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pivotTables/pivotTable3.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Ex5.xml" ContentType="application/vnd.ms-office.chartex+xml"/>
  <Override PartName="/xl/charts/style12.xml" ContentType="application/vnd.ms-office.chartstyle+xml"/>
  <Override PartName="/xl/charts/colors12.xml" ContentType="application/vnd.ms-office.chartcolorstyle+xml"/>
  <Override PartName="/xl/charts/chartEx6.xml" ContentType="application/vnd.ms-office.chartex+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1.xml" ContentType="application/vnd.openxmlformats-officedocument.drawing+xml"/>
  <Override PartName="/xl/charts/chart8.xml" ContentType="application/vnd.openxmlformats-officedocument.drawingml.chart+xml"/>
  <Override PartName="/xl/charts/style14.xml" ContentType="application/vnd.ms-office.chartstyle+xml"/>
  <Override PartName="/xl/charts/colors14.xml" ContentType="application/vnd.ms-office.chartcolorstyle+xml"/>
  <Override PartName="/xl/charts/chart9.xml" ContentType="application/vnd.openxmlformats-officedocument.drawingml.chart+xml"/>
  <Override PartName="/xl/charts/style15.xml" ContentType="application/vnd.ms-office.chartstyle+xml"/>
  <Override PartName="/xl/charts/colors15.xml" ContentType="application/vnd.ms-office.chartcolorstyle+xml"/>
  <Override PartName="/xl/charts/chart10.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drawings/drawing12.xml" ContentType="application/vnd.openxmlformats-officedocument.drawing+xml"/>
  <Override PartName="/xl/charts/chart11.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8.xml" ContentType="application/vnd.ms-office.chartstyle+xml"/>
  <Override PartName="/xl/charts/colors18.xml" ContentType="application/vnd.ms-office.chartcolorstyle+xml"/>
  <Override PartName="/xl/charts/chart13.xml" ContentType="application/vnd.openxmlformats-officedocument.drawingml.chart+xml"/>
  <Override PartName="/xl/charts/style19.xml" ContentType="application/vnd.ms-office.chartstyle+xml"/>
  <Override PartName="/xl/charts/colors19.xml" ContentType="application/vnd.ms-office.chartcolorstyle+xml"/>
  <Override PartName="/xl/charts/chart14.xml" ContentType="application/vnd.openxmlformats-officedocument.drawingml.chart+xml"/>
  <Override PartName="/xl/charts/style20.xml" ContentType="application/vnd.ms-office.chartstyle+xml"/>
  <Override PartName="/xl/charts/colors20.xml" ContentType="application/vnd.ms-office.chartcolorstyle+xml"/>
  <Override PartName="/xl/charts/chart15.xml" ContentType="application/vnd.openxmlformats-officedocument.drawingml.chart+xml"/>
  <Override PartName="/xl/charts/style21.xml" ContentType="application/vnd.ms-office.chartstyle+xml"/>
  <Override PartName="/xl/charts/colors21.xml" ContentType="application/vnd.ms-office.chartcolorstyle+xml"/>
  <Override PartName="/xl/charts/chart16.xml" ContentType="application/vnd.openxmlformats-officedocument.drawingml.chart+xml"/>
  <Override PartName="/xl/charts/style22.xml" ContentType="application/vnd.ms-office.chartstyle+xml"/>
  <Override PartName="/xl/charts/colors22.xml" ContentType="application/vnd.ms-office.chartcolorstyle+xml"/>
  <Override PartName="/xl/charts/chart17.xml" ContentType="application/vnd.openxmlformats-officedocument.drawingml.chart+xml"/>
  <Override PartName="/xl/charts/style23.xml" ContentType="application/vnd.ms-office.chartstyle+xml"/>
  <Override PartName="/xl/charts/colors23.xml" ContentType="application/vnd.ms-office.chartcolorstyle+xml"/>
  <Override PartName="/xl/charts/chart18.xml" ContentType="application/vnd.openxmlformats-officedocument.drawingml.chart+xml"/>
  <Override PartName="/xl/charts/style24.xml" ContentType="application/vnd.ms-office.chartstyle+xml"/>
  <Override PartName="/xl/charts/colors24.xml" ContentType="application/vnd.ms-office.chartcolorstyle+xml"/>
  <Override PartName="/xl/charts/chart19.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4.xml" ContentType="application/vnd.openxmlformats-officedocument.drawing+xml"/>
  <Override PartName="/xl/charts/chart20.xml" ContentType="application/vnd.openxmlformats-officedocument.drawingml.chart+xml"/>
  <Override PartName="/xl/charts/style26.xml" ContentType="application/vnd.ms-office.chartstyle+xml"/>
  <Override PartName="/xl/charts/colors26.xml" ContentType="application/vnd.ms-office.chartcolorstyle+xml"/>
  <Override PartName="/xl/charts/chart21.xml" ContentType="application/vnd.openxmlformats-officedocument.drawingml.chart+xml"/>
  <Override PartName="/xl/charts/style27.xml" ContentType="application/vnd.ms-office.chartstyle+xml"/>
  <Override PartName="/xl/charts/colors27.xml" ContentType="application/vnd.ms-office.chartcolorstyle+xml"/>
  <Override PartName="/xl/charts/chart22.xml" ContentType="application/vnd.openxmlformats-officedocument.drawingml.chart+xml"/>
  <Override PartName="/xl/charts/style28.xml" ContentType="application/vnd.ms-office.chartstyle+xml"/>
  <Override PartName="/xl/charts/colors28.xml" ContentType="application/vnd.ms-office.chartcolorstyle+xml"/>
  <Override PartName="/xl/charts/chart23.xml" ContentType="application/vnd.openxmlformats-officedocument.drawingml.chart+xml"/>
  <Override PartName="/xl/charts/style29.xml" ContentType="application/vnd.ms-office.chartstyle+xml"/>
  <Override PartName="/xl/charts/colors29.xml" ContentType="application/vnd.ms-office.chartcolorstyle+xml"/>
  <Override PartName="/xl/charts/chart24.xml" ContentType="application/vnd.openxmlformats-officedocument.drawingml.chart+xml"/>
  <Override PartName="/xl/charts/style30.xml" ContentType="application/vnd.ms-office.chartstyle+xml"/>
  <Override PartName="/xl/charts/colors30.xml" ContentType="application/vnd.ms-office.chartcolorstyle+xml"/>
  <Override PartName="/xl/charts/chart25.xml" ContentType="application/vnd.openxmlformats-officedocument.drawingml.chart+xml"/>
  <Override PartName="/xl/charts/style31.xml" ContentType="application/vnd.ms-office.chartstyle+xml"/>
  <Override PartName="/xl/charts/colors31.xml" ContentType="application/vnd.ms-office.chartcolorstyle+xml"/>
  <Override PartName="/xl/charts/chart26.xml" ContentType="application/vnd.openxmlformats-officedocument.drawingml.chart+xml"/>
  <Override PartName="/xl/charts/style32.xml" ContentType="application/vnd.ms-office.chartstyle+xml"/>
  <Override PartName="/xl/charts/colors32.xml" ContentType="application/vnd.ms-office.chartcolorstyle+xml"/>
  <Override PartName="/xl/charts/chart27.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Course1(Excel)\"/>
    </mc:Choice>
  </mc:AlternateContent>
  <xr:revisionPtr revIDLastSave="0" documentId="13_ncr:1_{C6B8E4D7-3BE8-4FF9-8B4F-63F72FA84DA0}" xr6:coauthVersionLast="47" xr6:coauthVersionMax="47" xr10:uidLastSave="{00000000-0000-0000-0000-000000000000}"/>
  <bookViews>
    <workbookView xWindow="-108" yWindow="-108" windowWidth="23256" windowHeight="12456" firstSheet="8" activeTab="15" xr2:uid="{7E7B2898-7DB7-49D2-8376-69E758FEF71D}"/>
  </bookViews>
  <sheets>
    <sheet name="sheet1" sheetId="23" r:id="rId1"/>
    <sheet name="task1" sheetId="5" r:id="rId2"/>
    <sheet name="task2" sheetId="20" r:id="rId3"/>
    <sheet name="task3" sheetId="8" r:id="rId4"/>
    <sheet name="task4" sheetId="13" r:id="rId5"/>
    <sheet name="task5" sheetId="14" r:id="rId6"/>
    <sheet name="task6" sheetId="15" r:id="rId7"/>
    <sheet name="task6 cont" sheetId="17" r:id="rId8"/>
    <sheet name="task7" sheetId="16" r:id="rId9"/>
    <sheet name="task7 cont" sheetId="18" r:id="rId10"/>
    <sheet name="task8" sheetId="22" r:id="rId11"/>
    <sheet name="task8 cont" sheetId="25" r:id="rId12"/>
    <sheet name="task9" sheetId="24" r:id="rId13"/>
    <sheet name="task10" sheetId="19" r:id="rId14"/>
    <sheet name="task11" sheetId="21" r:id="rId15"/>
    <sheet name="DASHBOARD" sheetId="27" r:id="rId16"/>
    <sheet name="Sheet2" sheetId="26" r:id="rId17"/>
  </sheets>
  <definedNames>
    <definedName name="_xlnm._FilterDatabase" localSheetId="0" hidden="1">sheet1!$A$1:$EI$788</definedName>
    <definedName name="_xlnm._FilterDatabase" localSheetId="1" hidden="1">task1!$C$3:$C$94</definedName>
    <definedName name="_xlnm._FilterDatabase" localSheetId="2" hidden="1">task2!$A$3:$D$115</definedName>
    <definedName name="_xlnm._FilterDatabase" localSheetId="3" hidden="1">task3!$A$3:$B$266</definedName>
    <definedName name="_xlnm._FilterDatabase" localSheetId="4" hidden="1">task4!$A$1:$D$201</definedName>
    <definedName name="_xlnm._FilterDatabase" localSheetId="5" hidden="1">task5!$A$1:$B$788</definedName>
    <definedName name="_xlnm._FilterDatabase" localSheetId="6" hidden="1">task6!$A$1:$N$788</definedName>
    <definedName name="_xlnm._FilterDatabase" localSheetId="7" hidden="1">'task6 cont'!$A$3:$G$120</definedName>
    <definedName name="_xlnm._FilterDatabase" localSheetId="8" hidden="1">task7!$A$1:$U$459</definedName>
    <definedName name="_xlnm._FilterDatabase" localSheetId="10" hidden="1">task8!$A$3:$I$790</definedName>
    <definedName name="_xlnm._FilterDatabase" localSheetId="11" hidden="1">'task8 cont'!$A$3:$M$13</definedName>
    <definedName name="_xlnm._FilterDatabase" localSheetId="12" hidden="1">task9!$A$1:$S$791</definedName>
    <definedName name="_xlchart.v1.0" hidden="1">task9!$AS$4</definedName>
    <definedName name="_xlchart.v1.1" hidden="1">task9!$AS$5:$AS$791</definedName>
    <definedName name="_xlchart.v1.10" hidden="1">task9!$BE$5</definedName>
    <definedName name="_xlchart.v1.11" hidden="1">task9!$BE$6:$BE$458</definedName>
    <definedName name="_xlchart.v1.2" hidden="1">task9!$AA$7:$AA$36</definedName>
    <definedName name="_xlchart.v1.3" hidden="1">task9!$AB$6</definedName>
    <definedName name="_xlchart.v1.4" hidden="1">task9!$AB$7:$AB$36</definedName>
    <definedName name="_xlchart.v1.5" hidden="1">task9!$A$5:$A$791</definedName>
    <definedName name="_xlchart.v1.6" hidden="1">task9!$AK$4</definedName>
    <definedName name="_xlchart.v1.7" hidden="1">task9!$AK$5:$AK$768</definedName>
    <definedName name="_xlchart.v1.8" hidden="1">task9!$N$4</definedName>
    <definedName name="_xlchart.v1.9" hidden="1">task9!$N$5:$N$715</definedName>
    <definedName name="Slicer_Body_Type">#N/A</definedName>
    <definedName name="Slicer_City_Mileage_km_litre">#N/A</definedName>
    <definedName name="Slicer_Make">#N/A</definedName>
    <definedName name="Slicer_Make1">#N/A</definedName>
    <definedName name="Slicer_Make2">#N/A</definedName>
    <definedName name="Slicer_Model">#N/A</definedName>
    <definedName name="Slicer_Model1">#N/A</definedName>
    <definedName name="Slicer_Power">#N/A</definedName>
  </definedNames>
  <calcPr calcId="191029"/>
  <pivotCaches>
    <pivotCache cacheId="0" r:id="rId18"/>
    <pivotCache cacheId="1" r:id="rId19"/>
    <pivotCache cacheId="2" r:id="rId20"/>
    <pivotCache cacheId="3" r:id="rId21"/>
    <pivotCache cacheId="4" r:id="rId22"/>
    <pivotCache cacheId="5" r:id="rId23"/>
    <pivotCache cacheId="6" r:id="rId24"/>
    <pivotCache cacheId="7" r:id="rId25"/>
    <pivotCache cacheId="8" r:id="rId26"/>
  </pivotCaches>
  <extLst>
    <ext xmlns:x14="http://schemas.microsoft.com/office/spreadsheetml/2009/9/main" uri="{BBE1A952-AA13-448e-AADC-164F8A28A991}">
      <x14:slicerCaches>
        <x14:slicerCache r:id="rId27"/>
        <x14:slicerCache r:id="rId28"/>
        <x14:slicerCache r:id="rId29"/>
        <x14:slicerCache r:id="rId30"/>
        <x14:slicerCache r:id="rId31"/>
        <x14:slicerCache r:id="rId32"/>
        <x14:slicerCache r:id="rId33"/>
        <x14:slicerCache r:id="rId3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05" i="15" l="1"/>
  <c r="D146" i="15"/>
  <c r="D2" i="13"/>
  <c r="AV28" i="24"/>
  <c r="AV25" i="24"/>
  <c r="AV24" i="24"/>
  <c r="AV23" i="24"/>
  <c r="AV22" i="24"/>
  <c r="D203" i="15"/>
  <c r="D202" i="15"/>
  <c r="Z86" i="24"/>
  <c r="Z85" i="24"/>
  <c r="Z84" i="24"/>
  <c r="Z83" i="24"/>
  <c r="Z82" i="24"/>
  <c r="Z81" i="24"/>
  <c r="D28" i="24"/>
  <c r="D27" i="24"/>
  <c r="D26" i="24"/>
  <c r="D25" i="24"/>
  <c r="D24" i="24"/>
  <c r="D23" i="24"/>
  <c r="AV29" i="24" l="1"/>
  <c r="AV31" i="24" s="1"/>
  <c r="Z87" i="24"/>
  <c r="Z89" i="24" s="1"/>
  <c r="D29" i="24"/>
  <c r="D30" i="24" s="1"/>
  <c r="AV30" i="24" l="1"/>
  <c r="AT791" i="24" s="1"/>
  <c r="Z88" i="24"/>
  <c r="D31" i="24"/>
  <c r="B195" i="24" s="1"/>
  <c r="AT5" i="24" l="1"/>
  <c r="AT790" i="24"/>
  <c r="AT789" i="24"/>
  <c r="AT6" i="24"/>
  <c r="AT14" i="24"/>
  <c r="AT22" i="24"/>
  <c r="AT30" i="24"/>
  <c r="AT38" i="24"/>
  <c r="AT46" i="24"/>
  <c r="AT54" i="24"/>
  <c r="AT62" i="24"/>
  <c r="AT70" i="24"/>
  <c r="AT78" i="24"/>
  <c r="AT86" i="24"/>
  <c r="AT94" i="24"/>
  <c r="AT102" i="24"/>
  <c r="AT110" i="24"/>
  <c r="AT118" i="24"/>
  <c r="AT126" i="24"/>
  <c r="AT134" i="24"/>
  <c r="AT142" i="24"/>
  <c r="AT150" i="24"/>
  <c r="AT158" i="24"/>
  <c r="AT166" i="24"/>
  <c r="AT174" i="24"/>
  <c r="AT182" i="24"/>
  <c r="AT190" i="24"/>
  <c r="AT198" i="24"/>
  <c r="AT7" i="24"/>
  <c r="AT9" i="24"/>
  <c r="AT17" i="24"/>
  <c r="AT25" i="24"/>
  <c r="AT33" i="24"/>
  <c r="AT41" i="24"/>
  <c r="AT49" i="24"/>
  <c r="AT57" i="24"/>
  <c r="AT65" i="24"/>
  <c r="AT73" i="24"/>
  <c r="AT81" i="24"/>
  <c r="AT89" i="24"/>
  <c r="AT97" i="24"/>
  <c r="AT105" i="24"/>
  <c r="AT113" i="24"/>
  <c r="AT121" i="24"/>
  <c r="AT129" i="24"/>
  <c r="AT137" i="24"/>
  <c r="AT145" i="24"/>
  <c r="AT153" i="24"/>
  <c r="AT161" i="24"/>
  <c r="AT169" i="24"/>
  <c r="AT177" i="24"/>
  <c r="AT185" i="24"/>
  <c r="AT193" i="24"/>
  <c r="AT201" i="24"/>
  <c r="AT209" i="24"/>
  <c r="AT217" i="24"/>
  <c r="AT225" i="24"/>
  <c r="AT233" i="24"/>
  <c r="AT241" i="24"/>
  <c r="AT249" i="24"/>
  <c r="AT257" i="24"/>
  <c r="AT265" i="24"/>
  <c r="AT273" i="24"/>
  <c r="AT281" i="24"/>
  <c r="AT289" i="24"/>
  <c r="AT297" i="24"/>
  <c r="AT305" i="24"/>
  <c r="AT313" i="24"/>
  <c r="AT321" i="24"/>
  <c r="AT329" i="24"/>
  <c r="AT337" i="24"/>
  <c r="AT345" i="24"/>
  <c r="AT353" i="24"/>
  <c r="AT361" i="24"/>
  <c r="AT369" i="24"/>
  <c r="AT377" i="24"/>
  <c r="AT385" i="24"/>
  <c r="AT393" i="24"/>
  <c r="AT401" i="24"/>
  <c r="AT409" i="24"/>
  <c r="AT417" i="24"/>
  <c r="AT425" i="24"/>
  <c r="AT433" i="24"/>
  <c r="AT441" i="24"/>
  <c r="AT449" i="24"/>
  <c r="AT457" i="24"/>
  <c r="AT465" i="24"/>
  <c r="AT473" i="24"/>
  <c r="AT481" i="24"/>
  <c r="AT489" i="24"/>
  <c r="AT497" i="24"/>
  <c r="AT505" i="24"/>
  <c r="AT513" i="24"/>
  <c r="AT521" i="24"/>
  <c r="AT529" i="24"/>
  <c r="AT537" i="24"/>
  <c r="AT545" i="24"/>
  <c r="AT553" i="24"/>
  <c r="AT561" i="24"/>
  <c r="AT569" i="24"/>
  <c r="AT577" i="24"/>
  <c r="AT585" i="24"/>
  <c r="AT593" i="24"/>
  <c r="AT601" i="24"/>
  <c r="AT609" i="24"/>
  <c r="AT617" i="24"/>
  <c r="AT625" i="24"/>
  <c r="AT633" i="24"/>
  <c r="AT641" i="24"/>
  <c r="AT649" i="24"/>
  <c r="AT657" i="24"/>
  <c r="AT665" i="24"/>
  <c r="AT673" i="24"/>
  <c r="AT681" i="24"/>
  <c r="AT11" i="24"/>
  <c r="AT19" i="24"/>
  <c r="AT27" i="24"/>
  <c r="AT35" i="24"/>
  <c r="AT43" i="24"/>
  <c r="AT51" i="24"/>
  <c r="AT59" i="24"/>
  <c r="AT67" i="24"/>
  <c r="AT75" i="24"/>
  <c r="AT83" i="24"/>
  <c r="AT91" i="24"/>
  <c r="AT99" i="24"/>
  <c r="AT107" i="24"/>
  <c r="AT115" i="24"/>
  <c r="AT123" i="24"/>
  <c r="AT131" i="24"/>
  <c r="AT139" i="24"/>
  <c r="AT147" i="24"/>
  <c r="AT155" i="24"/>
  <c r="AT163" i="24"/>
  <c r="AT171" i="24"/>
  <c r="AT179" i="24"/>
  <c r="AT187" i="24"/>
  <c r="AT195" i="24"/>
  <c r="AT203" i="24"/>
  <c r="AT211" i="24"/>
  <c r="AT219" i="24"/>
  <c r="AT227" i="24"/>
  <c r="AT235" i="24"/>
  <c r="AT243" i="24"/>
  <c r="AT251" i="24"/>
  <c r="AT259" i="24"/>
  <c r="AT267" i="24"/>
  <c r="AT12" i="24"/>
  <c r="AT20" i="24"/>
  <c r="AT28" i="24"/>
  <c r="AT36" i="24"/>
  <c r="AT44" i="24"/>
  <c r="AT52" i="24"/>
  <c r="AT60" i="24"/>
  <c r="AT68" i="24"/>
  <c r="AT76" i="24"/>
  <c r="AT84" i="24"/>
  <c r="AT92" i="24"/>
  <c r="AT100" i="24"/>
  <c r="AT108" i="24"/>
  <c r="AT116" i="24"/>
  <c r="AT124" i="24"/>
  <c r="AT132" i="24"/>
  <c r="AT140" i="24"/>
  <c r="AT148" i="24"/>
  <c r="AT156" i="24"/>
  <c r="AT164" i="24"/>
  <c r="AT172" i="24"/>
  <c r="AT180" i="24"/>
  <c r="AT188" i="24"/>
  <c r="AT196" i="24"/>
  <c r="AT204" i="24"/>
  <c r="AT212" i="24"/>
  <c r="AT220" i="24"/>
  <c r="AT228" i="24"/>
  <c r="AT236" i="24"/>
  <c r="AT244" i="24"/>
  <c r="AT252" i="24"/>
  <c r="AT260" i="24"/>
  <c r="AT268" i="24"/>
  <c r="AT276" i="24"/>
  <c r="AT284" i="24"/>
  <c r="AT292" i="24"/>
  <c r="AT300" i="24"/>
  <c r="AT308" i="24"/>
  <c r="AT316" i="24"/>
  <c r="AT324" i="24"/>
  <c r="AT332" i="24"/>
  <c r="AT340" i="24"/>
  <c r="AT348" i="24"/>
  <c r="AT356" i="24"/>
  <c r="AT364" i="24"/>
  <c r="AT372" i="24"/>
  <c r="AT380" i="24"/>
  <c r="AT388" i="24"/>
  <c r="AT396" i="24"/>
  <c r="AT404" i="24"/>
  <c r="AT412" i="24"/>
  <c r="AT420" i="24"/>
  <c r="AT428" i="24"/>
  <c r="AT436" i="24"/>
  <c r="AT444" i="24"/>
  <c r="AT452" i="24"/>
  <c r="AT460" i="24"/>
  <c r="AT468" i="24"/>
  <c r="AT476" i="24"/>
  <c r="AT484" i="24"/>
  <c r="AT492" i="24"/>
  <c r="AT500" i="24"/>
  <c r="AT508" i="24"/>
  <c r="AT516" i="24"/>
  <c r="AT524" i="24"/>
  <c r="AT532" i="24"/>
  <c r="AT540" i="24"/>
  <c r="AT548" i="24"/>
  <c r="AT556" i="24"/>
  <c r="AT564" i="24"/>
  <c r="AT572" i="24"/>
  <c r="AT580" i="24"/>
  <c r="AT588" i="24"/>
  <c r="AT596" i="24"/>
  <c r="AT604" i="24"/>
  <c r="AT612" i="24"/>
  <c r="AT620" i="24"/>
  <c r="AT628" i="24"/>
  <c r="AT636" i="24"/>
  <c r="AT644" i="24"/>
  <c r="AT652" i="24"/>
  <c r="AT660" i="24"/>
  <c r="AT668" i="24"/>
  <c r="AT676" i="24"/>
  <c r="AT684" i="24"/>
  <c r="AT8" i="24"/>
  <c r="AT24" i="24"/>
  <c r="AT40" i="24"/>
  <c r="AT56" i="24"/>
  <c r="AT72" i="24"/>
  <c r="AT88" i="24"/>
  <c r="AT104" i="24"/>
  <c r="AT120" i="24"/>
  <c r="AT136" i="24"/>
  <c r="AT152" i="24"/>
  <c r="AT168" i="24"/>
  <c r="AT184" i="24"/>
  <c r="AT200" i="24"/>
  <c r="AT214" i="24"/>
  <c r="AT226" i="24"/>
  <c r="AT239" i="24"/>
  <c r="AT253" i="24"/>
  <c r="AT264" i="24"/>
  <c r="AT277" i="24"/>
  <c r="AT287" i="24"/>
  <c r="AT298" i="24"/>
  <c r="AT309" i="24"/>
  <c r="AT319" i="24"/>
  <c r="AT330" i="24"/>
  <c r="AT341" i="24"/>
  <c r="AT351" i="24"/>
  <c r="AT362" i="24"/>
  <c r="AT373" i="24"/>
  <c r="AT383" i="24"/>
  <c r="AT394" i="24"/>
  <c r="AT405" i="24"/>
  <c r="AT415" i="24"/>
  <c r="AT426" i="24"/>
  <c r="AT437" i="24"/>
  <c r="AT447" i="24"/>
  <c r="AT458" i="24"/>
  <c r="AT469" i="24"/>
  <c r="AT479" i="24"/>
  <c r="AT490" i="24"/>
  <c r="AT501" i="24"/>
  <c r="AT511" i="24"/>
  <c r="AT522" i="24"/>
  <c r="AT533" i="24"/>
  <c r="AT543" i="24"/>
  <c r="AT554" i="24"/>
  <c r="AT565" i="24"/>
  <c r="AT575" i="24"/>
  <c r="AT586" i="24"/>
  <c r="AT597" i="24"/>
  <c r="AT607" i="24"/>
  <c r="AT618" i="24"/>
  <c r="AT629" i="24"/>
  <c r="AT639" i="24"/>
  <c r="AT650" i="24"/>
  <c r="AT661" i="24"/>
  <c r="AT671" i="24"/>
  <c r="AT682" i="24"/>
  <c r="AT691" i="24"/>
  <c r="AT699" i="24"/>
  <c r="AT707" i="24"/>
  <c r="AT715" i="24"/>
  <c r="AT723" i="24"/>
  <c r="AT731" i="24"/>
  <c r="AT739" i="24"/>
  <c r="AT747" i="24"/>
  <c r="AT755" i="24"/>
  <c r="AT10" i="24"/>
  <c r="AT26" i="24"/>
  <c r="AT42" i="24"/>
  <c r="AT58" i="24"/>
  <c r="AT74" i="24"/>
  <c r="AT90" i="24"/>
  <c r="AT106" i="24"/>
  <c r="AT122" i="24"/>
  <c r="AT138" i="24"/>
  <c r="AT154" i="24"/>
  <c r="AT170" i="24"/>
  <c r="AT186" i="24"/>
  <c r="AT202" i="24"/>
  <c r="AT215" i="24"/>
  <c r="AT229" i="24"/>
  <c r="AT240" i="24"/>
  <c r="AT254" i="24"/>
  <c r="AT266" i="24"/>
  <c r="AT278" i="24"/>
  <c r="AT288" i="24"/>
  <c r="AT299" i="24"/>
  <c r="AT310" i="24"/>
  <c r="AT320" i="24"/>
  <c r="AT331" i="24"/>
  <c r="AT342" i="24"/>
  <c r="AT352" i="24"/>
  <c r="AT363" i="24"/>
  <c r="AT374" i="24"/>
  <c r="AT384" i="24"/>
  <c r="AT395" i="24"/>
  <c r="AT406" i="24"/>
  <c r="AT416" i="24"/>
  <c r="AT427" i="24"/>
  <c r="AT438" i="24"/>
  <c r="AT448" i="24"/>
  <c r="AT459" i="24"/>
  <c r="AT470" i="24"/>
  <c r="AT480" i="24"/>
  <c r="AT491" i="24"/>
  <c r="AT502" i="24"/>
  <c r="AT512" i="24"/>
  <c r="AT523" i="24"/>
  <c r="AT534" i="24"/>
  <c r="AT544" i="24"/>
  <c r="AT555" i="24"/>
  <c r="AT566" i="24"/>
  <c r="AT576" i="24"/>
  <c r="AT587" i="24"/>
  <c r="AT598" i="24"/>
  <c r="AT608" i="24"/>
  <c r="AT619" i="24"/>
  <c r="AT630" i="24"/>
  <c r="AT640" i="24"/>
  <c r="AT651" i="24"/>
  <c r="AT662" i="24"/>
  <c r="AT672" i="24"/>
  <c r="AT683" i="24"/>
  <c r="AT692" i="24"/>
  <c r="AT700" i="24"/>
  <c r="AT708" i="24"/>
  <c r="AT716" i="24"/>
  <c r="AT724" i="24"/>
  <c r="AT732" i="24"/>
  <c r="AT740" i="24"/>
  <c r="AT748" i="24"/>
  <c r="AT756" i="24"/>
  <c r="AT18" i="24"/>
  <c r="AT34" i="24"/>
  <c r="AT50" i="24"/>
  <c r="AT66" i="24"/>
  <c r="AT82" i="24"/>
  <c r="AT98" i="24"/>
  <c r="AT114" i="24"/>
  <c r="AT130" i="24"/>
  <c r="AT146" i="24"/>
  <c r="AT162" i="24"/>
  <c r="AT178" i="24"/>
  <c r="AT194" i="24"/>
  <c r="AT208" i="24"/>
  <c r="AT222" i="24"/>
  <c r="AT234" i="24"/>
  <c r="AT247" i="24"/>
  <c r="AT261" i="24"/>
  <c r="AT272" i="24"/>
  <c r="AT283" i="24"/>
  <c r="AT13" i="24"/>
  <c r="AT29" i="24"/>
  <c r="AT45" i="24"/>
  <c r="AT61" i="24"/>
  <c r="AT77" i="24"/>
  <c r="AT93" i="24"/>
  <c r="AT109" i="24"/>
  <c r="AT125" i="24"/>
  <c r="AT141" i="24"/>
  <c r="AT157" i="24"/>
  <c r="AT173" i="24"/>
  <c r="AT189" i="24"/>
  <c r="AT205" i="24"/>
  <c r="AT216" i="24"/>
  <c r="AT230" i="24"/>
  <c r="AT242" i="24"/>
  <c r="AT255" i="24"/>
  <c r="AT269" i="24"/>
  <c r="AT279" i="24"/>
  <c r="AT290" i="24"/>
  <c r="AT301" i="24"/>
  <c r="AT311" i="24"/>
  <c r="AT322" i="24"/>
  <c r="AT333" i="24"/>
  <c r="AT343" i="24"/>
  <c r="AT354" i="24"/>
  <c r="AT365" i="24"/>
  <c r="AT375" i="24"/>
  <c r="AT386" i="24"/>
  <c r="AT397" i="24"/>
  <c r="AT407" i="24"/>
  <c r="AT418" i="24"/>
  <c r="AT429" i="24"/>
  <c r="AT439" i="24"/>
  <c r="AT450" i="24"/>
  <c r="AT461" i="24"/>
  <c r="AT471" i="24"/>
  <c r="AT482" i="24"/>
  <c r="AT493" i="24"/>
  <c r="AT503" i="24"/>
  <c r="AT514" i="24"/>
  <c r="AT525" i="24"/>
  <c r="AT535" i="24"/>
  <c r="AT546" i="24"/>
  <c r="AT557" i="24"/>
  <c r="AT567" i="24"/>
  <c r="AT578" i="24"/>
  <c r="AT589" i="24"/>
  <c r="AT599" i="24"/>
  <c r="AT610" i="24"/>
  <c r="AT621" i="24"/>
  <c r="AT631" i="24"/>
  <c r="AT642" i="24"/>
  <c r="AT653" i="24"/>
  <c r="AT663" i="24"/>
  <c r="AT674" i="24"/>
  <c r="AT685" i="24"/>
  <c r="AT693" i="24"/>
  <c r="AT701" i="24"/>
  <c r="AT709" i="24"/>
  <c r="AT717" i="24"/>
  <c r="AT725" i="24"/>
  <c r="AT733" i="24"/>
  <c r="AT741" i="24"/>
  <c r="AT749" i="24"/>
  <c r="AT757" i="24"/>
  <c r="AT15" i="24"/>
  <c r="AT31" i="24"/>
  <c r="AT47" i="24"/>
  <c r="AT63" i="24"/>
  <c r="AT79" i="24"/>
  <c r="AT95" i="24"/>
  <c r="AT111" i="24"/>
  <c r="AT127" i="24"/>
  <c r="AT143" i="24"/>
  <c r="AT159" i="24"/>
  <c r="AT175" i="24"/>
  <c r="AT191" i="24"/>
  <c r="AT206" i="24"/>
  <c r="AT218" i="24"/>
  <c r="AT231" i="24"/>
  <c r="AT245" i="24"/>
  <c r="AT256" i="24"/>
  <c r="AT270" i="24"/>
  <c r="AT280" i="24"/>
  <c r="AT291" i="24"/>
  <c r="AT302" i="24"/>
  <c r="AT312" i="24"/>
  <c r="AT323" i="24"/>
  <c r="AT334" i="24"/>
  <c r="AT344" i="24"/>
  <c r="AT355" i="24"/>
  <c r="AT366" i="24"/>
  <c r="AT376" i="24"/>
  <c r="AT387" i="24"/>
  <c r="AT398" i="24"/>
  <c r="AT408" i="24"/>
  <c r="AT419" i="24"/>
  <c r="AT430" i="24"/>
  <c r="AT440" i="24"/>
  <c r="AT451" i="24"/>
  <c r="AT462" i="24"/>
  <c r="AT472" i="24"/>
  <c r="AT483" i="24"/>
  <c r="AT494" i="24"/>
  <c r="AT504" i="24"/>
  <c r="AT515" i="24"/>
  <c r="AT526" i="24"/>
  <c r="AT536" i="24"/>
  <c r="AT547" i="24"/>
  <c r="AT558" i="24"/>
  <c r="AT568" i="24"/>
  <c r="AT579" i="24"/>
  <c r="AT590" i="24"/>
  <c r="AT600" i="24"/>
  <c r="AT611" i="24"/>
  <c r="AT622" i="24"/>
  <c r="AT632" i="24"/>
  <c r="AT643" i="24"/>
  <c r="AT654" i="24"/>
  <c r="AT664" i="24"/>
  <c r="AT675" i="24"/>
  <c r="AT686" i="24"/>
  <c r="AT694" i="24"/>
  <c r="AT702" i="24"/>
  <c r="AT710" i="24"/>
  <c r="AT718" i="24"/>
  <c r="AT726" i="24"/>
  <c r="AT734" i="24"/>
  <c r="AT742" i="24"/>
  <c r="AT750" i="24"/>
  <c r="AT758" i="24"/>
  <c r="AT16" i="24"/>
  <c r="AT32" i="24"/>
  <c r="AT48" i="24"/>
  <c r="AT64" i="24"/>
  <c r="AT80" i="24"/>
  <c r="AT96" i="24"/>
  <c r="AT112" i="24"/>
  <c r="AT128" i="24"/>
  <c r="AT144" i="24"/>
  <c r="AT160" i="24"/>
  <c r="AT176" i="24"/>
  <c r="AT192" i="24"/>
  <c r="AT207" i="24"/>
  <c r="AT221" i="24"/>
  <c r="AT232" i="24"/>
  <c r="AT246" i="24"/>
  <c r="AT258" i="24"/>
  <c r="AT271" i="24"/>
  <c r="AT282" i="24"/>
  <c r="AT293" i="24"/>
  <c r="AT303" i="24"/>
  <c r="AT314" i="24"/>
  <c r="AT325" i="24"/>
  <c r="AT335" i="24"/>
  <c r="AT346" i="24"/>
  <c r="AT357" i="24"/>
  <c r="AT367" i="24"/>
  <c r="AT378" i="24"/>
  <c r="AT389" i="24"/>
  <c r="AT399" i="24"/>
  <c r="AT410" i="24"/>
  <c r="AT421" i="24"/>
  <c r="AT431" i="24"/>
  <c r="AT442" i="24"/>
  <c r="AT453" i="24"/>
  <c r="AT463" i="24"/>
  <c r="AT474" i="24"/>
  <c r="AT485" i="24"/>
  <c r="AT495" i="24"/>
  <c r="AT506" i="24"/>
  <c r="AT517" i="24"/>
  <c r="AT527" i="24"/>
  <c r="AT538" i="24"/>
  <c r="AT549" i="24"/>
  <c r="AT559" i="24"/>
  <c r="AT570" i="24"/>
  <c r="AT581" i="24"/>
  <c r="AT591" i="24"/>
  <c r="AT602" i="24"/>
  <c r="AT613" i="24"/>
  <c r="AT623" i="24"/>
  <c r="AT634" i="24"/>
  <c r="AT645" i="24"/>
  <c r="AT655" i="24"/>
  <c r="AT666" i="24"/>
  <c r="AT677" i="24"/>
  <c r="AT687" i="24"/>
  <c r="AT695" i="24"/>
  <c r="AT703" i="24"/>
  <c r="AT711" i="24"/>
  <c r="AT719" i="24"/>
  <c r="AT727" i="24"/>
  <c r="AT735" i="24"/>
  <c r="AT743" i="24"/>
  <c r="AT751" i="24"/>
  <c r="AT759" i="24"/>
  <c r="AT21" i="24"/>
  <c r="AT85" i="24"/>
  <c r="AT149" i="24"/>
  <c r="AT210" i="24"/>
  <c r="AT262" i="24"/>
  <c r="AT296" i="24"/>
  <c r="AT327" i="24"/>
  <c r="AT358" i="24"/>
  <c r="AT382" i="24"/>
  <c r="AT413" i="24"/>
  <c r="AT443" i="24"/>
  <c r="AT467" i="24"/>
  <c r="AT498" i="24"/>
  <c r="AT528" i="24"/>
  <c r="AT552" i="24"/>
  <c r="AT583" i="24"/>
  <c r="AT614" i="24"/>
  <c r="AT638" i="24"/>
  <c r="AT669" i="24"/>
  <c r="AT696" i="24"/>
  <c r="AT714" i="24"/>
  <c r="AT737" i="24"/>
  <c r="AT23" i="24"/>
  <c r="AT87" i="24"/>
  <c r="AT151" i="24"/>
  <c r="AT213" i="24"/>
  <c r="AT263" i="24"/>
  <c r="AT304" i="24"/>
  <c r="AT328" i="24"/>
  <c r="AT359" i="24"/>
  <c r="AT390" i="24"/>
  <c r="AT414" i="24"/>
  <c r="AT445" i="24"/>
  <c r="AT475" i="24"/>
  <c r="AT499" i="24"/>
  <c r="AT530" i="24"/>
  <c r="AT560" i="24"/>
  <c r="AT584" i="24"/>
  <c r="AT615" i="24"/>
  <c r="AT646" i="24"/>
  <c r="AT670" i="24"/>
  <c r="AT697" i="24"/>
  <c r="AT720" i="24"/>
  <c r="AT738" i="24"/>
  <c r="AT594" i="24"/>
  <c r="AT679" i="24"/>
  <c r="AT722" i="24"/>
  <c r="AT37" i="24"/>
  <c r="AT101" i="24"/>
  <c r="AT165" i="24"/>
  <c r="AT223" i="24"/>
  <c r="AT274" i="24"/>
  <c r="AT306" i="24"/>
  <c r="AT336" i="24"/>
  <c r="AT360" i="24"/>
  <c r="AT391" i="24"/>
  <c r="AT422" i="24"/>
  <c r="AT446" i="24"/>
  <c r="AT477" i="24"/>
  <c r="AT507" i="24"/>
  <c r="AT531" i="24"/>
  <c r="AT562" i="24"/>
  <c r="AT592" i="24"/>
  <c r="AT616" i="24"/>
  <c r="AT647" i="24"/>
  <c r="AT678" i="24"/>
  <c r="AT698" i="24"/>
  <c r="AT721" i="24"/>
  <c r="AT744" i="24"/>
  <c r="AT39" i="24"/>
  <c r="AT103" i="24"/>
  <c r="AT167" i="24"/>
  <c r="AT224" i="24"/>
  <c r="AT275" i="24"/>
  <c r="AT307" i="24"/>
  <c r="AT338" i="24"/>
  <c r="AT368" i="24"/>
  <c r="AT392" i="24"/>
  <c r="AT423" i="24"/>
  <c r="AT454" i="24"/>
  <c r="AT478" i="24"/>
  <c r="AT509" i="24"/>
  <c r="AT539" i="24"/>
  <c r="AT563" i="24"/>
  <c r="AT624" i="24"/>
  <c r="AT648" i="24"/>
  <c r="AT704" i="24"/>
  <c r="AT745" i="24"/>
  <c r="AT53" i="24"/>
  <c r="AT117" i="24"/>
  <c r="AT181" i="24"/>
  <c r="AT237" i="24"/>
  <c r="AT285" i="24"/>
  <c r="AT315" i="24"/>
  <c r="AT339" i="24"/>
  <c r="AT370" i="24"/>
  <c r="AT400" i="24"/>
  <c r="AT424" i="24"/>
  <c r="AT455" i="24"/>
  <c r="AT486" i="24"/>
  <c r="AT510" i="24"/>
  <c r="AT541" i="24"/>
  <c r="AT571" i="24"/>
  <c r="AT595" i="24"/>
  <c r="AT626" i="24"/>
  <c r="AT656" i="24"/>
  <c r="AT680" i="24"/>
  <c r="AT705" i="24"/>
  <c r="AT728" i="24"/>
  <c r="AT746" i="24"/>
  <c r="AT55" i="24"/>
  <c r="AT119" i="24"/>
  <c r="AT183" i="24"/>
  <c r="AT238" i="24"/>
  <c r="AT286" i="24"/>
  <c r="AT317" i="24"/>
  <c r="AT347" i="24"/>
  <c r="AT371" i="24"/>
  <c r="AT402" i="24"/>
  <c r="AT432" i="24"/>
  <c r="AT456" i="24"/>
  <c r="AT487" i="24"/>
  <c r="AT518" i="24"/>
  <c r="AT542" i="24"/>
  <c r="AT573" i="24"/>
  <c r="AT603" i="24"/>
  <c r="AT627" i="24"/>
  <c r="AT658" i="24"/>
  <c r="AT688" i="24"/>
  <c r="AT706" i="24"/>
  <c r="AT729" i="24"/>
  <c r="AT752" i="24"/>
  <c r="AT69" i="24"/>
  <c r="AT133" i="24"/>
  <c r="AT197" i="24"/>
  <c r="AT248" i="24"/>
  <c r="AT294" i="24"/>
  <c r="AT318" i="24"/>
  <c r="AT349" i="24"/>
  <c r="AT379" i="24"/>
  <c r="AT403" i="24"/>
  <c r="AT434" i="24"/>
  <c r="AT464" i="24"/>
  <c r="AT488" i="24"/>
  <c r="AT519" i="24"/>
  <c r="AT550" i="24"/>
  <c r="AT574" i="24"/>
  <c r="AT605" i="24"/>
  <c r="AT635" i="24"/>
  <c r="AT659" i="24"/>
  <c r="AT689" i="24"/>
  <c r="AT712" i="24"/>
  <c r="AT730" i="24"/>
  <c r="AT753" i="24"/>
  <c r="AT71" i="24"/>
  <c r="AT135" i="24"/>
  <c r="AT199" i="24"/>
  <c r="AT250" i="24"/>
  <c r="AT295" i="24"/>
  <c r="AT326" i="24"/>
  <c r="AT350" i="24"/>
  <c r="AT381" i="24"/>
  <c r="AT411" i="24"/>
  <c r="AT435" i="24"/>
  <c r="AT466" i="24"/>
  <c r="AT496" i="24"/>
  <c r="AT520" i="24"/>
  <c r="AT551" i="24"/>
  <c r="AT582" i="24"/>
  <c r="AT606" i="24"/>
  <c r="AT637" i="24"/>
  <c r="AT667" i="24"/>
  <c r="AT690" i="24"/>
  <c r="AT713" i="24"/>
  <c r="AT736" i="24"/>
  <c r="AT754" i="24"/>
  <c r="B416" i="24"/>
  <c r="B400" i="24"/>
  <c r="B714" i="24"/>
  <c r="B545" i="24"/>
  <c r="B604" i="24"/>
  <c r="B313" i="24"/>
  <c r="B402" i="24"/>
  <c r="B739" i="24"/>
  <c r="B177" i="24"/>
  <c r="B136" i="24"/>
  <c r="B617" i="24"/>
  <c r="B586" i="24"/>
  <c r="B618" i="24"/>
  <c r="B48" i="24"/>
  <c r="B392" i="24"/>
  <c r="B762" i="24"/>
  <c r="B369" i="24"/>
  <c r="B722" i="24"/>
  <c r="B723" i="24"/>
  <c r="B193" i="24"/>
  <c r="B715" i="24"/>
  <c r="B704" i="24"/>
  <c r="B90" i="24"/>
  <c r="B529" i="24"/>
  <c r="B684" i="24"/>
  <c r="B153" i="24"/>
  <c r="B578" i="24"/>
  <c r="B418" i="24"/>
  <c r="B580" i="24"/>
  <c r="B25" i="24"/>
  <c r="B699" i="24"/>
  <c r="B546" i="24"/>
  <c r="B346" i="24"/>
  <c r="B72" i="24"/>
  <c r="B484" i="24"/>
  <c r="B690" i="24"/>
  <c r="B417" i="24"/>
  <c r="B753" i="24"/>
  <c r="B170" i="24"/>
  <c r="B169" i="24"/>
  <c r="B358" i="24"/>
  <c r="B787" i="24"/>
  <c r="B401" i="24"/>
  <c r="B493" i="24"/>
  <c r="B481" i="24"/>
  <c r="B295" i="24"/>
  <c r="B530" i="24"/>
  <c r="B388" i="24"/>
  <c r="B764" i="24"/>
  <c r="B779" i="24"/>
  <c r="B498" i="24"/>
  <c r="B8" i="24"/>
  <c r="B306" i="24"/>
  <c r="B653" i="24"/>
  <c r="B345" i="24"/>
  <c r="B689" i="24"/>
  <c r="B740" i="24"/>
  <c r="B458" i="24"/>
  <c r="B348" i="24"/>
  <c r="B305" i="24"/>
  <c r="B672" i="24"/>
  <c r="B735" i="24"/>
  <c r="B673" i="24"/>
  <c r="B264" i="24"/>
  <c r="B763" i="24"/>
  <c r="B654" i="24"/>
  <c r="B482" i="24"/>
  <c r="B241" i="24"/>
  <c r="B756" i="24"/>
  <c r="B160" i="24"/>
  <c r="B641" i="24"/>
  <c r="B258" i="24"/>
  <c r="B588" i="24"/>
  <c r="B288" i="24"/>
  <c r="B81" i="24"/>
  <c r="B515" i="24"/>
  <c r="B412" i="24"/>
  <c r="B691" i="24"/>
  <c r="B26" i="24"/>
  <c r="B697" i="24"/>
  <c r="B755" i="24"/>
  <c r="B642" i="24"/>
  <c r="B450" i="24"/>
  <c r="B200" i="24"/>
  <c r="B708" i="24"/>
  <c r="B96" i="24"/>
  <c r="B602" i="24"/>
  <c r="B240" i="24"/>
  <c r="B576" i="24"/>
  <c r="B784" i="24"/>
  <c r="B742" i="24"/>
  <c r="X12" i="24"/>
  <c r="X20" i="24"/>
  <c r="X28" i="24"/>
  <c r="X36" i="24"/>
  <c r="X44" i="24"/>
  <c r="X52" i="24"/>
  <c r="X60" i="24"/>
  <c r="X68" i="24"/>
  <c r="X76" i="24"/>
  <c r="X84" i="24"/>
  <c r="X92" i="24"/>
  <c r="X100" i="24"/>
  <c r="X108" i="24"/>
  <c r="X116" i="24"/>
  <c r="X124" i="24"/>
  <c r="X132" i="24"/>
  <c r="X140" i="24"/>
  <c r="X148" i="24"/>
  <c r="X156" i="24"/>
  <c r="X164" i="24"/>
  <c r="X172" i="24"/>
  <c r="X180" i="24"/>
  <c r="X188" i="24"/>
  <c r="X196" i="24"/>
  <c r="X204" i="24"/>
  <c r="X212" i="24"/>
  <c r="X220" i="24"/>
  <c r="X228" i="24"/>
  <c r="X236" i="24"/>
  <c r="X244" i="24"/>
  <c r="X252" i="24"/>
  <c r="X260" i="24"/>
  <c r="X268" i="24"/>
  <c r="X276" i="24"/>
  <c r="X284" i="24"/>
  <c r="X292" i="24"/>
  <c r="X300" i="24"/>
  <c r="X13" i="24"/>
  <c r="X21" i="24"/>
  <c r="X29" i="24"/>
  <c r="X37" i="24"/>
  <c r="X45" i="24"/>
  <c r="X53" i="24"/>
  <c r="X61" i="24"/>
  <c r="X69" i="24"/>
  <c r="X77" i="24"/>
  <c r="X85" i="24"/>
  <c r="X93" i="24"/>
  <c r="X101" i="24"/>
  <c r="X109" i="24"/>
  <c r="X117" i="24"/>
  <c r="X125" i="24"/>
  <c r="X133" i="24"/>
  <c r="X141" i="24"/>
  <c r="X149" i="24"/>
  <c r="X157" i="24"/>
  <c r="X165" i="24"/>
  <c r="X173" i="24"/>
  <c r="X181" i="24"/>
  <c r="X189" i="24"/>
  <c r="X197" i="24"/>
  <c r="X205" i="24"/>
  <c r="X213" i="24"/>
  <c r="X221" i="24"/>
  <c r="X229" i="24"/>
  <c r="X237" i="24"/>
  <c r="X245" i="24"/>
  <c r="X253" i="24"/>
  <c r="X261" i="24"/>
  <c r="X269" i="24"/>
  <c r="X277" i="24"/>
  <c r="X285" i="24"/>
  <c r="X293" i="24"/>
  <c r="X301" i="24"/>
  <c r="X309" i="24"/>
  <c r="X317" i="24"/>
  <c r="X325" i="24"/>
  <c r="X333" i="24"/>
  <c r="X341" i="24"/>
  <c r="X349" i="24"/>
  <c r="X357" i="24"/>
  <c r="X365" i="24"/>
  <c r="X373" i="24"/>
  <c r="X381" i="24"/>
  <c r="X389" i="24"/>
  <c r="X397" i="24"/>
  <c r="X405" i="24"/>
  <c r="X413" i="24"/>
  <c r="X421" i="24"/>
  <c r="X429" i="24"/>
  <c r="X437" i="24"/>
  <c r="X445" i="24"/>
  <c r="X453" i="24"/>
  <c r="X461" i="24"/>
  <c r="X469" i="24"/>
  <c r="X477" i="24"/>
  <c r="X485" i="24"/>
  <c r="X493" i="24"/>
  <c r="X501" i="24"/>
  <c r="X509" i="24"/>
  <c r="X517" i="24"/>
  <c r="X525" i="24"/>
  <c r="X533" i="24"/>
  <c r="X541" i="24"/>
  <c r="X549" i="24"/>
  <c r="X557" i="24"/>
  <c r="X565" i="24"/>
  <c r="X573" i="24"/>
  <c r="X581" i="24"/>
  <c r="X589" i="24"/>
  <c r="X597" i="24"/>
  <c r="X605" i="24"/>
  <c r="X613" i="24"/>
  <c r="X621" i="24"/>
  <c r="X629" i="24"/>
  <c r="X637" i="24"/>
  <c r="X645" i="24"/>
  <c r="X653" i="24"/>
  <c r="X661" i="24"/>
  <c r="X669" i="24"/>
  <c r="X677" i="24"/>
  <c r="X685" i="24"/>
  <c r="X6" i="24"/>
  <c r="X7" i="24"/>
  <c r="X15" i="24"/>
  <c r="X23" i="24"/>
  <c r="X31" i="24"/>
  <c r="X39" i="24"/>
  <c r="X47" i="24"/>
  <c r="X55" i="24"/>
  <c r="X63" i="24"/>
  <c r="X71" i="24"/>
  <c r="X79" i="24"/>
  <c r="X87" i="24"/>
  <c r="X95" i="24"/>
  <c r="X103" i="24"/>
  <c r="X111" i="24"/>
  <c r="X119" i="24"/>
  <c r="X127" i="24"/>
  <c r="X135" i="24"/>
  <c r="X143" i="24"/>
  <c r="X151" i="24"/>
  <c r="X159" i="24"/>
  <c r="X167" i="24"/>
  <c r="X175" i="24"/>
  <c r="X183" i="24"/>
  <c r="X191" i="24"/>
  <c r="X199" i="24"/>
  <c r="X207" i="24"/>
  <c r="X215" i="24"/>
  <c r="X223" i="24"/>
  <c r="X231" i="24"/>
  <c r="X239" i="24"/>
  <c r="X247" i="24"/>
  <c r="X255" i="24"/>
  <c r="X263" i="24"/>
  <c r="X271" i="24"/>
  <c r="X279" i="24"/>
  <c r="X287" i="24"/>
  <c r="X295" i="24"/>
  <c r="X303" i="24"/>
  <c r="X311" i="24"/>
  <c r="X319" i="24"/>
  <c r="X327" i="24"/>
  <c r="X335" i="24"/>
  <c r="X343" i="24"/>
  <c r="X351" i="24"/>
  <c r="X359" i="24"/>
  <c r="X367" i="24"/>
  <c r="X375" i="24"/>
  <c r="X383" i="24"/>
  <c r="X391" i="24"/>
  <c r="X399" i="24"/>
  <c r="X407" i="24"/>
  <c r="X415" i="24"/>
  <c r="X423" i="24"/>
  <c r="X431" i="24"/>
  <c r="X439" i="24"/>
  <c r="X447" i="24"/>
  <c r="X455" i="24"/>
  <c r="X463" i="24"/>
  <c r="X471" i="24"/>
  <c r="X479" i="24"/>
  <c r="X487" i="24"/>
  <c r="X495" i="24"/>
  <c r="X503" i="24"/>
  <c r="X511" i="24"/>
  <c r="X519" i="24"/>
  <c r="X527" i="24"/>
  <c r="X535" i="24"/>
  <c r="X543" i="24"/>
  <c r="X551" i="24"/>
  <c r="X559" i="24"/>
  <c r="X567" i="24"/>
  <c r="X575" i="24"/>
  <c r="X583" i="24"/>
  <c r="X591" i="24"/>
  <c r="X599" i="24"/>
  <c r="X607" i="24"/>
  <c r="X615" i="24"/>
  <c r="X623" i="24"/>
  <c r="X631" i="24"/>
  <c r="X639" i="24"/>
  <c r="X647" i="24"/>
  <c r="X655" i="24"/>
  <c r="X663" i="24"/>
  <c r="X671" i="24"/>
  <c r="X679" i="24"/>
  <c r="X8" i="24"/>
  <c r="X16" i="24"/>
  <c r="X24" i="24"/>
  <c r="X32" i="24"/>
  <c r="X40" i="24"/>
  <c r="X48" i="24"/>
  <c r="X56" i="24"/>
  <c r="X64" i="24"/>
  <c r="X72" i="24"/>
  <c r="X80" i="24"/>
  <c r="X88" i="24"/>
  <c r="X96" i="24"/>
  <c r="X104" i="24"/>
  <c r="X112" i="24"/>
  <c r="X120" i="24"/>
  <c r="X128" i="24"/>
  <c r="X136" i="24"/>
  <c r="X144" i="24"/>
  <c r="X152" i="24"/>
  <c r="X160" i="24"/>
  <c r="X168" i="24"/>
  <c r="X176" i="24"/>
  <c r="X184" i="24"/>
  <c r="X192" i="24"/>
  <c r="X200" i="24"/>
  <c r="X208" i="24"/>
  <c r="X216" i="24"/>
  <c r="X224" i="24"/>
  <c r="X232" i="24"/>
  <c r="X240" i="24"/>
  <c r="X248" i="24"/>
  <c r="X256" i="24"/>
  <c r="X264" i="24"/>
  <c r="X272" i="24"/>
  <c r="X280" i="24"/>
  <c r="X288" i="24"/>
  <c r="X296" i="24"/>
  <c r="X304" i="24"/>
  <c r="X312" i="24"/>
  <c r="X320" i="24"/>
  <c r="X328" i="24"/>
  <c r="X336" i="24"/>
  <c r="X344" i="24"/>
  <c r="X352" i="24"/>
  <c r="X360" i="24"/>
  <c r="X368" i="24"/>
  <c r="X376" i="24"/>
  <c r="X384" i="24"/>
  <c r="X392" i="24"/>
  <c r="X400" i="24"/>
  <c r="X408" i="24"/>
  <c r="X416" i="24"/>
  <c r="X424" i="24"/>
  <c r="X432" i="24"/>
  <c r="X440" i="24"/>
  <c r="X448" i="24"/>
  <c r="X456" i="24"/>
  <c r="X464" i="24"/>
  <c r="X472" i="24"/>
  <c r="X480" i="24"/>
  <c r="X488" i="24"/>
  <c r="X496" i="24"/>
  <c r="X504" i="24"/>
  <c r="X512" i="24"/>
  <c r="X520" i="24"/>
  <c r="X528" i="24"/>
  <c r="X536" i="24"/>
  <c r="X544" i="24"/>
  <c r="X552" i="24"/>
  <c r="X560" i="24"/>
  <c r="X568" i="24"/>
  <c r="X576" i="24"/>
  <c r="X584" i="24"/>
  <c r="X592" i="24"/>
  <c r="X600" i="24"/>
  <c r="X608" i="24"/>
  <c r="X616" i="24"/>
  <c r="X624" i="24"/>
  <c r="X632" i="24"/>
  <c r="X640" i="24"/>
  <c r="X648" i="24"/>
  <c r="X656" i="24"/>
  <c r="X664" i="24"/>
  <c r="X672" i="24"/>
  <c r="X680" i="24"/>
  <c r="X9" i="24"/>
  <c r="X10" i="24"/>
  <c r="X18" i="24"/>
  <c r="X26" i="24"/>
  <c r="X34" i="24"/>
  <c r="X42" i="24"/>
  <c r="X50" i="24"/>
  <c r="X58" i="24"/>
  <c r="X66" i="24"/>
  <c r="X74" i="24"/>
  <c r="X82" i="24"/>
  <c r="X90" i="24"/>
  <c r="X98" i="24"/>
  <c r="X106" i="24"/>
  <c r="X114" i="24"/>
  <c r="X122" i="24"/>
  <c r="X130" i="24"/>
  <c r="X138" i="24"/>
  <c r="X146" i="24"/>
  <c r="X154" i="24"/>
  <c r="X162" i="24"/>
  <c r="X170" i="24"/>
  <c r="X178" i="24"/>
  <c r="X186" i="24"/>
  <c r="X194" i="24"/>
  <c r="X202" i="24"/>
  <c r="X210" i="24"/>
  <c r="X218" i="24"/>
  <c r="X226" i="24"/>
  <c r="X234" i="24"/>
  <c r="X242" i="24"/>
  <c r="X250" i="24"/>
  <c r="X258" i="24"/>
  <c r="X266" i="24"/>
  <c r="X274" i="24"/>
  <c r="X282" i="24"/>
  <c r="X290" i="24"/>
  <c r="X298" i="24"/>
  <c r="X306" i="24"/>
  <c r="X314" i="24"/>
  <c r="X322" i="24"/>
  <c r="X330" i="24"/>
  <c r="X338" i="24"/>
  <c r="X346" i="24"/>
  <c r="X354" i="24"/>
  <c r="X362" i="24"/>
  <c r="X370" i="24"/>
  <c r="X378" i="24"/>
  <c r="X386" i="24"/>
  <c r="X394" i="24"/>
  <c r="X402" i="24"/>
  <c r="X410" i="24"/>
  <c r="X418" i="24"/>
  <c r="X426" i="24"/>
  <c r="X434" i="24"/>
  <c r="X442" i="24"/>
  <c r="X450" i="24"/>
  <c r="X458" i="24"/>
  <c r="X466" i="24"/>
  <c r="X474" i="24"/>
  <c r="X482" i="24"/>
  <c r="X490" i="24"/>
  <c r="X498" i="24"/>
  <c r="X506" i="24"/>
  <c r="X514" i="24"/>
  <c r="X522" i="24"/>
  <c r="X530" i="24"/>
  <c r="X538" i="24"/>
  <c r="X546" i="24"/>
  <c r="X554" i="24"/>
  <c r="X562" i="24"/>
  <c r="X570" i="24"/>
  <c r="X578" i="24"/>
  <c r="X586" i="24"/>
  <c r="X594" i="24"/>
  <c r="X602" i="24"/>
  <c r="X610" i="24"/>
  <c r="X618" i="24"/>
  <c r="X626" i="24"/>
  <c r="X634" i="24"/>
  <c r="X642" i="24"/>
  <c r="X650" i="24"/>
  <c r="X658" i="24"/>
  <c r="X666" i="24"/>
  <c r="X674" i="24"/>
  <c r="X11" i="24"/>
  <c r="X19" i="24"/>
  <c r="X27" i="24"/>
  <c r="X35" i="24"/>
  <c r="X43" i="24"/>
  <c r="X51" i="24"/>
  <c r="X59" i="24"/>
  <c r="X67" i="24"/>
  <c r="X75" i="24"/>
  <c r="X83" i="24"/>
  <c r="X91" i="24"/>
  <c r="X99" i="24"/>
  <c r="X107" i="24"/>
  <c r="X115" i="24"/>
  <c r="X123" i="24"/>
  <c r="X131" i="24"/>
  <c r="X139" i="24"/>
  <c r="X147" i="24"/>
  <c r="X155" i="24"/>
  <c r="X163" i="24"/>
  <c r="X171" i="24"/>
  <c r="X179" i="24"/>
  <c r="X187" i="24"/>
  <c r="X195" i="24"/>
  <c r="X203" i="24"/>
  <c r="X211" i="24"/>
  <c r="X219" i="24"/>
  <c r="X227" i="24"/>
  <c r="X235" i="24"/>
  <c r="X243" i="24"/>
  <c r="X251" i="24"/>
  <c r="X259" i="24"/>
  <c r="X267" i="24"/>
  <c r="X275" i="24"/>
  <c r="X283" i="24"/>
  <c r="X291" i="24"/>
  <c r="X299" i="24"/>
  <c r="X307" i="24"/>
  <c r="X315" i="24"/>
  <c r="X323" i="24"/>
  <c r="X331" i="24"/>
  <c r="X339" i="24"/>
  <c r="X347" i="24"/>
  <c r="X355" i="24"/>
  <c r="X363" i="24"/>
  <c r="X371" i="24"/>
  <c r="X379" i="24"/>
  <c r="X387" i="24"/>
  <c r="X395" i="24"/>
  <c r="X403" i="24"/>
  <c r="X411" i="24"/>
  <c r="X419" i="24"/>
  <c r="X427" i="24"/>
  <c r="X435" i="24"/>
  <c r="X443" i="24"/>
  <c r="X451" i="24"/>
  <c r="X459" i="24"/>
  <c r="X467" i="24"/>
  <c r="X475" i="24"/>
  <c r="X483" i="24"/>
  <c r="X491" i="24"/>
  <c r="X499" i="24"/>
  <c r="X507" i="24"/>
  <c r="X515" i="24"/>
  <c r="X38" i="24"/>
  <c r="X70" i="24"/>
  <c r="X102" i="24"/>
  <c r="X134" i="24"/>
  <c r="X166" i="24"/>
  <c r="X198" i="24"/>
  <c r="X230" i="24"/>
  <c r="X262" i="24"/>
  <c r="X294" i="24"/>
  <c r="X318" i="24"/>
  <c r="X340" i="24"/>
  <c r="X361" i="24"/>
  <c r="X382" i="24"/>
  <c r="X404" i="24"/>
  <c r="X425" i="24"/>
  <c r="X446" i="24"/>
  <c r="X468" i="24"/>
  <c r="X489" i="24"/>
  <c r="X510" i="24"/>
  <c r="X529" i="24"/>
  <c r="X545" i="24"/>
  <c r="X561" i="24"/>
  <c r="X577" i="24"/>
  <c r="X593" i="24"/>
  <c r="X609" i="24"/>
  <c r="X625" i="24"/>
  <c r="X641" i="24"/>
  <c r="X657" i="24"/>
  <c r="X673" i="24"/>
  <c r="X686" i="24"/>
  <c r="X694" i="24"/>
  <c r="X702" i="24"/>
  <c r="X710" i="24"/>
  <c r="X718" i="24"/>
  <c r="X726" i="24"/>
  <c r="X734" i="24"/>
  <c r="X742" i="24"/>
  <c r="X750" i="24"/>
  <c r="X758" i="24"/>
  <c r="X766" i="24"/>
  <c r="X774" i="24"/>
  <c r="X782" i="24"/>
  <c r="X790" i="24"/>
  <c r="X41" i="24"/>
  <c r="X73" i="24"/>
  <c r="X105" i="24"/>
  <c r="X137" i="24"/>
  <c r="X169" i="24"/>
  <c r="X201" i="24"/>
  <c r="X233" i="24"/>
  <c r="X265" i="24"/>
  <c r="X297" i="24"/>
  <c r="X321" i="24"/>
  <c r="X342" i="24"/>
  <c r="X364" i="24"/>
  <c r="X385" i="24"/>
  <c r="X406" i="24"/>
  <c r="X428" i="24"/>
  <c r="X449" i="24"/>
  <c r="X470" i="24"/>
  <c r="X492" i="24"/>
  <c r="X513" i="24"/>
  <c r="X531" i="24"/>
  <c r="X547" i="24"/>
  <c r="X563" i="24"/>
  <c r="X579" i="24"/>
  <c r="X595" i="24"/>
  <c r="X611" i="24"/>
  <c r="X627" i="24"/>
  <c r="X643" i="24"/>
  <c r="X659" i="24"/>
  <c r="X675" i="24"/>
  <c r="X687" i="24"/>
  <c r="X695" i="24"/>
  <c r="X703" i="24"/>
  <c r="X711" i="24"/>
  <c r="X719" i="24"/>
  <c r="X727" i="24"/>
  <c r="X735" i="24"/>
  <c r="X743" i="24"/>
  <c r="X751" i="24"/>
  <c r="X759" i="24"/>
  <c r="X767" i="24"/>
  <c r="X775" i="24"/>
  <c r="X783" i="24"/>
  <c r="X791" i="24"/>
  <c r="X14" i="24"/>
  <c r="X46" i="24"/>
  <c r="X78" i="24"/>
  <c r="X110" i="24"/>
  <c r="X142" i="24"/>
  <c r="X174" i="24"/>
  <c r="X206" i="24"/>
  <c r="X238" i="24"/>
  <c r="X270" i="24"/>
  <c r="X302" i="24"/>
  <c r="X324" i="24"/>
  <c r="X345" i="24"/>
  <c r="X366" i="24"/>
  <c r="X388" i="24"/>
  <c r="X409" i="24"/>
  <c r="X430" i="24"/>
  <c r="X452" i="24"/>
  <c r="X473" i="24"/>
  <c r="X494" i="24"/>
  <c r="X516" i="24"/>
  <c r="X532" i="24"/>
  <c r="X548" i="24"/>
  <c r="X564" i="24"/>
  <c r="X580" i="24"/>
  <c r="X596" i="24"/>
  <c r="X612" i="24"/>
  <c r="X628" i="24"/>
  <c r="X644" i="24"/>
  <c r="X660" i="24"/>
  <c r="X676" i="24"/>
  <c r="X688" i="24"/>
  <c r="X696" i="24"/>
  <c r="X704" i="24"/>
  <c r="X712" i="24"/>
  <c r="X720" i="24"/>
  <c r="X728" i="24"/>
  <c r="X736" i="24"/>
  <c r="X744" i="24"/>
  <c r="X752" i="24"/>
  <c r="X760" i="24"/>
  <c r="X768" i="24"/>
  <c r="X776" i="24"/>
  <c r="X784" i="24"/>
  <c r="X5" i="24"/>
  <c r="X17" i="24"/>
  <c r="X49" i="24"/>
  <c r="X81" i="24"/>
  <c r="X113" i="24"/>
  <c r="X145" i="24"/>
  <c r="X177" i="24"/>
  <c r="X209" i="24"/>
  <c r="X241" i="24"/>
  <c r="X273" i="24"/>
  <c r="X305" i="24"/>
  <c r="X326" i="24"/>
  <c r="X348" i="24"/>
  <c r="X369" i="24"/>
  <c r="X390" i="24"/>
  <c r="X412" i="24"/>
  <c r="X433" i="24"/>
  <c r="X454" i="24"/>
  <c r="X476" i="24"/>
  <c r="X497" i="24"/>
  <c r="X518" i="24"/>
  <c r="X534" i="24"/>
  <c r="X550" i="24"/>
  <c r="X566" i="24"/>
  <c r="X582" i="24"/>
  <c r="X598" i="24"/>
  <c r="X614" i="24"/>
  <c r="X630" i="24"/>
  <c r="X646" i="24"/>
  <c r="X662" i="24"/>
  <c r="X678" i="24"/>
  <c r="X689" i="24"/>
  <c r="X697" i="24"/>
  <c r="X705" i="24"/>
  <c r="X713" i="24"/>
  <c r="X721" i="24"/>
  <c r="X729" i="24"/>
  <c r="X737" i="24"/>
  <c r="X745" i="24"/>
  <c r="X753" i="24"/>
  <c r="X761" i="24"/>
  <c r="X769" i="24"/>
  <c r="X777" i="24"/>
  <c r="X785" i="24"/>
  <c r="X22" i="24"/>
  <c r="X54" i="24"/>
  <c r="X86" i="24"/>
  <c r="X118" i="24"/>
  <c r="X150" i="24"/>
  <c r="X182" i="24"/>
  <c r="X214" i="24"/>
  <c r="X246" i="24"/>
  <c r="X278" i="24"/>
  <c r="X308" i="24"/>
  <c r="X329" i="24"/>
  <c r="X350" i="24"/>
  <c r="X372" i="24"/>
  <c r="X393" i="24"/>
  <c r="X414" i="24"/>
  <c r="X436" i="24"/>
  <c r="X457" i="24"/>
  <c r="X478" i="24"/>
  <c r="X500" i="24"/>
  <c r="X521" i="24"/>
  <c r="X537" i="24"/>
  <c r="X553" i="24"/>
  <c r="X569" i="24"/>
  <c r="X585" i="24"/>
  <c r="X601" i="24"/>
  <c r="X617" i="24"/>
  <c r="X633" i="24"/>
  <c r="X649" i="24"/>
  <c r="X665" i="24"/>
  <c r="X681" i="24"/>
  <c r="X690" i="24"/>
  <c r="X698" i="24"/>
  <c r="X706" i="24"/>
  <c r="X714" i="24"/>
  <c r="X722" i="24"/>
  <c r="X730" i="24"/>
  <c r="X738" i="24"/>
  <c r="X746" i="24"/>
  <c r="X754" i="24"/>
  <c r="X762" i="24"/>
  <c r="X770" i="24"/>
  <c r="X778" i="24"/>
  <c r="X786" i="24"/>
  <c r="X25" i="24"/>
  <c r="X57" i="24"/>
  <c r="X89" i="24"/>
  <c r="X121" i="24"/>
  <c r="X153" i="24"/>
  <c r="X185" i="24"/>
  <c r="X217" i="24"/>
  <c r="X249" i="24"/>
  <c r="X281" i="24"/>
  <c r="X310" i="24"/>
  <c r="X332" i="24"/>
  <c r="X353" i="24"/>
  <c r="X374" i="24"/>
  <c r="X396" i="24"/>
  <c r="X417" i="24"/>
  <c r="X438" i="24"/>
  <c r="X460" i="24"/>
  <c r="X481" i="24"/>
  <c r="X502" i="24"/>
  <c r="X523" i="24"/>
  <c r="X539" i="24"/>
  <c r="X555" i="24"/>
  <c r="X571" i="24"/>
  <c r="X587" i="24"/>
  <c r="X603" i="24"/>
  <c r="X619" i="24"/>
  <c r="X635" i="24"/>
  <c r="X651" i="24"/>
  <c r="X667" i="24"/>
  <c r="X682" i="24"/>
  <c r="X691" i="24"/>
  <c r="X699" i="24"/>
  <c r="X707" i="24"/>
  <c r="X715" i="24"/>
  <c r="X723" i="24"/>
  <c r="X731" i="24"/>
  <c r="X739" i="24"/>
  <c r="X747" i="24"/>
  <c r="X755" i="24"/>
  <c r="X763" i="24"/>
  <c r="X771" i="24"/>
  <c r="X779" i="24"/>
  <c r="X787" i="24"/>
  <c r="X30" i="24"/>
  <c r="X62" i="24"/>
  <c r="X94" i="24"/>
  <c r="X126" i="24"/>
  <c r="X158" i="24"/>
  <c r="X190" i="24"/>
  <c r="X222" i="24"/>
  <c r="X254" i="24"/>
  <c r="X286" i="24"/>
  <c r="X313" i="24"/>
  <c r="X334" i="24"/>
  <c r="X356" i="24"/>
  <c r="X377" i="24"/>
  <c r="X398" i="24"/>
  <c r="X420" i="24"/>
  <c r="X441" i="24"/>
  <c r="X462" i="24"/>
  <c r="X484" i="24"/>
  <c r="X505" i="24"/>
  <c r="X524" i="24"/>
  <c r="X540" i="24"/>
  <c r="X556" i="24"/>
  <c r="X572" i="24"/>
  <c r="X588" i="24"/>
  <c r="X604" i="24"/>
  <c r="X620" i="24"/>
  <c r="X636" i="24"/>
  <c r="X652" i="24"/>
  <c r="X668" i="24"/>
  <c r="X683" i="24"/>
  <c r="X692" i="24"/>
  <c r="X700" i="24"/>
  <c r="X708" i="24"/>
  <c r="X716" i="24"/>
  <c r="X724" i="24"/>
  <c r="X732" i="24"/>
  <c r="X740" i="24"/>
  <c r="X748" i="24"/>
  <c r="X756" i="24"/>
  <c r="X764" i="24"/>
  <c r="X772" i="24"/>
  <c r="X780" i="24"/>
  <c r="X788" i="24"/>
  <c r="X33" i="24"/>
  <c r="X65" i="24"/>
  <c r="X97" i="24"/>
  <c r="X129" i="24"/>
  <c r="X161" i="24"/>
  <c r="X193" i="24"/>
  <c r="X225" i="24"/>
  <c r="X257" i="24"/>
  <c r="X289" i="24"/>
  <c r="X316" i="24"/>
  <c r="X337" i="24"/>
  <c r="X358" i="24"/>
  <c r="X380" i="24"/>
  <c r="X401" i="24"/>
  <c r="X422" i="24"/>
  <c r="X444" i="24"/>
  <c r="X465" i="24"/>
  <c r="X486" i="24"/>
  <c r="X508" i="24"/>
  <c r="X526" i="24"/>
  <c r="X542" i="24"/>
  <c r="X558" i="24"/>
  <c r="X574" i="24"/>
  <c r="X590" i="24"/>
  <c r="X606" i="24"/>
  <c r="X622" i="24"/>
  <c r="X638" i="24"/>
  <c r="X654" i="24"/>
  <c r="X670" i="24"/>
  <c r="X684" i="24"/>
  <c r="X693" i="24"/>
  <c r="X701" i="24"/>
  <c r="X709" i="24"/>
  <c r="X717" i="24"/>
  <c r="X725" i="24"/>
  <c r="X733" i="24"/>
  <c r="X741" i="24"/>
  <c r="X749" i="24"/>
  <c r="X757" i="24"/>
  <c r="X765" i="24"/>
  <c r="X773" i="24"/>
  <c r="X781" i="24"/>
  <c r="X789" i="24"/>
  <c r="B771" i="24"/>
  <c r="B707" i="24"/>
  <c r="B630" i="24"/>
  <c r="B514" i="24"/>
  <c r="B386" i="24"/>
  <c r="B218" i="24"/>
  <c r="B49" i="24"/>
  <c r="B656" i="24"/>
  <c r="B224" i="24"/>
  <c r="B706" i="24"/>
  <c r="B628" i="24"/>
  <c r="B513" i="24"/>
  <c r="B385" i="24"/>
  <c r="B217" i="24"/>
  <c r="B746" i="24"/>
  <c r="B680" i="24"/>
  <c r="B544" i="24"/>
  <c r="B362" i="24"/>
  <c r="B152" i="24"/>
  <c r="B692" i="24"/>
  <c r="B178" i="24"/>
  <c r="B776" i="24"/>
  <c r="B688" i="24"/>
  <c r="B556" i="24"/>
  <c r="B396" i="24"/>
  <c r="B146" i="24"/>
  <c r="B719" i="24"/>
  <c r="B442" i="24"/>
  <c r="B748" i="24"/>
  <c r="B734" i="24"/>
  <c r="B290" i="24"/>
  <c r="B225" i="24"/>
  <c r="B231" i="24"/>
  <c r="B294" i="24"/>
  <c r="B429" i="24"/>
  <c r="B284" i="24"/>
  <c r="B451" i="24"/>
  <c r="B698" i="24"/>
  <c r="B616" i="24"/>
  <c r="B497" i="24"/>
  <c r="B368" i="24"/>
  <c r="B194" i="24"/>
  <c r="B777" i="24"/>
  <c r="B671" i="24"/>
  <c r="B528" i="24"/>
  <c r="B344" i="24"/>
  <c r="B129" i="24"/>
  <c r="B665" i="24"/>
  <c r="B114" i="24"/>
  <c r="B768" i="24"/>
  <c r="B679" i="24"/>
  <c r="B540" i="24"/>
  <c r="B380" i="24"/>
  <c r="B105" i="24"/>
  <c r="B678" i="24"/>
  <c r="B410" i="24"/>
  <c r="B724" i="24"/>
  <c r="B677" i="24"/>
  <c r="B144" i="24"/>
  <c r="B56" i="24"/>
  <c r="B167" i="24"/>
  <c r="B230" i="24"/>
  <c r="B365" i="24"/>
  <c r="B220" i="24"/>
  <c r="B387" i="24"/>
  <c r="B652" i="24"/>
  <c r="B496" i="24"/>
  <c r="B321" i="24"/>
  <c r="B88" i="24"/>
  <c r="B606" i="24"/>
  <c r="B32" i="24"/>
  <c r="B752" i="24"/>
  <c r="B661" i="24"/>
  <c r="B524" i="24"/>
  <c r="B338" i="24"/>
  <c r="B82" i="24"/>
  <c r="B669" i="24"/>
  <c r="B314" i="24"/>
  <c r="B674" i="24"/>
  <c r="B668" i="24"/>
  <c r="B121" i="24"/>
  <c r="B615" i="24"/>
  <c r="B103" i="24"/>
  <c r="B166" i="24"/>
  <c r="B301" i="24"/>
  <c r="B156" i="24"/>
  <c r="B323" i="24"/>
  <c r="B747" i="24"/>
  <c r="B682" i="24"/>
  <c r="B592" i="24"/>
  <c r="B466" i="24"/>
  <c r="B328" i="24"/>
  <c r="B154" i="24"/>
  <c r="B780" i="24"/>
  <c r="B532" i="24"/>
  <c r="B50" i="24"/>
  <c r="B681" i="24"/>
  <c r="B590" i="24"/>
  <c r="B465" i="24"/>
  <c r="B322" i="24"/>
  <c r="B130" i="24"/>
  <c r="B737" i="24"/>
  <c r="B640" i="24"/>
  <c r="B480" i="24"/>
  <c r="B298" i="24"/>
  <c r="B65" i="24"/>
  <c r="B564" i="24"/>
  <c r="B786" i="24"/>
  <c r="B744" i="24"/>
  <c r="B650" i="24"/>
  <c r="B508" i="24"/>
  <c r="B320" i="24"/>
  <c r="B761" i="24"/>
  <c r="B649" i="24"/>
  <c r="B296" i="24"/>
  <c r="B468" i="24"/>
  <c r="B584" i="24"/>
  <c r="B773" i="24"/>
  <c r="B551" i="24"/>
  <c r="B39" i="24"/>
  <c r="B102" i="24"/>
  <c r="B237" i="24"/>
  <c r="B92" i="24"/>
  <c r="B259" i="24"/>
  <c r="B577" i="24"/>
  <c r="B449" i="24"/>
  <c r="B304" i="24"/>
  <c r="B112" i="24"/>
  <c r="B721" i="24"/>
  <c r="B614" i="24"/>
  <c r="B464" i="24"/>
  <c r="B257" i="24"/>
  <c r="B24" i="24"/>
  <c r="B500" i="24"/>
  <c r="B730" i="24"/>
  <c r="B728" i="24"/>
  <c r="B638" i="24"/>
  <c r="B476" i="24"/>
  <c r="B274" i="24"/>
  <c r="B5" i="24"/>
  <c r="B585" i="24"/>
  <c r="B250" i="24"/>
  <c r="B420" i="24"/>
  <c r="B569" i="24"/>
  <c r="B709" i="24"/>
  <c r="B487" i="24"/>
  <c r="B550" i="24"/>
  <c r="B38" i="24"/>
  <c r="B173" i="24"/>
  <c r="B28" i="24"/>
  <c r="B11" i="24"/>
  <c r="B75" i="24"/>
  <c r="B139" i="24"/>
  <c r="B203" i="24"/>
  <c r="B267" i="24"/>
  <c r="B331" i="24"/>
  <c r="B395" i="24"/>
  <c r="B459" i="24"/>
  <c r="B523" i="24"/>
  <c r="B587" i="24"/>
  <c r="B651" i="24"/>
  <c r="B36" i="24"/>
  <c r="B100" i="24"/>
  <c r="B164" i="24"/>
  <c r="B228" i="24"/>
  <c r="B292" i="24"/>
  <c r="B356" i="24"/>
  <c r="B53" i="24"/>
  <c r="B117" i="24"/>
  <c r="B181" i="24"/>
  <c r="B245" i="24"/>
  <c r="B309" i="24"/>
  <c r="B373" i="24"/>
  <c r="B437" i="24"/>
  <c r="B501" i="24"/>
  <c r="B565" i="24"/>
  <c r="B629" i="24"/>
  <c r="B46" i="24"/>
  <c r="B110" i="24"/>
  <c r="B174" i="24"/>
  <c r="B238" i="24"/>
  <c r="B302" i="24"/>
  <c r="B366" i="24"/>
  <c r="B430" i="24"/>
  <c r="B494" i="24"/>
  <c r="B558" i="24"/>
  <c r="B47" i="24"/>
  <c r="B111" i="24"/>
  <c r="B175" i="24"/>
  <c r="B239" i="24"/>
  <c r="B303" i="24"/>
  <c r="B367" i="24"/>
  <c r="B431" i="24"/>
  <c r="B495" i="24"/>
  <c r="B559" i="24"/>
  <c r="B623" i="24"/>
  <c r="B74" i="24"/>
  <c r="B248" i="24"/>
  <c r="B408" i="24"/>
  <c r="B536" i="24"/>
  <c r="B646" i="24"/>
  <c r="B717" i="24"/>
  <c r="B781" i="24"/>
  <c r="B19" i="24"/>
  <c r="B83" i="24"/>
  <c r="B147" i="24"/>
  <c r="B211" i="24"/>
  <c r="B275" i="24"/>
  <c r="B339" i="24"/>
  <c r="B403" i="24"/>
  <c r="B467" i="24"/>
  <c r="B531" i="24"/>
  <c r="B595" i="24"/>
  <c r="B659" i="24"/>
  <c r="B44" i="24"/>
  <c r="B108" i="24"/>
  <c r="B172" i="24"/>
  <c r="B236" i="24"/>
  <c r="B300" i="24"/>
  <c r="B364" i="24"/>
  <c r="B61" i="24"/>
  <c r="B125" i="24"/>
  <c r="B189" i="24"/>
  <c r="B253" i="24"/>
  <c r="B317" i="24"/>
  <c r="B381" i="24"/>
  <c r="B445" i="24"/>
  <c r="B509" i="24"/>
  <c r="B573" i="24"/>
  <c r="B637" i="24"/>
  <c r="B54" i="24"/>
  <c r="B118" i="24"/>
  <c r="B182" i="24"/>
  <c r="B246" i="24"/>
  <c r="B310" i="24"/>
  <c r="B374" i="24"/>
  <c r="B438" i="24"/>
  <c r="B502" i="24"/>
  <c r="B566" i="24"/>
  <c r="B55" i="24"/>
  <c r="B119" i="24"/>
  <c r="B183" i="24"/>
  <c r="B247" i="24"/>
  <c r="B311" i="24"/>
  <c r="B375" i="24"/>
  <c r="B439" i="24"/>
  <c r="B503" i="24"/>
  <c r="B567" i="24"/>
  <c r="B631" i="24"/>
  <c r="B97" i="24"/>
  <c r="B266" i="24"/>
  <c r="B424" i="24"/>
  <c r="B552" i="24"/>
  <c r="B657" i="24"/>
  <c r="B725" i="24"/>
  <c r="B789" i="24"/>
  <c r="B162" i="24"/>
  <c r="B336" i="24"/>
  <c r="B473" i="24"/>
  <c r="B596" i="24"/>
  <c r="B686" i="24"/>
  <c r="B750" i="24"/>
  <c r="B73" i="24"/>
  <c r="B516" i="24"/>
  <c r="B772" i="24"/>
  <c r="B168" i="24"/>
  <c r="B337" i="24"/>
  <c r="B474" i="24"/>
  <c r="B598" i="24"/>
  <c r="B687" i="24"/>
  <c r="B751" i="24"/>
  <c r="B18" i="24"/>
  <c r="B192" i="24"/>
  <c r="B361" i="24"/>
  <c r="B492" i="24"/>
  <c r="B612" i="24"/>
  <c r="B696" i="24"/>
  <c r="B760" i="24"/>
  <c r="B754" i="24"/>
  <c r="B404" i="24"/>
  <c r="B716" i="24"/>
  <c r="B106" i="24"/>
  <c r="B280" i="24"/>
  <c r="B432" i="24"/>
  <c r="B560" i="24"/>
  <c r="B662" i="24"/>
  <c r="B729" i="24"/>
  <c r="B66" i="24"/>
  <c r="B27" i="24"/>
  <c r="B91" i="24"/>
  <c r="B155" i="24"/>
  <c r="B219" i="24"/>
  <c r="B283" i="24"/>
  <c r="B347" i="24"/>
  <c r="B411" i="24"/>
  <c r="B475" i="24"/>
  <c r="B539" i="24"/>
  <c r="B603" i="24"/>
  <c r="B667" i="24"/>
  <c r="B52" i="24"/>
  <c r="B116" i="24"/>
  <c r="B180" i="24"/>
  <c r="B244" i="24"/>
  <c r="B308" i="24"/>
  <c r="B372" i="24"/>
  <c r="B69" i="24"/>
  <c r="B133" i="24"/>
  <c r="B197" i="24"/>
  <c r="B261" i="24"/>
  <c r="B325" i="24"/>
  <c r="B389" i="24"/>
  <c r="B453" i="24"/>
  <c r="B517" i="24"/>
  <c r="B581" i="24"/>
  <c r="B645" i="24"/>
  <c r="B62" i="24"/>
  <c r="B126" i="24"/>
  <c r="B190" i="24"/>
  <c r="B254" i="24"/>
  <c r="B318" i="24"/>
  <c r="B382" i="24"/>
  <c r="B446" i="24"/>
  <c r="B510" i="24"/>
  <c r="B574" i="24"/>
  <c r="B63" i="24"/>
  <c r="B127" i="24"/>
  <c r="B191" i="24"/>
  <c r="B255" i="24"/>
  <c r="B319" i="24"/>
  <c r="B383" i="24"/>
  <c r="B447" i="24"/>
  <c r="B511" i="24"/>
  <c r="B575" i="24"/>
  <c r="B639" i="24"/>
  <c r="B120" i="24"/>
  <c r="B289" i="24"/>
  <c r="B440" i="24"/>
  <c r="B568" i="24"/>
  <c r="B666" i="24"/>
  <c r="B733" i="24"/>
  <c r="B16" i="24"/>
  <c r="B185" i="24"/>
  <c r="B354" i="24"/>
  <c r="B489" i="24"/>
  <c r="B609" i="24"/>
  <c r="B694" i="24"/>
  <c r="B758" i="24"/>
  <c r="B137" i="24"/>
  <c r="B548" i="24"/>
  <c r="B17" i="24"/>
  <c r="B186" i="24"/>
  <c r="B360" i="24"/>
  <c r="B490" i="24"/>
  <c r="B610" i="24"/>
  <c r="B695" i="24"/>
  <c r="B759" i="24"/>
  <c r="B41" i="24"/>
  <c r="B35" i="24"/>
  <c r="B99" i="24"/>
  <c r="B163" i="24"/>
  <c r="B227" i="24"/>
  <c r="B291" i="24"/>
  <c r="B355" i="24"/>
  <c r="B419" i="24"/>
  <c r="B483" i="24"/>
  <c r="B547" i="24"/>
  <c r="B611" i="24"/>
  <c r="B675" i="24"/>
  <c r="B60" i="24"/>
  <c r="B124" i="24"/>
  <c r="B188" i="24"/>
  <c r="B252" i="24"/>
  <c r="B316" i="24"/>
  <c r="B13" i="24"/>
  <c r="B77" i="24"/>
  <c r="B141" i="24"/>
  <c r="B205" i="24"/>
  <c r="B269" i="24"/>
  <c r="B333" i="24"/>
  <c r="B397" i="24"/>
  <c r="B461" i="24"/>
  <c r="B525" i="24"/>
  <c r="B589" i="24"/>
  <c r="B6" i="24"/>
  <c r="B70" i="24"/>
  <c r="B134" i="24"/>
  <c r="B198" i="24"/>
  <c r="B262" i="24"/>
  <c r="B326" i="24"/>
  <c r="B390" i="24"/>
  <c r="B454" i="24"/>
  <c r="B518" i="24"/>
  <c r="B7" i="24"/>
  <c r="B71" i="24"/>
  <c r="B135" i="24"/>
  <c r="B199" i="24"/>
  <c r="B263" i="24"/>
  <c r="B327" i="24"/>
  <c r="B391" i="24"/>
  <c r="B455" i="24"/>
  <c r="B519" i="24"/>
  <c r="B583" i="24"/>
  <c r="B647" i="24"/>
  <c r="B138" i="24"/>
  <c r="B312" i="24"/>
  <c r="B456" i="24"/>
  <c r="B582" i="24"/>
  <c r="B676" i="24"/>
  <c r="B741" i="24"/>
  <c r="B34" i="24"/>
  <c r="B208" i="24"/>
  <c r="B377" i="24"/>
  <c r="B505" i="24"/>
  <c r="B622" i="24"/>
  <c r="B702" i="24"/>
  <c r="B766" i="24"/>
  <c r="B201" i="24"/>
  <c r="B593" i="24"/>
  <c r="B40" i="24"/>
  <c r="B209" i="24"/>
  <c r="B378" i="24"/>
  <c r="B506" i="24"/>
  <c r="B624" i="24"/>
  <c r="B703" i="24"/>
  <c r="B767" i="24"/>
  <c r="B64" i="24"/>
  <c r="B233" i="24"/>
  <c r="B43" i="24"/>
  <c r="B107" i="24"/>
  <c r="B171" i="24"/>
  <c r="B235" i="24"/>
  <c r="B299" i="24"/>
  <c r="B363" i="24"/>
  <c r="B427" i="24"/>
  <c r="B491" i="24"/>
  <c r="B555" i="24"/>
  <c r="B619" i="24"/>
  <c r="B683" i="24"/>
  <c r="B68" i="24"/>
  <c r="B132" i="24"/>
  <c r="B196" i="24"/>
  <c r="B260" i="24"/>
  <c r="B324" i="24"/>
  <c r="B21" i="24"/>
  <c r="B85" i="24"/>
  <c r="B149" i="24"/>
  <c r="B213" i="24"/>
  <c r="B277" i="24"/>
  <c r="B341" i="24"/>
  <c r="B405" i="24"/>
  <c r="B469" i="24"/>
  <c r="B533" i="24"/>
  <c r="B597" i="24"/>
  <c r="B14" i="24"/>
  <c r="B78" i="24"/>
  <c r="B142" i="24"/>
  <c r="B206" i="24"/>
  <c r="B270" i="24"/>
  <c r="B334" i="24"/>
  <c r="B398" i="24"/>
  <c r="B462" i="24"/>
  <c r="B526" i="24"/>
  <c r="B15" i="24"/>
  <c r="B79" i="24"/>
  <c r="B143" i="24"/>
  <c r="B207" i="24"/>
  <c r="B271" i="24"/>
  <c r="B335" i="24"/>
  <c r="B399" i="24"/>
  <c r="B463" i="24"/>
  <c r="B527" i="24"/>
  <c r="B591" i="24"/>
  <c r="B655" i="24"/>
  <c r="B161" i="24"/>
  <c r="B330" i="24"/>
  <c r="B472" i="24"/>
  <c r="B594" i="24"/>
  <c r="B685" i="24"/>
  <c r="B749" i="24"/>
  <c r="B57" i="24"/>
  <c r="B226" i="24"/>
  <c r="B393" i="24"/>
  <c r="B521" i="24"/>
  <c r="B634" i="24"/>
  <c r="B710" i="24"/>
  <c r="B774" i="24"/>
  <c r="B265" i="24"/>
  <c r="B644" i="24"/>
  <c r="B58" i="24"/>
  <c r="B232" i="24"/>
  <c r="B394" i="24"/>
  <c r="B522" i="24"/>
  <c r="B636" i="24"/>
  <c r="B711" i="24"/>
  <c r="B775" i="24"/>
  <c r="B51" i="24"/>
  <c r="B115" i="24"/>
  <c r="B179" i="24"/>
  <c r="B243" i="24"/>
  <c r="B307" i="24"/>
  <c r="B371" i="24"/>
  <c r="B435" i="24"/>
  <c r="B499" i="24"/>
  <c r="B563" i="24"/>
  <c r="B627" i="24"/>
  <c r="B12" i="24"/>
  <c r="B76" i="24"/>
  <c r="B140" i="24"/>
  <c r="B204" i="24"/>
  <c r="B268" i="24"/>
  <c r="B332" i="24"/>
  <c r="B29" i="24"/>
  <c r="B93" i="24"/>
  <c r="B157" i="24"/>
  <c r="B221" i="24"/>
  <c r="B285" i="24"/>
  <c r="B349" i="24"/>
  <c r="B413" i="24"/>
  <c r="B477" i="24"/>
  <c r="B541" i="24"/>
  <c r="B605" i="24"/>
  <c r="B22" i="24"/>
  <c r="B86" i="24"/>
  <c r="B150" i="24"/>
  <c r="B214" i="24"/>
  <c r="B278" i="24"/>
  <c r="B342" i="24"/>
  <c r="B406" i="24"/>
  <c r="B470" i="24"/>
  <c r="B534" i="24"/>
  <c r="B23" i="24"/>
  <c r="B87" i="24"/>
  <c r="B151" i="24"/>
  <c r="B215" i="24"/>
  <c r="B279" i="24"/>
  <c r="B343" i="24"/>
  <c r="B407" i="24"/>
  <c r="B471" i="24"/>
  <c r="B535" i="24"/>
  <c r="B599" i="24"/>
  <c r="B10" i="24"/>
  <c r="B184" i="24"/>
  <c r="B353" i="24"/>
  <c r="B488" i="24"/>
  <c r="B608" i="24"/>
  <c r="B693" i="24"/>
  <c r="B757" i="24"/>
  <c r="B80" i="24"/>
  <c r="B249" i="24"/>
  <c r="B409" i="24"/>
  <c r="B537" i="24"/>
  <c r="B648" i="24"/>
  <c r="B718" i="24"/>
  <c r="B782" i="24"/>
  <c r="B329" i="24"/>
  <c r="B59" i="24"/>
  <c r="B123" i="24"/>
  <c r="B187" i="24"/>
  <c r="B251" i="24"/>
  <c r="B315" i="24"/>
  <c r="B379" i="24"/>
  <c r="B443" i="24"/>
  <c r="B507" i="24"/>
  <c r="B571" i="24"/>
  <c r="B635" i="24"/>
  <c r="B20" i="24"/>
  <c r="B84" i="24"/>
  <c r="B148" i="24"/>
  <c r="B212" i="24"/>
  <c r="B276" i="24"/>
  <c r="B340" i="24"/>
  <c r="B37" i="24"/>
  <c r="B101" i="24"/>
  <c r="B165" i="24"/>
  <c r="B229" i="24"/>
  <c r="B293" i="24"/>
  <c r="B357" i="24"/>
  <c r="B421" i="24"/>
  <c r="B485" i="24"/>
  <c r="B549" i="24"/>
  <c r="B613" i="24"/>
  <c r="B30" i="24"/>
  <c r="B94" i="24"/>
  <c r="B158" i="24"/>
  <c r="B222" i="24"/>
  <c r="B286" i="24"/>
  <c r="B350" i="24"/>
  <c r="B414" i="24"/>
  <c r="B478" i="24"/>
  <c r="B542" i="24"/>
  <c r="B31" i="24"/>
  <c r="B95" i="24"/>
  <c r="B159" i="24"/>
  <c r="B223" i="24"/>
  <c r="B287" i="24"/>
  <c r="B351" i="24"/>
  <c r="B415" i="24"/>
  <c r="B479" i="24"/>
  <c r="B543" i="24"/>
  <c r="B607" i="24"/>
  <c r="B33" i="24"/>
  <c r="B202" i="24"/>
  <c r="B376" i="24"/>
  <c r="B504" i="24"/>
  <c r="B620" i="24"/>
  <c r="B701" i="24"/>
  <c r="B765" i="24"/>
  <c r="B98" i="24"/>
  <c r="B272" i="24"/>
  <c r="B425" i="24"/>
  <c r="B553" i="24"/>
  <c r="B658" i="24"/>
  <c r="B726" i="24"/>
  <c r="B790" i="24"/>
  <c r="B370" i="24"/>
  <c r="B700" i="24"/>
  <c r="B104" i="24"/>
  <c r="B273" i="24"/>
  <c r="B426" i="24"/>
  <c r="B554" i="24"/>
  <c r="B660" i="24"/>
  <c r="B727" i="24"/>
  <c r="B791" i="24"/>
  <c r="B128" i="24"/>
  <c r="B297" i="24"/>
  <c r="B444" i="24"/>
  <c r="B572" i="24"/>
  <c r="B670" i="24"/>
  <c r="B736" i="24"/>
  <c r="B769" i="24"/>
  <c r="B242" i="24"/>
  <c r="B632" i="24"/>
  <c r="B42" i="24"/>
  <c r="B216" i="24"/>
  <c r="B384" i="24"/>
  <c r="B512" i="24"/>
  <c r="B626" i="24"/>
  <c r="B705" i="24"/>
  <c r="B770" i="24"/>
  <c r="B176" i="24"/>
  <c r="B731" i="24"/>
  <c r="B664" i="24"/>
  <c r="B562" i="24"/>
  <c r="B434" i="24"/>
  <c r="B282" i="24"/>
  <c r="B113" i="24"/>
  <c r="B732" i="24"/>
  <c r="B436" i="24"/>
  <c r="B738" i="24"/>
  <c r="B663" i="24"/>
  <c r="B561" i="24"/>
  <c r="B433" i="24"/>
  <c r="B281" i="24"/>
  <c r="B89" i="24"/>
  <c r="B713" i="24"/>
  <c r="B601" i="24"/>
  <c r="B448" i="24"/>
  <c r="B234" i="24"/>
  <c r="B788" i="24"/>
  <c r="B452" i="24"/>
  <c r="B785" i="24"/>
  <c r="B720" i="24"/>
  <c r="B625" i="24"/>
  <c r="B460" i="24"/>
  <c r="B256" i="24"/>
  <c r="B783" i="24"/>
  <c r="B570" i="24"/>
  <c r="B145" i="24"/>
  <c r="B9" i="24"/>
  <c r="B457" i="24"/>
  <c r="B633" i="24"/>
  <c r="B423" i="24"/>
  <c r="B486" i="24"/>
  <c r="B621" i="24"/>
  <c r="B109" i="24"/>
  <c r="B643" i="24"/>
  <c r="B131" i="24"/>
  <c r="B352" i="24"/>
  <c r="B745" i="24"/>
  <c r="B712" i="24"/>
  <c r="B600" i="24"/>
  <c r="B428" i="24"/>
  <c r="B210" i="24"/>
  <c r="B743" i="24"/>
  <c r="B538" i="24"/>
  <c r="B122" i="24"/>
  <c r="B778" i="24"/>
  <c r="B441" i="24"/>
  <c r="B520" i="24"/>
  <c r="B359" i="24"/>
  <c r="B422" i="24"/>
  <c r="B557" i="24"/>
  <c r="B45" i="24"/>
  <c r="B579" i="24"/>
  <c r="B67" i="24"/>
  <c r="P5" i="18" l="1"/>
  <c r="P4" i="18"/>
  <c r="H3" i="16"/>
  <c r="H4" i="16"/>
  <c r="H5" i="16"/>
  <c r="H6" i="16"/>
  <c r="H7" i="16"/>
  <c r="H8" i="16"/>
  <c r="H9" i="16"/>
  <c r="H10" i="16"/>
  <c r="H11" i="16"/>
  <c r="H12" i="16"/>
  <c r="H13" i="16"/>
  <c r="H14" i="16"/>
  <c r="H15" i="16"/>
  <c r="H16" i="16"/>
  <c r="H17" i="16"/>
  <c r="H18" i="16"/>
  <c r="H19" i="16"/>
  <c r="H20" i="16"/>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183" i="16"/>
  <c r="H184" i="16"/>
  <c r="H185" i="16"/>
  <c r="H186" i="16"/>
  <c r="H187" i="16"/>
  <c r="H188" i="16"/>
  <c r="H189" i="16"/>
  <c r="H190" i="16"/>
  <c r="H191" i="16"/>
  <c r="H192" i="16"/>
  <c r="H193" i="16"/>
  <c r="H194" i="16"/>
  <c r="H195" i="16"/>
  <c r="H196" i="16"/>
  <c r="H197" i="16"/>
  <c r="H198" i="16"/>
  <c r="H199" i="16"/>
  <c r="H200" i="16"/>
  <c r="H201" i="16"/>
  <c r="H202" i="16"/>
  <c r="H203" i="16"/>
  <c r="H204" i="16"/>
  <c r="H205" i="16"/>
  <c r="H206" i="16"/>
  <c r="H207" i="16"/>
  <c r="H208" i="16"/>
  <c r="H209" i="16"/>
  <c r="H210" i="16"/>
  <c r="H211" i="16"/>
  <c r="H212" i="16"/>
  <c r="H213" i="16"/>
  <c r="H214" i="16"/>
  <c r="H215" i="16"/>
  <c r="H216" i="16"/>
  <c r="H217" i="16"/>
  <c r="H218" i="16"/>
  <c r="H219" i="16"/>
  <c r="H220" i="16"/>
  <c r="H221" i="16"/>
  <c r="H222" i="16"/>
  <c r="H223" i="16"/>
  <c r="H224" i="16"/>
  <c r="H225" i="16"/>
  <c r="H226" i="16"/>
  <c r="H227" i="16"/>
  <c r="H228" i="16"/>
  <c r="H229" i="16"/>
  <c r="H230" i="16"/>
  <c r="H231" i="16"/>
  <c r="H232" i="16"/>
  <c r="H233" i="16"/>
  <c r="H234" i="16"/>
  <c r="H235" i="16"/>
  <c r="H236" i="16"/>
  <c r="H237" i="16"/>
  <c r="H238" i="16"/>
  <c r="H239" i="16"/>
  <c r="H240" i="16"/>
  <c r="H241" i="16"/>
  <c r="H242" i="16"/>
  <c r="H243" i="16"/>
  <c r="H244" i="16"/>
  <c r="H245" i="16"/>
  <c r="H246" i="16"/>
  <c r="H247" i="16"/>
  <c r="H248" i="16"/>
  <c r="H249" i="16"/>
  <c r="H250" i="16"/>
  <c r="H251" i="16"/>
  <c r="H252" i="16"/>
  <c r="H253" i="16"/>
  <c r="H254" i="16"/>
  <c r="H255" i="16"/>
  <c r="H256" i="16"/>
  <c r="H257" i="16"/>
  <c r="H258" i="16"/>
  <c r="H259" i="16"/>
  <c r="H260" i="16"/>
  <c r="H261" i="16"/>
  <c r="H262" i="16"/>
  <c r="H263" i="16"/>
  <c r="H264" i="16"/>
  <c r="H265" i="16"/>
  <c r="H266" i="16"/>
  <c r="H267" i="16"/>
  <c r="H268" i="16"/>
  <c r="H269" i="16"/>
  <c r="H270" i="16"/>
  <c r="H271" i="16"/>
  <c r="H272" i="16"/>
  <c r="H273" i="16"/>
  <c r="H274" i="16"/>
  <c r="H275" i="16"/>
  <c r="H276" i="16"/>
  <c r="H277" i="16"/>
  <c r="H278" i="16"/>
  <c r="H279" i="16"/>
  <c r="H280" i="16"/>
  <c r="H281" i="16"/>
  <c r="H282" i="16"/>
  <c r="H283" i="16"/>
  <c r="H284" i="16"/>
  <c r="H285" i="16"/>
  <c r="H286" i="16"/>
  <c r="H287" i="16"/>
  <c r="H288" i="16"/>
  <c r="H289" i="16"/>
  <c r="H290" i="16"/>
  <c r="H291" i="16"/>
  <c r="H292" i="16"/>
  <c r="H293" i="16"/>
  <c r="H294" i="16"/>
  <c r="H295" i="16"/>
  <c r="H296" i="16"/>
  <c r="H297" i="16"/>
  <c r="H298" i="16"/>
  <c r="H299" i="16"/>
  <c r="H300" i="16"/>
  <c r="H301" i="16"/>
  <c r="H302" i="16"/>
  <c r="H303" i="16"/>
  <c r="H304" i="16"/>
  <c r="H305" i="16"/>
  <c r="H306" i="16"/>
  <c r="H307"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4" i="16"/>
  <c r="H335" i="16"/>
  <c r="H336" i="16"/>
  <c r="H337" i="16"/>
  <c r="H338" i="16"/>
  <c r="H339" i="16"/>
  <c r="H340" i="16"/>
  <c r="H341" i="16"/>
  <c r="H342" i="16"/>
  <c r="H343" i="16"/>
  <c r="H344" i="16"/>
  <c r="H345" i="16"/>
  <c r="H346" i="16"/>
  <c r="H347" i="16"/>
  <c r="H348" i="16"/>
  <c r="H349" i="16"/>
  <c r="H350" i="16"/>
  <c r="H351" i="16"/>
  <c r="H352" i="16"/>
  <c r="H353" i="16"/>
  <c r="H354" i="16"/>
  <c r="H355" i="16"/>
  <c r="H356" i="16"/>
  <c r="H357" i="16"/>
  <c r="H358" i="16"/>
  <c r="H359" i="16"/>
  <c r="H360" i="16"/>
  <c r="H361" i="16"/>
  <c r="H362" i="16"/>
  <c r="H363" i="16"/>
  <c r="H364" i="16"/>
  <c r="H365" i="16"/>
  <c r="H366" i="16"/>
  <c r="H367" i="16"/>
  <c r="H368" i="16"/>
  <c r="H369" i="16"/>
  <c r="H370" i="16"/>
  <c r="H371" i="16"/>
  <c r="H372" i="16"/>
  <c r="H373" i="16"/>
  <c r="H374" i="16"/>
  <c r="H375" i="16"/>
  <c r="H376" i="16"/>
  <c r="H377" i="16"/>
  <c r="H378" i="16"/>
  <c r="H379" i="16"/>
  <c r="H380" i="16"/>
  <c r="H381" i="16"/>
  <c r="H382" i="16"/>
  <c r="H383" i="16"/>
  <c r="H384" i="16"/>
  <c r="H385" i="16"/>
  <c r="H386" i="16"/>
  <c r="H387" i="16"/>
  <c r="H388" i="16"/>
  <c r="H389" i="16"/>
  <c r="H390" i="16"/>
  <c r="H391" i="16"/>
  <c r="H392" i="16"/>
  <c r="H393" i="16"/>
  <c r="H394" i="16"/>
  <c r="H395" i="16"/>
  <c r="H396" i="16"/>
  <c r="H397" i="16"/>
  <c r="H398" i="16"/>
  <c r="H399" i="16"/>
  <c r="H400" i="16"/>
  <c r="H401" i="16"/>
  <c r="H402" i="16"/>
  <c r="H403" i="16"/>
  <c r="H404" i="16"/>
  <c r="H405" i="16"/>
  <c r="H406" i="16"/>
  <c r="H407" i="16"/>
  <c r="H408" i="16"/>
  <c r="H409" i="16"/>
  <c r="H410" i="16"/>
  <c r="H411" i="16"/>
  <c r="H412" i="16"/>
  <c r="H413" i="16"/>
  <c r="H414" i="16"/>
  <c r="H415" i="16"/>
  <c r="H416" i="16"/>
  <c r="H417" i="16"/>
  <c r="H418"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2" i="16"/>
  <c r="H443" i="16"/>
  <c r="H444" i="16"/>
  <c r="H445" i="16"/>
  <c r="H446" i="16"/>
  <c r="H447" i="16"/>
  <c r="H448" i="16"/>
  <c r="H449" i="16"/>
  <c r="H450" i="16"/>
  <c r="H451" i="16"/>
  <c r="H452" i="16"/>
  <c r="H453" i="16"/>
  <c r="H454" i="16"/>
  <c r="H455" i="16"/>
  <c r="H456" i="16"/>
  <c r="H457" i="16"/>
  <c r="H458" i="16"/>
  <c r="H459" i="16"/>
  <c r="H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2" i="16"/>
  <c r="D3" i="16"/>
  <c r="I3" i="16" s="1"/>
  <c r="D4" i="16"/>
  <c r="D5" i="16"/>
  <c r="I5" i="16" s="1"/>
  <c r="D6" i="16"/>
  <c r="D7" i="16"/>
  <c r="D8" i="16"/>
  <c r="D9" i="16"/>
  <c r="D10" i="16"/>
  <c r="D11" i="16"/>
  <c r="I11" i="16" s="1"/>
  <c r="D12" i="16"/>
  <c r="D13" i="16"/>
  <c r="I13" i="16" s="1"/>
  <c r="D14" i="16"/>
  <c r="D15" i="16"/>
  <c r="D16" i="16"/>
  <c r="D17" i="16"/>
  <c r="D18" i="16"/>
  <c r="D19" i="16"/>
  <c r="I19" i="16" s="1"/>
  <c r="D20" i="16"/>
  <c r="D21" i="16"/>
  <c r="I21" i="16" s="1"/>
  <c r="D22" i="16"/>
  <c r="D23" i="16"/>
  <c r="D24" i="16"/>
  <c r="D25" i="16"/>
  <c r="D26" i="16"/>
  <c r="D27" i="16"/>
  <c r="I27" i="16" s="1"/>
  <c r="D28" i="16"/>
  <c r="D29" i="16"/>
  <c r="I29" i="16" s="1"/>
  <c r="D30" i="16"/>
  <c r="D31" i="16"/>
  <c r="D32" i="16"/>
  <c r="D33" i="16"/>
  <c r="D34" i="16"/>
  <c r="D35" i="16"/>
  <c r="I35" i="16" s="1"/>
  <c r="D36" i="16"/>
  <c r="D37" i="16"/>
  <c r="I37" i="16" s="1"/>
  <c r="D38" i="16"/>
  <c r="D39" i="16"/>
  <c r="D40" i="16"/>
  <c r="D41" i="16"/>
  <c r="D42" i="16"/>
  <c r="D43" i="16"/>
  <c r="I43" i="16" s="1"/>
  <c r="D44" i="16"/>
  <c r="D45" i="16"/>
  <c r="I45" i="16" s="1"/>
  <c r="D46" i="16"/>
  <c r="D47" i="16"/>
  <c r="D48" i="16"/>
  <c r="D49" i="16"/>
  <c r="D50" i="16"/>
  <c r="D51" i="16"/>
  <c r="I51" i="16" s="1"/>
  <c r="D52" i="16"/>
  <c r="D53" i="16"/>
  <c r="I53" i="16" s="1"/>
  <c r="D54" i="16"/>
  <c r="D55" i="16"/>
  <c r="D56" i="16"/>
  <c r="D57" i="16"/>
  <c r="D58" i="16"/>
  <c r="D59" i="16"/>
  <c r="I59" i="16" s="1"/>
  <c r="D60" i="16"/>
  <c r="D61" i="16"/>
  <c r="I61" i="16" s="1"/>
  <c r="D62" i="16"/>
  <c r="D63" i="16"/>
  <c r="D64" i="16"/>
  <c r="D65" i="16"/>
  <c r="D66" i="16"/>
  <c r="D67" i="16"/>
  <c r="I67" i="16" s="1"/>
  <c r="D68" i="16"/>
  <c r="D69" i="16"/>
  <c r="I69" i="16" s="1"/>
  <c r="D70" i="16"/>
  <c r="D71" i="16"/>
  <c r="D72" i="16"/>
  <c r="D73" i="16"/>
  <c r="D74" i="16"/>
  <c r="D75" i="16"/>
  <c r="I75" i="16" s="1"/>
  <c r="D76" i="16"/>
  <c r="D77" i="16"/>
  <c r="I77" i="16" s="1"/>
  <c r="D78" i="16"/>
  <c r="D79" i="16"/>
  <c r="D80" i="16"/>
  <c r="D81" i="16"/>
  <c r="D82" i="16"/>
  <c r="D83" i="16"/>
  <c r="I83" i="16" s="1"/>
  <c r="D84" i="16"/>
  <c r="D85" i="16"/>
  <c r="I85" i="16" s="1"/>
  <c r="D86" i="16"/>
  <c r="D87" i="16"/>
  <c r="D88" i="16"/>
  <c r="D89" i="16"/>
  <c r="D90" i="16"/>
  <c r="D91" i="16"/>
  <c r="I91" i="16" s="1"/>
  <c r="D92" i="16"/>
  <c r="D93" i="16"/>
  <c r="I93" i="16" s="1"/>
  <c r="D94" i="16"/>
  <c r="D95" i="16"/>
  <c r="D96" i="16"/>
  <c r="D97" i="16"/>
  <c r="D98" i="16"/>
  <c r="D99" i="16"/>
  <c r="I99" i="16" s="1"/>
  <c r="D100" i="16"/>
  <c r="D101" i="16"/>
  <c r="I101" i="16" s="1"/>
  <c r="D102" i="16"/>
  <c r="D103" i="16"/>
  <c r="D104" i="16"/>
  <c r="D105" i="16"/>
  <c r="D106" i="16"/>
  <c r="D107" i="16"/>
  <c r="I107" i="16" s="1"/>
  <c r="D108" i="16"/>
  <c r="D109" i="16"/>
  <c r="I109" i="16" s="1"/>
  <c r="D110" i="16"/>
  <c r="D111" i="16"/>
  <c r="D112" i="16"/>
  <c r="D113" i="16"/>
  <c r="D114" i="16"/>
  <c r="D115" i="16"/>
  <c r="I115" i="16" s="1"/>
  <c r="D116" i="16"/>
  <c r="D117" i="16"/>
  <c r="I117" i="16" s="1"/>
  <c r="D118" i="16"/>
  <c r="D119" i="16"/>
  <c r="D120" i="16"/>
  <c r="D121" i="16"/>
  <c r="D122" i="16"/>
  <c r="D123" i="16"/>
  <c r="I123" i="16" s="1"/>
  <c r="D124" i="16"/>
  <c r="D125" i="16"/>
  <c r="I125" i="16" s="1"/>
  <c r="D126" i="16"/>
  <c r="D127" i="16"/>
  <c r="D128" i="16"/>
  <c r="D129" i="16"/>
  <c r="D130" i="16"/>
  <c r="D131" i="16"/>
  <c r="I131" i="16" s="1"/>
  <c r="D132" i="16"/>
  <c r="D133" i="16"/>
  <c r="I133" i="16" s="1"/>
  <c r="D134" i="16"/>
  <c r="D135" i="16"/>
  <c r="D136" i="16"/>
  <c r="D137" i="16"/>
  <c r="D138" i="16"/>
  <c r="D139" i="16"/>
  <c r="I139" i="16" s="1"/>
  <c r="D140" i="16"/>
  <c r="D141" i="16"/>
  <c r="I141" i="16" s="1"/>
  <c r="D142" i="16"/>
  <c r="D143" i="16"/>
  <c r="D144" i="16"/>
  <c r="D145" i="16"/>
  <c r="D146" i="16"/>
  <c r="D147" i="16"/>
  <c r="I147" i="16" s="1"/>
  <c r="D148" i="16"/>
  <c r="D149" i="16"/>
  <c r="I149" i="16" s="1"/>
  <c r="D150" i="16"/>
  <c r="D151" i="16"/>
  <c r="D152" i="16"/>
  <c r="D153" i="16"/>
  <c r="D154" i="16"/>
  <c r="D155" i="16"/>
  <c r="I155" i="16" s="1"/>
  <c r="D156" i="16"/>
  <c r="D157" i="16"/>
  <c r="I157" i="16" s="1"/>
  <c r="D158" i="16"/>
  <c r="D159" i="16"/>
  <c r="D160" i="16"/>
  <c r="D161" i="16"/>
  <c r="D162" i="16"/>
  <c r="D163" i="16"/>
  <c r="I163" i="16" s="1"/>
  <c r="D164" i="16"/>
  <c r="D165" i="16"/>
  <c r="I165" i="16" s="1"/>
  <c r="D166" i="16"/>
  <c r="D167" i="16"/>
  <c r="D168" i="16"/>
  <c r="D169" i="16"/>
  <c r="D170" i="16"/>
  <c r="D171" i="16"/>
  <c r="I171" i="16" s="1"/>
  <c r="D172" i="16"/>
  <c r="D173" i="16"/>
  <c r="I173" i="16" s="1"/>
  <c r="D174" i="16"/>
  <c r="D175" i="16"/>
  <c r="D176" i="16"/>
  <c r="D177" i="16"/>
  <c r="D178" i="16"/>
  <c r="D179" i="16"/>
  <c r="I179" i="16" s="1"/>
  <c r="D180" i="16"/>
  <c r="D181" i="16"/>
  <c r="I181" i="16" s="1"/>
  <c r="D182" i="16"/>
  <c r="D183" i="16"/>
  <c r="D184" i="16"/>
  <c r="D185" i="16"/>
  <c r="D186" i="16"/>
  <c r="D187" i="16"/>
  <c r="I187" i="16" s="1"/>
  <c r="D188" i="16"/>
  <c r="D189" i="16"/>
  <c r="I189" i="16" s="1"/>
  <c r="D190" i="16"/>
  <c r="D191" i="16"/>
  <c r="D192" i="16"/>
  <c r="D193" i="16"/>
  <c r="D194" i="16"/>
  <c r="D195" i="16"/>
  <c r="I195" i="16" s="1"/>
  <c r="D196" i="16"/>
  <c r="D197" i="16"/>
  <c r="I197" i="16" s="1"/>
  <c r="D198" i="16"/>
  <c r="D199" i="16"/>
  <c r="D200" i="16"/>
  <c r="D201" i="16"/>
  <c r="D202" i="16"/>
  <c r="D203" i="16"/>
  <c r="I203" i="16" s="1"/>
  <c r="D204" i="16"/>
  <c r="D205" i="16"/>
  <c r="I205" i="16" s="1"/>
  <c r="D206" i="16"/>
  <c r="D207" i="16"/>
  <c r="D208" i="16"/>
  <c r="D209" i="16"/>
  <c r="D210" i="16"/>
  <c r="D211" i="16"/>
  <c r="I211" i="16" s="1"/>
  <c r="D212" i="16"/>
  <c r="D213" i="16"/>
  <c r="I213" i="16" s="1"/>
  <c r="D214" i="16"/>
  <c r="D215" i="16"/>
  <c r="D216" i="16"/>
  <c r="D217" i="16"/>
  <c r="D218" i="16"/>
  <c r="D219" i="16"/>
  <c r="I219" i="16" s="1"/>
  <c r="D220" i="16"/>
  <c r="D221" i="16"/>
  <c r="I221" i="16" s="1"/>
  <c r="D222" i="16"/>
  <c r="D223" i="16"/>
  <c r="D224" i="16"/>
  <c r="D225" i="16"/>
  <c r="D226" i="16"/>
  <c r="D227" i="16"/>
  <c r="I227" i="16" s="1"/>
  <c r="D228" i="16"/>
  <c r="D229" i="16"/>
  <c r="I229" i="16" s="1"/>
  <c r="D230" i="16"/>
  <c r="D231" i="16"/>
  <c r="D232" i="16"/>
  <c r="D233" i="16"/>
  <c r="D234" i="16"/>
  <c r="D235" i="16"/>
  <c r="I235" i="16" s="1"/>
  <c r="D236" i="16"/>
  <c r="D237" i="16"/>
  <c r="I237" i="16" s="1"/>
  <c r="D238" i="16"/>
  <c r="D239" i="16"/>
  <c r="D240" i="16"/>
  <c r="D241" i="16"/>
  <c r="D242" i="16"/>
  <c r="D243" i="16"/>
  <c r="I243" i="16" s="1"/>
  <c r="D244" i="16"/>
  <c r="D245" i="16"/>
  <c r="I245" i="16" s="1"/>
  <c r="D246" i="16"/>
  <c r="D247" i="16"/>
  <c r="D248" i="16"/>
  <c r="D249" i="16"/>
  <c r="D250" i="16"/>
  <c r="D251" i="16"/>
  <c r="I251" i="16" s="1"/>
  <c r="D252" i="16"/>
  <c r="D253" i="16"/>
  <c r="I253" i="16" s="1"/>
  <c r="D254" i="16"/>
  <c r="D255" i="16"/>
  <c r="D256" i="16"/>
  <c r="D257" i="16"/>
  <c r="D258" i="16"/>
  <c r="D259" i="16"/>
  <c r="I259" i="16" s="1"/>
  <c r="D260" i="16"/>
  <c r="D261" i="16"/>
  <c r="I261" i="16" s="1"/>
  <c r="D262" i="16"/>
  <c r="D263" i="16"/>
  <c r="D264" i="16"/>
  <c r="D265" i="16"/>
  <c r="D266" i="16"/>
  <c r="D267" i="16"/>
  <c r="I267" i="16" s="1"/>
  <c r="D268" i="16"/>
  <c r="D269" i="16"/>
  <c r="I269" i="16" s="1"/>
  <c r="D270" i="16"/>
  <c r="D271" i="16"/>
  <c r="D272" i="16"/>
  <c r="D273" i="16"/>
  <c r="D274" i="16"/>
  <c r="D275" i="16"/>
  <c r="I275" i="16" s="1"/>
  <c r="D276" i="16"/>
  <c r="D277" i="16"/>
  <c r="I277" i="16" s="1"/>
  <c r="D278" i="16"/>
  <c r="D279" i="16"/>
  <c r="D280" i="16"/>
  <c r="D281" i="16"/>
  <c r="D282" i="16"/>
  <c r="D283" i="16"/>
  <c r="I283" i="16" s="1"/>
  <c r="D284" i="16"/>
  <c r="D285" i="16"/>
  <c r="I285" i="16" s="1"/>
  <c r="D286" i="16"/>
  <c r="D287" i="16"/>
  <c r="D288" i="16"/>
  <c r="D289" i="16"/>
  <c r="D290" i="16"/>
  <c r="D291" i="16"/>
  <c r="I291" i="16" s="1"/>
  <c r="D292" i="16"/>
  <c r="D293" i="16"/>
  <c r="I293" i="16" s="1"/>
  <c r="D294" i="16"/>
  <c r="D295" i="16"/>
  <c r="D296" i="16"/>
  <c r="D297" i="16"/>
  <c r="D298" i="16"/>
  <c r="D299" i="16"/>
  <c r="I299" i="16" s="1"/>
  <c r="D300" i="16"/>
  <c r="D301" i="16"/>
  <c r="I301" i="16" s="1"/>
  <c r="D302" i="16"/>
  <c r="D303" i="16"/>
  <c r="D304" i="16"/>
  <c r="D305" i="16"/>
  <c r="D306" i="16"/>
  <c r="D307" i="16"/>
  <c r="I307" i="16" s="1"/>
  <c r="D308" i="16"/>
  <c r="D309" i="16"/>
  <c r="I309" i="16" s="1"/>
  <c r="D310" i="16"/>
  <c r="D311" i="16"/>
  <c r="D312" i="16"/>
  <c r="D313" i="16"/>
  <c r="D314" i="16"/>
  <c r="D315" i="16"/>
  <c r="I315" i="16" s="1"/>
  <c r="D316" i="16"/>
  <c r="D317" i="16"/>
  <c r="I317" i="16" s="1"/>
  <c r="D318" i="16"/>
  <c r="D319" i="16"/>
  <c r="D320" i="16"/>
  <c r="D321" i="16"/>
  <c r="D322" i="16"/>
  <c r="D323" i="16"/>
  <c r="I323" i="16" s="1"/>
  <c r="D324" i="16"/>
  <c r="D325" i="16"/>
  <c r="I325" i="16" s="1"/>
  <c r="D326" i="16"/>
  <c r="D327" i="16"/>
  <c r="D328" i="16"/>
  <c r="D329" i="16"/>
  <c r="D330" i="16"/>
  <c r="D331" i="16"/>
  <c r="I331" i="16" s="1"/>
  <c r="D332" i="16"/>
  <c r="D333" i="16"/>
  <c r="I333" i="16" s="1"/>
  <c r="D334" i="16"/>
  <c r="D335" i="16"/>
  <c r="D336" i="16"/>
  <c r="D337" i="16"/>
  <c r="D338" i="16"/>
  <c r="D339" i="16"/>
  <c r="I339" i="16" s="1"/>
  <c r="D340" i="16"/>
  <c r="D341" i="16"/>
  <c r="I341" i="16" s="1"/>
  <c r="D342" i="16"/>
  <c r="D343" i="16"/>
  <c r="D344" i="16"/>
  <c r="D345" i="16"/>
  <c r="D346" i="16"/>
  <c r="D347" i="16"/>
  <c r="I347" i="16" s="1"/>
  <c r="D348" i="16"/>
  <c r="D349" i="16"/>
  <c r="I349" i="16" s="1"/>
  <c r="D350" i="16"/>
  <c r="D351" i="16"/>
  <c r="D352" i="16"/>
  <c r="D353" i="16"/>
  <c r="D354" i="16"/>
  <c r="D355" i="16"/>
  <c r="I355" i="16" s="1"/>
  <c r="D356" i="16"/>
  <c r="D357" i="16"/>
  <c r="I357" i="16" s="1"/>
  <c r="D358" i="16"/>
  <c r="D359" i="16"/>
  <c r="D360" i="16"/>
  <c r="D361" i="16"/>
  <c r="D362" i="16"/>
  <c r="D363" i="16"/>
  <c r="I363" i="16" s="1"/>
  <c r="D364" i="16"/>
  <c r="D365" i="16"/>
  <c r="I365" i="16" s="1"/>
  <c r="D366" i="16"/>
  <c r="D367" i="16"/>
  <c r="D368" i="16"/>
  <c r="D369" i="16"/>
  <c r="D370" i="16"/>
  <c r="D371" i="16"/>
  <c r="I371" i="16" s="1"/>
  <c r="D372" i="16"/>
  <c r="D373" i="16"/>
  <c r="I373" i="16" s="1"/>
  <c r="D374" i="16"/>
  <c r="D375" i="16"/>
  <c r="D376" i="16"/>
  <c r="D377" i="16"/>
  <c r="D378" i="16"/>
  <c r="D379" i="16"/>
  <c r="I379" i="16" s="1"/>
  <c r="D380" i="16"/>
  <c r="D381" i="16"/>
  <c r="I381" i="16" s="1"/>
  <c r="D382" i="16"/>
  <c r="D383" i="16"/>
  <c r="D384" i="16"/>
  <c r="D385" i="16"/>
  <c r="D386" i="16"/>
  <c r="D387" i="16"/>
  <c r="I387" i="16" s="1"/>
  <c r="D388" i="16"/>
  <c r="D389" i="16"/>
  <c r="I389" i="16" s="1"/>
  <c r="D390" i="16"/>
  <c r="D391" i="16"/>
  <c r="D392" i="16"/>
  <c r="D393" i="16"/>
  <c r="D394" i="16"/>
  <c r="D395" i="16"/>
  <c r="I395" i="16" s="1"/>
  <c r="D396" i="16"/>
  <c r="D397" i="16"/>
  <c r="I397" i="16" s="1"/>
  <c r="D398" i="16"/>
  <c r="D399" i="16"/>
  <c r="D400" i="16"/>
  <c r="D401" i="16"/>
  <c r="D402" i="16"/>
  <c r="D403" i="16"/>
  <c r="I403" i="16" s="1"/>
  <c r="D404" i="16"/>
  <c r="D405" i="16"/>
  <c r="I405" i="16" s="1"/>
  <c r="D406" i="16"/>
  <c r="D407" i="16"/>
  <c r="D408" i="16"/>
  <c r="D409" i="16"/>
  <c r="D410" i="16"/>
  <c r="D411" i="16"/>
  <c r="I411" i="16" s="1"/>
  <c r="D412" i="16"/>
  <c r="D413" i="16"/>
  <c r="I413" i="16" s="1"/>
  <c r="D414" i="16"/>
  <c r="D415" i="16"/>
  <c r="D416" i="16"/>
  <c r="D417" i="16"/>
  <c r="D418" i="16"/>
  <c r="D419" i="16"/>
  <c r="I419" i="16" s="1"/>
  <c r="D420" i="16"/>
  <c r="D421" i="16"/>
  <c r="I421" i="16" s="1"/>
  <c r="D422" i="16"/>
  <c r="D423" i="16"/>
  <c r="D424" i="16"/>
  <c r="D425" i="16"/>
  <c r="D426" i="16"/>
  <c r="D427" i="16"/>
  <c r="I427" i="16" s="1"/>
  <c r="D428" i="16"/>
  <c r="D429" i="16"/>
  <c r="I429" i="16" s="1"/>
  <c r="D430" i="16"/>
  <c r="D431" i="16"/>
  <c r="D432" i="16"/>
  <c r="D433" i="16"/>
  <c r="D434" i="16"/>
  <c r="D435" i="16"/>
  <c r="I435" i="16" s="1"/>
  <c r="D436" i="16"/>
  <c r="D437" i="16"/>
  <c r="I437" i="16" s="1"/>
  <c r="D438" i="16"/>
  <c r="D439" i="16"/>
  <c r="D440" i="16"/>
  <c r="D441" i="16"/>
  <c r="D442" i="16"/>
  <c r="D443" i="16"/>
  <c r="I443" i="16" s="1"/>
  <c r="D444" i="16"/>
  <c r="D445" i="16"/>
  <c r="I445" i="16" s="1"/>
  <c r="D446" i="16"/>
  <c r="D447" i="16"/>
  <c r="D448" i="16"/>
  <c r="D449" i="16"/>
  <c r="D450" i="16"/>
  <c r="D451" i="16"/>
  <c r="I451" i="16" s="1"/>
  <c r="D452" i="16"/>
  <c r="D453" i="16"/>
  <c r="I453" i="16" s="1"/>
  <c r="D454" i="16"/>
  <c r="D455" i="16"/>
  <c r="D456" i="16"/>
  <c r="D457" i="16"/>
  <c r="D458" i="16"/>
  <c r="D459" i="16"/>
  <c r="I459" i="16" s="1"/>
  <c r="D2" i="16"/>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5" i="17"/>
  <c r="F6" i="17"/>
  <c r="F7" i="17"/>
  <c r="F8" i="17"/>
  <c r="F9" i="17"/>
  <c r="F10" i="17"/>
  <c r="F11" i="17"/>
  <c r="F12" i="17"/>
  <c r="F4" i="17"/>
  <c r="D505" i="15"/>
  <c r="D548" i="15"/>
  <c r="D545" i="15"/>
  <c r="D785" i="15"/>
  <c r="D784" i="15"/>
  <c r="D783" i="15"/>
  <c r="D782" i="15"/>
  <c r="D781" i="15"/>
  <c r="D780" i="15"/>
  <c r="D779" i="15"/>
  <c r="D778" i="15"/>
  <c r="D776" i="15"/>
  <c r="D774" i="15"/>
  <c r="D767" i="15"/>
  <c r="D763" i="15"/>
  <c r="D732" i="15"/>
  <c r="D731" i="15"/>
  <c r="D730" i="15"/>
  <c r="D729" i="15"/>
  <c r="D728" i="15"/>
  <c r="D727" i="15"/>
  <c r="D726" i="15"/>
  <c r="D725" i="15"/>
  <c r="D724" i="15"/>
  <c r="D723" i="15"/>
  <c r="D715" i="15"/>
  <c r="D710" i="15"/>
  <c r="D647" i="15"/>
  <c r="D644" i="15"/>
  <c r="D627" i="15"/>
  <c r="D626" i="15"/>
  <c r="D625" i="15"/>
  <c r="D615" i="15"/>
  <c r="D614" i="15"/>
  <c r="D613" i="15"/>
  <c r="D612" i="15"/>
  <c r="D562" i="15"/>
  <c r="D559" i="15"/>
  <c r="D558" i="15"/>
  <c r="D557" i="15"/>
  <c r="D556" i="15"/>
  <c r="D555" i="15"/>
  <c r="D554" i="15"/>
  <c r="D553" i="15"/>
  <c r="D552" i="15"/>
  <c r="D551" i="15"/>
  <c r="D550" i="15"/>
  <c r="D549" i="15"/>
  <c r="D547" i="15"/>
  <c r="D546" i="15"/>
  <c r="D537" i="15"/>
  <c r="D536" i="15"/>
  <c r="D534" i="15"/>
  <c r="D504" i="15"/>
  <c r="D503" i="15"/>
  <c r="D497" i="15"/>
  <c r="D496" i="15"/>
  <c r="D495" i="15"/>
  <c r="D494" i="15"/>
  <c r="D493" i="15"/>
  <c r="D492" i="15"/>
  <c r="D491" i="15"/>
  <c r="D490" i="15"/>
  <c r="D489" i="15"/>
  <c r="D487" i="15"/>
  <c r="D486" i="15"/>
  <c r="D485" i="15"/>
  <c r="D484" i="15"/>
  <c r="D483" i="15"/>
  <c r="D482" i="15"/>
  <c r="D481" i="15"/>
  <c r="D480" i="15"/>
  <c r="D478" i="15"/>
  <c r="D420" i="15"/>
  <c r="D418" i="15"/>
  <c r="D415" i="15"/>
  <c r="D389" i="15"/>
  <c r="D388" i="15"/>
  <c r="D386" i="15"/>
  <c r="D385" i="15"/>
  <c r="D381" i="15"/>
  <c r="D350" i="15"/>
  <c r="D346" i="15"/>
  <c r="D345" i="15"/>
  <c r="D344" i="15"/>
  <c r="D343" i="15"/>
  <c r="D341" i="15"/>
  <c r="D221" i="15"/>
  <c r="D220" i="15"/>
  <c r="D219" i="15"/>
  <c r="D218" i="15"/>
  <c r="D217" i="15"/>
  <c r="D216" i="15"/>
  <c r="D213" i="15"/>
  <c r="D209" i="15"/>
  <c r="D208" i="15"/>
  <c r="D207" i="15"/>
  <c r="D206" i="15"/>
  <c r="D204" i="15"/>
  <c r="D201" i="15"/>
  <c r="D200" i="15"/>
  <c r="D154" i="15"/>
  <c r="D150" i="15"/>
  <c r="D147" i="15"/>
  <c r="D777" i="15"/>
  <c r="D535" i="15"/>
  <c r="D533" i="15"/>
  <c r="D532" i="15"/>
  <c r="D531" i="15"/>
  <c r="D522" i="15"/>
  <c r="D516" i="15"/>
  <c r="D513" i="15"/>
  <c r="D149" i="15"/>
  <c r="L19" i="15"/>
  <c r="M19" i="15" s="1"/>
  <c r="L20" i="15"/>
  <c r="M20" i="15" s="1"/>
  <c r="L21" i="15"/>
  <c r="M21" i="15" s="1"/>
  <c r="L22" i="15"/>
  <c r="M22" i="15" s="1"/>
  <c r="L23" i="15"/>
  <c r="M23" i="15" s="1"/>
  <c r="L24" i="15"/>
  <c r="M24" i="15" s="1"/>
  <c r="L25" i="15"/>
  <c r="M25" i="15" s="1"/>
  <c r="L26" i="15"/>
  <c r="M26" i="15" s="1"/>
  <c r="L27" i="15"/>
  <c r="M27" i="15" s="1"/>
  <c r="L28" i="15"/>
  <c r="M28" i="15" s="1"/>
  <c r="L29" i="15"/>
  <c r="M29" i="15" s="1"/>
  <c r="L30" i="15"/>
  <c r="M30" i="15" s="1"/>
  <c r="L31" i="15"/>
  <c r="M31" i="15" s="1"/>
  <c r="L32" i="15"/>
  <c r="M32" i="15" s="1"/>
  <c r="L33" i="15"/>
  <c r="M33" i="15" s="1"/>
  <c r="L34" i="15"/>
  <c r="M34" i="15" s="1"/>
  <c r="L35" i="15"/>
  <c r="M35" i="15" s="1"/>
  <c r="L36" i="15"/>
  <c r="M36" i="15" s="1"/>
  <c r="L37" i="15"/>
  <c r="M37" i="15" s="1"/>
  <c r="L38" i="15"/>
  <c r="M38" i="15" s="1"/>
  <c r="L39" i="15"/>
  <c r="M39" i="15" s="1"/>
  <c r="L40" i="15"/>
  <c r="M40" i="15" s="1"/>
  <c r="L41" i="15"/>
  <c r="M41" i="15" s="1"/>
  <c r="L42" i="15"/>
  <c r="M42" i="15" s="1"/>
  <c r="L43" i="15"/>
  <c r="M43" i="15" s="1"/>
  <c r="L44" i="15"/>
  <c r="M44" i="15" s="1"/>
  <c r="L45" i="15"/>
  <c r="M45" i="15" s="1"/>
  <c r="L46" i="15"/>
  <c r="M46" i="15" s="1"/>
  <c r="L47" i="15"/>
  <c r="M47" i="15" s="1"/>
  <c r="L48" i="15"/>
  <c r="M48" i="15" s="1"/>
  <c r="L49" i="15"/>
  <c r="M49" i="15" s="1"/>
  <c r="L50" i="15"/>
  <c r="M50" i="15" s="1"/>
  <c r="L51" i="15"/>
  <c r="M51" i="15" s="1"/>
  <c r="L52" i="15"/>
  <c r="M52" i="15" s="1"/>
  <c r="L53" i="15"/>
  <c r="M53" i="15" s="1"/>
  <c r="L54" i="15"/>
  <c r="M54" i="15" s="1"/>
  <c r="L55" i="15"/>
  <c r="M55" i="15" s="1"/>
  <c r="L56" i="15"/>
  <c r="M56" i="15" s="1"/>
  <c r="L57" i="15"/>
  <c r="M57" i="15" s="1"/>
  <c r="L58" i="15"/>
  <c r="M58" i="15" s="1"/>
  <c r="L59" i="15"/>
  <c r="M59" i="15" s="1"/>
  <c r="L60" i="15"/>
  <c r="M60" i="15" s="1"/>
  <c r="L61" i="15"/>
  <c r="M61" i="15" s="1"/>
  <c r="L62" i="15"/>
  <c r="M62" i="15" s="1"/>
  <c r="L63" i="15"/>
  <c r="M63" i="15" s="1"/>
  <c r="L64" i="15"/>
  <c r="M64" i="15" s="1"/>
  <c r="L65" i="15"/>
  <c r="M65" i="15" s="1"/>
  <c r="L66" i="15"/>
  <c r="M66" i="15" s="1"/>
  <c r="L67" i="15"/>
  <c r="M67" i="15" s="1"/>
  <c r="L68" i="15"/>
  <c r="M68" i="15" s="1"/>
  <c r="L69" i="15"/>
  <c r="M69" i="15" s="1"/>
  <c r="L70" i="15"/>
  <c r="M70" i="15" s="1"/>
  <c r="L71" i="15"/>
  <c r="M71" i="15" s="1"/>
  <c r="L72" i="15"/>
  <c r="M72" i="15" s="1"/>
  <c r="L73" i="15"/>
  <c r="M73" i="15" s="1"/>
  <c r="L74" i="15"/>
  <c r="M74" i="15" s="1"/>
  <c r="L75" i="15"/>
  <c r="M75" i="15" s="1"/>
  <c r="L76" i="15"/>
  <c r="M76" i="15" s="1"/>
  <c r="L77" i="15"/>
  <c r="M77" i="15" s="1"/>
  <c r="L78" i="15"/>
  <c r="M78" i="15" s="1"/>
  <c r="L79" i="15"/>
  <c r="M79" i="15" s="1"/>
  <c r="L80" i="15"/>
  <c r="M80" i="15" s="1"/>
  <c r="L81" i="15"/>
  <c r="M81" i="15" s="1"/>
  <c r="L82" i="15"/>
  <c r="M82" i="15" s="1"/>
  <c r="L83" i="15"/>
  <c r="M83" i="15" s="1"/>
  <c r="L84" i="15"/>
  <c r="M84" i="15" s="1"/>
  <c r="L85" i="15"/>
  <c r="M85" i="15" s="1"/>
  <c r="L86" i="15"/>
  <c r="M86" i="15" s="1"/>
  <c r="L87" i="15"/>
  <c r="M87" i="15" s="1"/>
  <c r="L88" i="15"/>
  <c r="M88" i="15" s="1"/>
  <c r="L89" i="15"/>
  <c r="M89" i="15" s="1"/>
  <c r="L90" i="15"/>
  <c r="M90" i="15" s="1"/>
  <c r="L91" i="15"/>
  <c r="M91" i="15" s="1"/>
  <c r="L92" i="15"/>
  <c r="M92" i="15" s="1"/>
  <c r="L93" i="15"/>
  <c r="M93" i="15" s="1"/>
  <c r="L94" i="15"/>
  <c r="M94" i="15" s="1"/>
  <c r="L95" i="15"/>
  <c r="M95" i="15" s="1"/>
  <c r="L96" i="15"/>
  <c r="M96" i="15" s="1"/>
  <c r="L97" i="15"/>
  <c r="M97" i="15" s="1"/>
  <c r="L98" i="15"/>
  <c r="M98" i="15" s="1"/>
  <c r="L99" i="15"/>
  <c r="M99" i="15" s="1"/>
  <c r="L100" i="15"/>
  <c r="M100" i="15" s="1"/>
  <c r="L101" i="15"/>
  <c r="M101" i="15" s="1"/>
  <c r="L102" i="15"/>
  <c r="M102" i="15" s="1"/>
  <c r="L103" i="15"/>
  <c r="M103" i="15" s="1"/>
  <c r="L104" i="15"/>
  <c r="M104" i="15" s="1"/>
  <c r="L105" i="15"/>
  <c r="M105" i="15" s="1"/>
  <c r="L106" i="15"/>
  <c r="M106" i="15" s="1"/>
  <c r="L107" i="15"/>
  <c r="M107" i="15" s="1"/>
  <c r="L108" i="15"/>
  <c r="M108" i="15" s="1"/>
  <c r="L109" i="15"/>
  <c r="M109" i="15" s="1"/>
  <c r="L110" i="15"/>
  <c r="M110" i="15" s="1"/>
  <c r="L111" i="15"/>
  <c r="M111" i="15" s="1"/>
  <c r="L112" i="15"/>
  <c r="M112" i="15" s="1"/>
  <c r="L113" i="15"/>
  <c r="M113" i="15" s="1"/>
  <c r="L114" i="15"/>
  <c r="M114" i="15" s="1"/>
  <c r="L115" i="15"/>
  <c r="M115" i="15" s="1"/>
  <c r="L116" i="15"/>
  <c r="M116" i="15" s="1"/>
  <c r="L117" i="15"/>
  <c r="M117" i="15" s="1"/>
  <c r="L118" i="15"/>
  <c r="M118" i="15" s="1"/>
  <c r="L119" i="15"/>
  <c r="M119" i="15" s="1"/>
  <c r="L120" i="15"/>
  <c r="M120" i="15" s="1"/>
  <c r="L121" i="15"/>
  <c r="M121" i="15" s="1"/>
  <c r="L122" i="15"/>
  <c r="M122" i="15" s="1"/>
  <c r="L123" i="15"/>
  <c r="M123" i="15" s="1"/>
  <c r="L124" i="15"/>
  <c r="M124" i="15" s="1"/>
  <c r="L125" i="15"/>
  <c r="M125" i="15" s="1"/>
  <c r="L126" i="15"/>
  <c r="M126" i="15" s="1"/>
  <c r="L127" i="15"/>
  <c r="M127" i="15" s="1"/>
  <c r="L128" i="15"/>
  <c r="M128" i="15" s="1"/>
  <c r="L129" i="15"/>
  <c r="M129" i="15" s="1"/>
  <c r="L130" i="15"/>
  <c r="M130" i="15" s="1"/>
  <c r="L131" i="15"/>
  <c r="M131" i="15" s="1"/>
  <c r="L132" i="15"/>
  <c r="M132" i="15" s="1"/>
  <c r="L133" i="15"/>
  <c r="M133" i="15" s="1"/>
  <c r="L134" i="15"/>
  <c r="M134" i="15" s="1"/>
  <c r="L135" i="15"/>
  <c r="M135" i="15" s="1"/>
  <c r="L136" i="15"/>
  <c r="M136" i="15" s="1"/>
  <c r="L137" i="15"/>
  <c r="M137" i="15" s="1"/>
  <c r="L138" i="15"/>
  <c r="M138" i="15" s="1"/>
  <c r="L139" i="15"/>
  <c r="M139" i="15" s="1"/>
  <c r="L140" i="15"/>
  <c r="M140" i="15" s="1"/>
  <c r="L141" i="15"/>
  <c r="M141" i="15" s="1"/>
  <c r="L142" i="15"/>
  <c r="M142" i="15" s="1"/>
  <c r="L143" i="15"/>
  <c r="M143" i="15" s="1"/>
  <c r="L144" i="15"/>
  <c r="M144" i="15" s="1"/>
  <c r="L145" i="15"/>
  <c r="M145" i="15" s="1"/>
  <c r="L496" i="15"/>
  <c r="M496" i="15" s="1"/>
  <c r="L497" i="15"/>
  <c r="M497" i="15" s="1"/>
  <c r="L148" i="15"/>
  <c r="M148" i="15" s="1"/>
  <c r="L503" i="15"/>
  <c r="M503" i="15" s="1"/>
  <c r="L504" i="15"/>
  <c r="M504" i="15" s="1"/>
  <c r="L151" i="15"/>
  <c r="M151" i="15" s="1"/>
  <c r="L152" i="15"/>
  <c r="M152" i="15" s="1"/>
  <c r="L153" i="15"/>
  <c r="M153" i="15" s="1"/>
  <c r="L537" i="15"/>
  <c r="M537" i="15" s="1"/>
  <c r="L155" i="15"/>
  <c r="M155" i="15" s="1"/>
  <c r="L156" i="15"/>
  <c r="M156" i="15" s="1"/>
  <c r="L157" i="15"/>
  <c r="M157" i="15" s="1"/>
  <c r="L158" i="15"/>
  <c r="M158" i="15" s="1"/>
  <c r="L159" i="15"/>
  <c r="M159" i="15" s="1"/>
  <c r="L160" i="15"/>
  <c r="M160" i="15" s="1"/>
  <c r="L161" i="15"/>
  <c r="M161" i="15" s="1"/>
  <c r="L162" i="15"/>
  <c r="M162" i="15" s="1"/>
  <c r="L163" i="15"/>
  <c r="M163" i="15" s="1"/>
  <c r="L164" i="15"/>
  <c r="M164" i="15" s="1"/>
  <c r="L165" i="15"/>
  <c r="M165" i="15" s="1"/>
  <c r="L166" i="15"/>
  <c r="M166" i="15" s="1"/>
  <c r="L167" i="15"/>
  <c r="M167" i="15" s="1"/>
  <c r="L168" i="15"/>
  <c r="M168" i="15" s="1"/>
  <c r="L169" i="15"/>
  <c r="M169" i="15" s="1"/>
  <c r="L170" i="15"/>
  <c r="M170" i="15" s="1"/>
  <c r="L171" i="15"/>
  <c r="M171" i="15" s="1"/>
  <c r="L172" i="15"/>
  <c r="M172" i="15" s="1"/>
  <c r="L173" i="15"/>
  <c r="M173" i="15" s="1"/>
  <c r="L174" i="15"/>
  <c r="M174" i="15" s="1"/>
  <c r="L175" i="15"/>
  <c r="M175" i="15" s="1"/>
  <c r="L176" i="15"/>
  <c r="M176" i="15" s="1"/>
  <c r="L177" i="15"/>
  <c r="M177" i="15" s="1"/>
  <c r="L178" i="15"/>
  <c r="M178" i="15" s="1"/>
  <c r="L179" i="15"/>
  <c r="M179" i="15" s="1"/>
  <c r="L180" i="15"/>
  <c r="M180" i="15" s="1"/>
  <c r="L181" i="15"/>
  <c r="M181" i="15" s="1"/>
  <c r="L182" i="15"/>
  <c r="M182" i="15" s="1"/>
  <c r="L183" i="15"/>
  <c r="M183" i="15" s="1"/>
  <c r="L184" i="15"/>
  <c r="M184" i="15" s="1"/>
  <c r="L185" i="15"/>
  <c r="M185" i="15" s="1"/>
  <c r="L186" i="15"/>
  <c r="M186" i="15" s="1"/>
  <c r="L187" i="15"/>
  <c r="M187" i="15" s="1"/>
  <c r="L188" i="15"/>
  <c r="M188" i="15" s="1"/>
  <c r="L189" i="15"/>
  <c r="M189" i="15" s="1"/>
  <c r="L190" i="15"/>
  <c r="M190" i="15" s="1"/>
  <c r="L191" i="15"/>
  <c r="M191" i="15" s="1"/>
  <c r="L192" i="15"/>
  <c r="M192" i="15" s="1"/>
  <c r="L193" i="15"/>
  <c r="M193" i="15" s="1"/>
  <c r="L194" i="15"/>
  <c r="M194" i="15" s="1"/>
  <c r="L195" i="15"/>
  <c r="M195" i="15" s="1"/>
  <c r="L196" i="15"/>
  <c r="M196" i="15" s="1"/>
  <c r="L197" i="15"/>
  <c r="M197" i="15" s="1"/>
  <c r="L198" i="15"/>
  <c r="M198" i="15" s="1"/>
  <c r="L199" i="15"/>
  <c r="M199" i="15" s="1"/>
  <c r="L763" i="15"/>
  <c r="M763" i="15" s="1"/>
  <c r="L767" i="15"/>
  <c r="M767" i="15" s="1"/>
  <c r="L550" i="15"/>
  <c r="M550" i="15" s="1"/>
  <c r="L774" i="15"/>
  <c r="M774" i="15" s="1"/>
  <c r="L776" i="15"/>
  <c r="M776" i="15" s="1"/>
  <c r="L777" i="15"/>
  <c r="M777" i="15" s="1"/>
  <c r="L778" i="15"/>
  <c r="M778" i="15" s="1"/>
  <c r="L202" i="15"/>
  <c r="M202" i="15" s="1"/>
  <c r="L203" i="15"/>
  <c r="M203" i="15" s="1"/>
  <c r="L204" i="15"/>
  <c r="M204" i="15" s="1"/>
  <c r="L210" i="15"/>
  <c r="M210" i="15" s="1"/>
  <c r="L211" i="15"/>
  <c r="M211" i="15" s="1"/>
  <c r="L212" i="15"/>
  <c r="M212" i="15" s="1"/>
  <c r="L783" i="15"/>
  <c r="M783" i="15" s="1"/>
  <c r="L214" i="15"/>
  <c r="M214" i="15" s="1"/>
  <c r="L215" i="15"/>
  <c r="M215" i="15" s="1"/>
  <c r="L723" i="15"/>
  <c r="M723" i="15" s="1"/>
  <c r="L724" i="15"/>
  <c r="M724" i="15" s="1"/>
  <c r="L725" i="15"/>
  <c r="M725" i="15" s="1"/>
  <c r="L726" i="15"/>
  <c r="M726" i="15" s="1"/>
  <c r="L727" i="15"/>
  <c r="M727" i="15" s="1"/>
  <c r="L728" i="15"/>
  <c r="M728" i="15" s="1"/>
  <c r="L222" i="15"/>
  <c r="M222" i="15" s="1"/>
  <c r="L223" i="15"/>
  <c r="M223" i="15" s="1"/>
  <c r="L224" i="15"/>
  <c r="M224" i="15" s="1"/>
  <c r="L225" i="15"/>
  <c r="M225" i="15" s="1"/>
  <c r="L226" i="15"/>
  <c r="M226" i="15" s="1"/>
  <c r="L227" i="15"/>
  <c r="M227" i="15" s="1"/>
  <c r="L228" i="15"/>
  <c r="M228" i="15" s="1"/>
  <c r="L229" i="15"/>
  <c r="M229" i="15" s="1"/>
  <c r="L230" i="15"/>
  <c r="M230" i="15" s="1"/>
  <c r="L231" i="15"/>
  <c r="M231" i="15" s="1"/>
  <c r="L232" i="15"/>
  <c r="M232" i="15" s="1"/>
  <c r="L233" i="15"/>
  <c r="M233" i="15" s="1"/>
  <c r="L234" i="15"/>
  <c r="M234" i="15" s="1"/>
  <c r="L235" i="15"/>
  <c r="M235" i="15" s="1"/>
  <c r="L236" i="15"/>
  <c r="M236" i="15" s="1"/>
  <c r="L237" i="15"/>
  <c r="M237" i="15" s="1"/>
  <c r="L238" i="15"/>
  <c r="M238" i="15" s="1"/>
  <c r="L239" i="15"/>
  <c r="M239" i="15" s="1"/>
  <c r="L240" i="15"/>
  <c r="M240" i="15" s="1"/>
  <c r="L241" i="15"/>
  <c r="M241" i="15" s="1"/>
  <c r="L242" i="15"/>
  <c r="M242" i="15" s="1"/>
  <c r="L243" i="15"/>
  <c r="M243" i="15" s="1"/>
  <c r="L244" i="15"/>
  <c r="M244" i="15" s="1"/>
  <c r="L245" i="15"/>
  <c r="M245" i="15" s="1"/>
  <c r="L246" i="15"/>
  <c r="M246" i="15" s="1"/>
  <c r="L247" i="15"/>
  <c r="M247" i="15" s="1"/>
  <c r="L248" i="15"/>
  <c r="M248" i="15" s="1"/>
  <c r="L249" i="15"/>
  <c r="M249" i="15" s="1"/>
  <c r="L250" i="15"/>
  <c r="M250" i="15" s="1"/>
  <c r="L251" i="15"/>
  <c r="M251" i="15" s="1"/>
  <c r="L252" i="15"/>
  <c r="M252" i="15" s="1"/>
  <c r="L253" i="15"/>
  <c r="M253" i="15" s="1"/>
  <c r="L254" i="15"/>
  <c r="M254" i="15" s="1"/>
  <c r="L255" i="15"/>
  <c r="M255" i="15" s="1"/>
  <c r="L256" i="15"/>
  <c r="M256" i="15" s="1"/>
  <c r="L257" i="15"/>
  <c r="M257" i="15" s="1"/>
  <c r="L258" i="15"/>
  <c r="M258" i="15" s="1"/>
  <c r="L259" i="15"/>
  <c r="M259" i="15" s="1"/>
  <c r="L260" i="15"/>
  <c r="M260" i="15" s="1"/>
  <c r="L261" i="15"/>
  <c r="M261" i="15" s="1"/>
  <c r="L262" i="15"/>
  <c r="M262" i="15" s="1"/>
  <c r="L263" i="15"/>
  <c r="M263" i="15" s="1"/>
  <c r="L264" i="15"/>
  <c r="M264" i="15" s="1"/>
  <c r="L265" i="15"/>
  <c r="M265" i="15" s="1"/>
  <c r="L266" i="15"/>
  <c r="M266" i="15" s="1"/>
  <c r="L267" i="15"/>
  <c r="M267" i="15" s="1"/>
  <c r="L268" i="15"/>
  <c r="M268" i="15" s="1"/>
  <c r="L269" i="15"/>
  <c r="M269" i="15" s="1"/>
  <c r="L270" i="15"/>
  <c r="M270" i="15" s="1"/>
  <c r="L271" i="15"/>
  <c r="M271" i="15" s="1"/>
  <c r="L272" i="15"/>
  <c r="M272" i="15" s="1"/>
  <c r="L273" i="15"/>
  <c r="M273" i="15" s="1"/>
  <c r="L274" i="15"/>
  <c r="M274" i="15" s="1"/>
  <c r="L275" i="15"/>
  <c r="M275" i="15" s="1"/>
  <c r="L276" i="15"/>
  <c r="M276" i="15" s="1"/>
  <c r="L277" i="15"/>
  <c r="M277" i="15" s="1"/>
  <c r="L278" i="15"/>
  <c r="M278" i="15" s="1"/>
  <c r="L279" i="15"/>
  <c r="M279" i="15" s="1"/>
  <c r="L280" i="15"/>
  <c r="M280" i="15" s="1"/>
  <c r="L281" i="15"/>
  <c r="M281" i="15" s="1"/>
  <c r="L282" i="15"/>
  <c r="M282" i="15" s="1"/>
  <c r="L283" i="15"/>
  <c r="M283" i="15" s="1"/>
  <c r="L284" i="15"/>
  <c r="M284" i="15" s="1"/>
  <c r="L285" i="15"/>
  <c r="M285" i="15" s="1"/>
  <c r="L286" i="15"/>
  <c r="M286" i="15" s="1"/>
  <c r="L287" i="15"/>
  <c r="M287" i="15" s="1"/>
  <c r="L288" i="15"/>
  <c r="M288" i="15" s="1"/>
  <c r="L289" i="15"/>
  <c r="M289" i="15" s="1"/>
  <c r="L290" i="15"/>
  <c r="M290" i="15" s="1"/>
  <c r="L291" i="15"/>
  <c r="M291" i="15" s="1"/>
  <c r="L292" i="15"/>
  <c r="M292" i="15" s="1"/>
  <c r="L293" i="15"/>
  <c r="M293" i="15" s="1"/>
  <c r="L294" i="15"/>
  <c r="M294" i="15" s="1"/>
  <c r="L295" i="15"/>
  <c r="M295" i="15" s="1"/>
  <c r="L296" i="15"/>
  <c r="M296" i="15" s="1"/>
  <c r="L297" i="15"/>
  <c r="M297" i="15" s="1"/>
  <c r="L298" i="15"/>
  <c r="M298" i="15" s="1"/>
  <c r="L299" i="15"/>
  <c r="M299" i="15" s="1"/>
  <c r="L300" i="15"/>
  <c r="M300" i="15" s="1"/>
  <c r="L301" i="15"/>
  <c r="M301" i="15" s="1"/>
  <c r="L302" i="15"/>
  <c r="M302" i="15" s="1"/>
  <c r="L303" i="15"/>
  <c r="M303" i="15" s="1"/>
  <c r="L304" i="15"/>
  <c r="M304" i="15" s="1"/>
  <c r="L305" i="15"/>
  <c r="M305" i="15" s="1"/>
  <c r="L306" i="15"/>
  <c r="M306" i="15" s="1"/>
  <c r="L307" i="15"/>
  <c r="M307" i="15" s="1"/>
  <c r="L308" i="15"/>
  <c r="M308" i="15" s="1"/>
  <c r="L309" i="15"/>
  <c r="M309" i="15" s="1"/>
  <c r="L310" i="15"/>
  <c r="M310" i="15" s="1"/>
  <c r="L311" i="15"/>
  <c r="M311" i="15" s="1"/>
  <c r="L312" i="15"/>
  <c r="M312" i="15" s="1"/>
  <c r="L313" i="15"/>
  <c r="M313" i="15" s="1"/>
  <c r="L314" i="15"/>
  <c r="M314" i="15" s="1"/>
  <c r="L315" i="15"/>
  <c r="M315" i="15" s="1"/>
  <c r="L316" i="15"/>
  <c r="M316" i="15" s="1"/>
  <c r="L317" i="15"/>
  <c r="M317" i="15" s="1"/>
  <c r="L318" i="15"/>
  <c r="M318" i="15" s="1"/>
  <c r="L319" i="15"/>
  <c r="M319" i="15" s="1"/>
  <c r="L320" i="15"/>
  <c r="M320" i="15" s="1"/>
  <c r="L321" i="15"/>
  <c r="M321" i="15" s="1"/>
  <c r="L322" i="15"/>
  <c r="M322" i="15" s="1"/>
  <c r="L323" i="15"/>
  <c r="M323" i="15" s="1"/>
  <c r="L324" i="15"/>
  <c r="M324" i="15" s="1"/>
  <c r="L325" i="15"/>
  <c r="M325" i="15" s="1"/>
  <c r="L326" i="15"/>
  <c r="M326" i="15" s="1"/>
  <c r="L327" i="15"/>
  <c r="M327" i="15" s="1"/>
  <c r="L328" i="15"/>
  <c r="M328" i="15" s="1"/>
  <c r="L329" i="15"/>
  <c r="M329" i="15" s="1"/>
  <c r="L330" i="15"/>
  <c r="M330" i="15" s="1"/>
  <c r="L331" i="15"/>
  <c r="M331" i="15" s="1"/>
  <c r="L332" i="15"/>
  <c r="M332" i="15" s="1"/>
  <c r="L333" i="15"/>
  <c r="M333" i="15" s="1"/>
  <c r="L334" i="15"/>
  <c r="M334" i="15" s="1"/>
  <c r="L335" i="15"/>
  <c r="M335" i="15" s="1"/>
  <c r="L336" i="15"/>
  <c r="M336" i="15" s="1"/>
  <c r="L337" i="15"/>
  <c r="M337" i="15" s="1"/>
  <c r="L338" i="15"/>
  <c r="M338" i="15" s="1"/>
  <c r="L339" i="15"/>
  <c r="M339" i="15" s="1"/>
  <c r="L340" i="15"/>
  <c r="M340" i="15" s="1"/>
  <c r="L205" i="15"/>
  <c r="M205" i="15" s="1"/>
  <c r="L342" i="15"/>
  <c r="M342" i="15" s="1"/>
  <c r="L206" i="15"/>
  <c r="M206" i="15" s="1"/>
  <c r="L207" i="15"/>
  <c r="M207" i="15" s="1"/>
  <c r="L208" i="15"/>
  <c r="M208" i="15" s="1"/>
  <c r="L209" i="15"/>
  <c r="M209" i="15" s="1"/>
  <c r="L347" i="15"/>
  <c r="M347" i="15" s="1"/>
  <c r="L348" i="15"/>
  <c r="M348" i="15" s="1"/>
  <c r="L349" i="15"/>
  <c r="M349" i="15" s="1"/>
  <c r="L213" i="15"/>
  <c r="M213" i="15" s="1"/>
  <c r="L351" i="15"/>
  <c r="M351" i="15" s="1"/>
  <c r="L352" i="15"/>
  <c r="M352" i="15" s="1"/>
  <c r="L353" i="15"/>
  <c r="M353" i="15" s="1"/>
  <c r="L354" i="15"/>
  <c r="M354" i="15" s="1"/>
  <c r="L355" i="15"/>
  <c r="M355" i="15" s="1"/>
  <c r="L356" i="15"/>
  <c r="M356" i="15" s="1"/>
  <c r="L357" i="15"/>
  <c r="M357" i="15" s="1"/>
  <c r="L358" i="15"/>
  <c r="M358" i="15" s="1"/>
  <c r="L359" i="15"/>
  <c r="M359" i="15" s="1"/>
  <c r="L360" i="15"/>
  <c r="M360" i="15" s="1"/>
  <c r="L361" i="15"/>
  <c r="M361" i="15" s="1"/>
  <c r="L362" i="15"/>
  <c r="M362" i="15" s="1"/>
  <c r="L363" i="15"/>
  <c r="M363" i="15" s="1"/>
  <c r="L364" i="15"/>
  <c r="M364" i="15" s="1"/>
  <c r="L365" i="15"/>
  <c r="M365" i="15" s="1"/>
  <c r="L366" i="15"/>
  <c r="M366" i="15" s="1"/>
  <c r="L367" i="15"/>
  <c r="M367" i="15" s="1"/>
  <c r="L368" i="15"/>
  <c r="M368" i="15" s="1"/>
  <c r="L369" i="15"/>
  <c r="M369" i="15" s="1"/>
  <c r="L370" i="15"/>
  <c r="M370" i="15" s="1"/>
  <c r="L371" i="15"/>
  <c r="M371" i="15" s="1"/>
  <c r="L372" i="15"/>
  <c r="M372" i="15" s="1"/>
  <c r="L373" i="15"/>
  <c r="M373" i="15" s="1"/>
  <c r="L374" i="15"/>
  <c r="M374" i="15" s="1"/>
  <c r="L375" i="15"/>
  <c r="M375" i="15" s="1"/>
  <c r="L376" i="15"/>
  <c r="M376" i="15" s="1"/>
  <c r="L377" i="15"/>
  <c r="M377" i="15" s="1"/>
  <c r="L378" i="15"/>
  <c r="M378" i="15" s="1"/>
  <c r="L379" i="15"/>
  <c r="M379" i="15" s="1"/>
  <c r="L380" i="15"/>
  <c r="M380" i="15" s="1"/>
  <c r="L346" i="15"/>
  <c r="M346" i="15" s="1"/>
  <c r="L382" i="15"/>
  <c r="M382" i="15" s="1"/>
  <c r="L383" i="15"/>
  <c r="M383" i="15" s="1"/>
  <c r="L384" i="15"/>
  <c r="M384" i="15" s="1"/>
  <c r="L350" i="15"/>
  <c r="M350" i="15" s="1"/>
  <c r="L381" i="15"/>
  <c r="M381" i="15" s="1"/>
  <c r="L387" i="15"/>
  <c r="M387" i="15" s="1"/>
  <c r="L385" i="15"/>
  <c r="M385" i="15" s="1"/>
  <c r="L386" i="15"/>
  <c r="M386" i="15" s="1"/>
  <c r="L390" i="15"/>
  <c r="M390" i="15" s="1"/>
  <c r="L391" i="15"/>
  <c r="M391" i="15" s="1"/>
  <c r="L392" i="15"/>
  <c r="M392" i="15" s="1"/>
  <c r="L393" i="15"/>
  <c r="M393" i="15" s="1"/>
  <c r="L394" i="15"/>
  <c r="M394" i="15" s="1"/>
  <c r="L395" i="15"/>
  <c r="M395" i="15" s="1"/>
  <c r="L396" i="15"/>
  <c r="M396" i="15" s="1"/>
  <c r="L397" i="15"/>
  <c r="M397" i="15" s="1"/>
  <c r="L398" i="15"/>
  <c r="M398" i="15" s="1"/>
  <c r="L399" i="15"/>
  <c r="M399" i="15" s="1"/>
  <c r="L400" i="15"/>
  <c r="M400" i="15" s="1"/>
  <c r="L401" i="15"/>
  <c r="M401" i="15" s="1"/>
  <c r="L402" i="15"/>
  <c r="M402" i="15" s="1"/>
  <c r="L403" i="15"/>
  <c r="M403" i="15" s="1"/>
  <c r="L404" i="15"/>
  <c r="M404" i="15" s="1"/>
  <c r="L405" i="15"/>
  <c r="M405" i="15" s="1"/>
  <c r="L406" i="15"/>
  <c r="M406" i="15" s="1"/>
  <c r="L407" i="15"/>
  <c r="M407" i="15" s="1"/>
  <c r="L408" i="15"/>
  <c r="M408" i="15" s="1"/>
  <c r="L409" i="15"/>
  <c r="M409" i="15" s="1"/>
  <c r="L410" i="15"/>
  <c r="M410" i="15" s="1"/>
  <c r="L411" i="15"/>
  <c r="M411" i="15" s="1"/>
  <c r="L412" i="15"/>
  <c r="M412" i="15" s="1"/>
  <c r="L413" i="15"/>
  <c r="M413" i="15" s="1"/>
  <c r="L414" i="15"/>
  <c r="M414" i="15" s="1"/>
  <c r="L522" i="15"/>
  <c r="M522" i="15" s="1"/>
  <c r="L416" i="15"/>
  <c r="M416" i="15" s="1"/>
  <c r="L417" i="15"/>
  <c r="M417" i="15" s="1"/>
  <c r="L531" i="15"/>
  <c r="M531" i="15" s="1"/>
  <c r="L419" i="15"/>
  <c r="M419" i="15" s="1"/>
  <c r="L532" i="15"/>
  <c r="M532" i="15" s="1"/>
  <c r="L421" i="15"/>
  <c r="M421" i="15" s="1"/>
  <c r="L422" i="15"/>
  <c r="M422" i="15" s="1"/>
  <c r="L423" i="15"/>
  <c r="M423" i="15" s="1"/>
  <c r="L424" i="15"/>
  <c r="M424" i="15" s="1"/>
  <c r="L425" i="15"/>
  <c r="M425" i="15" s="1"/>
  <c r="L426" i="15"/>
  <c r="M426" i="15" s="1"/>
  <c r="L427" i="15"/>
  <c r="M427" i="15" s="1"/>
  <c r="L428" i="15"/>
  <c r="M428" i="15" s="1"/>
  <c r="L429" i="15"/>
  <c r="M429" i="15" s="1"/>
  <c r="L430" i="15"/>
  <c r="M430" i="15" s="1"/>
  <c r="L431" i="15"/>
  <c r="M431" i="15" s="1"/>
  <c r="L432" i="15"/>
  <c r="M432" i="15" s="1"/>
  <c r="L433" i="15"/>
  <c r="M433" i="15" s="1"/>
  <c r="L434" i="15"/>
  <c r="M434" i="15" s="1"/>
  <c r="L435" i="15"/>
  <c r="M435" i="15" s="1"/>
  <c r="L436" i="15"/>
  <c r="M436" i="15" s="1"/>
  <c r="L437" i="15"/>
  <c r="M437" i="15" s="1"/>
  <c r="L438" i="15"/>
  <c r="M438" i="15" s="1"/>
  <c r="L439" i="15"/>
  <c r="M439" i="15" s="1"/>
  <c r="L440" i="15"/>
  <c r="M440" i="15" s="1"/>
  <c r="L441" i="15"/>
  <c r="M441" i="15" s="1"/>
  <c r="L442" i="15"/>
  <c r="M442" i="15" s="1"/>
  <c r="L443" i="15"/>
  <c r="M443" i="15" s="1"/>
  <c r="L444" i="15"/>
  <c r="M444" i="15" s="1"/>
  <c r="L445" i="15"/>
  <c r="M445" i="15" s="1"/>
  <c r="L446" i="15"/>
  <c r="M446" i="15" s="1"/>
  <c r="L447" i="15"/>
  <c r="M447" i="15" s="1"/>
  <c r="L448" i="15"/>
  <c r="M448" i="15" s="1"/>
  <c r="L449" i="15"/>
  <c r="M449" i="15" s="1"/>
  <c r="L450" i="15"/>
  <c r="M450" i="15" s="1"/>
  <c r="L451" i="15"/>
  <c r="M451" i="15" s="1"/>
  <c r="L452" i="15"/>
  <c r="M452" i="15" s="1"/>
  <c r="L453" i="15"/>
  <c r="M453" i="15" s="1"/>
  <c r="L454" i="15"/>
  <c r="M454" i="15" s="1"/>
  <c r="L455" i="15"/>
  <c r="M455" i="15" s="1"/>
  <c r="L456" i="15"/>
  <c r="M456" i="15" s="1"/>
  <c r="L457" i="15"/>
  <c r="M457" i="15" s="1"/>
  <c r="L458" i="15"/>
  <c r="M458" i="15" s="1"/>
  <c r="L459" i="15"/>
  <c r="M459" i="15" s="1"/>
  <c r="L460" i="15"/>
  <c r="M460" i="15" s="1"/>
  <c r="L461" i="15"/>
  <c r="M461" i="15" s="1"/>
  <c r="L462" i="15"/>
  <c r="M462" i="15" s="1"/>
  <c r="L463" i="15"/>
  <c r="M463" i="15" s="1"/>
  <c r="L464" i="15"/>
  <c r="M464" i="15" s="1"/>
  <c r="L465" i="15"/>
  <c r="M465" i="15" s="1"/>
  <c r="L466" i="15"/>
  <c r="M466" i="15" s="1"/>
  <c r="L467" i="15"/>
  <c r="M467" i="15" s="1"/>
  <c r="L468" i="15"/>
  <c r="M468" i="15" s="1"/>
  <c r="L469" i="15"/>
  <c r="M469" i="15" s="1"/>
  <c r="L470" i="15"/>
  <c r="M470" i="15" s="1"/>
  <c r="L471" i="15"/>
  <c r="M471" i="15" s="1"/>
  <c r="L472" i="15"/>
  <c r="M472" i="15" s="1"/>
  <c r="L473" i="15"/>
  <c r="M473" i="15" s="1"/>
  <c r="L474" i="15"/>
  <c r="M474" i="15" s="1"/>
  <c r="L475" i="15"/>
  <c r="M475" i="15" s="1"/>
  <c r="L476" i="15"/>
  <c r="M476" i="15" s="1"/>
  <c r="L477" i="15"/>
  <c r="M477" i="15" s="1"/>
  <c r="L388" i="15"/>
  <c r="M388" i="15" s="1"/>
  <c r="L479" i="15"/>
  <c r="M479" i="15" s="1"/>
  <c r="L389" i="15"/>
  <c r="M389" i="15" s="1"/>
  <c r="L415" i="15"/>
  <c r="M415" i="15" s="1"/>
  <c r="L418" i="15"/>
  <c r="M418" i="15" s="1"/>
  <c r="L420" i="15"/>
  <c r="M420" i="15" s="1"/>
  <c r="L478" i="15"/>
  <c r="M478" i="15" s="1"/>
  <c r="L480" i="15"/>
  <c r="M480" i="15" s="1"/>
  <c r="L481" i="15"/>
  <c r="M481" i="15" s="1"/>
  <c r="L482" i="15"/>
  <c r="M482" i="15" s="1"/>
  <c r="L488" i="15"/>
  <c r="M488" i="15" s="1"/>
  <c r="L483" i="15"/>
  <c r="M483" i="15" s="1"/>
  <c r="L484" i="15"/>
  <c r="M484" i="15" s="1"/>
  <c r="L485" i="15"/>
  <c r="M485" i="15" s="1"/>
  <c r="L486" i="15"/>
  <c r="M486" i="15" s="1"/>
  <c r="L487" i="15"/>
  <c r="M487" i="15" s="1"/>
  <c r="L489" i="15"/>
  <c r="M489" i="15" s="1"/>
  <c r="L490" i="15"/>
  <c r="M490" i="15" s="1"/>
  <c r="L491" i="15"/>
  <c r="M491" i="15" s="1"/>
  <c r="L492" i="15"/>
  <c r="M492" i="15" s="1"/>
  <c r="L498" i="15"/>
  <c r="M498" i="15" s="1"/>
  <c r="L499" i="15"/>
  <c r="M499" i="15" s="1"/>
  <c r="L500" i="15"/>
  <c r="M500" i="15" s="1"/>
  <c r="L501" i="15"/>
  <c r="M501" i="15" s="1"/>
  <c r="L502" i="15"/>
  <c r="M502" i="15" s="1"/>
  <c r="L493" i="15"/>
  <c r="M493" i="15" s="1"/>
  <c r="L494" i="15"/>
  <c r="M494" i="15" s="1"/>
  <c r="L495" i="15"/>
  <c r="M495" i="15" s="1"/>
  <c r="L506" i="15"/>
  <c r="M506" i="15" s="1"/>
  <c r="L507" i="15"/>
  <c r="M507" i="15" s="1"/>
  <c r="L508" i="15"/>
  <c r="M508" i="15" s="1"/>
  <c r="L509" i="15"/>
  <c r="M509" i="15" s="1"/>
  <c r="L510" i="15"/>
  <c r="M510" i="15" s="1"/>
  <c r="L511" i="15"/>
  <c r="M511" i="15" s="1"/>
  <c r="L512" i="15"/>
  <c r="M512" i="15" s="1"/>
  <c r="L534" i="15"/>
  <c r="M534" i="15" s="1"/>
  <c r="L514" i="15"/>
  <c r="M514" i="15" s="1"/>
  <c r="L515" i="15"/>
  <c r="M515" i="15" s="1"/>
  <c r="L535" i="15"/>
  <c r="M535" i="15" s="1"/>
  <c r="L517" i="15"/>
  <c r="M517" i="15" s="1"/>
  <c r="L518" i="15"/>
  <c r="M518" i="15" s="1"/>
  <c r="L519" i="15"/>
  <c r="M519" i="15" s="1"/>
  <c r="L520" i="15"/>
  <c r="M520" i="15" s="1"/>
  <c r="L521" i="15"/>
  <c r="M521" i="15" s="1"/>
  <c r="L536" i="15"/>
  <c r="M536" i="15" s="1"/>
  <c r="L523" i="15"/>
  <c r="M523" i="15" s="1"/>
  <c r="L524" i="15"/>
  <c r="M524" i="15" s="1"/>
  <c r="L525" i="15"/>
  <c r="M525" i="15" s="1"/>
  <c r="L526" i="15"/>
  <c r="M526" i="15" s="1"/>
  <c r="L527" i="15"/>
  <c r="M527" i="15" s="1"/>
  <c r="L528" i="15"/>
  <c r="M528" i="15" s="1"/>
  <c r="L529" i="15"/>
  <c r="M529" i="15" s="1"/>
  <c r="L530" i="15"/>
  <c r="M530" i="15" s="1"/>
  <c r="L551" i="15"/>
  <c r="M551" i="15" s="1"/>
  <c r="L552" i="15"/>
  <c r="M552" i="15" s="1"/>
  <c r="L553" i="15"/>
  <c r="M553" i="15" s="1"/>
  <c r="L779" i="15"/>
  <c r="M779" i="15" s="1"/>
  <c r="L780" i="15"/>
  <c r="M780" i="15" s="1"/>
  <c r="L554" i="15"/>
  <c r="M554" i="15" s="1"/>
  <c r="L781" i="15"/>
  <c r="M781" i="15" s="1"/>
  <c r="L538" i="15"/>
  <c r="M538" i="15" s="1"/>
  <c r="L539" i="15"/>
  <c r="M539" i="15" s="1"/>
  <c r="L540" i="15"/>
  <c r="M540" i="15" s="1"/>
  <c r="L541" i="15"/>
  <c r="M541" i="15" s="1"/>
  <c r="L542" i="15"/>
  <c r="M542" i="15" s="1"/>
  <c r="L543" i="15"/>
  <c r="M543" i="15" s="1"/>
  <c r="L544" i="15"/>
  <c r="M544" i="15" s="1"/>
  <c r="L150" i="15"/>
  <c r="M150" i="15" s="1"/>
  <c r="L154" i="15"/>
  <c r="M154" i="15" s="1"/>
  <c r="L200" i="15"/>
  <c r="M200" i="15" s="1"/>
  <c r="L516" i="15"/>
  <c r="M516" i="15" s="1"/>
  <c r="L545" i="15"/>
  <c r="M545" i="15" s="1"/>
  <c r="L546" i="15"/>
  <c r="M546" i="15" s="1"/>
  <c r="L547" i="15"/>
  <c r="M547" i="15" s="1"/>
  <c r="L533" i="15"/>
  <c r="M533" i="15" s="1"/>
  <c r="L548" i="15"/>
  <c r="M548" i="15" s="1"/>
  <c r="L558" i="15"/>
  <c r="M558" i="15" s="1"/>
  <c r="L559" i="15"/>
  <c r="M559" i="15" s="1"/>
  <c r="L562" i="15"/>
  <c r="M562" i="15" s="1"/>
  <c r="L146" i="15"/>
  <c r="M146" i="15" s="1"/>
  <c r="L147" i="15"/>
  <c r="M147" i="15" s="1"/>
  <c r="L149" i="15"/>
  <c r="M149" i="15" s="1"/>
  <c r="L560" i="15"/>
  <c r="M560" i="15" s="1"/>
  <c r="L561" i="15"/>
  <c r="M561" i="15" s="1"/>
  <c r="L201" i="15"/>
  <c r="M201" i="15" s="1"/>
  <c r="L563" i="15"/>
  <c r="M563" i="15" s="1"/>
  <c r="L564" i="15"/>
  <c r="M564" i="15" s="1"/>
  <c r="L565" i="15"/>
  <c r="M565" i="15" s="1"/>
  <c r="L566" i="15"/>
  <c r="M566" i="15" s="1"/>
  <c r="L567" i="15"/>
  <c r="M567" i="15" s="1"/>
  <c r="L568" i="15"/>
  <c r="M568" i="15" s="1"/>
  <c r="L569" i="15"/>
  <c r="M569" i="15" s="1"/>
  <c r="L570" i="15"/>
  <c r="M570" i="15" s="1"/>
  <c r="L571" i="15"/>
  <c r="M571" i="15" s="1"/>
  <c r="L572" i="15"/>
  <c r="M572" i="15" s="1"/>
  <c r="L573" i="15"/>
  <c r="M573" i="15" s="1"/>
  <c r="L574" i="15"/>
  <c r="M574" i="15" s="1"/>
  <c r="L575" i="15"/>
  <c r="M575" i="15" s="1"/>
  <c r="L576" i="15"/>
  <c r="M576" i="15" s="1"/>
  <c r="L577" i="15"/>
  <c r="M577" i="15" s="1"/>
  <c r="L578" i="15"/>
  <c r="M578" i="15" s="1"/>
  <c r="L579" i="15"/>
  <c r="M579" i="15" s="1"/>
  <c r="L580" i="15"/>
  <c r="M580" i="15" s="1"/>
  <c r="L581" i="15"/>
  <c r="M581" i="15" s="1"/>
  <c r="L582" i="15"/>
  <c r="M582" i="15" s="1"/>
  <c r="L583" i="15"/>
  <c r="M583" i="15" s="1"/>
  <c r="L584" i="15"/>
  <c r="M584" i="15" s="1"/>
  <c r="L585" i="15"/>
  <c r="M585" i="15" s="1"/>
  <c r="L586" i="15"/>
  <c r="M586" i="15" s="1"/>
  <c r="L587" i="15"/>
  <c r="M587" i="15" s="1"/>
  <c r="L588" i="15"/>
  <c r="M588" i="15" s="1"/>
  <c r="L589" i="15"/>
  <c r="M589" i="15" s="1"/>
  <c r="L590" i="15"/>
  <c r="M590" i="15" s="1"/>
  <c r="L591" i="15"/>
  <c r="M591" i="15" s="1"/>
  <c r="L592" i="15"/>
  <c r="M592" i="15" s="1"/>
  <c r="L593" i="15"/>
  <c r="M593" i="15" s="1"/>
  <c r="L594" i="15"/>
  <c r="M594" i="15" s="1"/>
  <c r="L595" i="15"/>
  <c r="M595" i="15" s="1"/>
  <c r="L596" i="15"/>
  <c r="M596" i="15" s="1"/>
  <c r="L597" i="15"/>
  <c r="M597" i="15" s="1"/>
  <c r="L598" i="15"/>
  <c r="M598" i="15" s="1"/>
  <c r="L599" i="15"/>
  <c r="M599" i="15" s="1"/>
  <c r="L600" i="15"/>
  <c r="M600" i="15" s="1"/>
  <c r="L601" i="15"/>
  <c r="M601" i="15" s="1"/>
  <c r="L602" i="15"/>
  <c r="M602" i="15" s="1"/>
  <c r="L603" i="15"/>
  <c r="M603" i="15" s="1"/>
  <c r="L604" i="15"/>
  <c r="M604" i="15" s="1"/>
  <c r="L605" i="15"/>
  <c r="M605" i="15" s="1"/>
  <c r="L606" i="15"/>
  <c r="M606" i="15" s="1"/>
  <c r="L607" i="15"/>
  <c r="M607" i="15" s="1"/>
  <c r="L608" i="15"/>
  <c r="M608" i="15" s="1"/>
  <c r="L609" i="15"/>
  <c r="M609" i="15" s="1"/>
  <c r="L610" i="15"/>
  <c r="M610" i="15" s="1"/>
  <c r="L611" i="15"/>
  <c r="M611" i="15" s="1"/>
  <c r="L341" i="15"/>
  <c r="M341" i="15" s="1"/>
  <c r="L343" i="15"/>
  <c r="M343" i="15" s="1"/>
  <c r="L344" i="15"/>
  <c r="M344" i="15" s="1"/>
  <c r="L345" i="15"/>
  <c r="M345" i="15" s="1"/>
  <c r="L616" i="15"/>
  <c r="M616" i="15" s="1"/>
  <c r="L617" i="15"/>
  <c r="M617" i="15" s="1"/>
  <c r="L618" i="15"/>
  <c r="M618" i="15" s="1"/>
  <c r="L619" i="15"/>
  <c r="M619" i="15" s="1"/>
  <c r="L620" i="15"/>
  <c r="M620" i="15" s="1"/>
  <c r="L621" i="15"/>
  <c r="M621" i="15" s="1"/>
  <c r="L622" i="15"/>
  <c r="M622" i="15" s="1"/>
  <c r="L623" i="15"/>
  <c r="M623" i="15" s="1"/>
  <c r="L624" i="15"/>
  <c r="M624" i="15" s="1"/>
  <c r="L216" i="15"/>
  <c r="M216" i="15" s="1"/>
  <c r="L217" i="15"/>
  <c r="M217" i="15" s="1"/>
  <c r="L218" i="15"/>
  <c r="M218" i="15" s="1"/>
  <c r="L628" i="15"/>
  <c r="M628" i="15" s="1"/>
  <c r="L629" i="15"/>
  <c r="M629" i="15" s="1"/>
  <c r="L630" i="15"/>
  <c r="M630" i="15" s="1"/>
  <c r="L631" i="15"/>
  <c r="M631" i="15" s="1"/>
  <c r="L632" i="15"/>
  <c r="M632" i="15" s="1"/>
  <c r="L633" i="15"/>
  <c r="M633" i="15" s="1"/>
  <c r="L634" i="15"/>
  <c r="M634" i="15" s="1"/>
  <c r="L635" i="15"/>
  <c r="M635" i="15" s="1"/>
  <c r="L636" i="15"/>
  <c r="M636" i="15" s="1"/>
  <c r="L637" i="15"/>
  <c r="M637" i="15" s="1"/>
  <c r="L638" i="15"/>
  <c r="M638" i="15" s="1"/>
  <c r="L639" i="15"/>
  <c r="M639" i="15" s="1"/>
  <c r="L640" i="15"/>
  <c r="M640" i="15" s="1"/>
  <c r="L641" i="15"/>
  <c r="M641" i="15" s="1"/>
  <c r="L642" i="15"/>
  <c r="M642" i="15" s="1"/>
  <c r="L643" i="15"/>
  <c r="M643" i="15" s="1"/>
  <c r="L549" i="15"/>
  <c r="M549" i="15" s="1"/>
  <c r="L645" i="15"/>
  <c r="M645" i="15" s="1"/>
  <c r="L646" i="15"/>
  <c r="M646" i="15" s="1"/>
  <c r="L785" i="15"/>
  <c r="M785" i="15" s="1"/>
  <c r="L648" i="15"/>
  <c r="M648" i="15" s="1"/>
  <c r="L649" i="15"/>
  <c r="M649" i="15" s="1"/>
  <c r="L650" i="15"/>
  <c r="M650" i="15" s="1"/>
  <c r="L651" i="15"/>
  <c r="M651" i="15" s="1"/>
  <c r="L652" i="15"/>
  <c r="M652" i="15" s="1"/>
  <c r="L653" i="15"/>
  <c r="M653" i="15" s="1"/>
  <c r="L654" i="15"/>
  <c r="M654" i="15" s="1"/>
  <c r="L655" i="15"/>
  <c r="M655" i="15" s="1"/>
  <c r="L656" i="15"/>
  <c r="M656" i="15" s="1"/>
  <c r="L657" i="15"/>
  <c r="M657" i="15" s="1"/>
  <c r="L658" i="15"/>
  <c r="M658" i="15" s="1"/>
  <c r="L659" i="15"/>
  <c r="M659" i="15" s="1"/>
  <c r="L660" i="15"/>
  <c r="M660" i="15" s="1"/>
  <c r="L661" i="15"/>
  <c r="M661" i="15" s="1"/>
  <c r="L662" i="15"/>
  <c r="M662" i="15" s="1"/>
  <c r="L663" i="15"/>
  <c r="M663" i="15" s="1"/>
  <c r="L664" i="15"/>
  <c r="M664" i="15" s="1"/>
  <c r="L665" i="15"/>
  <c r="M665" i="15" s="1"/>
  <c r="L666" i="15"/>
  <c r="M666" i="15" s="1"/>
  <c r="L667" i="15"/>
  <c r="M667" i="15" s="1"/>
  <c r="L668" i="15"/>
  <c r="M668" i="15" s="1"/>
  <c r="L669" i="15"/>
  <c r="M669" i="15" s="1"/>
  <c r="L670" i="15"/>
  <c r="M670" i="15" s="1"/>
  <c r="L671" i="15"/>
  <c r="M671" i="15" s="1"/>
  <c r="L672" i="15"/>
  <c r="M672" i="15" s="1"/>
  <c r="L673" i="15"/>
  <c r="M673" i="15" s="1"/>
  <c r="L674" i="15"/>
  <c r="M674" i="15" s="1"/>
  <c r="L675" i="15"/>
  <c r="M675" i="15" s="1"/>
  <c r="L676" i="15"/>
  <c r="M676" i="15" s="1"/>
  <c r="L677" i="15"/>
  <c r="M677" i="15" s="1"/>
  <c r="L678" i="15"/>
  <c r="M678" i="15" s="1"/>
  <c r="L679" i="15"/>
  <c r="M679" i="15" s="1"/>
  <c r="L680" i="15"/>
  <c r="M680" i="15" s="1"/>
  <c r="L681" i="15"/>
  <c r="M681" i="15" s="1"/>
  <c r="L682" i="15"/>
  <c r="M682" i="15" s="1"/>
  <c r="L683" i="15"/>
  <c r="M683" i="15" s="1"/>
  <c r="L684" i="15"/>
  <c r="M684" i="15" s="1"/>
  <c r="L685" i="15"/>
  <c r="M685" i="15" s="1"/>
  <c r="L686" i="15"/>
  <c r="M686" i="15" s="1"/>
  <c r="L687" i="15"/>
  <c r="M687" i="15" s="1"/>
  <c r="L688" i="15"/>
  <c r="M688" i="15" s="1"/>
  <c r="L689" i="15"/>
  <c r="M689" i="15" s="1"/>
  <c r="L690" i="15"/>
  <c r="M690" i="15" s="1"/>
  <c r="L691" i="15"/>
  <c r="M691" i="15" s="1"/>
  <c r="L692" i="15"/>
  <c r="M692" i="15" s="1"/>
  <c r="L693" i="15"/>
  <c r="M693" i="15" s="1"/>
  <c r="L694" i="15"/>
  <c r="M694" i="15" s="1"/>
  <c r="L695" i="15"/>
  <c r="M695" i="15" s="1"/>
  <c r="L696" i="15"/>
  <c r="M696" i="15" s="1"/>
  <c r="L697" i="15"/>
  <c r="M697" i="15" s="1"/>
  <c r="L698" i="15"/>
  <c r="M698" i="15" s="1"/>
  <c r="L699" i="15"/>
  <c r="M699" i="15" s="1"/>
  <c r="L700" i="15"/>
  <c r="M700" i="15" s="1"/>
  <c r="L701" i="15"/>
  <c r="M701" i="15" s="1"/>
  <c r="L702" i="15"/>
  <c r="M702" i="15" s="1"/>
  <c r="L703" i="15"/>
  <c r="M703" i="15" s="1"/>
  <c r="L704" i="15"/>
  <c r="M704" i="15" s="1"/>
  <c r="L705" i="15"/>
  <c r="M705" i="15" s="1"/>
  <c r="L706" i="15"/>
  <c r="M706" i="15" s="1"/>
  <c r="L707" i="15"/>
  <c r="M707" i="15" s="1"/>
  <c r="L708" i="15"/>
  <c r="M708" i="15" s="1"/>
  <c r="L709" i="15"/>
  <c r="M709" i="15" s="1"/>
  <c r="L505" i="15"/>
  <c r="M505" i="15" s="1"/>
  <c r="L711" i="15"/>
  <c r="M711" i="15" s="1"/>
  <c r="L712" i="15"/>
  <c r="M712" i="15" s="1"/>
  <c r="L713" i="15"/>
  <c r="M713" i="15" s="1"/>
  <c r="L714" i="15"/>
  <c r="M714" i="15" s="1"/>
  <c r="L513" i="15"/>
  <c r="M513" i="15" s="1"/>
  <c r="L716" i="15"/>
  <c r="M716" i="15" s="1"/>
  <c r="L717" i="15"/>
  <c r="M717" i="15" s="1"/>
  <c r="L718" i="15"/>
  <c r="M718" i="15" s="1"/>
  <c r="L719" i="15"/>
  <c r="M719" i="15" s="1"/>
  <c r="L720" i="15"/>
  <c r="M720" i="15" s="1"/>
  <c r="L721" i="15"/>
  <c r="M721" i="15" s="1"/>
  <c r="L722" i="15"/>
  <c r="M722" i="15" s="1"/>
  <c r="L219" i="15"/>
  <c r="M219" i="15" s="1"/>
  <c r="L220" i="15"/>
  <c r="M220" i="15" s="1"/>
  <c r="L221" i="15"/>
  <c r="M221" i="15" s="1"/>
  <c r="L555" i="15"/>
  <c r="M555" i="15" s="1"/>
  <c r="L556" i="15"/>
  <c r="M556" i="15" s="1"/>
  <c r="L557" i="15"/>
  <c r="M557" i="15" s="1"/>
  <c r="L729" i="15"/>
  <c r="M729" i="15" s="1"/>
  <c r="L730" i="15"/>
  <c r="M730" i="15" s="1"/>
  <c r="L784" i="15"/>
  <c r="M784" i="15" s="1"/>
  <c r="L782" i="15"/>
  <c r="M782" i="15" s="1"/>
  <c r="L733" i="15"/>
  <c r="M733" i="15" s="1"/>
  <c r="L734" i="15"/>
  <c r="M734" i="15" s="1"/>
  <c r="L735" i="15"/>
  <c r="M735" i="15" s="1"/>
  <c r="L736" i="15"/>
  <c r="M736" i="15" s="1"/>
  <c r="L737" i="15"/>
  <c r="M737" i="15" s="1"/>
  <c r="L738" i="15"/>
  <c r="M738" i="15" s="1"/>
  <c r="L739" i="15"/>
  <c r="M739" i="15" s="1"/>
  <c r="L740" i="15"/>
  <c r="M740" i="15" s="1"/>
  <c r="L741" i="15"/>
  <c r="M741" i="15" s="1"/>
  <c r="L742" i="15"/>
  <c r="M742" i="15" s="1"/>
  <c r="L743" i="15"/>
  <c r="M743" i="15" s="1"/>
  <c r="L744" i="15"/>
  <c r="M744" i="15" s="1"/>
  <c r="L745" i="15"/>
  <c r="M745" i="15" s="1"/>
  <c r="L746" i="15"/>
  <c r="M746" i="15" s="1"/>
  <c r="L747" i="15"/>
  <c r="M747" i="15" s="1"/>
  <c r="L748" i="15"/>
  <c r="M748" i="15" s="1"/>
  <c r="L749" i="15"/>
  <c r="M749" i="15" s="1"/>
  <c r="L750" i="15"/>
  <c r="M750" i="15" s="1"/>
  <c r="L751" i="15"/>
  <c r="M751" i="15" s="1"/>
  <c r="L752" i="15"/>
  <c r="M752" i="15" s="1"/>
  <c r="L753" i="15"/>
  <c r="M753" i="15" s="1"/>
  <c r="L754" i="15"/>
  <c r="M754" i="15" s="1"/>
  <c r="L755" i="15"/>
  <c r="M755" i="15" s="1"/>
  <c r="L756" i="15"/>
  <c r="M756" i="15" s="1"/>
  <c r="L757" i="15"/>
  <c r="M757" i="15" s="1"/>
  <c r="L758" i="15"/>
  <c r="M758" i="15" s="1"/>
  <c r="L759" i="15"/>
  <c r="M759" i="15" s="1"/>
  <c r="L760" i="15"/>
  <c r="M760" i="15" s="1"/>
  <c r="L761" i="15"/>
  <c r="M761" i="15" s="1"/>
  <c r="L762" i="15"/>
  <c r="M762" i="15" s="1"/>
  <c r="L731" i="15"/>
  <c r="M731" i="15" s="1"/>
  <c r="L764" i="15"/>
  <c r="M764" i="15" s="1"/>
  <c r="L765" i="15"/>
  <c r="M765" i="15" s="1"/>
  <c r="L766" i="15"/>
  <c r="M766" i="15" s="1"/>
  <c r="L732" i="15"/>
  <c r="M732" i="15" s="1"/>
  <c r="L768" i="15"/>
  <c r="M768" i="15" s="1"/>
  <c r="L769" i="15"/>
  <c r="M769" i="15" s="1"/>
  <c r="L770" i="15"/>
  <c r="M770" i="15" s="1"/>
  <c r="L771" i="15"/>
  <c r="M771" i="15" s="1"/>
  <c r="L772" i="15"/>
  <c r="M772" i="15" s="1"/>
  <c r="L773" i="15"/>
  <c r="M773" i="15" s="1"/>
  <c r="L612" i="15"/>
  <c r="M612" i="15" s="1"/>
  <c r="L775" i="15"/>
  <c r="M775" i="15" s="1"/>
  <c r="L613" i="15"/>
  <c r="M613" i="15" s="1"/>
  <c r="L614" i="15"/>
  <c r="M614" i="15" s="1"/>
  <c r="L615" i="15"/>
  <c r="M615" i="15" s="1"/>
  <c r="L625" i="15"/>
  <c r="M625" i="15" s="1"/>
  <c r="L626" i="15"/>
  <c r="M626" i="15" s="1"/>
  <c r="L627" i="15"/>
  <c r="M627" i="15" s="1"/>
  <c r="L644" i="15"/>
  <c r="M644" i="15" s="1"/>
  <c r="L647" i="15"/>
  <c r="M647" i="15" s="1"/>
  <c r="L710" i="15"/>
  <c r="M710" i="15" s="1"/>
  <c r="L715" i="15"/>
  <c r="M715" i="15" s="1"/>
  <c r="L786" i="15"/>
  <c r="M786" i="15" s="1"/>
  <c r="L787" i="15"/>
  <c r="M787" i="15" s="1"/>
  <c r="L788" i="15"/>
  <c r="M788" i="15" s="1"/>
  <c r="L3" i="15"/>
  <c r="M3" i="15" s="1"/>
  <c r="L4" i="15"/>
  <c r="M4" i="15" s="1"/>
  <c r="L5" i="15"/>
  <c r="M5" i="15" s="1"/>
  <c r="L6" i="15"/>
  <c r="M6" i="15" s="1"/>
  <c r="L7" i="15"/>
  <c r="M7" i="15" s="1"/>
  <c r="L8" i="15"/>
  <c r="M8" i="15" s="1"/>
  <c r="L9" i="15"/>
  <c r="M9" i="15" s="1"/>
  <c r="L10" i="15"/>
  <c r="M10" i="15" s="1"/>
  <c r="L11" i="15"/>
  <c r="M11" i="15" s="1"/>
  <c r="L12" i="15"/>
  <c r="M12" i="15" s="1"/>
  <c r="L13" i="15"/>
  <c r="M13" i="15" s="1"/>
  <c r="L14" i="15"/>
  <c r="M14" i="15" s="1"/>
  <c r="L15" i="15"/>
  <c r="M15" i="15" s="1"/>
  <c r="L16" i="15"/>
  <c r="M16" i="15" s="1"/>
  <c r="L17" i="15"/>
  <c r="M17" i="15" s="1"/>
  <c r="L18" i="15"/>
  <c r="M18" i="15" s="1"/>
  <c r="L2" i="15"/>
  <c r="M2" i="15" s="1"/>
  <c r="I3" i="15"/>
  <c r="J3" i="15" s="1"/>
  <c r="I4" i="15"/>
  <c r="J4" i="15" s="1"/>
  <c r="I5" i="15"/>
  <c r="J5" i="15" s="1"/>
  <c r="I6" i="15"/>
  <c r="J6" i="15" s="1"/>
  <c r="I7" i="15"/>
  <c r="J7" i="15" s="1"/>
  <c r="I8" i="15"/>
  <c r="J8" i="15" s="1"/>
  <c r="I9" i="15"/>
  <c r="J9" i="15" s="1"/>
  <c r="I10" i="15"/>
  <c r="J10" i="15" s="1"/>
  <c r="I11" i="15"/>
  <c r="J11" i="15" s="1"/>
  <c r="I12" i="15"/>
  <c r="J12" i="15" s="1"/>
  <c r="I13" i="15"/>
  <c r="J13" i="15" s="1"/>
  <c r="I14" i="15"/>
  <c r="J14" i="15" s="1"/>
  <c r="I15" i="15"/>
  <c r="J15" i="15" s="1"/>
  <c r="I16" i="15"/>
  <c r="J16" i="15" s="1"/>
  <c r="I17" i="15"/>
  <c r="J17" i="15" s="1"/>
  <c r="I18" i="15"/>
  <c r="J18" i="15" s="1"/>
  <c r="I19" i="15"/>
  <c r="J19" i="15" s="1"/>
  <c r="I20" i="15"/>
  <c r="J20" i="15" s="1"/>
  <c r="I21" i="15"/>
  <c r="J21" i="15" s="1"/>
  <c r="I22" i="15"/>
  <c r="J22" i="15" s="1"/>
  <c r="I23" i="15"/>
  <c r="J23" i="15" s="1"/>
  <c r="I24" i="15"/>
  <c r="J24" i="15" s="1"/>
  <c r="I25" i="15"/>
  <c r="J25" i="15" s="1"/>
  <c r="I26" i="15"/>
  <c r="J26" i="15" s="1"/>
  <c r="I27" i="15"/>
  <c r="J27" i="15" s="1"/>
  <c r="I28" i="15"/>
  <c r="J28" i="15" s="1"/>
  <c r="I29" i="15"/>
  <c r="J29" i="15" s="1"/>
  <c r="I30" i="15"/>
  <c r="J30" i="15" s="1"/>
  <c r="I31" i="15"/>
  <c r="J31" i="15" s="1"/>
  <c r="I32" i="15"/>
  <c r="J32" i="15" s="1"/>
  <c r="I33" i="15"/>
  <c r="J33" i="15" s="1"/>
  <c r="I34" i="15"/>
  <c r="J34" i="15" s="1"/>
  <c r="I35" i="15"/>
  <c r="J35" i="15" s="1"/>
  <c r="I36" i="15"/>
  <c r="J36" i="15" s="1"/>
  <c r="I37" i="15"/>
  <c r="J37" i="15" s="1"/>
  <c r="I38" i="15"/>
  <c r="J38" i="15" s="1"/>
  <c r="I39" i="15"/>
  <c r="J39" i="15" s="1"/>
  <c r="I40" i="15"/>
  <c r="J40" i="15" s="1"/>
  <c r="I41" i="15"/>
  <c r="J41" i="15" s="1"/>
  <c r="I42" i="15"/>
  <c r="J42" i="15" s="1"/>
  <c r="I43" i="15"/>
  <c r="J43" i="15" s="1"/>
  <c r="I44" i="15"/>
  <c r="J44" i="15" s="1"/>
  <c r="I45" i="15"/>
  <c r="J45" i="15" s="1"/>
  <c r="I46" i="15"/>
  <c r="J46" i="15" s="1"/>
  <c r="I47" i="15"/>
  <c r="J47" i="15" s="1"/>
  <c r="I48" i="15"/>
  <c r="J48" i="15" s="1"/>
  <c r="I49" i="15"/>
  <c r="J49" i="15" s="1"/>
  <c r="I50" i="15"/>
  <c r="J50" i="15" s="1"/>
  <c r="I51" i="15"/>
  <c r="J51" i="15" s="1"/>
  <c r="I52" i="15"/>
  <c r="J52" i="15" s="1"/>
  <c r="I53" i="15"/>
  <c r="J53" i="15" s="1"/>
  <c r="I54" i="15"/>
  <c r="J54" i="15" s="1"/>
  <c r="I55" i="15"/>
  <c r="J55" i="15" s="1"/>
  <c r="I56" i="15"/>
  <c r="J56" i="15" s="1"/>
  <c r="I57" i="15"/>
  <c r="J57" i="15" s="1"/>
  <c r="I58" i="15"/>
  <c r="J58" i="15" s="1"/>
  <c r="I59" i="15"/>
  <c r="J59" i="15" s="1"/>
  <c r="I60" i="15"/>
  <c r="J60" i="15" s="1"/>
  <c r="I61" i="15"/>
  <c r="J61" i="15" s="1"/>
  <c r="I62" i="15"/>
  <c r="J62" i="15" s="1"/>
  <c r="I63" i="15"/>
  <c r="J63" i="15" s="1"/>
  <c r="I64" i="15"/>
  <c r="J64" i="15" s="1"/>
  <c r="I65" i="15"/>
  <c r="J65" i="15" s="1"/>
  <c r="I66" i="15"/>
  <c r="J66" i="15" s="1"/>
  <c r="I67" i="15"/>
  <c r="J67" i="15" s="1"/>
  <c r="I68" i="15"/>
  <c r="J68" i="15" s="1"/>
  <c r="I69" i="15"/>
  <c r="J69" i="15" s="1"/>
  <c r="I70" i="15"/>
  <c r="J70" i="15" s="1"/>
  <c r="I71" i="15"/>
  <c r="J71" i="15" s="1"/>
  <c r="I72" i="15"/>
  <c r="J72" i="15" s="1"/>
  <c r="I73" i="15"/>
  <c r="J73" i="15" s="1"/>
  <c r="I74" i="15"/>
  <c r="J74" i="15" s="1"/>
  <c r="I75" i="15"/>
  <c r="J75" i="15" s="1"/>
  <c r="I76" i="15"/>
  <c r="J76" i="15" s="1"/>
  <c r="I77" i="15"/>
  <c r="J77" i="15" s="1"/>
  <c r="I78" i="15"/>
  <c r="J78" i="15" s="1"/>
  <c r="I79" i="15"/>
  <c r="J79" i="15" s="1"/>
  <c r="I80" i="15"/>
  <c r="J80" i="15" s="1"/>
  <c r="I81" i="15"/>
  <c r="J81" i="15" s="1"/>
  <c r="I82" i="15"/>
  <c r="J82" i="15" s="1"/>
  <c r="I83" i="15"/>
  <c r="J83" i="15" s="1"/>
  <c r="I84" i="15"/>
  <c r="J84" i="15" s="1"/>
  <c r="I85" i="15"/>
  <c r="J85" i="15" s="1"/>
  <c r="I86" i="15"/>
  <c r="J86" i="15" s="1"/>
  <c r="I87" i="15"/>
  <c r="J87" i="15" s="1"/>
  <c r="I88" i="15"/>
  <c r="J88" i="15" s="1"/>
  <c r="I89" i="15"/>
  <c r="J89" i="15" s="1"/>
  <c r="I90" i="15"/>
  <c r="J90" i="15" s="1"/>
  <c r="I91" i="15"/>
  <c r="J91" i="15" s="1"/>
  <c r="I92" i="15"/>
  <c r="J92" i="15" s="1"/>
  <c r="I93" i="15"/>
  <c r="J93" i="15" s="1"/>
  <c r="I94" i="15"/>
  <c r="J94" i="15" s="1"/>
  <c r="I95" i="15"/>
  <c r="J95" i="15" s="1"/>
  <c r="I96" i="15"/>
  <c r="J96" i="15" s="1"/>
  <c r="I97" i="15"/>
  <c r="J97" i="15" s="1"/>
  <c r="I98" i="15"/>
  <c r="J98" i="15" s="1"/>
  <c r="I99" i="15"/>
  <c r="J99" i="15" s="1"/>
  <c r="I100" i="15"/>
  <c r="J100" i="15" s="1"/>
  <c r="I101" i="15"/>
  <c r="J101" i="15" s="1"/>
  <c r="I102" i="15"/>
  <c r="J102" i="15" s="1"/>
  <c r="I103" i="15"/>
  <c r="J103" i="15" s="1"/>
  <c r="I104" i="15"/>
  <c r="J104" i="15" s="1"/>
  <c r="I105" i="15"/>
  <c r="J105" i="15" s="1"/>
  <c r="I106" i="15"/>
  <c r="J106" i="15" s="1"/>
  <c r="I107" i="15"/>
  <c r="J107" i="15" s="1"/>
  <c r="I108" i="15"/>
  <c r="J108" i="15" s="1"/>
  <c r="I109" i="15"/>
  <c r="J109" i="15" s="1"/>
  <c r="I110" i="15"/>
  <c r="J110" i="15" s="1"/>
  <c r="I111" i="15"/>
  <c r="J111" i="15" s="1"/>
  <c r="I112" i="15"/>
  <c r="J112" i="15" s="1"/>
  <c r="I113" i="15"/>
  <c r="J113" i="15" s="1"/>
  <c r="I114" i="15"/>
  <c r="J114" i="15" s="1"/>
  <c r="I115" i="15"/>
  <c r="J115" i="15" s="1"/>
  <c r="I116" i="15"/>
  <c r="J116" i="15" s="1"/>
  <c r="I117" i="15"/>
  <c r="J117" i="15" s="1"/>
  <c r="I118" i="15"/>
  <c r="J118" i="15" s="1"/>
  <c r="I119" i="15"/>
  <c r="J119" i="15" s="1"/>
  <c r="I120" i="15"/>
  <c r="J120" i="15" s="1"/>
  <c r="I121" i="15"/>
  <c r="J121" i="15" s="1"/>
  <c r="I122" i="15"/>
  <c r="J122" i="15" s="1"/>
  <c r="I123" i="15"/>
  <c r="J123" i="15" s="1"/>
  <c r="I124" i="15"/>
  <c r="J124" i="15" s="1"/>
  <c r="I125" i="15"/>
  <c r="J125" i="15" s="1"/>
  <c r="I126" i="15"/>
  <c r="J126" i="15" s="1"/>
  <c r="I127" i="15"/>
  <c r="J127" i="15" s="1"/>
  <c r="I128" i="15"/>
  <c r="J128" i="15" s="1"/>
  <c r="I129" i="15"/>
  <c r="J129" i="15" s="1"/>
  <c r="I130" i="15"/>
  <c r="J130" i="15" s="1"/>
  <c r="I131" i="15"/>
  <c r="J131" i="15" s="1"/>
  <c r="I132" i="15"/>
  <c r="J132" i="15" s="1"/>
  <c r="I133" i="15"/>
  <c r="J133" i="15" s="1"/>
  <c r="I134" i="15"/>
  <c r="J134" i="15" s="1"/>
  <c r="I135" i="15"/>
  <c r="J135" i="15" s="1"/>
  <c r="I136" i="15"/>
  <c r="J136" i="15" s="1"/>
  <c r="I137" i="15"/>
  <c r="J137" i="15" s="1"/>
  <c r="I138" i="15"/>
  <c r="J138" i="15" s="1"/>
  <c r="I139" i="15"/>
  <c r="J139" i="15" s="1"/>
  <c r="I140" i="15"/>
  <c r="J140" i="15" s="1"/>
  <c r="I141" i="15"/>
  <c r="J141" i="15" s="1"/>
  <c r="I142" i="15"/>
  <c r="J142" i="15" s="1"/>
  <c r="I143" i="15"/>
  <c r="J143" i="15" s="1"/>
  <c r="I144" i="15"/>
  <c r="J144" i="15" s="1"/>
  <c r="I145" i="15"/>
  <c r="J145" i="15" s="1"/>
  <c r="I496" i="15"/>
  <c r="J496" i="15" s="1"/>
  <c r="I497" i="15"/>
  <c r="J497" i="15" s="1"/>
  <c r="I148" i="15"/>
  <c r="J148" i="15" s="1"/>
  <c r="I503" i="15"/>
  <c r="J503" i="15" s="1"/>
  <c r="I504" i="15"/>
  <c r="J504" i="15" s="1"/>
  <c r="I151" i="15"/>
  <c r="J151" i="15" s="1"/>
  <c r="I152" i="15"/>
  <c r="J152" i="15" s="1"/>
  <c r="I153" i="15"/>
  <c r="J153" i="15" s="1"/>
  <c r="I537" i="15"/>
  <c r="J537" i="15" s="1"/>
  <c r="I155" i="15"/>
  <c r="J155" i="15" s="1"/>
  <c r="I156" i="15"/>
  <c r="J156" i="15" s="1"/>
  <c r="I157" i="15"/>
  <c r="J157" i="15" s="1"/>
  <c r="I158" i="15"/>
  <c r="J158" i="15" s="1"/>
  <c r="I159" i="15"/>
  <c r="J159" i="15" s="1"/>
  <c r="I160" i="15"/>
  <c r="J160" i="15" s="1"/>
  <c r="I161" i="15"/>
  <c r="J161" i="15" s="1"/>
  <c r="I162" i="15"/>
  <c r="J162" i="15" s="1"/>
  <c r="I163" i="15"/>
  <c r="J163" i="15" s="1"/>
  <c r="I164" i="15"/>
  <c r="J164" i="15" s="1"/>
  <c r="I165" i="15"/>
  <c r="J165" i="15" s="1"/>
  <c r="I166" i="15"/>
  <c r="J166" i="15" s="1"/>
  <c r="I167" i="15"/>
  <c r="J167" i="15" s="1"/>
  <c r="I168" i="15"/>
  <c r="J168" i="15" s="1"/>
  <c r="I169" i="15"/>
  <c r="J169" i="15" s="1"/>
  <c r="I170" i="15"/>
  <c r="J170" i="15" s="1"/>
  <c r="I171" i="15"/>
  <c r="J171" i="15" s="1"/>
  <c r="I172" i="15"/>
  <c r="J172" i="15" s="1"/>
  <c r="I173" i="15"/>
  <c r="J173" i="15" s="1"/>
  <c r="I174" i="15"/>
  <c r="J174" i="15" s="1"/>
  <c r="I175" i="15"/>
  <c r="J175" i="15" s="1"/>
  <c r="I176" i="15"/>
  <c r="J176" i="15" s="1"/>
  <c r="I177" i="15"/>
  <c r="J177" i="15" s="1"/>
  <c r="I178" i="15"/>
  <c r="J178" i="15" s="1"/>
  <c r="I179" i="15"/>
  <c r="J179" i="15" s="1"/>
  <c r="I180" i="15"/>
  <c r="J180" i="15" s="1"/>
  <c r="I181" i="15"/>
  <c r="J181" i="15" s="1"/>
  <c r="I182" i="15"/>
  <c r="J182" i="15" s="1"/>
  <c r="I183" i="15"/>
  <c r="J183" i="15" s="1"/>
  <c r="I184" i="15"/>
  <c r="J184" i="15" s="1"/>
  <c r="I185" i="15"/>
  <c r="J185" i="15" s="1"/>
  <c r="I186" i="15"/>
  <c r="J186" i="15" s="1"/>
  <c r="I187" i="15"/>
  <c r="J187" i="15" s="1"/>
  <c r="I188" i="15"/>
  <c r="J188" i="15" s="1"/>
  <c r="I189" i="15"/>
  <c r="J189" i="15" s="1"/>
  <c r="I190" i="15"/>
  <c r="J190" i="15" s="1"/>
  <c r="I191" i="15"/>
  <c r="J191" i="15" s="1"/>
  <c r="I192" i="15"/>
  <c r="J192" i="15" s="1"/>
  <c r="I193" i="15"/>
  <c r="J193" i="15" s="1"/>
  <c r="I194" i="15"/>
  <c r="J194" i="15" s="1"/>
  <c r="I195" i="15"/>
  <c r="J195" i="15" s="1"/>
  <c r="I196" i="15"/>
  <c r="J196" i="15" s="1"/>
  <c r="I197" i="15"/>
  <c r="J197" i="15" s="1"/>
  <c r="I198" i="15"/>
  <c r="J198" i="15" s="1"/>
  <c r="I199" i="15"/>
  <c r="J199" i="15" s="1"/>
  <c r="I763" i="15"/>
  <c r="J763" i="15" s="1"/>
  <c r="I767" i="15"/>
  <c r="J767" i="15" s="1"/>
  <c r="I550" i="15"/>
  <c r="J550" i="15" s="1"/>
  <c r="I774" i="15"/>
  <c r="J774" i="15" s="1"/>
  <c r="I776" i="15"/>
  <c r="J776" i="15" s="1"/>
  <c r="I777" i="15"/>
  <c r="J777" i="15" s="1"/>
  <c r="I778" i="15"/>
  <c r="J778" i="15" s="1"/>
  <c r="I202" i="15"/>
  <c r="J202" i="15" s="1"/>
  <c r="I203" i="15"/>
  <c r="J203" i="15" s="1"/>
  <c r="I204" i="15"/>
  <c r="J204" i="15" s="1"/>
  <c r="I210" i="15"/>
  <c r="J210" i="15" s="1"/>
  <c r="I211" i="15"/>
  <c r="J211" i="15" s="1"/>
  <c r="I212" i="15"/>
  <c r="J212" i="15" s="1"/>
  <c r="I783" i="15"/>
  <c r="J783" i="15" s="1"/>
  <c r="I214" i="15"/>
  <c r="J214" i="15" s="1"/>
  <c r="I215" i="15"/>
  <c r="J215" i="15" s="1"/>
  <c r="I723" i="15"/>
  <c r="J723" i="15" s="1"/>
  <c r="I724" i="15"/>
  <c r="J724" i="15" s="1"/>
  <c r="I725" i="15"/>
  <c r="J725" i="15" s="1"/>
  <c r="I726" i="15"/>
  <c r="J726" i="15" s="1"/>
  <c r="I727" i="15"/>
  <c r="J727" i="15" s="1"/>
  <c r="I728" i="15"/>
  <c r="J728" i="15" s="1"/>
  <c r="I222" i="15"/>
  <c r="J222" i="15" s="1"/>
  <c r="I223" i="15"/>
  <c r="J223" i="15" s="1"/>
  <c r="I224" i="15"/>
  <c r="J224" i="15" s="1"/>
  <c r="I225" i="15"/>
  <c r="J225" i="15" s="1"/>
  <c r="I226" i="15"/>
  <c r="J226" i="15" s="1"/>
  <c r="I227" i="15"/>
  <c r="J227" i="15" s="1"/>
  <c r="I228" i="15"/>
  <c r="J228" i="15" s="1"/>
  <c r="I229" i="15"/>
  <c r="J229" i="15" s="1"/>
  <c r="I230" i="15"/>
  <c r="J230" i="15" s="1"/>
  <c r="I231" i="15"/>
  <c r="J231" i="15" s="1"/>
  <c r="I232" i="15"/>
  <c r="J232" i="15" s="1"/>
  <c r="I233" i="15"/>
  <c r="J233" i="15" s="1"/>
  <c r="I234" i="15"/>
  <c r="J234" i="15" s="1"/>
  <c r="I235" i="15"/>
  <c r="J235" i="15" s="1"/>
  <c r="I236" i="15"/>
  <c r="J236" i="15" s="1"/>
  <c r="I237" i="15"/>
  <c r="J237" i="15" s="1"/>
  <c r="I238" i="15"/>
  <c r="J238" i="15" s="1"/>
  <c r="I239" i="15"/>
  <c r="J239" i="15" s="1"/>
  <c r="I240" i="15"/>
  <c r="J240" i="15" s="1"/>
  <c r="I241" i="15"/>
  <c r="J241" i="15" s="1"/>
  <c r="I242" i="15"/>
  <c r="J242" i="15" s="1"/>
  <c r="I243" i="15"/>
  <c r="J243" i="15" s="1"/>
  <c r="I244" i="15"/>
  <c r="J244" i="15" s="1"/>
  <c r="I245" i="15"/>
  <c r="J245" i="15" s="1"/>
  <c r="I246" i="15"/>
  <c r="J246" i="15" s="1"/>
  <c r="I247" i="15"/>
  <c r="J247" i="15" s="1"/>
  <c r="I248" i="15"/>
  <c r="J248" i="15" s="1"/>
  <c r="I249" i="15"/>
  <c r="J249" i="15" s="1"/>
  <c r="I250" i="15"/>
  <c r="J250" i="15" s="1"/>
  <c r="I251" i="15"/>
  <c r="J251" i="15" s="1"/>
  <c r="I252" i="15"/>
  <c r="J252" i="15" s="1"/>
  <c r="I253" i="15"/>
  <c r="J253" i="15" s="1"/>
  <c r="I254" i="15"/>
  <c r="J254" i="15" s="1"/>
  <c r="I255" i="15"/>
  <c r="J255" i="15" s="1"/>
  <c r="I256" i="15"/>
  <c r="J256" i="15" s="1"/>
  <c r="I257" i="15"/>
  <c r="J257" i="15" s="1"/>
  <c r="I258" i="15"/>
  <c r="J258" i="15" s="1"/>
  <c r="I259" i="15"/>
  <c r="J259" i="15" s="1"/>
  <c r="I260" i="15"/>
  <c r="J260" i="15" s="1"/>
  <c r="I261" i="15"/>
  <c r="J261" i="15" s="1"/>
  <c r="I262" i="15"/>
  <c r="J262" i="15" s="1"/>
  <c r="I263" i="15"/>
  <c r="J263" i="15" s="1"/>
  <c r="I264" i="15"/>
  <c r="J264" i="15" s="1"/>
  <c r="I265" i="15"/>
  <c r="J265" i="15" s="1"/>
  <c r="I266" i="15"/>
  <c r="J266" i="15" s="1"/>
  <c r="I267" i="15"/>
  <c r="J267" i="15" s="1"/>
  <c r="I268" i="15"/>
  <c r="J268" i="15" s="1"/>
  <c r="I269" i="15"/>
  <c r="J269" i="15" s="1"/>
  <c r="I270" i="15"/>
  <c r="J270" i="15" s="1"/>
  <c r="I271" i="15"/>
  <c r="J271" i="15" s="1"/>
  <c r="I272" i="15"/>
  <c r="J272" i="15" s="1"/>
  <c r="I273" i="15"/>
  <c r="J273" i="15" s="1"/>
  <c r="I274" i="15"/>
  <c r="J274" i="15" s="1"/>
  <c r="I275" i="15"/>
  <c r="J275" i="15" s="1"/>
  <c r="I276" i="15"/>
  <c r="J276" i="15" s="1"/>
  <c r="I277" i="15"/>
  <c r="J277" i="15" s="1"/>
  <c r="I278" i="15"/>
  <c r="J278" i="15" s="1"/>
  <c r="I279" i="15"/>
  <c r="J279" i="15" s="1"/>
  <c r="I280" i="15"/>
  <c r="J280" i="15" s="1"/>
  <c r="I281" i="15"/>
  <c r="J281" i="15" s="1"/>
  <c r="I282" i="15"/>
  <c r="J282" i="15" s="1"/>
  <c r="I283" i="15"/>
  <c r="J283" i="15" s="1"/>
  <c r="I284" i="15"/>
  <c r="J284" i="15" s="1"/>
  <c r="I285" i="15"/>
  <c r="J285" i="15" s="1"/>
  <c r="I286" i="15"/>
  <c r="J286" i="15" s="1"/>
  <c r="I287" i="15"/>
  <c r="J287" i="15" s="1"/>
  <c r="I288" i="15"/>
  <c r="J288" i="15" s="1"/>
  <c r="I289" i="15"/>
  <c r="J289" i="15" s="1"/>
  <c r="I290" i="15"/>
  <c r="J290" i="15" s="1"/>
  <c r="I291" i="15"/>
  <c r="J291" i="15" s="1"/>
  <c r="I292" i="15"/>
  <c r="J292" i="15" s="1"/>
  <c r="I293" i="15"/>
  <c r="J293" i="15" s="1"/>
  <c r="I294" i="15"/>
  <c r="J294" i="15" s="1"/>
  <c r="I295" i="15"/>
  <c r="J295" i="15" s="1"/>
  <c r="I296" i="15"/>
  <c r="J296" i="15" s="1"/>
  <c r="I297" i="15"/>
  <c r="J297" i="15" s="1"/>
  <c r="I298" i="15"/>
  <c r="J298" i="15" s="1"/>
  <c r="I299" i="15"/>
  <c r="J299" i="15" s="1"/>
  <c r="I300" i="15"/>
  <c r="J300" i="15" s="1"/>
  <c r="I301" i="15"/>
  <c r="J301" i="15" s="1"/>
  <c r="I302" i="15"/>
  <c r="J302" i="15" s="1"/>
  <c r="I303" i="15"/>
  <c r="J303" i="15" s="1"/>
  <c r="I304" i="15"/>
  <c r="J304" i="15" s="1"/>
  <c r="I305" i="15"/>
  <c r="J305" i="15" s="1"/>
  <c r="I306" i="15"/>
  <c r="J306" i="15" s="1"/>
  <c r="I307" i="15"/>
  <c r="J307" i="15" s="1"/>
  <c r="I308" i="15"/>
  <c r="J308" i="15" s="1"/>
  <c r="I309" i="15"/>
  <c r="J309" i="15" s="1"/>
  <c r="I310" i="15"/>
  <c r="J310" i="15" s="1"/>
  <c r="I311" i="15"/>
  <c r="J311" i="15" s="1"/>
  <c r="I312" i="15"/>
  <c r="J312" i="15" s="1"/>
  <c r="I313" i="15"/>
  <c r="J313" i="15" s="1"/>
  <c r="I314" i="15"/>
  <c r="J314" i="15" s="1"/>
  <c r="I315" i="15"/>
  <c r="J315" i="15" s="1"/>
  <c r="I316" i="15"/>
  <c r="J316" i="15" s="1"/>
  <c r="I317" i="15"/>
  <c r="J317" i="15" s="1"/>
  <c r="I318" i="15"/>
  <c r="J318" i="15" s="1"/>
  <c r="I319" i="15"/>
  <c r="J319" i="15" s="1"/>
  <c r="I320" i="15"/>
  <c r="J320" i="15" s="1"/>
  <c r="I321" i="15"/>
  <c r="J321" i="15" s="1"/>
  <c r="I322" i="15"/>
  <c r="J322" i="15" s="1"/>
  <c r="I323" i="15"/>
  <c r="J323" i="15" s="1"/>
  <c r="I324" i="15"/>
  <c r="J324" i="15" s="1"/>
  <c r="I325" i="15"/>
  <c r="J325" i="15" s="1"/>
  <c r="I326" i="15"/>
  <c r="J326" i="15" s="1"/>
  <c r="I327" i="15"/>
  <c r="J327" i="15" s="1"/>
  <c r="I328" i="15"/>
  <c r="J328" i="15" s="1"/>
  <c r="I329" i="15"/>
  <c r="J329" i="15" s="1"/>
  <c r="I330" i="15"/>
  <c r="J330" i="15" s="1"/>
  <c r="I331" i="15"/>
  <c r="J331" i="15" s="1"/>
  <c r="I332" i="15"/>
  <c r="J332" i="15" s="1"/>
  <c r="I333" i="15"/>
  <c r="J333" i="15" s="1"/>
  <c r="I334" i="15"/>
  <c r="J334" i="15" s="1"/>
  <c r="I335" i="15"/>
  <c r="J335" i="15" s="1"/>
  <c r="I336" i="15"/>
  <c r="J336" i="15" s="1"/>
  <c r="I337" i="15"/>
  <c r="J337" i="15" s="1"/>
  <c r="I338" i="15"/>
  <c r="J338" i="15" s="1"/>
  <c r="I339" i="15"/>
  <c r="J339" i="15" s="1"/>
  <c r="I340" i="15"/>
  <c r="J340" i="15" s="1"/>
  <c r="I205" i="15"/>
  <c r="J205" i="15" s="1"/>
  <c r="I342" i="15"/>
  <c r="J342" i="15" s="1"/>
  <c r="I206" i="15"/>
  <c r="J206" i="15" s="1"/>
  <c r="I207" i="15"/>
  <c r="J207" i="15" s="1"/>
  <c r="I208" i="15"/>
  <c r="J208" i="15" s="1"/>
  <c r="I209" i="15"/>
  <c r="J209" i="15" s="1"/>
  <c r="I347" i="15"/>
  <c r="J347" i="15" s="1"/>
  <c r="I348" i="15"/>
  <c r="J348" i="15" s="1"/>
  <c r="I349" i="15"/>
  <c r="J349" i="15" s="1"/>
  <c r="I213" i="15"/>
  <c r="J213" i="15" s="1"/>
  <c r="I351" i="15"/>
  <c r="J351" i="15" s="1"/>
  <c r="I352" i="15"/>
  <c r="J352" i="15" s="1"/>
  <c r="I353" i="15"/>
  <c r="J353" i="15" s="1"/>
  <c r="I354" i="15"/>
  <c r="J354" i="15" s="1"/>
  <c r="I355" i="15"/>
  <c r="J355" i="15" s="1"/>
  <c r="I356" i="15"/>
  <c r="J356" i="15" s="1"/>
  <c r="I357" i="15"/>
  <c r="J357" i="15" s="1"/>
  <c r="I358" i="15"/>
  <c r="J358" i="15" s="1"/>
  <c r="I359" i="15"/>
  <c r="J359" i="15" s="1"/>
  <c r="I360" i="15"/>
  <c r="J360" i="15" s="1"/>
  <c r="I361" i="15"/>
  <c r="J361" i="15" s="1"/>
  <c r="I362" i="15"/>
  <c r="J362" i="15" s="1"/>
  <c r="I363" i="15"/>
  <c r="J363" i="15" s="1"/>
  <c r="I364" i="15"/>
  <c r="J364" i="15" s="1"/>
  <c r="I365" i="15"/>
  <c r="J365" i="15" s="1"/>
  <c r="I366" i="15"/>
  <c r="J366" i="15" s="1"/>
  <c r="I367" i="15"/>
  <c r="J367" i="15" s="1"/>
  <c r="I368" i="15"/>
  <c r="J368" i="15" s="1"/>
  <c r="I369" i="15"/>
  <c r="J369" i="15" s="1"/>
  <c r="I370" i="15"/>
  <c r="J370" i="15" s="1"/>
  <c r="I371" i="15"/>
  <c r="J371" i="15" s="1"/>
  <c r="I372" i="15"/>
  <c r="J372" i="15" s="1"/>
  <c r="I373" i="15"/>
  <c r="J373" i="15" s="1"/>
  <c r="I374" i="15"/>
  <c r="J374" i="15" s="1"/>
  <c r="I375" i="15"/>
  <c r="J375" i="15" s="1"/>
  <c r="I376" i="15"/>
  <c r="J376" i="15" s="1"/>
  <c r="I377" i="15"/>
  <c r="J377" i="15" s="1"/>
  <c r="I378" i="15"/>
  <c r="J378" i="15" s="1"/>
  <c r="I379" i="15"/>
  <c r="J379" i="15" s="1"/>
  <c r="I380" i="15"/>
  <c r="J380" i="15" s="1"/>
  <c r="I346" i="15"/>
  <c r="J346" i="15" s="1"/>
  <c r="I382" i="15"/>
  <c r="J382" i="15" s="1"/>
  <c r="I383" i="15"/>
  <c r="J383" i="15" s="1"/>
  <c r="I384" i="15"/>
  <c r="J384" i="15" s="1"/>
  <c r="I350" i="15"/>
  <c r="J350" i="15" s="1"/>
  <c r="I381" i="15"/>
  <c r="J381" i="15" s="1"/>
  <c r="I387" i="15"/>
  <c r="J387" i="15" s="1"/>
  <c r="I385" i="15"/>
  <c r="J385" i="15" s="1"/>
  <c r="I386" i="15"/>
  <c r="J386" i="15" s="1"/>
  <c r="I390" i="15"/>
  <c r="J390" i="15" s="1"/>
  <c r="I391" i="15"/>
  <c r="J391" i="15" s="1"/>
  <c r="I392" i="15"/>
  <c r="J392" i="15" s="1"/>
  <c r="I393" i="15"/>
  <c r="J393" i="15" s="1"/>
  <c r="I394" i="15"/>
  <c r="J394" i="15" s="1"/>
  <c r="I395" i="15"/>
  <c r="J395" i="15" s="1"/>
  <c r="I396" i="15"/>
  <c r="J396" i="15" s="1"/>
  <c r="I397" i="15"/>
  <c r="J397" i="15" s="1"/>
  <c r="I398" i="15"/>
  <c r="J398" i="15" s="1"/>
  <c r="I399" i="15"/>
  <c r="J399" i="15" s="1"/>
  <c r="I400" i="15"/>
  <c r="J400" i="15" s="1"/>
  <c r="I401" i="15"/>
  <c r="J401" i="15" s="1"/>
  <c r="I402" i="15"/>
  <c r="J402" i="15" s="1"/>
  <c r="I403" i="15"/>
  <c r="J403" i="15" s="1"/>
  <c r="I404" i="15"/>
  <c r="J404" i="15" s="1"/>
  <c r="I405" i="15"/>
  <c r="J405" i="15" s="1"/>
  <c r="I406" i="15"/>
  <c r="J406" i="15" s="1"/>
  <c r="I407" i="15"/>
  <c r="J407" i="15" s="1"/>
  <c r="I408" i="15"/>
  <c r="J408" i="15" s="1"/>
  <c r="I409" i="15"/>
  <c r="J409" i="15" s="1"/>
  <c r="I410" i="15"/>
  <c r="J410" i="15" s="1"/>
  <c r="I411" i="15"/>
  <c r="J411" i="15" s="1"/>
  <c r="I412" i="15"/>
  <c r="J412" i="15" s="1"/>
  <c r="I413" i="15"/>
  <c r="J413" i="15" s="1"/>
  <c r="I414" i="15"/>
  <c r="J414" i="15" s="1"/>
  <c r="I522" i="15"/>
  <c r="J522" i="15" s="1"/>
  <c r="I416" i="15"/>
  <c r="J416" i="15" s="1"/>
  <c r="I417" i="15"/>
  <c r="J417" i="15" s="1"/>
  <c r="I531" i="15"/>
  <c r="J531" i="15" s="1"/>
  <c r="I419" i="15"/>
  <c r="J419" i="15" s="1"/>
  <c r="I532" i="15"/>
  <c r="J532" i="15" s="1"/>
  <c r="I421" i="15"/>
  <c r="J421" i="15" s="1"/>
  <c r="I422" i="15"/>
  <c r="J422" i="15" s="1"/>
  <c r="I423" i="15"/>
  <c r="J423" i="15" s="1"/>
  <c r="I424" i="15"/>
  <c r="J424" i="15" s="1"/>
  <c r="I425" i="15"/>
  <c r="J425" i="15" s="1"/>
  <c r="I426" i="15"/>
  <c r="J426" i="15" s="1"/>
  <c r="I427" i="15"/>
  <c r="J427" i="15" s="1"/>
  <c r="I428" i="15"/>
  <c r="J428" i="15" s="1"/>
  <c r="I429" i="15"/>
  <c r="J429" i="15" s="1"/>
  <c r="I430" i="15"/>
  <c r="J430" i="15" s="1"/>
  <c r="I431" i="15"/>
  <c r="J431" i="15" s="1"/>
  <c r="I432" i="15"/>
  <c r="J432" i="15" s="1"/>
  <c r="I433" i="15"/>
  <c r="J433" i="15" s="1"/>
  <c r="I434" i="15"/>
  <c r="J434" i="15" s="1"/>
  <c r="I435" i="15"/>
  <c r="J435" i="15" s="1"/>
  <c r="I436" i="15"/>
  <c r="J436" i="15" s="1"/>
  <c r="I437" i="15"/>
  <c r="J437" i="15" s="1"/>
  <c r="I438" i="15"/>
  <c r="J438" i="15" s="1"/>
  <c r="I439" i="15"/>
  <c r="J439" i="15" s="1"/>
  <c r="I440" i="15"/>
  <c r="J440" i="15" s="1"/>
  <c r="I441" i="15"/>
  <c r="J441" i="15" s="1"/>
  <c r="I442" i="15"/>
  <c r="J442" i="15" s="1"/>
  <c r="I443" i="15"/>
  <c r="J443" i="15" s="1"/>
  <c r="I444" i="15"/>
  <c r="J444" i="15" s="1"/>
  <c r="I445" i="15"/>
  <c r="J445" i="15" s="1"/>
  <c r="I446" i="15"/>
  <c r="J446" i="15" s="1"/>
  <c r="I447" i="15"/>
  <c r="J447" i="15" s="1"/>
  <c r="I448" i="15"/>
  <c r="J448" i="15" s="1"/>
  <c r="I449" i="15"/>
  <c r="J449" i="15" s="1"/>
  <c r="I450" i="15"/>
  <c r="J450" i="15" s="1"/>
  <c r="I451" i="15"/>
  <c r="J451" i="15" s="1"/>
  <c r="I452" i="15"/>
  <c r="J452" i="15" s="1"/>
  <c r="I453" i="15"/>
  <c r="J453" i="15" s="1"/>
  <c r="I454" i="15"/>
  <c r="J454" i="15" s="1"/>
  <c r="I455" i="15"/>
  <c r="J455" i="15" s="1"/>
  <c r="I456" i="15"/>
  <c r="J456" i="15" s="1"/>
  <c r="I457" i="15"/>
  <c r="J457" i="15" s="1"/>
  <c r="I458" i="15"/>
  <c r="J458" i="15" s="1"/>
  <c r="I459" i="15"/>
  <c r="J459" i="15" s="1"/>
  <c r="I460" i="15"/>
  <c r="J460" i="15" s="1"/>
  <c r="I461" i="15"/>
  <c r="J461" i="15" s="1"/>
  <c r="I462" i="15"/>
  <c r="J462" i="15" s="1"/>
  <c r="I463" i="15"/>
  <c r="J463" i="15" s="1"/>
  <c r="I464" i="15"/>
  <c r="J464" i="15" s="1"/>
  <c r="I465" i="15"/>
  <c r="J465" i="15" s="1"/>
  <c r="I466" i="15"/>
  <c r="J466" i="15" s="1"/>
  <c r="I467" i="15"/>
  <c r="J467" i="15" s="1"/>
  <c r="I468" i="15"/>
  <c r="J468" i="15" s="1"/>
  <c r="I469" i="15"/>
  <c r="J469" i="15" s="1"/>
  <c r="I470" i="15"/>
  <c r="J470" i="15" s="1"/>
  <c r="I471" i="15"/>
  <c r="J471" i="15" s="1"/>
  <c r="I472" i="15"/>
  <c r="J472" i="15" s="1"/>
  <c r="I473" i="15"/>
  <c r="J473" i="15" s="1"/>
  <c r="I474" i="15"/>
  <c r="J474" i="15" s="1"/>
  <c r="I475" i="15"/>
  <c r="J475" i="15" s="1"/>
  <c r="I476" i="15"/>
  <c r="J476" i="15" s="1"/>
  <c r="I477" i="15"/>
  <c r="J477" i="15" s="1"/>
  <c r="I388" i="15"/>
  <c r="J388" i="15" s="1"/>
  <c r="I479" i="15"/>
  <c r="J479" i="15" s="1"/>
  <c r="I389" i="15"/>
  <c r="J389" i="15" s="1"/>
  <c r="I415" i="15"/>
  <c r="J415" i="15" s="1"/>
  <c r="I418" i="15"/>
  <c r="J418" i="15" s="1"/>
  <c r="I420" i="15"/>
  <c r="J420" i="15" s="1"/>
  <c r="I478" i="15"/>
  <c r="J478" i="15" s="1"/>
  <c r="I480" i="15"/>
  <c r="J480" i="15" s="1"/>
  <c r="I481" i="15"/>
  <c r="J481" i="15" s="1"/>
  <c r="I482" i="15"/>
  <c r="J482" i="15" s="1"/>
  <c r="I488" i="15"/>
  <c r="J488" i="15" s="1"/>
  <c r="I483" i="15"/>
  <c r="J483" i="15" s="1"/>
  <c r="I484" i="15"/>
  <c r="J484" i="15" s="1"/>
  <c r="I485" i="15"/>
  <c r="J485" i="15" s="1"/>
  <c r="I486" i="15"/>
  <c r="J486" i="15" s="1"/>
  <c r="I487" i="15"/>
  <c r="J487" i="15" s="1"/>
  <c r="I489" i="15"/>
  <c r="J489" i="15" s="1"/>
  <c r="I490" i="15"/>
  <c r="J490" i="15" s="1"/>
  <c r="I491" i="15"/>
  <c r="J491" i="15" s="1"/>
  <c r="I492" i="15"/>
  <c r="J492" i="15" s="1"/>
  <c r="I498" i="15"/>
  <c r="J498" i="15" s="1"/>
  <c r="I499" i="15"/>
  <c r="J499" i="15" s="1"/>
  <c r="I500" i="15"/>
  <c r="J500" i="15" s="1"/>
  <c r="I501" i="15"/>
  <c r="J501" i="15" s="1"/>
  <c r="I502" i="15"/>
  <c r="J502" i="15" s="1"/>
  <c r="I493" i="15"/>
  <c r="J493" i="15" s="1"/>
  <c r="I494" i="15"/>
  <c r="J494" i="15" s="1"/>
  <c r="I495" i="15"/>
  <c r="J495" i="15" s="1"/>
  <c r="I506" i="15"/>
  <c r="J506" i="15" s="1"/>
  <c r="I507" i="15"/>
  <c r="J507" i="15" s="1"/>
  <c r="I508" i="15"/>
  <c r="J508" i="15" s="1"/>
  <c r="I509" i="15"/>
  <c r="J509" i="15" s="1"/>
  <c r="I510" i="15"/>
  <c r="J510" i="15" s="1"/>
  <c r="I511" i="15"/>
  <c r="J511" i="15" s="1"/>
  <c r="I512" i="15"/>
  <c r="J512" i="15" s="1"/>
  <c r="I534" i="15"/>
  <c r="J534" i="15" s="1"/>
  <c r="I514" i="15"/>
  <c r="J514" i="15" s="1"/>
  <c r="I515" i="15"/>
  <c r="J515" i="15" s="1"/>
  <c r="I535" i="15"/>
  <c r="J535" i="15" s="1"/>
  <c r="I517" i="15"/>
  <c r="J517" i="15" s="1"/>
  <c r="I518" i="15"/>
  <c r="J518" i="15" s="1"/>
  <c r="I519" i="15"/>
  <c r="J519" i="15" s="1"/>
  <c r="I520" i="15"/>
  <c r="J520" i="15" s="1"/>
  <c r="I521" i="15"/>
  <c r="J521" i="15" s="1"/>
  <c r="I536" i="15"/>
  <c r="J536" i="15" s="1"/>
  <c r="I523" i="15"/>
  <c r="J523" i="15" s="1"/>
  <c r="I524" i="15"/>
  <c r="J524" i="15" s="1"/>
  <c r="I525" i="15"/>
  <c r="J525" i="15" s="1"/>
  <c r="I526" i="15"/>
  <c r="J526" i="15" s="1"/>
  <c r="I527" i="15"/>
  <c r="J527" i="15" s="1"/>
  <c r="I528" i="15"/>
  <c r="J528" i="15" s="1"/>
  <c r="I529" i="15"/>
  <c r="J529" i="15" s="1"/>
  <c r="I530" i="15"/>
  <c r="J530" i="15" s="1"/>
  <c r="I551" i="15"/>
  <c r="J551" i="15" s="1"/>
  <c r="I552" i="15"/>
  <c r="J552" i="15" s="1"/>
  <c r="I553" i="15"/>
  <c r="J553" i="15" s="1"/>
  <c r="I779" i="15"/>
  <c r="J779" i="15" s="1"/>
  <c r="I780" i="15"/>
  <c r="J780" i="15" s="1"/>
  <c r="I554" i="15"/>
  <c r="J554" i="15" s="1"/>
  <c r="I781" i="15"/>
  <c r="J781" i="15" s="1"/>
  <c r="I538" i="15"/>
  <c r="J538" i="15" s="1"/>
  <c r="I539" i="15"/>
  <c r="J539" i="15" s="1"/>
  <c r="I540" i="15"/>
  <c r="J540" i="15" s="1"/>
  <c r="I541" i="15"/>
  <c r="J541" i="15" s="1"/>
  <c r="I542" i="15"/>
  <c r="J542" i="15" s="1"/>
  <c r="I543" i="15"/>
  <c r="J543" i="15" s="1"/>
  <c r="I544" i="15"/>
  <c r="J544" i="15" s="1"/>
  <c r="I150" i="15"/>
  <c r="J150" i="15" s="1"/>
  <c r="I154" i="15"/>
  <c r="J154" i="15" s="1"/>
  <c r="I200" i="15"/>
  <c r="J200" i="15" s="1"/>
  <c r="I516" i="15"/>
  <c r="J516" i="15" s="1"/>
  <c r="I545" i="15"/>
  <c r="J545" i="15" s="1"/>
  <c r="I546" i="15"/>
  <c r="J546" i="15" s="1"/>
  <c r="I547" i="15"/>
  <c r="J547" i="15" s="1"/>
  <c r="I533" i="15"/>
  <c r="J533" i="15" s="1"/>
  <c r="I548" i="15"/>
  <c r="J548" i="15" s="1"/>
  <c r="I558" i="15"/>
  <c r="J558" i="15" s="1"/>
  <c r="I559" i="15"/>
  <c r="J559" i="15" s="1"/>
  <c r="I562" i="15"/>
  <c r="J562" i="15" s="1"/>
  <c r="I146" i="15"/>
  <c r="J146" i="15" s="1"/>
  <c r="I147" i="15"/>
  <c r="J147" i="15" s="1"/>
  <c r="I149" i="15"/>
  <c r="J149" i="15" s="1"/>
  <c r="I560" i="15"/>
  <c r="J560" i="15" s="1"/>
  <c r="I561" i="15"/>
  <c r="J561" i="15" s="1"/>
  <c r="I201" i="15"/>
  <c r="J201" i="15" s="1"/>
  <c r="I563" i="15"/>
  <c r="J563" i="15" s="1"/>
  <c r="I564" i="15"/>
  <c r="J564" i="15" s="1"/>
  <c r="I565" i="15"/>
  <c r="J565" i="15" s="1"/>
  <c r="I566" i="15"/>
  <c r="J566" i="15" s="1"/>
  <c r="I567" i="15"/>
  <c r="J567" i="15" s="1"/>
  <c r="I568" i="15"/>
  <c r="J568" i="15" s="1"/>
  <c r="I569" i="15"/>
  <c r="J569" i="15" s="1"/>
  <c r="I570" i="15"/>
  <c r="J570" i="15" s="1"/>
  <c r="I571" i="15"/>
  <c r="J571" i="15" s="1"/>
  <c r="I572" i="15"/>
  <c r="J572" i="15" s="1"/>
  <c r="I573" i="15"/>
  <c r="J573" i="15" s="1"/>
  <c r="I574" i="15"/>
  <c r="J574" i="15" s="1"/>
  <c r="I575" i="15"/>
  <c r="J575" i="15" s="1"/>
  <c r="I576" i="15"/>
  <c r="J576" i="15" s="1"/>
  <c r="I577" i="15"/>
  <c r="J577" i="15" s="1"/>
  <c r="I578" i="15"/>
  <c r="J578" i="15" s="1"/>
  <c r="I579" i="15"/>
  <c r="J579" i="15" s="1"/>
  <c r="I580" i="15"/>
  <c r="J580" i="15" s="1"/>
  <c r="I581" i="15"/>
  <c r="J581" i="15" s="1"/>
  <c r="I582" i="15"/>
  <c r="J582" i="15" s="1"/>
  <c r="I583" i="15"/>
  <c r="J583" i="15" s="1"/>
  <c r="I584" i="15"/>
  <c r="J584" i="15" s="1"/>
  <c r="I585" i="15"/>
  <c r="J585" i="15" s="1"/>
  <c r="I586" i="15"/>
  <c r="J586" i="15" s="1"/>
  <c r="I587" i="15"/>
  <c r="J587" i="15" s="1"/>
  <c r="I588" i="15"/>
  <c r="J588" i="15" s="1"/>
  <c r="I589" i="15"/>
  <c r="J589" i="15" s="1"/>
  <c r="I590" i="15"/>
  <c r="J590" i="15" s="1"/>
  <c r="I591" i="15"/>
  <c r="J591" i="15" s="1"/>
  <c r="I592" i="15"/>
  <c r="J592" i="15" s="1"/>
  <c r="I593" i="15"/>
  <c r="J593" i="15" s="1"/>
  <c r="I594" i="15"/>
  <c r="J594" i="15" s="1"/>
  <c r="I595" i="15"/>
  <c r="J595" i="15" s="1"/>
  <c r="I596" i="15"/>
  <c r="J596" i="15" s="1"/>
  <c r="I597" i="15"/>
  <c r="J597" i="15" s="1"/>
  <c r="I598" i="15"/>
  <c r="J598" i="15" s="1"/>
  <c r="I599" i="15"/>
  <c r="J599" i="15" s="1"/>
  <c r="I600" i="15"/>
  <c r="J600" i="15" s="1"/>
  <c r="I601" i="15"/>
  <c r="J601" i="15" s="1"/>
  <c r="I602" i="15"/>
  <c r="J602" i="15" s="1"/>
  <c r="I603" i="15"/>
  <c r="J603" i="15" s="1"/>
  <c r="I604" i="15"/>
  <c r="J604" i="15" s="1"/>
  <c r="I605" i="15"/>
  <c r="J605" i="15" s="1"/>
  <c r="I606" i="15"/>
  <c r="J606" i="15" s="1"/>
  <c r="I607" i="15"/>
  <c r="J607" i="15" s="1"/>
  <c r="I608" i="15"/>
  <c r="J608" i="15" s="1"/>
  <c r="I609" i="15"/>
  <c r="J609" i="15" s="1"/>
  <c r="I610" i="15"/>
  <c r="J610" i="15" s="1"/>
  <c r="I611" i="15"/>
  <c r="J611" i="15" s="1"/>
  <c r="I341" i="15"/>
  <c r="J341" i="15" s="1"/>
  <c r="I343" i="15"/>
  <c r="J343" i="15" s="1"/>
  <c r="I344" i="15"/>
  <c r="J344" i="15" s="1"/>
  <c r="I345" i="15"/>
  <c r="J345" i="15" s="1"/>
  <c r="I616" i="15"/>
  <c r="J616" i="15" s="1"/>
  <c r="I617" i="15"/>
  <c r="J617" i="15" s="1"/>
  <c r="I618" i="15"/>
  <c r="J618" i="15" s="1"/>
  <c r="I619" i="15"/>
  <c r="J619" i="15" s="1"/>
  <c r="I620" i="15"/>
  <c r="J620" i="15" s="1"/>
  <c r="I621" i="15"/>
  <c r="J621" i="15" s="1"/>
  <c r="I622" i="15"/>
  <c r="J622" i="15" s="1"/>
  <c r="I623" i="15"/>
  <c r="J623" i="15" s="1"/>
  <c r="I624" i="15"/>
  <c r="J624" i="15" s="1"/>
  <c r="I216" i="15"/>
  <c r="J216" i="15" s="1"/>
  <c r="I217" i="15"/>
  <c r="J217" i="15" s="1"/>
  <c r="I218" i="15"/>
  <c r="J218" i="15" s="1"/>
  <c r="I628" i="15"/>
  <c r="J628" i="15" s="1"/>
  <c r="I629" i="15"/>
  <c r="J629" i="15" s="1"/>
  <c r="I630" i="15"/>
  <c r="J630" i="15" s="1"/>
  <c r="I631" i="15"/>
  <c r="J631" i="15" s="1"/>
  <c r="I632" i="15"/>
  <c r="J632" i="15" s="1"/>
  <c r="I633" i="15"/>
  <c r="J633" i="15" s="1"/>
  <c r="I634" i="15"/>
  <c r="J634" i="15" s="1"/>
  <c r="I635" i="15"/>
  <c r="J635" i="15" s="1"/>
  <c r="I636" i="15"/>
  <c r="J636" i="15" s="1"/>
  <c r="I637" i="15"/>
  <c r="J637" i="15" s="1"/>
  <c r="I638" i="15"/>
  <c r="J638" i="15" s="1"/>
  <c r="I639" i="15"/>
  <c r="J639" i="15" s="1"/>
  <c r="I640" i="15"/>
  <c r="J640" i="15" s="1"/>
  <c r="I641" i="15"/>
  <c r="J641" i="15" s="1"/>
  <c r="I642" i="15"/>
  <c r="J642" i="15" s="1"/>
  <c r="I643" i="15"/>
  <c r="J643" i="15" s="1"/>
  <c r="I549" i="15"/>
  <c r="J549" i="15" s="1"/>
  <c r="I645" i="15"/>
  <c r="J645" i="15" s="1"/>
  <c r="I646" i="15"/>
  <c r="J646" i="15" s="1"/>
  <c r="I785" i="15"/>
  <c r="J785" i="15" s="1"/>
  <c r="I648" i="15"/>
  <c r="J648" i="15" s="1"/>
  <c r="I649" i="15"/>
  <c r="J649" i="15" s="1"/>
  <c r="I650" i="15"/>
  <c r="J650" i="15" s="1"/>
  <c r="I651" i="15"/>
  <c r="J651" i="15" s="1"/>
  <c r="I652" i="15"/>
  <c r="J652" i="15" s="1"/>
  <c r="I653" i="15"/>
  <c r="J653" i="15" s="1"/>
  <c r="I654" i="15"/>
  <c r="J654" i="15" s="1"/>
  <c r="I655" i="15"/>
  <c r="J655" i="15" s="1"/>
  <c r="I656" i="15"/>
  <c r="J656" i="15" s="1"/>
  <c r="I657" i="15"/>
  <c r="J657" i="15" s="1"/>
  <c r="I658" i="15"/>
  <c r="J658" i="15" s="1"/>
  <c r="I659" i="15"/>
  <c r="J659" i="15" s="1"/>
  <c r="I660" i="15"/>
  <c r="J660" i="15" s="1"/>
  <c r="I661" i="15"/>
  <c r="J661" i="15" s="1"/>
  <c r="I662" i="15"/>
  <c r="J662" i="15" s="1"/>
  <c r="I663" i="15"/>
  <c r="J663" i="15" s="1"/>
  <c r="I664" i="15"/>
  <c r="J664" i="15" s="1"/>
  <c r="I665" i="15"/>
  <c r="J665" i="15" s="1"/>
  <c r="I666" i="15"/>
  <c r="J666" i="15" s="1"/>
  <c r="I667" i="15"/>
  <c r="J667" i="15" s="1"/>
  <c r="I668" i="15"/>
  <c r="J668" i="15" s="1"/>
  <c r="I669" i="15"/>
  <c r="J669" i="15" s="1"/>
  <c r="I670" i="15"/>
  <c r="J670" i="15" s="1"/>
  <c r="I671" i="15"/>
  <c r="J671" i="15" s="1"/>
  <c r="I672" i="15"/>
  <c r="J672" i="15" s="1"/>
  <c r="I673" i="15"/>
  <c r="J673" i="15" s="1"/>
  <c r="I674" i="15"/>
  <c r="J674" i="15" s="1"/>
  <c r="I675" i="15"/>
  <c r="J675" i="15" s="1"/>
  <c r="I676" i="15"/>
  <c r="J676" i="15" s="1"/>
  <c r="I677" i="15"/>
  <c r="J677" i="15" s="1"/>
  <c r="I678" i="15"/>
  <c r="J678" i="15" s="1"/>
  <c r="I679" i="15"/>
  <c r="J679" i="15" s="1"/>
  <c r="I680" i="15"/>
  <c r="J680" i="15" s="1"/>
  <c r="I681" i="15"/>
  <c r="J681" i="15" s="1"/>
  <c r="I682" i="15"/>
  <c r="J682" i="15" s="1"/>
  <c r="I683" i="15"/>
  <c r="J683" i="15" s="1"/>
  <c r="I684" i="15"/>
  <c r="J684" i="15" s="1"/>
  <c r="I685" i="15"/>
  <c r="J685" i="15" s="1"/>
  <c r="I686" i="15"/>
  <c r="J686" i="15" s="1"/>
  <c r="I687" i="15"/>
  <c r="J687" i="15" s="1"/>
  <c r="I688" i="15"/>
  <c r="J688" i="15" s="1"/>
  <c r="I689" i="15"/>
  <c r="J689" i="15" s="1"/>
  <c r="I690" i="15"/>
  <c r="J690" i="15" s="1"/>
  <c r="I691" i="15"/>
  <c r="J691" i="15" s="1"/>
  <c r="I692" i="15"/>
  <c r="J692" i="15" s="1"/>
  <c r="I693" i="15"/>
  <c r="J693" i="15" s="1"/>
  <c r="I694" i="15"/>
  <c r="J694" i="15" s="1"/>
  <c r="I695" i="15"/>
  <c r="J695" i="15" s="1"/>
  <c r="I696" i="15"/>
  <c r="J696" i="15" s="1"/>
  <c r="I697" i="15"/>
  <c r="J697" i="15" s="1"/>
  <c r="I698" i="15"/>
  <c r="J698" i="15" s="1"/>
  <c r="I699" i="15"/>
  <c r="J699" i="15" s="1"/>
  <c r="I700" i="15"/>
  <c r="J700" i="15" s="1"/>
  <c r="I701" i="15"/>
  <c r="J701" i="15" s="1"/>
  <c r="I702" i="15"/>
  <c r="J702" i="15" s="1"/>
  <c r="I703" i="15"/>
  <c r="J703" i="15" s="1"/>
  <c r="I704" i="15"/>
  <c r="J704" i="15" s="1"/>
  <c r="I705" i="15"/>
  <c r="J705" i="15" s="1"/>
  <c r="I706" i="15"/>
  <c r="J706" i="15" s="1"/>
  <c r="I707" i="15"/>
  <c r="J707" i="15" s="1"/>
  <c r="I708" i="15"/>
  <c r="J708" i="15" s="1"/>
  <c r="I709" i="15"/>
  <c r="J709" i="15" s="1"/>
  <c r="I505" i="15"/>
  <c r="J505" i="15" s="1"/>
  <c r="I711" i="15"/>
  <c r="J711" i="15" s="1"/>
  <c r="I712" i="15"/>
  <c r="J712" i="15" s="1"/>
  <c r="I713" i="15"/>
  <c r="J713" i="15" s="1"/>
  <c r="I714" i="15"/>
  <c r="J714" i="15" s="1"/>
  <c r="I513" i="15"/>
  <c r="J513" i="15" s="1"/>
  <c r="I716" i="15"/>
  <c r="J716" i="15" s="1"/>
  <c r="I717" i="15"/>
  <c r="J717" i="15" s="1"/>
  <c r="I718" i="15"/>
  <c r="J718" i="15" s="1"/>
  <c r="I719" i="15"/>
  <c r="J719" i="15" s="1"/>
  <c r="I720" i="15"/>
  <c r="J720" i="15" s="1"/>
  <c r="I721" i="15"/>
  <c r="J721" i="15" s="1"/>
  <c r="I722" i="15"/>
  <c r="J722" i="15" s="1"/>
  <c r="I219" i="15"/>
  <c r="J219" i="15" s="1"/>
  <c r="I220" i="15"/>
  <c r="J220" i="15" s="1"/>
  <c r="I221" i="15"/>
  <c r="J221" i="15" s="1"/>
  <c r="I555" i="15"/>
  <c r="J555" i="15" s="1"/>
  <c r="I556" i="15"/>
  <c r="J556" i="15" s="1"/>
  <c r="I557" i="15"/>
  <c r="J557" i="15" s="1"/>
  <c r="I729" i="15"/>
  <c r="J729" i="15" s="1"/>
  <c r="I730" i="15"/>
  <c r="J730" i="15" s="1"/>
  <c r="I784" i="15"/>
  <c r="J784" i="15" s="1"/>
  <c r="I782" i="15"/>
  <c r="J782" i="15" s="1"/>
  <c r="I733" i="15"/>
  <c r="J733" i="15" s="1"/>
  <c r="I734" i="15"/>
  <c r="J734" i="15" s="1"/>
  <c r="I735" i="15"/>
  <c r="J735" i="15" s="1"/>
  <c r="I736" i="15"/>
  <c r="J736" i="15" s="1"/>
  <c r="I737" i="15"/>
  <c r="J737" i="15" s="1"/>
  <c r="I738" i="15"/>
  <c r="J738" i="15" s="1"/>
  <c r="I739" i="15"/>
  <c r="J739" i="15" s="1"/>
  <c r="I740" i="15"/>
  <c r="J740" i="15" s="1"/>
  <c r="I741" i="15"/>
  <c r="J741" i="15" s="1"/>
  <c r="I742" i="15"/>
  <c r="J742" i="15" s="1"/>
  <c r="I743" i="15"/>
  <c r="J743" i="15" s="1"/>
  <c r="I744" i="15"/>
  <c r="J744" i="15" s="1"/>
  <c r="I745" i="15"/>
  <c r="J745" i="15" s="1"/>
  <c r="I746" i="15"/>
  <c r="J746" i="15" s="1"/>
  <c r="I747" i="15"/>
  <c r="J747" i="15" s="1"/>
  <c r="I748" i="15"/>
  <c r="J748" i="15" s="1"/>
  <c r="I749" i="15"/>
  <c r="J749" i="15" s="1"/>
  <c r="I750" i="15"/>
  <c r="J750" i="15" s="1"/>
  <c r="I751" i="15"/>
  <c r="J751" i="15" s="1"/>
  <c r="I752" i="15"/>
  <c r="J752" i="15" s="1"/>
  <c r="I753" i="15"/>
  <c r="J753" i="15" s="1"/>
  <c r="I754" i="15"/>
  <c r="J754" i="15" s="1"/>
  <c r="I755" i="15"/>
  <c r="J755" i="15" s="1"/>
  <c r="I756" i="15"/>
  <c r="J756" i="15" s="1"/>
  <c r="I757" i="15"/>
  <c r="J757" i="15" s="1"/>
  <c r="I758" i="15"/>
  <c r="J758" i="15" s="1"/>
  <c r="I759" i="15"/>
  <c r="J759" i="15" s="1"/>
  <c r="I760" i="15"/>
  <c r="J760" i="15" s="1"/>
  <c r="I761" i="15"/>
  <c r="J761" i="15" s="1"/>
  <c r="I762" i="15"/>
  <c r="J762" i="15" s="1"/>
  <c r="I731" i="15"/>
  <c r="J731" i="15" s="1"/>
  <c r="I764" i="15"/>
  <c r="J764" i="15" s="1"/>
  <c r="I765" i="15"/>
  <c r="J765" i="15" s="1"/>
  <c r="I766" i="15"/>
  <c r="J766" i="15" s="1"/>
  <c r="I732" i="15"/>
  <c r="J732" i="15" s="1"/>
  <c r="I768" i="15"/>
  <c r="J768" i="15" s="1"/>
  <c r="I769" i="15"/>
  <c r="J769" i="15" s="1"/>
  <c r="I770" i="15"/>
  <c r="J770" i="15" s="1"/>
  <c r="I771" i="15"/>
  <c r="J771" i="15" s="1"/>
  <c r="I772" i="15"/>
  <c r="J772" i="15" s="1"/>
  <c r="I773" i="15"/>
  <c r="J773" i="15" s="1"/>
  <c r="I612" i="15"/>
  <c r="J612" i="15" s="1"/>
  <c r="I775" i="15"/>
  <c r="J775" i="15" s="1"/>
  <c r="I613" i="15"/>
  <c r="J613" i="15" s="1"/>
  <c r="I614" i="15"/>
  <c r="J614" i="15" s="1"/>
  <c r="I615" i="15"/>
  <c r="J615" i="15" s="1"/>
  <c r="I625" i="15"/>
  <c r="J625" i="15" s="1"/>
  <c r="I626" i="15"/>
  <c r="J626" i="15" s="1"/>
  <c r="I627" i="15"/>
  <c r="J627" i="15" s="1"/>
  <c r="I644" i="15"/>
  <c r="J644" i="15" s="1"/>
  <c r="I647" i="15"/>
  <c r="J647" i="15" s="1"/>
  <c r="I710" i="15"/>
  <c r="J710" i="15" s="1"/>
  <c r="I715" i="15"/>
  <c r="J715" i="15" s="1"/>
  <c r="I786" i="15"/>
  <c r="J786" i="15" s="1"/>
  <c r="I787" i="15"/>
  <c r="J787" i="15" s="1"/>
  <c r="I788" i="15"/>
  <c r="J788" i="15" s="1"/>
  <c r="I2" i="15"/>
  <c r="J2" i="15" s="1"/>
  <c r="K5" i="14"/>
  <c r="H244" i="14"/>
  <c r="H454" i="14"/>
  <c r="E5" i="14"/>
  <c r="I450" i="16" l="1"/>
  <c r="I442" i="16"/>
  <c r="I386" i="16"/>
  <c r="I378" i="16"/>
  <c r="I322" i="16"/>
  <c r="I314" i="16"/>
  <c r="I250" i="16"/>
  <c r="I194" i="16"/>
  <c r="I186" i="16"/>
  <c r="I130" i="16"/>
  <c r="I122" i="16"/>
  <c r="I66" i="16"/>
  <c r="I58" i="16"/>
  <c r="I258" i="16"/>
  <c r="I2" i="16"/>
  <c r="I452" i="16"/>
  <c r="I444" i="16"/>
  <c r="I436" i="16"/>
  <c r="I428" i="16"/>
  <c r="I420" i="16"/>
  <c r="I412" i="16"/>
  <c r="I404" i="16"/>
  <c r="I396" i="16"/>
  <c r="I388" i="16"/>
  <c r="I380" i="16"/>
  <c r="I372" i="16"/>
  <c r="I364" i="16"/>
  <c r="I356" i="16"/>
  <c r="I348" i="16"/>
  <c r="I340" i="16"/>
  <c r="I332" i="16"/>
  <c r="I324" i="16"/>
  <c r="I316" i="16"/>
  <c r="I308" i="16"/>
  <c r="I300" i="16"/>
  <c r="I292" i="16"/>
  <c r="I284" i="16"/>
  <c r="I276" i="16"/>
  <c r="I268" i="16"/>
  <c r="I260" i="16"/>
  <c r="I252" i="16"/>
  <c r="I244" i="16"/>
  <c r="I236" i="16"/>
  <c r="I228" i="16"/>
  <c r="I220" i="16"/>
  <c r="I212" i="16"/>
  <c r="I204" i="16"/>
  <c r="I196" i="16"/>
  <c r="I188" i="16"/>
  <c r="I180" i="16"/>
  <c r="I172" i="16"/>
  <c r="I164" i="16"/>
  <c r="I156" i="16"/>
  <c r="I148" i="16"/>
  <c r="I140" i="16"/>
  <c r="I132" i="16"/>
  <c r="I124" i="16"/>
  <c r="I116" i="16"/>
  <c r="I108" i="16"/>
  <c r="I100" i="16"/>
  <c r="I92" i="16"/>
  <c r="I84" i="16"/>
  <c r="I76" i="16"/>
  <c r="I68" i="16"/>
  <c r="I60" i="16"/>
  <c r="I52" i="16"/>
  <c r="I44" i="16"/>
  <c r="I36" i="16"/>
  <c r="I28" i="16"/>
  <c r="I20" i="16"/>
  <c r="I12" i="16"/>
  <c r="I4" i="16"/>
  <c r="I434" i="16"/>
  <c r="I426" i="16"/>
  <c r="I410" i="16"/>
  <c r="I402" i="16"/>
  <c r="I394" i="16"/>
  <c r="I370" i="16"/>
  <c r="I362" i="16"/>
  <c r="I354" i="16"/>
  <c r="I346" i="16"/>
  <c r="I338" i="16"/>
  <c r="I330" i="16"/>
  <c r="I306" i="16"/>
  <c r="I298" i="16"/>
  <c r="I290" i="16"/>
  <c r="I282" i="16"/>
  <c r="I274" i="16"/>
  <c r="I266" i="16"/>
  <c r="I242" i="16"/>
  <c r="I234" i="16"/>
  <c r="I226" i="16"/>
  <c r="I218" i="16"/>
  <c r="I210" i="16"/>
  <c r="I202" i="16"/>
  <c r="I178" i="16"/>
  <c r="I170" i="16"/>
  <c r="I162" i="16"/>
  <c r="I154" i="16"/>
  <c r="I146" i="16"/>
  <c r="I138" i="16"/>
  <c r="I114" i="16"/>
  <c r="I106" i="16"/>
  <c r="I98" i="16"/>
  <c r="I90" i="16"/>
  <c r="I82" i="16"/>
  <c r="I74" i="16"/>
  <c r="I50" i="16"/>
  <c r="I42" i="16"/>
  <c r="I34" i="16"/>
  <c r="I26" i="16"/>
  <c r="I18" i="16"/>
  <c r="I10" i="16"/>
  <c r="I458" i="16"/>
  <c r="I418" i="16"/>
  <c r="I457" i="16"/>
  <c r="I449" i="16"/>
  <c r="I441" i="16"/>
  <c r="I433" i="16"/>
  <c r="I425" i="16"/>
  <c r="I417" i="16"/>
  <c r="I409" i="16"/>
  <c r="I401" i="16"/>
  <c r="I393" i="16"/>
  <c r="I385" i="16"/>
  <c r="I377" i="16"/>
  <c r="I369" i="16"/>
  <c r="I361" i="16"/>
  <c r="I353" i="16"/>
  <c r="I345" i="16"/>
  <c r="I337" i="16"/>
  <c r="I329" i="16"/>
  <c r="I321" i="16"/>
  <c r="I313" i="16"/>
  <c r="I305" i="16"/>
  <c r="I297" i="16"/>
  <c r="I289" i="16"/>
  <c r="I281" i="16"/>
  <c r="I273" i="16"/>
  <c r="I265" i="16"/>
  <c r="I257" i="16"/>
  <c r="I249" i="16"/>
  <c r="I241" i="16"/>
  <c r="I233" i="16"/>
  <c r="I225" i="16"/>
  <c r="I217" i="16"/>
  <c r="I209" i="16"/>
  <c r="I201" i="16"/>
  <c r="I193" i="16"/>
  <c r="I185" i="16"/>
  <c r="I177" i="16"/>
  <c r="I169" i="16"/>
  <c r="I161" i="16"/>
  <c r="I153" i="16"/>
  <c r="I145" i="16"/>
  <c r="I137" i="16"/>
  <c r="I129" i="16"/>
  <c r="I121" i="16"/>
  <c r="I113" i="16"/>
  <c r="I105" i="16"/>
  <c r="I97" i="16"/>
  <c r="I89" i="16"/>
  <c r="I81" i="16"/>
  <c r="I73" i="16"/>
  <c r="I65" i="16"/>
  <c r="I57" i="16"/>
  <c r="I49" i="16"/>
  <c r="I41" i="16"/>
  <c r="I33" i="16"/>
  <c r="I25" i="16"/>
  <c r="I17" i="16"/>
  <c r="I9" i="16"/>
  <c r="I456" i="16"/>
  <c r="I448" i="16"/>
  <c r="I440" i="16"/>
  <c r="I432" i="16"/>
  <c r="I424" i="16"/>
  <c r="I416" i="16"/>
  <c r="I408" i="16"/>
  <c r="I400" i="16"/>
  <c r="I392" i="16"/>
  <c r="I384" i="16"/>
  <c r="I376" i="16"/>
  <c r="I368" i="16"/>
  <c r="I360" i="16"/>
  <c r="I352" i="16"/>
  <c r="I344" i="16"/>
  <c r="I336" i="16"/>
  <c r="I328" i="16"/>
  <c r="I320" i="16"/>
  <c r="I312" i="16"/>
  <c r="I304" i="16"/>
  <c r="I296" i="16"/>
  <c r="I288" i="16"/>
  <c r="I280" i="16"/>
  <c r="I272" i="16"/>
  <c r="I264" i="16"/>
  <c r="I256" i="16"/>
  <c r="I248" i="16"/>
  <c r="I240" i="16"/>
  <c r="I232" i="16"/>
  <c r="I224" i="16"/>
  <c r="I216" i="16"/>
  <c r="I208" i="16"/>
  <c r="I200" i="16"/>
  <c r="I192" i="16"/>
  <c r="I184" i="16"/>
  <c r="I176" i="16"/>
  <c r="I168" i="16"/>
  <c r="I160" i="16"/>
  <c r="I152" i="16"/>
  <c r="I144" i="16"/>
  <c r="I136" i="16"/>
  <c r="I128" i="16"/>
  <c r="I120" i="16"/>
  <c r="I112" i="16"/>
  <c r="I104" i="16"/>
  <c r="I96" i="16"/>
  <c r="I88" i="16"/>
  <c r="I80" i="16"/>
  <c r="I72" i="16"/>
  <c r="I64" i="16"/>
  <c r="I56" i="16"/>
  <c r="I48" i="16"/>
  <c r="I40" i="16"/>
  <c r="I32" i="16"/>
  <c r="I24" i="16"/>
  <c r="I16" i="16"/>
  <c r="I8" i="16"/>
  <c r="I455" i="16"/>
  <c r="I447" i="16"/>
  <c r="I439" i="16"/>
  <c r="I431" i="16"/>
  <c r="I423" i="16"/>
  <c r="I415" i="16"/>
  <c r="I407" i="16"/>
  <c r="I399" i="16"/>
  <c r="I391" i="16"/>
  <c r="I383" i="16"/>
  <c r="I375" i="16"/>
  <c r="I367" i="16"/>
  <c r="I359" i="16"/>
  <c r="I351" i="16"/>
  <c r="I343" i="16"/>
  <c r="I335" i="16"/>
  <c r="I327" i="16"/>
  <c r="I319" i="16"/>
  <c r="I311" i="16"/>
  <c r="I303" i="16"/>
  <c r="I295" i="16"/>
  <c r="I287" i="16"/>
  <c r="I279" i="16"/>
  <c r="I271" i="16"/>
  <c r="I263" i="16"/>
  <c r="I255" i="16"/>
  <c r="I247" i="16"/>
  <c r="I239" i="16"/>
  <c r="I231" i="16"/>
  <c r="I223" i="16"/>
  <c r="I215" i="16"/>
  <c r="I207" i="16"/>
  <c r="I199" i="16"/>
  <c r="I191" i="16"/>
  <c r="I183" i="16"/>
  <c r="I175" i="16"/>
  <c r="I167" i="16"/>
  <c r="I159" i="16"/>
  <c r="I151" i="16"/>
  <c r="I143" i="16"/>
  <c r="I135" i="16"/>
  <c r="I127" i="16"/>
  <c r="I119" i="16"/>
  <c r="I111" i="16"/>
  <c r="I103" i="16"/>
  <c r="I95" i="16"/>
  <c r="I87" i="16"/>
  <c r="I79" i="16"/>
  <c r="I71" i="16"/>
  <c r="I63" i="16"/>
  <c r="I55" i="16"/>
  <c r="I47" i="16"/>
  <c r="I39" i="16"/>
  <c r="I31" i="16"/>
  <c r="I23" i="16"/>
  <c r="I15" i="16"/>
  <c r="I7" i="16"/>
  <c r="I454" i="16"/>
  <c r="I446" i="16"/>
  <c r="I438" i="16"/>
  <c r="I430" i="16"/>
  <c r="I422" i="16"/>
  <c r="I414" i="16"/>
  <c r="I406" i="16"/>
  <c r="I398" i="16"/>
  <c r="I390" i="16"/>
  <c r="I382" i="16"/>
  <c r="I374" i="16"/>
  <c r="I366" i="16"/>
  <c r="I358" i="16"/>
  <c r="I350" i="16"/>
  <c r="I342" i="16"/>
  <c r="I334" i="16"/>
  <c r="I326" i="16"/>
  <c r="I318" i="16"/>
  <c r="I310" i="16"/>
  <c r="I302" i="16"/>
  <c r="I294" i="16"/>
  <c r="I286" i="16"/>
  <c r="I278" i="16"/>
  <c r="I270" i="16"/>
  <c r="I262" i="16"/>
  <c r="I254" i="16"/>
  <c r="I246" i="16"/>
  <c r="I238" i="16"/>
  <c r="I230" i="16"/>
  <c r="I222" i="16"/>
  <c r="I214" i="16"/>
  <c r="I206" i="16"/>
  <c r="I198" i="16"/>
  <c r="I190" i="16"/>
  <c r="I182" i="16"/>
  <c r="I174" i="16"/>
  <c r="I166" i="16"/>
  <c r="I158" i="16"/>
  <c r="I150" i="16"/>
  <c r="I142" i="16"/>
  <c r="I134" i="16"/>
  <c r="I126" i="16"/>
  <c r="I118" i="16"/>
  <c r="I110" i="16"/>
  <c r="I102" i="16"/>
  <c r="I94" i="16"/>
  <c r="I86" i="16"/>
  <c r="I78" i="16"/>
  <c r="I70" i="16"/>
  <c r="I62" i="16"/>
  <c r="I54" i="16"/>
  <c r="I46" i="16"/>
  <c r="I38" i="16"/>
  <c r="I30" i="16"/>
  <c r="I22" i="16"/>
  <c r="I14" i="16"/>
  <c r="I6" i="16"/>
  <c r="C198" i="13"/>
  <c r="C197" i="13"/>
  <c r="C196" i="13"/>
  <c r="C195" i="13"/>
  <c r="C194" i="13"/>
  <c r="C193" i="13"/>
  <c r="C199" i="13" l="1"/>
  <c r="C201" i="13" s="1"/>
  <c r="C200" i="13" l="1"/>
  <c r="D3" i="13" l="1"/>
  <c r="D11" i="13"/>
  <c r="D19" i="13"/>
  <c r="D27" i="13"/>
  <c r="D35" i="13"/>
  <c r="D43" i="13"/>
  <c r="D51" i="13"/>
  <c r="D59" i="13"/>
  <c r="D67" i="13"/>
  <c r="D75" i="13"/>
  <c r="D83" i="13"/>
  <c r="D91" i="13"/>
  <c r="D99" i="13"/>
  <c r="D107" i="13"/>
  <c r="D115" i="13"/>
  <c r="D123" i="13"/>
  <c r="D131" i="13"/>
  <c r="D139" i="13"/>
  <c r="D147" i="13"/>
  <c r="D155" i="13"/>
  <c r="D163" i="13"/>
  <c r="D171" i="13"/>
  <c r="D179" i="13"/>
  <c r="D187" i="13"/>
  <c r="D4" i="13"/>
  <c r="D12" i="13"/>
  <c r="D20" i="13"/>
  <c r="D28" i="13"/>
  <c r="D36" i="13"/>
  <c r="D44" i="13"/>
  <c r="D52" i="13"/>
  <c r="D60" i="13"/>
  <c r="D68" i="13"/>
  <c r="D76" i="13"/>
  <c r="D84" i="13"/>
  <c r="D92" i="13"/>
  <c r="D100" i="13"/>
  <c r="D108" i="13"/>
  <c r="D116" i="13"/>
  <c r="D124" i="13"/>
  <c r="D132" i="13"/>
  <c r="D140" i="13"/>
  <c r="D148" i="13"/>
  <c r="D156" i="13"/>
  <c r="D164" i="13"/>
  <c r="D172" i="13"/>
  <c r="D180" i="13"/>
  <c r="D188" i="13"/>
  <c r="D5" i="13"/>
  <c r="D13" i="13"/>
  <c r="D21" i="13"/>
  <c r="D29" i="13"/>
  <c r="D37" i="13"/>
  <c r="D45" i="13"/>
  <c r="D53" i="13"/>
  <c r="D61" i="13"/>
  <c r="D69" i="13"/>
  <c r="D77" i="13"/>
  <c r="D85" i="13"/>
  <c r="D93" i="13"/>
  <c r="D101" i="13"/>
  <c r="D109" i="13"/>
  <c r="D117" i="13"/>
  <c r="D125" i="13"/>
  <c r="D133" i="13"/>
  <c r="D141" i="13"/>
  <c r="D149" i="13"/>
  <c r="D157" i="13"/>
  <c r="D165" i="13"/>
  <c r="D173" i="13"/>
  <c r="D181" i="13"/>
  <c r="D189" i="13"/>
  <c r="D6" i="13"/>
  <c r="D14" i="13"/>
  <c r="D22" i="13"/>
  <c r="D30" i="13"/>
  <c r="D38" i="13"/>
  <c r="D46" i="13"/>
  <c r="D54" i="13"/>
  <c r="D62" i="13"/>
  <c r="D70" i="13"/>
  <c r="D78" i="13"/>
  <c r="D86" i="13"/>
  <c r="D94" i="13"/>
  <c r="D102" i="13"/>
  <c r="D7" i="13"/>
  <c r="D23" i="13"/>
  <c r="D39" i="13"/>
  <c r="D55" i="13"/>
  <c r="D71" i="13"/>
  <c r="D87" i="13"/>
  <c r="D103" i="13"/>
  <c r="D114" i="13"/>
  <c r="D128" i="13"/>
  <c r="D142" i="13"/>
  <c r="D153" i="13"/>
  <c r="D167" i="13"/>
  <c r="D178" i="13"/>
  <c r="D192" i="13"/>
  <c r="D8" i="13"/>
  <c r="D24" i="13"/>
  <c r="D40" i="13"/>
  <c r="D56" i="13"/>
  <c r="D88" i="13"/>
  <c r="D104" i="13"/>
  <c r="D118" i="13"/>
  <c r="D129" i="13"/>
  <c r="D143" i="13"/>
  <c r="D154" i="13"/>
  <c r="D168" i="13"/>
  <c r="D182" i="13"/>
  <c r="D10" i="13"/>
  <c r="D26" i="13"/>
  <c r="D42" i="13"/>
  <c r="D58" i="13"/>
  <c r="D74" i="13"/>
  <c r="D90" i="13"/>
  <c r="D106" i="13"/>
  <c r="D120" i="13"/>
  <c r="D134" i="13"/>
  <c r="D145" i="13"/>
  <c r="D159" i="13"/>
  <c r="D170" i="13"/>
  <c r="D184" i="13"/>
  <c r="D15" i="13"/>
  <c r="D31" i="13"/>
  <c r="D47" i="13"/>
  <c r="D63" i="13"/>
  <c r="D79" i="13"/>
  <c r="D95" i="13"/>
  <c r="D110" i="13"/>
  <c r="D121" i="13"/>
  <c r="D135" i="13"/>
  <c r="D146" i="13"/>
  <c r="D160" i="13"/>
  <c r="D174" i="13"/>
  <c r="D185" i="13"/>
  <c r="D16" i="13"/>
  <c r="D32" i="13"/>
  <c r="D48" i="13"/>
  <c r="D64" i="13"/>
  <c r="D80" i="13"/>
  <c r="D96" i="13"/>
  <c r="D111" i="13"/>
  <c r="D122" i="13"/>
  <c r="D136" i="13"/>
  <c r="D150" i="13"/>
  <c r="D161" i="13"/>
  <c r="D175" i="13"/>
  <c r="D186" i="13"/>
  <c r="D17" i="13"/>
  <c r="D33" i="13"/>
  <c r="D65" i="13"/>
  <c r="D81" i="13"/>
  <c r="D112" i="13"/>
  <c r="D137" i="13"/>
  <c r="D162" i="13"/>
  <c r="D190" i="13"/>
  <c r="D18" i="13"/>
  <c r="D34" i="13"/>
  <c r="D50" i="13"/>
  <c r="D66" i="13"/>
  <c r="D82" i="13"/>
  <c r="D98" i="13"/>
  <c r="D113" i="13"/>
  <c r="D127" i="13"/>
  <c r="D138" i="13"/>
  <c r="D152" i="13"/>
  <c r="D166" i="13"/>
  <c r="D177" i="13"/>
  <c r="D191" i="13"/>
  <c r="D72" i="13"/>
  <c r="D9" i="13"/>
  <c r="D25" i="13"/>
  <c r="D41" i="13"/>
  <c r="D57" i="13"/>
  <c r="D73" i="13"/>
  <c r="D89" i="13"/>
  <c r="D105" i="13"/>
  <c r="D119" i="13"/>
  <c r="D130" i="13"/>
  <c r="D144" i="13"/>
  <c r="D158" i="13"/>
  <c r="D169" i="13"/>
  <c r="D183" i="13"/>
  <c r="D49" i="13"/>
  <c r="D97" i="13"/>
  <c r="D126" i="13"/>
  <c r="D151" i="13"/>
  <c r="D176" i="13"/>
</calcChain>
</file>

<file path=xl/sharedStrings.xml><?xml version="1.0" encoding="utf-8"?>
<sst xmlns="http://schemas.openxmlformats.org/spreadsheetml/2006/main" count="77320" uniqueCount="2506">
  <si>
    <t>Sl. No.</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</si>
  <si>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</si>
  <si>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</si>
  <si>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</si>
  <si>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</si>
  <si>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</si>
  <si>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</si>
  <si>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</si>
  <si>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</si>
  <si>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</si>
  <si>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</si>
  <si>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</si>
  <si>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</si>
  <si>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</si>
  <si>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</si>
  <si>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</si>
  <si>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</si>
  <si>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</si>
  <si>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</si>
  <si>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</si>
  <si>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</si>
  <si>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</si>
  <si>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</si>
  <si>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</si>
  <si>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</si>
  <si>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</si>
  <si>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</si>
  <si>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</si>
  <si>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</si>
  <si>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</si>
  <si>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</si>
  <si>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</si>
  <si>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</si>
  <si>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</si>
  <si>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</si>
  <si>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</si>
  <si>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</si>
  <si>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</si>
  <si>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</si>
  <si>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</si>
  <si>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</si>
  <si>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</si>
  <si>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</si>
  <si>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</si>
  <si>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</si>
  <si>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</si>
  <si>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</si>
  <si>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</si>
  <si>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</si>
  <si>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</si>
  <si>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</si>
  <si>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</si>
  <si>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</si>
  <si>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</si>
  <si>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</si>
  <si>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</si>
  <si>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</si>
  <si>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</si>
  <si>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</si>
  <si>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</si>
  <si>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</si>
  <si>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</si>
  <si>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</si>
  <si>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</si>
  <si>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</si>
  <si>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</si>
  <si>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</si>
  <si>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</si>
  <si>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</si>
  <si>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</si>
  <si>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</si>
  <si>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</si>
  <si>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</si>
  <si>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</si>
  <si>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</si>
  <si>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</si>
  <si>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</si>
  <si>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</si>
  <si>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</si>
  <si>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</si>
  <si>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</si>
  <si>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</si>
  <si>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</si>
  <si>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</si>
  <si>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</si>
  <si>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</si>
  <si>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</si>
  <si>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</si>
  <si>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</si>
  <si>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</si>
  <si>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</si>
  <si>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</si>
  <si>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</si>
  <si>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</si>
  <si>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</si>
  <si>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</si>
  <si>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</si>
  <si>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</si>
  <si>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</si>
  <si>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</si>
  <si>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</si>
  <si>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</si>
  <si>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</si>
  <si>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</si>
  <si>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</si>
  <si>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</si>
  <si>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</si>
  <si>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</si>
  <si>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</si>
  <si>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</si>
  <si>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</si>
  <si>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</si>
  <si>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</si>
  <si>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</si>
  <si>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</si>
  <si>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</si>
  <si>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</si>
  <si>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</si>
  <si>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</si>
  <si>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</si>
  <si>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</si>
  <si>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</si>
  <si>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</si>
  <si>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</si>
  <si>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</si>
  <si>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</si>
  <si>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</si>
  <si>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</si>
  <si>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</si>
  <si>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</si>
  <si>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</si>
  <si>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</si>
  <si>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</si>
  <si>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</si>
  <si>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</si>
  <si>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</si>
  <si>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</si>
  <si>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</si>
  <si>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</si>
  <si>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</si>
  <si>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</si>
  <si>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</si>
  <si>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</si>
  <si>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</si>
  <si>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</si>
  <si>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</si>
  <si>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</si>
  <si>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</si>
  <si>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</si>
  <si>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</si>
  <si>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</si>
  <si>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</si>
  <si>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</si>
  <si>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</si>
  <si>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</si>
  <si>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</si>
  <si>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</si>
  <si>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</si>
  <si>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</si>
  <si>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</si>
  <si>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</si>
  <si>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</si>
  <si>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</si>
  <si>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</si>
  <si>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</si>
  <si>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</si>
  <si>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</si>
  <si>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</si>
  <si>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</si>
  <si>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</si>
  <si>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</si>
  <si>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</si>
  <si>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</si>
  <si>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</si>
  <si>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</si>
  <si>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</si>
  <si>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</si>
  <si>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</si>
  <si>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</si>
  <si>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</si>
  <si>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</si>
  <si>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</si>
  <si>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</si>
  <si>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</si>
  <si>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</si>
  <si>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</si>
  <si>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</si>
  <si>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</si>
  <si>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</si>
  <si>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</si>
  <si>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</si>
  <si>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</si>
  <si>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</si>
  <si>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Renault</t>
  </si>
  <si>
    <t>Kwid</t>
  </si>
  <si>
    <t>Rxe 0.8</t>
  </si>
  <si>
    <t>FWD (Front Wheel Drive)</t>
  </si>
  <si>
    <t>Front, Transverse</t>
  </si>
  <si>
    <t>25.17 km/litre</t>
  </si>
  <si>
    <t>669 kg</t>
  </si>
  <si>
    <t>184 mm</t>
  </si>
  <si>
    <t>Ventilated Disc</t>
  </si>
  <si>
    <t>Mac Pherson strut with Lower Transverse link, coil spring</t>
  </si>
  <si>
    <t>Twist beam suspension with coil spring</t>
  </si>
  <si>
    <t>165/70 R14</t>
  </si>
  <si>
    <t>54PS@5678rpm</t>
  </si>
  <si>
    <t>72Nm@4386rpm</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</si>
  <si>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</si>
  <si>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</si>
  <si>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</si>
  <si>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</si>
  <si>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</si>
  <si>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</si>
  <si>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</si>
  <si>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</si>
  <si>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</si>
  <si>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</si>
  <si>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</si>
  <si>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</si>
  <si>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</si>
  <si>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68PS@5500rpm</t>
  </si>
  <si>
    <t>91Nm@4250RPM</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</si>
  <si>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</si>
  <si>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</si>
  <si>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</si>
  <si>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</si>
  <si>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</si>
  <si>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</si>
  <si>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</si>
  <si>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</si>
  <si>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</si>
  <si>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</si>
  <si>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</si>
  <si>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</si>
  <si>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</si>
  <si>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</si>
  <si>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</si>
  <si>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</si>
  <si>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</si>
  <si>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</si>
  <si>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</si>
  <si>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</si>
  <si>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</si>
  <si>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</si>
  <si>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</si>
  <si>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</si>
  <si>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</si>
  <si>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</si>
  <si>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</si>
  <si>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</si>
  <si>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</si>
  <si>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</si>
  <si>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</si>
  <si>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</si>
  <si>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</si>
  <si>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</si>
  <si>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</si>
  <si>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</si>
  <si>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Rear sensors</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</si>
  <si>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</si>
  <si>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</si>
  <si>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</si>
  <si>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</si>
  <si>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</si>
  <si>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</si>
  <si>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</si>
  <si>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</si>
  <si>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</si>
  <si>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</si>
  <si>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</si>
  <si>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</si>
  <si>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</si>
  <si>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</si>
  <si>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</si>
  <si>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</si>
  <si>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</si>
  <si>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</si>
  <si>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</si>
  <si>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</si>
  <si>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</si>
  <si>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</si>
  <si>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</si>
  <si>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</si>
  <si>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</si>
  <si>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</si>
  <si>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</si>
  <si>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</si>
  <si>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</si>
  <si>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</si>
  <si>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</si>
  <si>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</si>
  <si>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</si>
  <si>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</si>
  <si>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</si>
  <si>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</si>
  <si>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</si>
  <si>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</si>
  <si>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</si>
  <si>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</si>
  <si>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</si>
  <si>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Celerio Tour</t>
  </si>
  <si>
    <t>H2</t>
  </si>
  <si>
    <t>23.1 km/litre</t>
  </si>
  <si>
    <t>830 kg</t>
  </si>
  <si>
    <t>165 mm</t>
  </si>
  <si>
    <t>Macpherson strut with Coil Spring</t>
  </si>
  <si>
    <t>Coupled Torsion Beam Axle with coil spring</t>
  </si>
  <si>
    <t>1420 mm</t>
  </si>
  <si>
    <t>1410 mm</t>
  </si>
  <si>
    <t>155/80R13</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</si>
  <si>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</si>
  <si>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</si>
  <si>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</si>
  <si>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</si>
  <si>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</si>
  <si>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</si>
  <si>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</si>
  <si>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</si>
  <si>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</si>
  <si>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</si>
  <si>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</si>
  <si>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</si>
  <si>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</si>
  <si>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</si>
  <si>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</si>
  <si>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</si>
  <si>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</si>
  <si>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</si>
  <si>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With Remote, Internal</t>
  </si>
  <si>
    <t>Multifunction Steering Wheel</t>
  </si>
  <si>
    <t>Manual Adjustment</t>
  </si>
  <si>
    <t>Magna Mt</t>
  </si>
  <si>
    <t>1476 mm</t>
  </si>
  <si>
    <t>1494 mm</t>
  </si>
  <si>
    <t>With Remote, Manual, Internal</t>
  </si>
  <si>
    <t>Magna Mt Cng</t>
  </si>
  <si>
    <t>30.48 km/kg</t>
  </si>
  <si>
    <t>59PS@5500RPM</t>
  </si>
  <si>
    <t>Internal, With Remote</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</si>
  <si>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</si>
  <si>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</si>
  <si>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</si>
  <si>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</si>
  <si>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</si>
  <si>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</si>
  <si>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</si>
  <si>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</si>
  <si>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</si>
  <si>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</si>
  <si>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</si>
  <si>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</si>
  <si>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</si>
  <si>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</si>
  <si>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</si>
  <si>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</si>
  <si>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</si>
  <si>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All Rows</t>
  </si>
  <si>
    <t>Asta Mt</t>
  </si>
  <si>
    <t>Manual, With Remote, Internal</t>
  </si>
  <si>
    <t>Front passenger frontal airbag, Driver frontal airbag</t>
  </si>
  <si>
    <t>Tiago</t>
  </si>
  <si>
    <t>Revotron Xe</t>
  </si>
  <si>
    <t>23 km/litre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</si>
  <si>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</si>
  <si>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</si>
  <si>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</si>
  <si>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</si>
  <si>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</si>
  <si>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</si>
  <si>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</si>
  <si>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</si>
  <si>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</si>
  <si>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</si>
  <si>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</si>
  <si>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</si>
  <si>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</si>
  <si>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</si>
  <si>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</si>
  <si>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</si>
  <si>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</si>
  <si>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</si>
  <si>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</si>
  <si>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</si>
  <si>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</si>
  <si>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</si>
  <si>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</si>
  <si>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</si>
  <si>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</si>
  <si>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</si>
  <si>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</si>
  <si>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</si>
  <si>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</si>
  <si>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</si>
  <si>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</si>
  <si>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</si>
  <si>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</si>
  <si>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</si>
  <si>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</si>
  <si>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</si>
  <si>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</si>
  <si>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</si>
  <si>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</si>
  <si>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</si>
  <si>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</si>
  <si>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</si>
  <si>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</si>
  <si>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</si>
  <si>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</si>
  <si>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</si>
  <si>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</si>
  <si>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</si>
  <si>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</si>
  <si>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</si>
  <si>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</si>
  <si>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</si>
  <si>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</si>
  <si>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</si>
  <si>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</si>
  <si>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</si>
  <si>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</si>
  <si>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</si>
  <si>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</si>
  <si>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</si>
  <si>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</si>
  <si>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</si>
  <si>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</si>
  <si>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</si>
  <si>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</si>
  <si>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</si>
  <si>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</si>
  <si>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</si>
  <si>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</si>
  <si>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</si>
  <si>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Analog, Digital</t>
  </si>
  <si>
    <t>2636 mm</t>
  </si>
  <si>
    <t>Driver Only</t>
  </si>
  <si>
    <t>Rxl</t>
  </si>
  <si>
    <t>USB &amp; Aux-in</t>
  </si>
  <si>
    <t>Rxt</t>
  </si>
  <si>
    <t>Digital, Analog</t>
  </si>
  <si>
    <t>Rxz</t>
  </si>
  <si>
    <t>185/65 R15</t>
  </si>
  <si>
    <t>Smart Key</t>
  </si>
  <si>
    <t>Drive side airbag, Driver frontal airbag, Front passenger frontal airbag, Front passenger side airbag</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</si>
  <si>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</si>
  <si>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</si>
  <si>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</si>
  <si>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</si>
  <si>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</si>
  <si>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</si>
  <si>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</si>
  <si>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</si>
  <si>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</si>
  <si>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</si>
  <si>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</si>
  <si>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</si>
  <si>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</si>
  <si>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</si>
  <si>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</si>
  <si>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</si>
  <si>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Diesel</t>
  </si>
  <si>
    <t>23.59 km/litre</t>
  </si>
  <si>
    <t>68PS@3800rpm</t>
  </si>
  <si>
    <t>170Nm@1800-2400rpm</t>
  </si>
  <si>
    <t>Vx</t>
  </si>
  <si>
    <t>185/60R15</t>
  </si>
  <si>
    <t>Vxd</t>
  </si>
  <si>
    <t>DVD Player with USB &amp; Aux-in</t>
  </si>
  <si>
    <t>Vd</t>
  </si>
  <si>
    <t>Dual Tone V</t>
  </si>
  <si>
    <t>Dual Tone Vd</t>
  </si>
  <si>
    <t>Dual Tone Vx</t>
  </si>
  <si>
    <t>Dual Tone Vxd</t>
  </si>
  <si>
    <t>Gx</t>
  </si>
  <si>
    <t>Gxd</t>
  </si>
  <si>
    <t>Vx Dual Tone Limited Edition</t>
  </si>
  <si>
    <t>Vxd Dual Tone Limited Edition</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</si>
  <si>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</si>
  <si>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</si>
  <si>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</si>
  <si>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</si>
  <si>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</si>
  <si>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</si>
  <si>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</si>
  <si>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</si>
  <si>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</si>
  <si>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</si>
  <si>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</si>
  <si>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</si>
  <si>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</si>
  <si>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</si>
  <si>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</si>
  <si>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</si>
  <si>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</si>
  <si>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</si>
  <si>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</si>
  <si>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</si>
  <si>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</si>
  <si>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</si>
  <si>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</si>
  <si>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</si>
  <si>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</si>
  <si>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</si>
  <si>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</si>
  <si>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</si>
  <si>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</si>
  <si>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</si>
  <si>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</si>
  <si>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</si>
  <si>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</si>
  <si>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</si>
  <si>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</si>
  <si>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</si>
  <si>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</si>
  <si>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</si>
  <si>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</si>
  <si>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</si>
  <si>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1530 kg</t>
  </si>
  <si>
    <t>T</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</si>
  <si>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</si>
  <si>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</si>
  <si>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</si>
  <si>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</si>
  <si>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</si>
  <si>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</si>
  <si>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</si>
  <si>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</si>
  <si>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</si>
  <si>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</si>
  <si>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</si>
  <si>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</si>
  <si>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</si>
  <si>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</si>
  <si>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</si>
  <si>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</si>
  <si>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</si>
  <si>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</si>
  <si>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</si>
  <si>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</si>
  <si>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</si>
  <si>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</si>
  <si>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</si>
  <si>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</si>
  <si>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</si>
  <si>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</si>
  <si>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</si>
  <si>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</si>
  <si>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</si>
  <si>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</si>
  <si>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</si>
  <si>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</si>
  <si>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</si>
  <si>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</si>
  <si>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</si>
  <si>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</si>
  <si>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</si>
  <si>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</si>
  <si>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</si>
  <si>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2 years / Unlimited Kms</t>
  </si>
  <si>
    <t>1170 kg</t>
  </si>
  <si>
    <t>Air Conditioner : Standard</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</si>
  <si>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</si>
  <si>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</si>
  <si>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</si>
  <si>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</si>
  <si>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</si>
  <si>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</si>
  <si>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</si>
  <si>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</si>
  <si>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</si>
  <si>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</si>
  <si>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</si>
  <si>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</si>
  <si>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</si>
  <si>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</si>
  <si>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</si>
  <si>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</si>
  <si>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</si>
  <si>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</si>
  <si>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</si>
  <si>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</si>
  <si>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McPherson strut &amp; coil spring</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</si>
  <si>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</si>
  <si>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</si>
  <si>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</si>
  <si>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</si>
  <si>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</si>
  <si>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</si>
  <si>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</si>
  <si>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</si>
  <si>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2450 mm</t>
  </si>
  <si>
    <t>S 1.2 Petrol</t>
  </si>
  <si>
    <t>S 1.2 Amt Petrol</t>
  </si>
  <si>
    <t>20.1 km/litre</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</si>
  <si>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</si>
  <si>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</si>
  <si>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</si>
  <si>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</si>
  <si>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</si>
  <si>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</si>
  <si>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</si>
  <si>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</si>
  <si>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</si>
  <si>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</si>
  <si>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</si>
  <si>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</si>
  <si>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</si>
  <si>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</si>
  <si>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</si>
  <si>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</si>
  <si>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</si>
  <si>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</si>
  <si>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</si>
  <si>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</si>
  <si>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</si>
  <si>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</si>
  <si>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</si>
  <si>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</si>
  <si>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</si>
  <si>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</si>
  <si>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</si>
  <si>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</si>
  <si>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</si>
  <si>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</si>
  <si>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</si>
  <si>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</si>
  <si>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</si>
  <si>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</si>
  <si>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</si>
  <si>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</si>
  <si>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</si>
  <si>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</si>
  <si>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</si>
  <si>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</si>
  <si>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</si>
  <si>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</si>
  <si>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</si>
  <si>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</si>
  <si>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</si>
  <si>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</si>
  <si>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</si>
  <si>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</si>
  <si>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</si>
  <si>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</si>
  <si>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</si>
  <si>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</si>
  <si>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</si>
  <si>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</si>
  <si>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</si>
  <si>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</si>
  <si>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</si>
  <si>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</si>
  <si>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</si>
  <si>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</si>
  <si>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</si>
  <si>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</si>
  <si>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</si>
  <si>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</si>
  <si>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</si>
  <si>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</si>
  <si>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</si>
  <si>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</si>
  <si>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</si>
  <si>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</si>
  <si>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</si>
  <si>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</si>
  <si>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</si>
  <si>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</si>
  <si>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</si>
  <si>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</si>
  <si>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</si>
  <si>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</si>
  <si>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</si>
  <si>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</si>
  <si>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</si>
  <si>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</si>
  <si>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</si>
  <si>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</si>
  <si>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</si>
  <si>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</si>
  <si>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</si>
  <si>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</si>
  <si>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</si>
  <si>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</si>
  <si>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</si>
  <si>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</si>
  <si>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</si>
  <si>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</si>
  <si>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</si>
  <si>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</si>
  <si>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</si>
  <si>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</si>
  <si>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</si>
  <si>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</si>
  <si>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</si>
  <si>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</si>
  <si>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1080 kg</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</si>
  <si>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</si>
  <si>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</si>
  <si>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</si>
  <si>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</si>
  <si>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</si>
  <si>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</si>
  <si>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</si>
  <si>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</si>
  <si>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</si>
  <si>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</si>
  <si>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</si>
  <si>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</si>
  <si>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</si>
  <si>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</si>
  <si>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</si>
  <si>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</si>
  <si>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</si>
  <si>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</si>
  <si>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</si>
  <si>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</si>
  <si>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</si>
  <si>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</si>
  <si>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</si>
  <si>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</si>
  <si>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</si>
  <si>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</si>
  <si>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</si>
  <si>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</si>
  <si>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</si>
  <si>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</si>
  <si>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</si>
  <si>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</si>
  <si>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</si>
  <si>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</si>
  <si>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</si>
  <si>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</si>
  <si>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</si>
  <si>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</si>
  <si>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</si>
  <si>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</si>
  <si>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</si>
  <si>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</si>
  <si>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</si>
  <si>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</si>
  <si>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</si>
  <si>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</si>
  <si>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</si>
  <si>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</si>
  <si>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</si>
  <si>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</si>
  <si>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</si>
  <si>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</si>
  <si>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</si>
  <si>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</si>
  <si>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</si>
  <si>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</si>
  <si>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</si>
  <si>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</si>
  <si>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</si>
  <si>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</si>
  <si>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</si>
  <si>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</si>
  <si>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</si>
  <si>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</si>
  <si>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</si>
  <si>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</si>
  <si>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</si>
  <si>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</si>
  <si>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</si>
  <si>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</si>
  <si>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</si>
  <si>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</si>
  <si>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</si>
  <si>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</si>
  <si>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</si>
  <si>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</si>
  <si>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</si>
  <si>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</si>
  <si>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Hydraulic Power</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</si>
  <si>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</si>
  <si>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</si>
  <si>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</si>
  <si>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</si>
  <si>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</si>
  <si>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</si>
  <si>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</si>
  <si>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</si>
  <si>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</si>
  <si>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</si>
  <si>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</si>
  <si>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</si>
  <si>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</si>
  <si>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</si>
  <si>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</si>
  <si>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</si>
  <si>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</si>
  <si>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</si>
  <si>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</si>
  <si>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</si>
  <si>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</si>
  <si>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</si>
  <si>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</si>
  <si>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</si>
  <si>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</si>
  <si>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</si>
  <si>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</si>
  <si>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</si>
  <si>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</si>
  <si>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</si>
  <si>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</si>
  <si>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</si>
  <si>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</si>
  <si>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</si>
  <si>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</si>
  <si>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</si>
  <si>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</si>
  <si>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</si>
  <si>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</si>
  <si>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</si>
  <si>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</si>
  <si>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</si>
  <si>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</si>
  <si>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</si>
  <si>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</si>
  <si>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Alturas G4</t>
  </si>
  <si>
    <t>2Wd At</t>
  </si>
  <si>
    <t>12.35 km/litre</t>
  </si>
  <si>
    <t>Double Wishbone with Coil spring</t>
  </si>
  <si>
    <t>5 Link Rear Suspension with Coil Spring</t>
  </si>
  <si>
    <t>255/60 R18</t>
  </si>
  <si>
    <t>Remote, Smart Key</t>
  </si>
  <si>
    <t>178bhp@400rpm</t>
  </si>
  <si>
    <t>420Nm@1600-2600rpm</t>
  </si>
  <si>
    <t>2865 mm</t>
  </si>
  <si>
    <t>4Wd At</t>
  </si>
  <si>
    <t>4WD</t>
  </si>
  <si>
    <t>SUV</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</si>
  <si>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</si>
  <si>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</si>
  <si>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</si>
  <si>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</si>
  <si>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</si>
  <si>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</si>
  <si>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</si>
  <si>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</si>
  <si>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</si>
  <si>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</si>
  <si>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</si>
  <si>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</si>
  <si>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AWD (All Wheel Drive)</t>
  </si>
  <si>
    <t>17.06 km/litre</t>
  </si>
  <si>
    <t>1720 kg</t>
  </si>
  <si>
    <t>149 mm</t>
  </si>
  <si>
    <t>McPherson Strut with Coil Spring Rear</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</si>
  <si>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</si>
  <si>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</si>
  <si>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</si>
  <si>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</si>
  <si>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</si>
  <si>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</si>
  <si>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</si>
  <si>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</si>
  <si>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</si>
  <si>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</si>
  <si>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</si>
  <si>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</si>
  <si>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</si>
  <si>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</si>
  <si>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</si>
  <si>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</si>
  <si>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</si>
  <si>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</si>
  <si>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</si>
  <si>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</si>
  <si>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</si>
  <si>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</si>
  <si>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</si>
  <si>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</si>
  <si>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</si>
  <si>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</si>
  <si>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</si>
  <si>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</si>
  <si>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</si>
  <si>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</si>
  <si>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</si>
  <si>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</si>
  <si>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</si>
  <si>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</si>
  <si>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</si>
  <si>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</si>
  <si>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</si>
  <si>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</si>
  <si>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</si>
  <si>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</si>
  <si>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</si>
  <si>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</si>
  <si>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</si>
  <si>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</si>
  <si>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</si>
  <si>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</si>
  <si>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</si>
  <si>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Bmw</t>
  </si>
  <si>
    <t>X3</t>
  </si>
  <si>
    <t>Xdrive 20D Luxury Line</t>
  </si>
  <si>
    <t>18.56 km/litre</t>
  </si>
  <si>
    <t>1785 kg</t>
  </si>
  <si>
    <t>212 mm</t>
  </si>
  <si>
    <t>Dynamic Damper Control</t>
  </si>
  <si>
    <t>1616 mm</t>
  </si>
  <si>
    <t>1632 mm</t>
  </si>
  <si>
    <t>225/60R19</t>
  </si>
  <si>
    <t>190PS@4000rpm</t>
  </si>
  <si>
    <t>400Nm@1750-2500rpm</t>
  </si>
  <si>
    <t>2810 mm</t>
  </si>
  <si>
    <t>2300 kg</t>
  </si>
  <si>
    <t>Curtain airbags, Driver frontal airbag, Front passenger frontal airbag, Front passenger side airbag, Drive side airbag</t>
  </si>
  <si>
    <t>Xdrive 30I Luxury Line</t>
  </si>
  <si>
    <t>245 / 50R19</t>
  </si>
  <si>
    <t>248 bhp @ 5200 rpm</t>
  </si>
  <si>
    <t>350 Nm @ 1450 rpm</t>
  </si>
  <si>
    <t>Xdrive20D Xline</t>
  </si>
  <si>
    <t>X5</t>
  </si>
  <si>
    <t>Xdrive30D Sport</t>
  </si>
  <si>
    <t>13.38 km/litre</t>
  </si>
  <si>
    <t>Sports suspension settings</t>
  </si>
  <si>
    <t>Self-levelling with pneumatic rear suspension</t>
  </si>
  <si>
    <t>1600 mm</t>
  </si>
  <si>
    <t>1659 mm</t>
  </si>
  <si>
    <t>255/50R19</t>
  </si>
  <si>
    <t>265HP@4000rpm</t>
  </si>
  <si>
    <t>620Nm@1500-2500rpm</t>
  </si>
  <si>
    <t>2575 mm</t>
  </si>
  <si>
    <t>4 Zone climate control</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</si>
  <si>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</si>
  <si>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</si>
  <si>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</si>
  <si>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</si>
  <si>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</si>
  <si>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</si>
  <si>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</si>
  <si>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</si>
  <si>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</si>
  <si>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</si>
  <si>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</si>
  <si>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</si>
  <si>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</si>
  <si>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</si>
  <si>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</si>
  <si>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</si>
  <si>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</si>
  <si>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</si>
  <si>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</si>
  <si>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</si>
  <si>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</si>
  <si>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</si>
  <si>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With gear shift paddles, Multifunction Steering Wheel</t>
  </si>
  <si>
    <t>M2 Competition</t>
  </si>
  <si>
    <t>Coupe</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</si>
  <si>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</si>
  <si>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</si>
  <si>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</si>
  <si>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</si>
  <si>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</si>
  <si>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</si>
  <si>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</si>
  <si>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</si>
  <si>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</si>
  <si>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</si>
  <si>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</si>
  <si>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</si>
  <si>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</si>
  <si>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Land Cruiser Prado</t>
  </si>
  <si>
    <t>Vx L</t>
  </si>
  <si>
    <t>11.13 km/litre</t>
  </si>
  <si>
    <t>Double wishbone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</si>
  <si>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</si>
  <si>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</si>
  <si>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</si>
  <si>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</si>
  <si>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</si>
  <si>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</si>
  <si>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</si>
  <si>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</si>
  <si>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7-Series</t>
  </si>
  <si>
    <t>730Ld Design Pure Excellence</t>
  </si>
  <si>
    <t>17.66 km/litre</t>
  </si>
  <si>
    <t>152 mm</t>
  </si>
  <si>
    <t>Adaptive 2-axle air suspension</t>
  </si>
  <si>
    <t>1618 mm</t>
  </si>
  <si>
    <t>1646 mm</t>
  </si>
  <si>
    <t>(245/50 R18</t>
  </si>
  <si>
    <t>265PS@4000RPM</t>
  </si>
  <si>
    <t>620Nm@2000-2500RPM</t>
  </si>
  <si>
    <t>3210 mm</t>
  </si>
  <si>
    <t>3 years/40,000 km</t>
  </si>
  <si>
    <t>Normal, Comfort, Eco, Sport</t>
  </si>
  <si>
    <t>2560 kg</t>
  </si>
  <si>
    <t>Driver head airbag, Front passenger head airbag, Drive side airbag, Rear passenger head airbags, Driver frontal airbag, Front passenger frontal airbag, Front passenger side airbag</t>
  </si>
  <si>
    <t>All</t>
  </si>
  <si>
    <t>730Ld Design Pure Excellence Signature</t>
  </si>
  <si>
    <t>245/45 R19</t>
  </si>
  <si>
    <t>730Ld M Sport</t>
  </si>
  <si>
    <t>740Li Design Pure Excellence Signature</t>
  </si>
  <si>
    <t>11.86 km/litre</t>
  </si>
  <si>
    <t>340PS@5500-6500RPM</t>
  </si>
  <si>
    <t>2500 kg</t>
  </si>
  <si>
    <t>745Le Xdrive</t>
  </si>
  <si>
    <t>Hybrid</t>
  </si>
  <si>
    <t>1611 mm</t>
  </si>
  <si>
    <t>1650 mm</t>
  </si>
  <si>
    <t>286PS@5000-6000RPM</t>
  </si>
  <si>
    <t>450Nm@1380-5000RPM</t>
  </si>
  <si>
    <t>3110 mm</t>
  </si>
  <si>
    <t>2705 kg</t>
  </si>
  <si>
    <t>39.53 km/full charge</t>
  </si>
  <si>
    <t>M760Li Xdrive</t>
  </si>
  <si>
    <t>7.96 km/litre</t>
  </si>
  <si>
    <t>245/40 R20</t>
  </si>
  <si>
    <t>275/35 R20</t>
  </si>
  <si>
    <t>609PS@5400-6500RPM</t>
  </si>
  <si>
    <t>850Nm@1550-5000RPM</t>
  </si>
  <si>
    <t>2840 kg</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</si>
  <si>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</si>
  <si>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</si>
  <si>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</si>
  <si>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</si>
  <si>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</si>
  <si>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</si>
  <si>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</si>
  <si>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</si>
  <si>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</si>
  <si>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</si>
  <si>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</si>
  <si>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</si>
  <si>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</si>
  <si>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</si>
  <si>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</si>
  <si>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</si>
  <si>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</si>
  <si>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</si>
  <si>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</si>
  <si>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</si>
  <si>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</si>
  <si>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</si>
  <si>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</si>
  <si>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</si>
  <si>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</si>
  <si>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</si>
  <si>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</si>
  <si>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</si>
  <si>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</si>
  <si>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</si>
  <si>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</si>
  <si>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</si>
  <si>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</si>
  <si>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</si>
  <si>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</si>
  <si>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</si>
  <si>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</si>
  <si>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</si>
  <si>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</si>
  <si>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</si>
  <si>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</si>
  <si>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</si>
  <si>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</si>
  <si>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</si>
  <si>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</si>
  <si>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</si>
  <si>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</si>
  <si>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</si>
  <si>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</si>
  <si>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</si>
  <si>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1042 kg</t>
  </si>
  <si>
    <t>Era T+ Vtvt</t>
  </si>
  <si>
    <t>Era T+ Cng Vtvt</t>
  </si>
  <si>
    <t>2 Years / 40,000 Kms (Whichever comes earlier)</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</si>
  <si>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</si>
  <si>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</si>
  <si>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</si>
  <si>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</si>
  <si>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</si>
  <si>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</si>
  <si>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1490 mm</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</si>
  <si>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</si>
  <si>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</si>
  <si>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</si>
  <si>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</si>
  <si>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</si>
  <si>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</si>
  <si>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</si>
  <si>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</si>
  <si>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</si>
  <si>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</si>
  <si>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</si>
  <si>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</si>
  <si>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</si>
  <si>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</si>
  <si>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</si>
  <si>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</si>
  <si>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</si>
  <si>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</si>
  <si>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</si>
  <si>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</si>
  <si>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</si>
  <si>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</si>
  <si>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</si>
  <si>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</si>
  <si>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</si>
  <si>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</si>
  <si>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</si>
  <si>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</si>
  <si>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</si>
  <si>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</si>
  <si>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</si>
  <si>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</si>
  <si>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</si>
  <si>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</si>
  <si>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</si>
  <si>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</si>
  <si>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</si>
  <si>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</si>
  <si>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</si>
  <si>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</si>
  <si>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</si>
  <si>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</si>
  <si>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18 km/litre</t>
  </si>
  <si>
    <t>113Nm@3300rpm</t>
  </si>
  <si>
    <t>2501 mm</t>
  </si>
  <si>
    <t>1.2 L Revotron (BS VI)</t>
  </si>
  <si>
    <t>Normal, Eco</t>
  </si>
  <si>
    <t>Xz Petrol</t>
  </si>
  <si>
    <t>Xz (O) Petrol</t>
  </si>
  <si>
    <t>25 km/litre</t>
  </si>
  <si>
    <t>200Nm@1250-3000rpm</t>
  </si>
  <si>
    <t>1.5L Turbocharged Revotorq (BS VI)</t>
  </si>
  <si>
    <t>Xz Diesel</t>
  </si>
  <si>
    <t>Xz (O) Diesel</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</si>
  <si>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</si>
  <si>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</si>
  <si>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</si>
  <si>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</si>
  <si>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</si>
  <si>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</si>
  <si>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</si>
  <si>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</si>
  <si>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</si>
  <si>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</si>
  <si>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</si>
  <si>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</si>
  <si>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</si>
  <si>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</si>
  <si>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</si>
  <si>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1440 mm</t>
  </si>
  <si>
    <t>1531 kg</t>
  </si>
  <si>
    <t>1152 kg</t>
  </si>
  <si>
    <t>CD Player with USB Only</t>
  </si>
  <si>
    <t>1129 kg</t>
  </si>
  <si>
    <t>9.1:1</t>
  </si>
  <si>
    <t>140Nm@1750-3000rpm</t>
  </si>
  <si>
    <t>1106 kg</t>
  </si>
  <si>
    <t>20.65 km/litre</t>
  </si>
  <si>
    <t>17.1:1</t>
  </si>
  <si>
    <t>200NM@1750-3000rpm</t>
  </si>
  <si>
    <t>Xma Diesel</t>
  </si>
  <si>
    <t>Xta Diesel</t>
  </si>
  <si>
    <t>Zest Premio Edition</t>
  </si>
  <si>
    <t>Gypsy</t>
  </si>
  <si>
    <t>Hard Top</t>
  </si>
  <si>
    <t>11.9 km/litre</t>
  </si>
  <si>
    <t>210 mm</t>
  </si>
  <si>
    <t>Leaf spring with Double action damper</t>
  </si>
  <si>
    <t>1300 mm</t>
  </si>
  <si>
    <t>1310 mm</t>
  </si>
  <si>
    <t>205/70</t>
  </si>
  <si>
    <t>80PS@6000rpm</t>
  </si>
  <si>
    <t>103Nm@4500RPM</t>
  </si>
  <si>
    <t>2375 mm</t>
  </si>
  <si>
    <t>1585 kg</t>
  </si>
  <si>
    <t>9.0:1</t>
  </si>
  <si>
    <t>Soft Top</t>
  </si>
  <si>
    <t>Rear Leaf spring with Double action damper</t>
  </si>
  <si>
    <t>Venue</t>
  </si>
  <si>
    <t>1.2 Kappa Mt E</t>
  </si>
  <si>
    <t>17.52 km/litre</t>
  </si>
  <si>
    <t>200 mm</t>
  </si>
  <si>
    <t>195 / 65 R15</t>
  </si>
  <si>
    <t>82hp@6000rpm</t>
  </si>
  <si>
    <t>112.7Nm@4000rpm</t>
  </si>
  <si>
    <t>2500 mm</t>
  </si>
  <si>
    <t>Internal, Manual</t>
  </si>
  <si>
    <t>1.0 Turbo Gdi Mt S</t>
  </si>
  <si>
    <t>18.27 km/litre</t>
  </si>
  <si>
    <t>Mc Pherson Strut Type with Coil Spring</t>
  </si>
  <si>
    <t>117hp@6000rpm</t>
  </si>
  <si>
    <t>172Nm@4000rpm</t>
  </si>
  <si>
    <t>1.4 Crdi Mt E</t>
  </si>
  <si>
    <t>23.7 km/litre</t>
  </si>
  <si>
    <t>MacPherson Strut &amp; Coil spring</t>
  </si>
  <si>
    <t>89hp@4000rpm</t>
  </si>
  <si>
    <t>1.0 Turbo Gdi Mt Sx</t>
  </si>
  <si>
    <t>117bhp@6000rpm</t>
  </si>
  <si>
    <t>1.0 Turbo Gdi Mt Sx Dual Tone</t>
  </si>
  <si>
    <t>215 / 60 R16</t>
  </si>
  <si>
    <t>1.0 Turbo Gdi Mt Sx(O)</t>
  </si>
  <si>
    <t>1712Nm@1500-4000rpm</t>
  </si>
  <si>
    <t>Driver frontal airbag, Front passenger frontal airbag, Curtain airbags</t>
  </si>
  <si>
    <t>1.0 Turbo Gdi Dct S</t>
  </si>
  <si>
    <t>195 / 65 R15 Steel</t>
  </si>
  <si>
    <t>118hp@6000rpm</t>
  </si>
  <si>
    <t>DCT</t>
  </si>
  <si>
    <t>1.0 Turbo Gdi Dct Sx Plus</t>
  </si>
  <si>
    <t>118@6000rpm</t>
  </si>
  <si>
    <t>1.2 Kappa Mt S</t>
  </si>
  <si>
    <t>1.4 Crdi Mt S</t>
  </si>
  <si>
    <t>1.4 Crdi Mt Sx</t>
  </si>
  <si>
    <t>1.4 Crdi Mt Sx Dual Tone</t>
  </si>
  <si>
    <t>1.4 Crdi Mt Sx(O)</t>
  </si>
  <si>
    <t>Mc Pherson struts with coil spring</t>
  </si>
  <si>
    <t>90PS</t>
  </si>
  <si>
    <t>Curtain airbags, Driver frontal airbag, Front passenger frontal airbag</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</si>
  <si>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</si>
  <si>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</si>
  <si>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</si>
  <si>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</si>
  <si>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</si>
  <si>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</si>
  <si>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</si>
  <si>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</si>
  <si>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</si>
  <si>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</si>
  <si>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</si>
  <si>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</si>
  <si>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</si>
  <si>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</si>
  <si>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</si>
  <si>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</si>
  <si>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</si>
  <si>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</si>
  <si>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</si>
  <si>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</si>
  <si>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</si>
  <si>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</si>
  <si>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</si>
  <si>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</si>
  <si>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</si>
  <si>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</si>
  <si>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</si>
  <si>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</si>
  <si>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</si>
  <si>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</si>
  <si>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</si>
  <si>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</si>
  <si>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</si>
  <si>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</si>
  <si>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</si>
  <si>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</si>
  <si>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</si>
  <si>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</si>
  <si>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</si>
  <si>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</si>
  <si>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</si>
  <si>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</si>
  <si>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</si>
  <si>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</si>
  <si>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</si>
  <si>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</si>
  <si>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</si>
  <si>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</si>
  <si>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</si>
  <si>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2 Years/Unlimited Kms (Whichever comes earlier)</t>
  </si>
  <si>
    <t>Plus Non Ac Bs4 Ps</t>
  </si>
  <si>
    <t>Ellipitical leaf springs</t>
  </si>
  <si>
    <t>215 / 75 R 15</t>
  </si>
  <si>
    <t>63.9PS@3200RPM</t>
  </si>
  <si>
    <t>195Nm@1440-2200RPM</t>
  </si>
  <si>
    <t>Vitara Brezza</t>
  </si>
  <si>
    <t>24.3 km/litre</t>
  </si>
  <si>
    <t>198 mm</t>
  </si>
  <si>
    <t>205/60R16</t>
  </si>
  <si>
    <t>200Nm@1750rpm</t>
  </si>
  <si>
    <t>1680 kg</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</si>
  <si>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</si>
  <si>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</si>
  <si>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</si>
  <si>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</si>
  <si>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</si>
  <si>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</si>
  <si>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</si>
  <si>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</si>
  <si>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</si>
  <si>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</si>
  <si>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</si>
  <si>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</si>
  <si>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</si>
  <si>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</si>
  <si>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</si>
  <si>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</si>
  <si>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</si>
  <si>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</si>
  <si>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</si>
  <si>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</si>
  <si>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1220 kg</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</si>
  <si>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</si>
  <si>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</si>
  <si>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</si>
  <si>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</si>
  <si>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</si>
  <si>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</si>
  <si>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</si>
  <si>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</si>
  <si>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</si>
  <si>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</si>
  <si>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</si>
  <si>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</si>
  <si>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</si>
  <si>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</si>
  <si>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</si>
  <si>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</si>
  <si>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</si>
  <si>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</si>
  <si>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1268 kg</t>
  </si>
  <si>
    <t>1300 kg</t>
  </si>
  <si>
    <t>2579 mm</t>
  </si>
  <si>
    <t>1304 kg</t>
  </si>
  <si>
    <t>1.5L Ti-Vct Titanium Plus</t>
  </si>
  <si>
    <t>1.5L Tdci Titanium S</t>
  </si>
  <si>
    <t>1.5L Ti-Vct Thunder Edition</t>
  </si>
  <si>
    <t>1.5L Tdci Thunder Edition</t>
  </si>
  <si>
    <t>Duster</t>
  </si>
  <si>
    <t>Rxe Petrol</t>
  </si>
  <si>
    <t>13.87 km/litre</t>
  </si>
  <si>
    <t>1296 kg</t>
  </si>
  <si>
    <t>205 mm</t>
  </si>
  <si>
    <t>Independent McPherson Strut With Coil Spring</t>
  </si>
  <si>
    <t>Trailing arm with coil springs &amp; double acting shock absorber</t>
  </si>
  <si>
    <t>1560 mm</t>
  </si>
  <si>
    <t>1567 mm</t>
  </si>
  <si>
    <t>215/65R16</t>
  </si>
  <si>
    <t>106PS@5600rpm</t>
  </si>
  <si>
    <t>142Nm@4000rpm</t>
  </si>
  <si>
    <t>2673 mm</t>
  </si>
  <si>
    <t>2 years /50000 Kms (years/distance whichever comes first)</t>
  </si>
  <si>
    <t>1 years /30000 Kms (years/distance whichever comes first)</t>
  </si>
  <si>
    <t>1777 kg</t>
  </si>
  <si>
    <t>9.5:1</t>
  </si>
  <si>
    <t>Rxs Petrol</t>
  </si>
  <si>
    <t>MacPherson Strut with anti-roll bar</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</si>
  <si>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</si>
  <si>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</si>
  <si>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</si>
  <si>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</si>
  <si>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</si>
  <si>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</si>
  <si>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</si>
  <si>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</si>
  <si>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</si>
  <si>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</si>
  <si>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</si>
  <si>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</si>
  <si>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</si>
  <si>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</si>
  <si>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</si>
  <si>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</si>
  <si>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</si>
  <si>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</si>
  <si>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</si>
  <si>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2600 mm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</si>
  <si>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</si>
  <si>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</si>
  <si>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</si>
  <si>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</si>
  <si>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</si>
  <si>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</si>
  <si>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</si>
  <si>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</si>
  <si>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</si>
  <si>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</si>
  <si>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17.1 km/litre</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</si>
  <si>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</si>
  <si>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</si>
  <si>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</si>
  <si>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</si>
  <si>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</si>
  <si>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</si>
  <si>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</si>
  <si>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</si>
  <si>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</si>
  <si>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</si>
  <si>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</si>
  <si>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</si>
  <si>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</si>
  <si>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</si>
  <si>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</si>
  <si>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</si>
  <si>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</si>
  <si>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</si>
  <si>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</si>
  <si>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</si>
  <si>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</si>
  <si>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</si>
  <si>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</si>
  <si>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</si>
  <si>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</si>
  <si>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</si>
  <si>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</si>
  <si>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Semi Automatic Adjustment</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</si>
  <si>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</si>
  <si>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</si>
  <si>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</si>
  <si>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</si>
  <si>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</si>
  <si>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</si>
  <si>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</si>
  <si>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</si>
  <si>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</si>
  <si>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</si>
  <si>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</si>
  <si>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</si>
  <si>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</si>
  <si>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</si>
  <si>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</si>
  <si>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</si>
  <si>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</si>
  <si>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</si>
  <si>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</si>
  <si>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</si>
  <si>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</si>
  <si>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</si>
  <si>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</si>
  <si>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</si>
  <si>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</si>
  <si>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</si>
  <si>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</si>
  <si>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</si>
  <si>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</si>
  <si>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</si>
  <si>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</si>
  <si>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</si>
  <si>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</si>
  <si>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</si>
  <si>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</si>
  <si>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</si>
  <si>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</si>
  <si>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</si>
  <si>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</si>
  <si>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</si>
  <si>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</si>
  <si>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</si>
  <si>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</si>
  <si>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</si>
  <si>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</si>
  <si>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</si>
  <si>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</si>
  <si>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</si>
  <si>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</si>
  <si>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</si>
  <si>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1770 kg</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</si>
  <si>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</si>
  <si>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</si>
  <si>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</si>
  <si>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</si>
  <si>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</si>
  <si>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</si>
  <si>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</si>
  <si>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</si>
  <si>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</si>
  <si>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</si>
  <si>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</si>
  <si>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</si>
  <si>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</si>
  <si>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</si>
  <si>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</si>
  <si>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</si>
  <si>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</si>
  <si>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</si>
  <si>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</si>
  <si>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</si>
  <si>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</si>
  <si>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</si>
  <si>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</si>
  <si>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</si>
  <si>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</si>
  <si>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</si>
  <si>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</si>
  <si>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</si>
  <si>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</si>
  <si>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Thar</t>
  </si>
  <si>
    <t>Crde</t>
  </si>
  <si>
    <t>Independent Suspension with Torsion Bar And Stabilizer Bar</t>
  </si>
  <si>
    <t>Semi-Elliptical Leaf Spring with Shock Absorbers</t>
  </si>
  <si>
    <t>1445 mm</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</si>
  <si>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</si>
  <si>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</si>
  <si>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</si>
  <si>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</si>
  <si>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</si>
  <si>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</si>
  <si>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</si>
  <si>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</si>
  <si>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</si>
  <si>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</si>
  <si>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</si>
  <si>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Xl6</t>
  </si>
  <si>
    <t>Zeta Mt</t>
  </si>
  <si>
    <t>19.01 km/litre</t>
  </si>
  <si>
    <t>1180 kg</t>
  </si>
  <si>
    <t>Torsion beam &amp; coil spring</t>
  </si>
  <si>
    <t>104PS@6000rpm</t>
  </si>
  <si>
    <t>138Nm@4400rpm</t>
  </si>
  <si>
    <t>2740 mm</t>
  </si>
  <si>
    <t>1730 kg</t>
  </si>
  <si>
    <t>74.0x85.0</t>
  </si>
  <si>
    <t>Alpha Mt</t>
  </si>
  <si>
    <t>Zeta At</t>
  </si>
  <si>
    <t>17.01 km/litre</t>
  </si>
  <si>
    <t>Alpha At</t>
  </si>
  <si>
    <t>Tuv300 Plus</t>
  </si>
  <si>
    <t>18.49 km/litre</t>
  </si>
  <si>
    <t>Rigid Axle Multi-Link</t>
  </si>
  <si>
    <t>215/70R15</t>
  </si>
  <si>
    <t>120PS@4000RPM</t>
  </si>
  <si>
    <t>280Nm@1800-2800rpm</t>
  </si>
  <si>
    <t>4 years /100000 Kms (years/distance whichever comes first)</t>
  </si>
  <si>
    <t>2410 kg</t>
  </si>
  <si>
    <t>P8</t>
  </si>
  <si>
    <t>Marazzo</t>
  </si>
  <si>
    <t>M2 7 Str</t>
  </si>
  <si>
    <t>17.3 km/litre</t>
  </si>
  <si>
    <t>Twist Beam</t>
  </si>
  <si>
    <t>215 65 R16</t>
  </si>
  <si>
    <t>121Bhp@3500rpm</t>
  </si>
  <si>
    <t>300Nm@1750-2500rpm</t>
  </si>
  <si>
    <t>2760 mm</t>
  </si>
  <si>
    <t>M4 7 Str</t>
  </si>
  <si>
    <t>M6 7 Str</t>
  </si>
  <si>
    <t>M8 7 Str</t>
  </si>
  <si>
    <t>215/60 R17</t>
  </si>
  <si>
    <t>M2 8 Str</t>
  </si>
  <si>
    <t>M4 8 Str</t>
  </si>
  <si>
    <t>M6 8 Str</t>
  </si>
  <si>
    <t>M8 8 Str</t>
  </si>
  <si>
    <t>Scorpio</t>
  </si>
  <si>
    <t>S3 2Wd</t>
  </si>
  <si>
    <t>15.4 km/litre</t>
  </si>
  <si>
    <t>Multi Link Coil Spring Suspension with Anti-roll Bar</t>
  </si>
  <si>
    <t>P215/75R15</t>
  </si>
  <si>
    <t>75PS@3200rpm</t>
  </si>
  <si>
    <t>200Nm@1400-2200rpm</t>
  </si>
  <si>
    <t>3rd Year / up to 100000km from the date of delivery (whichever comes first)</t>
  </si>
  <si>
    <t>2510 kg</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</si>
  <si>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</si>
  <si>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</si>
  <si>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</si>
  <si>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</si>
  <si>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</si>
  <si>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</si>
  <si>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</si>
  <si>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</si>
  <si>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</si>
  <si>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</si>
  <si>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13.5 km/litre</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</si>
  <si>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</si>
  <si>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</si>
  <si>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</si>
  <si>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</si>
  <si>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</si>
  <si>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</si>
  <si>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</si>
  <si>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</si>
  <si>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</si>
  <si>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</si>
  <si>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</si>
  <si>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</si>
  <si>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</si>
  <si>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</si>
  <si>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</si>
  <si>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</si>
  <si>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</si>
  <si>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</si>
  <si>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</si>
  <si>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</si>
  <si>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</si>
  <si>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1710 kg</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</si>
  <si>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</si>
  <si>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</si>
  <si>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</si>
  <si>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</si>
  <si>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</si>
  <si>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</si>
  <si>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</si>
  <si>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</si>
  <si>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</si>
  <si>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</si>
  <si>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</si>
  <si>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</si>
  <si>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2700 mm</t>
  </si>
  <si>
    <t>4th years /1,20,000 Kms (years/distance whichever comes first)</t>
  </si>
  <si>
    <t>W7</t>
  </si>
  <si>
    <t>15.1 km/litre</t>
  </si>
  <si>
    <t>Multilink type with anti-roll bar</t>
  </si>
  <si>
    <t>P235/65 R17</t>
  </si>
  <si>
    <t>155PS@3750rpm</t>
  </si>
  <si>
    <t>330Nm@1750-2800rpm</t>
  </si>
  <si>
    <t>2450 kg</t>
  </si>
  <si>
    <t>W7 At</t>
  </si>
  <si>
    <t>16 km/litre</t>
  </si>
  <si>
    <t>Driver frontal airbag, Front passenger frontal airbag, Drive side airbag</t>
  </si>
  <si>
    <t>W9</t>
  </si>
  <si>
    <t>P235/65R15</t>
  </si>
  <si>
    <t>W9 At</t>
  </si>
  <si>
    <t>Driver frontal airbag, Drive side airbag</t>
  </si>
  <si>
    <t>W11</t>
  </si>
  <si>
    <t>Curtain airbags, Driver frontal airbag, Front passenger frontal airbag, Front passenger side airbag, Rear passenger side airbags</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</si>
  <si>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</si>
  <si>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</si>
  <si>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</si>
  <si>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</si>
  <si>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</si>
  <si>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</si>
  <si>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</si>
  <si>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</si>
  <si>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</si>
  <si>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</si>
  <si>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</si>
  <si>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</si>
  <si>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</si>
  <si>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</si>
  <si>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</si>
  <si>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</si>
  <si>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</si>
  <si>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</si>
  <si>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</si>
  <si>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</si>
  <si>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</si>
  <si>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2850 mm</t>
  </si>
  <si>
    <t>17.2:1</t>
  </si>
  <si>
    <t>Xt 4X4</t>
  </si>
  <si>
    <t>235/55 R19</t>
  </si>
  <si>
    <t>320Nm@1700-2700rpm</t>
  </si>
  <si>
    <t>Xta 4X2</t>
  </si>
  <si>
    <t>Xt 4X2</t>
  </si>
  <si>
    <t>Xe 4X2</t>
  </si>
  <si>
    <t>150PS@4000rpm</t>
  </si>
  <si>
    <t>Xm 4X2</t>
  </si>
  <si>
    <t>Xma 4X2</t>
  </si>
  <si>
    <t>Innova Crysta</t>
  </si>
  <si>
    <t>2.4 Gx 7 Str</t>
  </si>
  <si>
    <t>1805 kg</t>
  </si>
  <si>
    <t>167 mm</t>
  </si>
  <si>
    <t>4-Link with Coil Spring</t>
  </si>
  <si>
    <t>1540 mm</t>
  </si>
  <si>
    <t>205/65R16</t>
  </si>
  <si>
    <t>150PS@3400rpm</t>
  </si>
  <si>
    <t>343Nm@1400-2800rpm</t>
  </si>
  <si>
    <t>2750 mm</t>
  </si>
  <si>
    <t>3 Years/1,00,000 Kms (Whichever comes earlier)</t>
  </si>
  <si>
    <t>2430 kg</t>
  </si>
  <si>
    <t>Driver frontal airbag, Front passenger frontal airbag, Driver knee airbag</t>
  </si>
  <si>
    <t>2.4 Vx 7 Str</t>
  </si>
  <si>
    <t>1815 kg</t>
  </si>
  <si>
    <t>2.4 Gx 8 Str</t>
  </si>
  <si>
    <t>1825 kg</t>
  </si>
  <si>
    <t>2480 kg</t>
  </si>
  <si>
    <t>2.4 Vx 8 Str</t>
  </si>
  <si>
    <t>1820 kg</t>
  </si>
  <si>
    <t>215/55R17</t>
  </si>
  <si>
    <t>2460 kg</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</si>
  <si>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</si>
  <si>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</si>
  <si>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</si>
  <si>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</si>
  <si>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</si>
  <si>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</si>
  <si>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</si>
  <si>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</si>
  <si>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</si>
  <si>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</si>
  <si>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</si>
  <si>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</si>
  <si>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</si>
  <si>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</si>
  <si>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</si>
  <si>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</si>
  <si>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</si>
  <si>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</si>
  <si>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</si>
  <si>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</si>
  <si>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</si>
  <si>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</si>
  <si>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</si>
  <si>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</si>
  <si>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</si>
  <si>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</si>
  <si>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</si>
  <si>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</si>
  <si>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</si>
  <si>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</si>
  <si>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Corolla Altis</t>
  </si>
  <si>
    <t>G Petrol</t>
  </si>
  <si>
    <t>16.7 km/litre</t>
  </si>
  <si>
    <t>1535 mm</t>
  </si>
  <si>
    <t>140PS@6400rpm</t>
  </si>
  <si>
    <t>173Nm@4000rpm</t>
  </si>
  <si>
    <t>10.6:1</t>
  </si>
  <si>
    <t>G At Petrol</t>
  </si>
  <si>
    <t>1260 kg</t>
  </si>
  <si>
    <t>Gl Petrol</t>
  </si>
  <si>
    <t>1280 kg</t>
  </si>
  <si>
    <t>1515 mm</t>
  </si>
  <si>
    <t>205/55R16</t>
  </si>
  <si>
    <t>1695 kg</t>
  </si>
  <si>
    <t>Curtain airbags, Driver frontal airbag, Front passenger frontal airbag, Driver knee airbag</t>
  </si>
  <si>
    <t>Gl Diesel</t>
  </si>
  <si>
    <t>21 km/litre</t>
  </si>
  <si>
    <t>1270 kg</t>
  </si>
  <si>
    <t>195/65 R15</t>
  </si>
  <si>
    <t>Power seats</t>
  </si>
  <si>
    <t>88.4PS@3800rpm</t>
  </si>
  <si>
    <t>205Nm@1800-2800rpm</t>
  </si>
  <si>
    <t>1670 kg</t>
  </si>
  <si>
    <t>Driver knee airbag, Driver frontal airbag, Front passenger frontal airbag</t>
  </si>
  <si>
    <t>G Diesel</t>
  </si>
  <si>
    <t>1230 kg</t>
  </si>
  <si>
    <t>Vl At Petrol</t>
  </si>
  <si>
    <t>1310 kg</t>
  </si>
  <si>
    <t>Superb</t>
  </si>
  <si>
    <t>Style 1.8 Tsi Mt</t>
  </si>
  <si>
    <t>14.12 km/litre</t>
  </si>
  <si>
    <t>1449 kg</t>
  </si>
  <si>
    <t>320Nm@1450-3900rpm</t>
  </si>
  <si>
    <t>Style 1.8 Tsi At</t>
  </si>
  <si>
    <t>14.67 km/litre</t>
  </si>
  <si>
    <t>205/55 R16</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</si>
  <si>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</si>
  <si>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</si>
  <si>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</si>
  <si>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</si>
  <si>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</si>
  <si>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215/55 R16</t>
  </si>
  <si>
    <t>Corporate Edition 1.8 Tsi At</t>
  </si>
  <si>
    <t>Corporate Edition 2.0 Tdi At</t>
  </si>
  <si>
    <t>Fortuner</t>
  </si>
  <si>
    <t>2.8 4X2 At</t>
  </si>
  <si>
    <t>12.9 km/litre</t>
  </si>
  <si>
    <t>1970 kg</t>
  </si>
  <si>
    <t>220 mm</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</si>
  <si>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</si>
  <si>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</si>
  <si>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</si>
  <si>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</si>
  <si>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</si>
  <si>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</si>
  <si>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</si>
  <si>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</si>
  <si>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</si>
  <si>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R17</t>
  </si>
  <si>
    <t>Front passenger side airbag, Rear passenger side airbags, Curtain airbags, Driver frontal airbag, Drive side airbag, Front passenger frontal airbag</t>
  </si>
  <si>
    <t>2.8 4X4 Mt</t>
  </si>
  <si>
    <t>R18</t>
  </si>
  <si>
    <t>2735 kg</t>
  </si>
  <si>
    <t>Driver frontal airbag, Front passenger frontal airbag, Front passenger side airbag, Rear passenger side airbags, Curtain airbags</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</si>
  <si>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</si>
  <si>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</si>
  <si>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</si>
  <si>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</si>
  <si>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</si>
  <si>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</si>
  <si>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</si>
  <si>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</si>
  <si>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</si>
  <si>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Eco, Sport</t>
  </si>
  <si>
    <t>3rd Row: One-touch Easy Space-Up with Recline</t>
  </si>
  <si>
    <t>Endeavour</t>
  </si>
  <si>
    <t>3.2L 4X4 At Titanium Plus</t>
  </si>
  <si>
    <t>10.91 km/litre</t>
  </si>
  <si>
    <t>2394 kg</t>
  </si>
  <si>
    <t>225 mm</t>
  </si>
  <si>
    <t>Independent coil spring with anti-roll bar</t>
  </si>
  <si>
    <t>Coil Spring, Watt Linkage Type with Anti-roll Bar</t>
  </si>
  <si>
    <t>1564 mm</t>
  </si>
  <si>
    <t>265 / 60 R18</t>
  </si>
  <si>
    <t>200PS@3000rpm</t>
  </si>
  <si>
    <t>470Nm@1750-2500rpm</t>
  </si>
  <si>
    <t>Fully automatic climate control, 2 Zone Climate Control</t>
  </si>
  <si>
    <t>Drive side airbag, Driver frontal airbag, Curtain airbags, Front passenger frontal airbag, Front passenger side airbag, Driver knee airbag</t>
  </si>
  <si>
    <t>2.2L 4X2 At Titanium Plus</t>
  </si>
  <si>
    <t>12.62 km/litre</t>
  </si>
  <si>
    <t>2238 kg</t>
  </si>
  <si>
    <t>160PS@3200rpm</t>
  </si>
  <si>
    <t>385Nm@1600-2500rpm</t>
  </si>
  <si>
    <t>Drive side airbag, Driver frontal airbag, Front passenger frontal airbag, Front passenger side airbag, Curtain airbags</t>
  </si>
  <si>
    <t>2.2L 4X2 Mt Titanium</t>
  </si>
  <si>
    <t>Kodiaq Scout</t>
  </si>
  <si>
    <t>2.0 Tdi At</t>
  </si>
  <si>
    <t>16.25 km/litre</t>
  </si>
  <si>
    <t>1799 kg</t>
  </si>
  <si>
    <t>188 mm</t>
  </si>
  <si>
    <t>235 / 55 R18</t>
  </si>
  <si>
    <t>148 bhp @ 3500 rpm</t>
  </si>
  <si>
    <t>340 Nm @ 1750 rpm</t>
  </si>
  <si>
    <t>2791 mm</t>
  </si>
  <si>
    <t>Fully automatic climate control, 3 Zone climate control</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</si>
  <si>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</si>
  <si>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</si>
  <si>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</si>
  <si>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</si>
  <si>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</si>
  <si>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</si>
  <si>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</si>
  <si>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</si>
  <si>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</si>
  <si>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</si>
  <si>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</si>
  <si>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2670 mm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</si>
  <si>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</si>
  <si>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</si>
  <si>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</si>
  <si>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</si>
  <si>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</si>
  <si>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</si>
  <si>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</si>
  <si>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</si>
  <si>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</si>
  <si>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Multi-link coil spring</t>
  </si>
  <si>
    <t>1501 mm</t>
  </si>
  <si>
    <t>1529 mm</t>
  </si>
  <si>
    <t>225/40R18</t>
  </si>
  <si>
    <t>187bhp@4000rpm</t>
  </si>
  <si>
    <t>2000 kg</t>
  </si>
  <si>
    <t>Driver frontal airbag, Front passenger frontal airbag, Front passenger side airbag, Driver head airbag, Front passenger head airbag, Drive side airbag</t>
  </si>
  <si>
    <t>Sdrive20I Xline</t>
  </si>
  <si>
    <t>16.3 km/litre</t>
  </si>
  <si>
    <t>192hp@5000rpm</t>
  </si>
  <si>
    <t>280Nm@1350-4600rpm</t>
  </si>
  <si>
    <t>3-Series</t>
  </si>
  <si>
    <t>320D Sport</t>
  </si>
  <si>
    <t>19.62 km/litre</t>
  </si>
  <si>
    <t>1590 kg</t>
  </si>
  <si>
    <t>157 mm</t>
  </si>
  <si>
    <t>225/50 R17</t>
  </si>
  <si>
    <t>190PS@400RPM</t>
  </si>
  <si>
    <t>400NM@1750rpm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</si>
  <si>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</si>
  <si>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</si>
  <si>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</si>
  <si>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</si>
  <si>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</si>
  <si>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</si>
  <si>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</si>
  <si>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</si>
  <si>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</si>
  <si>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</si>
  <si>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</si>
  <si>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</si>
  <si>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</si>
  <si>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</si>
  <si>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</si>
  <si>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</si>
  <si>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</si>
  <si>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</si>
  <si>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</si>
  <si>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Driver frontal airbag, Front passenger frontal airbag, Front passenger side airbag, Rear passenger side airbags</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</si>
  <si>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</si>
  <si>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</si>
  <si>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</si>
  <si>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</si>
  <si>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</si>
  <si>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</si>
  <si>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</si>
  <si>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Z4 Roadster</t>
  </si>
  <si>
    <t>Sdrive 20I</t>
  </si>
  <si>
    <t>Sports, Convertible</t>
  </si>
  <si>
    <t>7.6 km/litre</t>
  </si>
  <si>
    <t>1495 kg</t>
  </si>
  <si>
    <t>Adaptive Dynamics system</t>
  </si>
  <si>
    <t>1609 mm</t>
  </si>
  <si>
    <t>225 / 50 R17</t>
  </si>
  <si>
    <t>255 / 45 R17</t>
  </si>
  <si>
    <t>197hp@4500-6500rpm</t>
  </si>
  <si>
    <t>320hp@1450-2000rpm</t>
  </si>
  <si>
    <t>Eco, Sport, Normal, Comfort</t>
  </si>
  <si>
    <t>M 40I</t>
  </si>
  <si>
    <t>1610 kg</t>
  </si>
  <si>
    <t>255 / 335 R19</t>
  </si>
  <si>
    <t>340hp@5000-6000rpm</t>
  </si>
  <si>
    <t>500@1600-4500rpm</t>
  </si>
  <si>
    <t>1860 kg</t>
  </si>
  <si>
    <t>2.4 PSI</t>
  </si>
  <si>
    <t>Land Cruiser</t>
  </si>
  <si>
    <t>9 km/litre</t>
  </si>
  <si>
    <t>2740 kg</t>
  </si>
  <si>
    <t>Four link with coil spring</t>
  </si>
  <si>
    <t>1640 mm</t>
  </si>
  <si>
    <t>1635 mm</t>
  </si>
  <si>
    <t>285/60R18</t>
  </si>
  <si>
    <t>265PS@3400rpm</t>
  </si>
  <si>
    <t>650Nm@1600-2600rpm</t>
  </si>
  <si>
    <t>3350 kg</t>
  </si>
  <si>
    <t>Driver frontal airbag, Front passenger frontal airbag, Front passenger side airbag, Driver knee airbag, Curtain airbags, Drive side airbag, Front passenger knee airbag</t>
  </si>
  <si>
    <t>10.2:1</t>
  </si>
  <si>
    <t>Omni</t>
  </si>
  <si>
    <t>5 Str Bs-Iv</t>
  </si>
  <si>
    <t>16.8 km/litre</t>
  </si>
  <si>
    <t>785 kg</t>
  </si>
  <si>
    <t>Leaf spring with Shock absorbers</t>
  </si>
  <si>
    <t>1205 mm</t>
  </si>
  <si>
    <t>1190 mm</t>
  </si>
  <si>
    <t>145R 12 LT 6PR</t>
  </si>
  <si>
    <t>34.7PS@5000rpm</t>
  </si>
  <si>
    <t>59Nm@2500rpm</t>
  </si>
  <si>
    <t>1840 mm</t>
  </si>
  <si>
    <t>R12</t>
  </si>
  <si>
    <t>NA kg</t>
  </si>
  <si>
    <t>E 8 Str Bs-Iv</t>
  </si>
  <si>
    <t>Figo</t>
  </si>
  <si>
    <t>Ambiente 1.2 Ti-Vct</t>
  </si>
  <si>
    <t>Ambiente 1.5 Tdci</t>
  </si>
  <si>
    <t>25.5 km/litre</t>
  </si>
  <si>
    <t>1057 kg</t>
  </si>
  <si>
    <t>Titanium 1.2 Ti-Vct</t>
  </si>
  <si>
    <t>Titanium1.5 Tdci</t>
  </si>
  <si>
    <t>Titanium Blu 1.2 Ti-Vct</t>
  </si>
  <si>
    <t>195/55 R15</t>
  </si>
  <si>
    <t>Curtain airbags, Driver frontal airbag, Drive side airbag, Front passenger frontal airbag, Front passenger side airbag</t>
  </si>
  <si>
    <t>Titanium Blu 1.5 Tdci</t>
  </si>
  <si>
    <t>Driver frontal airbag, Front passenger frontal airbag, Front passenger side airbag, Curtain airbags, Drive side airbag</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</si>
  <si>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</si>
  <si>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</si>
  <si>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</si>
  <si>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</si>
  <si>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</si>
  <si>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</si>
  <si>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</si>
  <si>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</si>
  <si>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</si>
  <si>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</si>
  <si>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</si>
  <si>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</si>
  <si>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</si>
  <si>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</si>
  <si>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</si>
  <si>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</si>
  <si>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</si>
  <si>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</si>
  <si>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</si>
  <si>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</si>
  <si>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</si>
  <si>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</si>
  <si>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</si>
  <si>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</si>
  <si>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</si>
  <si>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</si>
  <si>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</si>
  <si>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</si>
  <si>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</si>
  <si>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</si>
  <si>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</si>
  <si>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</si>
  <si>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</si>
  <si>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</si>
  <si>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</si>
  <si>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</si>
  <si>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Ertiga</t>
  </si>
  <si>
    <t>19.34 km/litre</t>
  </si>
  <si>
    <t>185 mm</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</si>
  <si>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</si>
  <si>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</si>
  <si>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</si>
  <si>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</si>
  <si>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</si>
  <si>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</si>
  <si>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</si>
  <si>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</si>
  <si>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</si>
  <si>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</si>
  <si>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</si>
  <si>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</si>
  <si>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</si>
  <si>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</si>
  <si>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</si>
  <si>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</si>
  <si>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</si>
  <si>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</si>
  <si>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</si>
  <si>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</si>
  <si>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</si>
  <si>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</si>
  <si>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</si>
  <si>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</si>
  <si>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</si>
  <si>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</si>
  <si>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</si>
  <si>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</si>
  <si>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</si>
  <si>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</si>
  <si>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</si>
  <si>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</si>
  <si>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</si>
  <si>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</si>
  <si>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</si>
  <si>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</si>
  <si>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1215 kg</t>
  </si>
  <si>
    <t>1.3L Delta</t>
  </si>
  <si>
    <t>1224 kg</t>
  </si>
  <si>
    <t>205/60/R16</t>
  </si>
  <si>
    <t>1.3L Zeta</t>
  </si>
  <si>
    <t>1233 kg</t>
  </si>
  <si>
    <t>205/60 R16</t>
  </si>
  <si>
    <t>1.3L Alpha</t>
  </si>
  <si>
    <t>1240 kg</t>
  </si>
  <si>
    <t>Captur</t>
  </si>
  <si>
    <t>13.86 km/litre</t>
  </si>
  <si>
    <t>201 mm</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</si>
  <si>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</si>
  <si>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</si>
  <si>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</si>
  <si>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</si>
  <si>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</si>
  <si>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</si>
  <si>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</si>
  <si>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</si>
  <si>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</si>
  <si>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</si>
  <si>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</si>
  <si>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</si>
  <si>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</si>
  <si>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</si>
  <si>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</si>
  <si>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</si>
  <si>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</si>
  <si>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</si>
  <si>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</si>
  <si>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</si>
  <si>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</si>
  <si>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</si>
  <si>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</si>
  <si>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</si>
  <si>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Safari Storme</t>
  </si>
  <si>
    <t>2.2 Lx 4X2</t>
  </si>
  <si>
    <t>14 km/litre</t>
  </si>
  <si>
    <t>1580 mm</t>
  </si>
  <si>
    <t>1550 mm</t>
  </si>
  <si>
    <t>2650 mm</t>
  </si>
  <si>
    <t>4 years /150000 Kms (years/distance whichever comes first)</t>
  </si>
  <si>
    <t>2505 kg</t>
  </si>
  <si>
    <t>2.2 Ex 4X2</t>
  </si>
  <si>
    <t>2555 kg</t>
  </si>
  <si>
    <t>2.2 Vx 4X2 Varicor 400</t>
  </si>
  <si>
    <t>14.1 km/litre</t>
  </si>
  <si>
    <t>2095 kg</t>
  </si>
  <si>
    <t>2570 kg</t>
  </si>
  <si>
    <t>2.2 Vx 4X4 Varicor 400</t>
  </si>
  <si>
    <t>Nexon Ev</t>
  </si>
  <si>
    <t>Torsion beam with hydraulic shock absorbers</t>
  </si>
  <si>
    <t>129PS</t>
  </si>
  <si>
    <t>245Nm</t>
  </si>
  <si>
    <t>8 yrs/1.6L kmBattery Warranty</t>
  </si>
  <si>
    <t>Normal, Sport</t>
  </si>
  <si>
    <t>30.2 kWh* Advanced Li-ion polymer, liquid cooled battery pack with IP67 certification</t>
  </si>
  <si>
    <t>312 km/full charge</t>
  </si>
  <si>
    <t>Xz Plus Lux</t>
  </si>
  <si>
    <t>300 km/full charge</t>
  </si>
  <si>
    <t>Elantra</t>
  </si>
  <si>
    <t>S</t>
  </si>
  <si>
    <t>14.6 km/litre</t>
  </si>
  <si>
    <t>Mcpherson strut Type with coil spring</t>
  </si>
  <si>
    <t>152PS@6200rpm</t>
  </si>
  <si>
    <t>196Nm@4000rpm</t>
  </si>
  <si>
    <t>3 Years/Unlimited km Warranty*</t>
  </si>
  <si>
    <t>Sx</t>
  </si>
  <si>
    <t>Driver curtain airbag, Driver frontal airbag, Front passenger frontal airbag, Front passenger side airbag, Drive side airbag, Front passenger curtain airbag</t>
  </si>
  <si>
    <t>Sx At</t>
  </si>
  <si>
    <t>Sx(O) At</t>
  </si>
  <si>
    <t>Tucson</t>
  </si>
  <si>
    <t>2Wd Mt Diesel</t>
  </si>
  <si>
    <t>18.42 km/litre</t>
  </si>
  <si>
    <t>225 / 60 R17</t>
  </si>
  <si>
    <t>185PS@4000rpm</t>
  </si>
  <si>
    <t>225/55 R17</t>
  </si>
  <si>
    <t>2Wd Mt Petrol</t>
  </si>
  <si>
    <t>13.03 km/litre</t>
  </si>
  <si>
    <t>155PS@6200rpm</t>
  </si>
  <si>
    <t>192NM@4000rpm</t>
  </si>
  <si>
    <t>2Wd At Gl Diesel</t>
  </si>
  <si>
    <t>16.38 km/litre</t>
  </si>
  <si>
    <t>225/55 R18</t>
  </si>
  <si>
    <t>Curtain airbags, Drive side airbag, Driver frontal airbag, Front passenger frontal airbag, Front passenger side airbag</t>
  </si>
  <si>
    <t>2Wd At Gl Petrol</t>
  </si>
  <si>
    <t>12.95 km/litre</t>
  </si>
  <si>
    <t>4Wd At Gls Diesel</t>
  </si>
  <si>
    <t>Drive side airbag, Curtain airbags, Driver frontal airbag, Front passenger frontal airbag, Front passenger side airbag</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</si>
  <si>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</si>
  <si>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</si>
  <si>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</si>
  <si>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</si>
  <si>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</si>
  <si>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</si>
  <si>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</si>
  <si>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</si>
  <si>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</si>
  <si>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</si>
  <si>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</si>
  <si>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1586 mm</t>
  </si>
  <si>
    <t>1570 mm</t>
  </si>
  <si>
    <t>180PS@3600-4000rpm</t>
  </si>
  <si>
    <t>350Nm@1750-2500rpm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</si>
  <si>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</si>
  <si>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</si>
  <si>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</si>
  <si>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</si>
  <si>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</si>
  <si>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</si>
  <si>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</si>
  <si>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Prius</t>
  </si>
  <si>
    <t>Z8</t>
  </si>
  <si>
    <t>MacPherson struts (gas-filled shock absorbers with a stabilizer bar)</t>
  </si>
  <si>
    <t>98PS@5200rpm</t>
  </si>
  <si>
    <t>142Nm@3600rpm</t>
  </si>
  <si>
    <t>1790 kg</t>
  </si>
  <si>
    <t>Front passenger frontal airbag, Front passenger side airbag, Rear passenger side airbags, Driver knee airbag, Curtain airbags, Driver frontal airbag</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</si>
  <si>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</si>
  <si>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</si>
  <si>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</si>
  <si>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</si>
  <si>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</si>
  <si>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</si>
  <si>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</si>
  <si>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</si>
  <si>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</si>
  <si>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</si>
  <si>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</si>
  <si>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</si>
  <si>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</si>
  <si>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</si>
  <si>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</si>
  <si>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</si>
  <si>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</si>
  <si>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</si>
  <si>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</si>
  <si>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2040 kg</t>
  </si>
  <si>
    <t>Driver head airbag, Driver frontal airbag, Front passenger head airbag, Front passenger frontal airbag, Drive side airbag, Front passenger side airbag, Front passenger knee airbag, Driver knee airbag, Rear passenger head airbags</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</si>
  <si>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</si>
  <si>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</si>
  <si>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</si>
  <si>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</si>
  <si>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</si>
  <si>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</si>
  <si>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</si>
  <si>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</si>
  <si>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</si>
  <si>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</si>
  <si>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</si>
  <si>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</si>
  <si>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</si>
  <si>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</si>
  <si>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</si>
  <si>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</si>
  <si>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</si>
  <si>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</si>
  <si>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</si>
  <si>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</si>
  <si>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</si>
  <si>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</si>
  <si>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</si>
  <si>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</si>
  <si>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</si>
  <si>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</si>
  <si>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</si>
  <si>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</si>
  <si>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72PS@4000rpm</t>
  </si>
  <si>
    <t>180Nm@1750rpm</t>
  </si>
  <si>
    <t>E</t>
  </si>
  <si>
    <t>Sx 1.2 Crdi</t>
  </si>
  <si>
    <t>Sx 1.2 Crdi (O)</t>
  </si>
  <si>
    <t>E Crdi</t>
  </si>
  <si>
    <t>Bolero</t>
  </si>
  <si>
    <t>1355 mm</t>
  </si>
  <si>
    <t>1965 kg</t>
  </si>
  <si>
    <t>Ex</t>
  </si>
  <si>
    <t>183 mm</t>
  </si>
  <si>
    <t>Ex Non Ac</t>
  </si>
  <si>
    <t>Ciaz</t>
  </si>
  <si>
    <t>1.3L Alpha Smart Hybrid</t>
  </si>
  <si>
    <t>28.09 km/litre</t>
  </si>
  <si>
    <t>1105 kg</t>
  </si>
  <si>
    <t>McPherson</t>
  </si>
  <si>
    <t>89Bhp@4000RPM</t>
  </si>
  <si>
    <t>1.3L Sigma Smart Hybrid</t>
  </si>
  <si>
    <t>1.3L Delta Smart Hybrid</t>
  </si>
  <si>
    <t>1.3L Zeta Smart Hybrid</t>
  </si>
  <si>
    <t>1.5L Sigma Smart Hybrid</t>
  </si>
  <si>
    <t>21.56 km/litre</t>
  </si>
  <si>
    <t>1010 kg</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</si>
  <si>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</si>
  <si>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</si>
  <si>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</si>
  <si>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</si>
  <si>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</si>
  <si>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</si>
  <si>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</si>
  <si>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</si>
  <si>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</si>
  <si>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</si>
  <si>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</si>
  <si>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</si>
  <si>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</si>
  <si>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</si>
  <si>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</si>
  <si>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</si>
  <si>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</si>
  <si>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</si>
  <si>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</si>
  <si>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</si>
  <si>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</si>
  <si>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</si>
  <si>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</si>
  <si>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</si>
  <si>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</si>
  <si>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</si>
  <si>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</si>
  <si>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</si>
  <si>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</si>
  <si>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Creta</t>
  </si>
  <si>
    <t>1.4 Crdi E Plus</t>
  </si>
  <si>
    <t>21.38 km/litre</t>
  </si>
  <si>
    <t>Coupled Torsion Beam Axle (CTBA) with coil spring</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</si>
  <si>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</si>
  <si>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</si>
  <si>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</si>
  <si>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</si>
  <si>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</si>
  <si>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</si>
  <si>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</si>
  <si>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</si>
  <si>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</si>
  <si>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</si>
  <si>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</si>
  <si>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</si>
  <si>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</si>
  <si>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</si>
  <si>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</si>
  <si>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</si>
  <si>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</si>
  <si>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</si>
  <si>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</si>
  <si>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</si>
  <si>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</si>
  <si>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</si>
  <si>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</si>
  <si>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2741 mm</t>
  </si>
  <si>
    <t>Revotorq Xm</t>
  </si>
  <si>
    <t>Revotorq Xt</t>
  </si>
  <si>
    <t>235/65 R17</t>
  </si>
  <si>
    <t>Revotorq Xz</t>
  </si>
  <si>
    <t>Revotorq Xz Dual Tone</t>
  </si>
  <si>
    <t>Revotorq Dark Edition</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</si>
  <si>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</si>
  <si>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</si>
  <si>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</si>
  <si>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</si>
  <si>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</si>
  <si>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</si>
  <si>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</si>
  <si>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</si>
  <si>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</si>
  <si>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</si>
  <si>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</si>
  <si>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</si>
  <si>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245/45R18</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</si>
  <si>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</si>
  <si>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</si>
  <si>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</si>
  <si>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</si>
  <si>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</si>
  <si>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</si>
  <si>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</si>
  <si>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</si>
  <si>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</si>
  <si>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</si>
  <si>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</si>
  <si>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245/45R19</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</si>
  <si>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</si>
  <si>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</si>
  <si>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</si>
  <si>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</si>
  <si>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</si>
  <si>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</si>
  <si>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</si>
  <si>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</si>
  <si>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</si>
  <si>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</si>
  <si>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</si>
  <si>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</si>
  <si>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</si>
  <si>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</si>
  <si>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16.7:1</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</si>
  <si>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</si>
  <si>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</si>
  <si>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</si>
  <si>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</si>
  <si>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</si>
  <si>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</si>
  <si>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</si>
  <si>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</si>
  <si>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</si>
  <si>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M5</t>
  </si>
  <si>
    <t>Competition</t>
  </si>
  <si>
    <t>9.8 km/litre</t>
  </si>
  <si>
    <t>1950 kg</t>
  </si>
  <si>
    <t>Double-Joint Spring Strut Front Axle</t>
  </si>
  <si>
    <t>Integral rear axle and M specific set-up</t>
  </si>
  <si>
    <t>1626 mm</t>
  </si>
  <si>
    <t>1594 mm</t>
  </si>
  <si>
    <t>275/35 ZR 20</t>
  </si>
  <si>
    <t>285/35 ZR 20</t>
  </si>
  <si>
    <t>625PS@6000rpm</t>
  </si>
  <si>
    <t>750Nm@1800-5860rpm</t>
  </si>
  <si>
    <t>2964 mm</t>
  </si>
  <si>
    <t>R20</t>
  </si>
  <si>
    <t>2440 kg</t>
  </si>
  <si>
    <t>Driver head airbag, Front passenger head airbag, Drive side airbag, Front passenger curtain airbag, Driver curtain airbag, Rear passenger head airbags, Driver frontal airbag, Front passenger frontal airbag, Front passenger side airbag</t>
  </si>
  <si>
    <t>Wagon</t>
  </si>
  <si>
    <t>22.5 km/litre</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</si>
  <si>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</si>
  <si>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</si>
  <si>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</si>
  <si>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</si>
  <si>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</si>
  <si>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</si>
  <si>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</si>
  <si>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</si>
  <si>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</si>
  <si>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</si>
  <si>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</si>
  <si>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</si>
  <si>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Front passenger frontal airbag</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</si>
  <si>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</si>
  <si>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</si>
  <si>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</si>
  <si>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</si>
  <si>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</si>
  <si>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</si>
  <si>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</si>
  <si>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</si>
  <si>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</si>
  <si>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</si>
  <si>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</si>
  <si>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</si>
  <si>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</si>
  <si>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</si>
  <si>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</si>
  <si>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</si>
  <si>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Independent Double Wish Bone - Coil Spring Suspension</t>
  </si>
  <si>
    <t>Five-link, Coil springs</t>
  </si>
  <si>
    <t>2220 kg</t>
  </si>
  <si>
    <t>N6</t>
  </si>
  <si>
    <t>N8</t>
  </si>
  <si>
    <t>N4 +</t>
  </si>
  <si>
    <t>N6 Amt</t>
  </si>
  <si>
    <t>16.21 km/litre</t>
  </si>
  <si>
    <t>N8 Amt</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</si>
  <si>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</si>
  <si>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</si>
  <si>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</si>
  <si>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</si>
  <si>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</si>
  <si>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</si>
  <si>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</si>
  <si>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</si>
  <si>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</si>
  <si>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</si>
  <si>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</si>
  <si>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</si>
  <si>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</si>
  <si>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Multi - link</t>
  </si>
  <si>
    <t>136 bhp</t>
  </si>
  <si>
    <t>395 Nm</t>
  </si>
  <si>
    <t>Comfort, Eco, Sport</t>
  </si>
  <si>
    <t>Driver frontal airbag, Front passenger frontal airbag, Front passenger side airbag, Drive side airbag, Front passenger curtain airbag</t>
  </si>
  <si>
    <t>462 km/full charge</t>
  </si>
  <si>
    <t>Camry</t>
  </si>
  <si>
    <t>23.2 km/litre</t>
  </si>
  <si>
    <t>1665 kg</t>
  </si>
  <si>
    <t>Double wishbones</t>
  </si>
  <si>
    <t>1605 mm</t>
  </si>
  <si>
    <t>235/45R18</t>
  </si>
  <si>
    <t>178PS@5700rpm</t>
  </si>
  <si>
    <t>221Nm@3600-5200rpm</t>
  </si>
  <si>
    <t>2825 mm</t>
  </si>
  <si>
    <t>2100 kg</t>
  </si>
  <si>
    <t>Audio Controls</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</si>
  <si>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</si>
  <si>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</si>
  <si>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</si>
  <si>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</si>
  <si>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</si>
  <si>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</si>
  <si>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</si>
  <si>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</si>
  <si>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</si>
  <si>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Vx Cvt</t>
  </si>
  <si>
    <t>17.8 km/litre</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</si>
  <si>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</si>
  <si>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</si>
  <si>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</si>
  <si>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</si>
  <si>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</si>
  <si>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</si>
  <si>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</si>
  <si>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</si>
  <si>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</si>
  <si>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</si>
  <si>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</si>
  <si>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</si>
  <si>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</si>
  <si>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</si>
  <si>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155 mm</t>
  </si>
  <si>
    <t>compound link crank axle</t>
  </si>
  <si>
    <t>140PS@6000RPM</t>
  </si>
  <si>
    <t>250Nm@1500-3500rpm</t>
  </si>
  <si>
    <t>2688 mm</t>
  </si>
  <si>
    <t>Driver frontal airbag, Front passenger frontal airbag, Front passenger side airbag</t>
  </si>
  <si>
    <t>Ambition 2.0 Tdi Cr</t>
  </si>
  <si>
    <t>Mc Pherson suspension with lower triangular links and torsion stabiliser</t>
  </si>
  <si>
    <t>143PS@4000rpm</t>
  </si>
  <si>
    <t>320Nm@1750-3000rpm</t>
  </si>
  <si>
    <t>1895 kg</t>
  </si>
  <si>
    <t>Style 1.4 Tsi</t>
  </si>
  <si>
    <t>Drive side airbag, Front passenger curtain airbag, Rear passenger curtain airbags, Driver frontal airbag, Front passenger frontal airbag, Front passenger side airbag</t>
  </si>
  <si>
    <t>1376 kg</t>
  </si>
  <si>
    <t>Drive side airbag, Front passenger curtain airbag, Driver curtain airbag, Rear passenger curtain airbags, Driver frontal airbag, Front passenger frontal airbag, Front passenger side airbag</t>
  </si>
  <si>
    <t>Style 2.0 Tdi Cr</t>
  </si>
  <si>
    <t>Style 2.0 Tdi Cr At</t>
  </si>
  <si>
    <t>19.5 km/litre</t>
  </si>
  <si>
    <t>1395 kg</t>
  </si>
  <si>
    <t>1915 kg</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</si>
  <si>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</si>
  <si>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</si>
  <si>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</si>
  <si>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</si>
  <si>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</si>
  <si>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</si>
  <si>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</si>
  <si>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Comfort, Eco, Sport, Normal</t>
  </si>
  <si>
    <t>Drive side airbag, Driver frontal airbag, Front passenger curtain airbag, Front passenger side airbag, Rear passenger curtain airbags</t>
  </si>
  <si>
    <t>Verito</t>
  </si>
  <si>
    <t>1.5 D2</t>
  </si>
  <si>
    <t>1080 mm</t>
  </si>
  <si>
    <t>15.2:1</t>
  </si>
  <si>
    <t>1.5 D4 Bs-Iv</t>
  </si>
  <si>
    <t>1.5 D6 Bs-Iv</t>
  </si>
  <si>
    <t>Row Labels</t>
  </si>
  <si>
    <t>Grand Total</t>
  </si>
  <si>
    <t>Average of City_Mileage_km_litre</t>
  </si>
  <si>
    <t>Count of Body_Type</t>
  </si>
  <si>
    <t>mean</t>
  </si>
  <si>
    <t>median</t>
  </si>
  <si>
    <t>mode</t>
  </si>
  <si>
    <t>Q1</t>
  </si>
  <si>
    <t>Q2</t>
  </si>
  <si>
    <t>Q3</t>
  </si>
  <si>
    <t>IQR</t>
  </si>
  <si>
    <t>UF</t>
  </si>
  <si>
    <t>LF</t>
  </si>
  <si>
    <t>Outliers</t>
  </si>
  <si>
    <t>weak negative correl</t>
  </si>
  <si>
    <t>ground clearance in metres</t>
  </si>
  <si>
    <t>car size(E*F*G)</t>
  </si>
  <si>
    <t>car size in metres(H/100000000)</t>
  </si>
  <si>
    <t>ground clearance in mm</t>
  </si>
  <si>
    <t>Average of Power</t>
  </si>
  <si>
    <t>standardized units of ground clearance(w.r.t power)</t>
  </si>
  <si>
    <t>Average of standardized units of ground clearance(w.r.t power)</t>
  </si>
  <si>
    <t>Height(m)</t>
  </si>
  <si>
    <t>Length(m)</t>
  </si>
  <si>
    <t>Width(m)</t>
  </si>
  <si>
    <t>Car Size(m)</t>
  </si>
  <si>
    <t>Sum of Car Size(m)</t>
  </si>
  <si>
    <t>Sum of Number_of_Airbags</t>
  </si>
  <si>
    <t>Sum of Highway_Mileage_km_litre</t>
  </si>
  <si>
    <t>Boot space standardized(boot space/100)</t>
  </si>
  <si>
    <t>Sum of Boot space standardized(boot space/100)</t>
  </si>
  <si>
    <t>Count of Variant</t>
  </si>
  <si>
    <t>Average of Boot_Space_litre</t>
  </si>
  <si>
    <t>Average of Fuel_Tank_Capacity_litre</t>
  </si>
  <si>
    <t>bin</t>
  </si>
  <si>
    <t>average</t>
  </si>
  <si>
    <t>More</t>
  </si>
  <si>
    <t>Frequency</t>
  </si>
  <si>
    <t>MOST SUITABLE CAR FOR FAMILY USAGE</t>
  </si>
  <si>
    <t>FAMILY CAR (FOR LONG DISTANCE TRAVEL)</t>
  </si>
  <si>
    <t>TOP 3 MANUFACTURERS WITH HIGHEST NO. OF VARIANTS IN HATCHBACK CATEGORY</t>
  </si>
  <si>
    <t>TOP 3 MANUFACTURERS WITH HIGHEST NO. OF VARIANTS IN SEDAN CATEGORY</t>
  </si>
  <si>
    <t>TOP 3 MANUFACTURERS WITH HIGHEST NO.OF VARIANTS IN SUV CATEGORY</t>
  </si>
  <si>
    <t>MOST POPULAT CAR BODY TYPE BY COUNT</t>
  </si>
  <si>
    <t>MOST SUITABLE CAR FOR ADVENTURE DRIVES</t>
  </si>
  <si>
    <t>TOP 3 CARS MANUFACTURERS WITH THE HIGHEST NO. OF HATCHBACK CARS</t>
  </si>
  <si>
    <t>TOP 10 CARS WITH THE HIGHEST CITY-MILEAGE DISPLACEMENT WISE</t>
  </si>
  <si>
    <t>TOP 10 CAR MANUFACTURERS-CITY MILEAGE WISE</t>
  </si>
  <si>
    <t>CAR MANUFACTURERS (POTENTIAL CAR MODELS FOR LAUNCH) INSIGHTS</t>
  </si>
  <si>
    <t>no</t>
  </si>
  <si>
    <t>Fuel_Tank_Capacity_litre with outliers</t>
  </si>
  <si>
    <t>Fuel_Tank_Capacity_litre without outliers</t>
  </si>
  <si>
    <t>City_mileage_km_litre without outliers</t>
  </si>
  <si>
    <t>city mileage with outliers</t>
  </si>
  <si>
    <t>Displacement with Outliers</t>
  </si>
  <si>
    <t>Displacement without outliers</t>
  </si>
  <si>
    <t>IDENTIFYING OUTLIERS USING HISTOGRAM</t>
  </si>
  <si>
    <t>COMPACT CITY CAR(PRIMARILY FOR CITY 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</si>
</sst>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x14ac:knownFonts="1">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2"/>
      <color theme="1"/>
      <name val="Calibri"/>
      <family val="2"/>
      <scheme val="minor"/>
    </font>
    <font>
      <sz val="24"/>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8"/>
        <bgColor indexed="64"/>
      </patternFill>
    </fill>
    <fill>
      <patternFill patternType="solid">
        <fgColor theme="0"/>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59999389629810485"/>
        <bgColor indexed="64"/>
      </patternFill>
    </fill>
    <fill>
      <patternFill patternType="solid">
        <fgColor theme="9" tint="0.39997558519241921"/>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s>
  <cellStyleXfs count="1">
    <xf numFmtId="0" fontId="0" fillId="0" borderId="0"/>
  </cellStyleXfs>
  <cellXfs count="37">
    <xf numFmtId="0" fontId="0" fillId="0" borderId="0" xfId="0"/>
    <xf numFmtId="1"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1" fillId="0" borderId="0" xfId="0" applyFont="1"/>
    <xf numFmtId="2" fontId="0" fillId="0" borderId="0" xfId="0" applyNumberFormat="1"/>
    <xf numFmtId="0" fontId="0" fillId="3" borderId="0" xfId="0" applyFill="1" applyAlignment="1">
      <alignment horizontal="left"/>
    </xf>
    <xf numFmtId="0" fontId="0" fillId="3" borderId="0" xfId="0" applyFill="1"/>
    <xf numFmtId="0" fontId="0" fillId="4" borderId="0" xfId="0" applyFill="1" applyAlignment="1">
      <alignment horizontal="left"/>
    </xf>
    <xf numFmtId="0" fontId="0" fillId="4" borderId="0" xfId="0" applyFill="1"/>
    <xf numFmtId="0" fontId="0" fillId="0" borderId="1" xfId="0" applyBorder="1"/>
    <xf numFmtId="0" fontId="3" fillId="0" borderId="2" xfId="0" applyFont="1" applyBorder="1" applyAlignment="1">
      <alignment horizontal="center"/>
    </xf>
    <xf numFmtId="0" fontId="1" fillId="7" borderId="3" xfId="0" applyFont="1" applyFill="1" applyBorder="1"/>
    <xf numFmtId="0" fontId="1" fillId="0" borderId="3" xfId="0" applyFont="1" applyBorder="1"/>
    <xf numFmtId="0" fontId="1" fillId="0" borderId="3" xfId="0" applyFont="1" applyBorder="1" applyAlignment="1">
      <alignment horizontal="left"/>
    </xf>
    <xf numFmtId="0" fontId="0" fillId="5" borderId="0" xfId="0" applyFill="1"/>
    <xf numFmtId="0" fontId="0" fillId="8" borderId="0" xfId="0" applyFill="1"/>
    <xf numFmtId="0" fontId="0" fillId="3" borderId="0" xfId="0" applyFill="1" applyAlignment="1">
      <alignment horizontal="center"/>
    </xf>
    <xf numFmtId="164" fontId="0" fillId="0" borderId="0" xfId="0" applyNumberFormat="1"/>
    <xf numFmtId="0" fontId="7" fillId="6" borderId="0" xfId="0" applyFont="1" applyFill="1" applyAlignment="1">
      <alignment horizontal="center" vertical="center"/>
    </xf>
    <xf numFmtId="0" fontId="8" fillId="6" borderId="0" xfId="0" applyFont="1" applyFill="1" applyAlignment="1">
      <alignment horizontal="center" vertical="center"/>
    </xf>
    <xf numFmtId="0" fontId="0" fillId="6" borderId="0" xfId="0" applyFill="1" applyAlignment="1">
      <alignment horizontal="center" vertical="center"/>
    </xf>
    <xf numFmtId="0" fontId="6" fillId="6" borderId="0" xfId="0" applyFont="1" applyFill="1" applyAlignment="1">
      <alignment horizontal="center" vertical="center"/>
    </xf>
    <xf numFmtId="0" fontId="7" fillId="8" borderId="0" xfId="0" applyFont="1" applyFill="1" applyAlignment="1">
      <alignment horizontal="center" vertical="center"/>
    </xf>
    <xf numFmtId="0" fontId="0" fillId="8" borderId="0" xfId="0" applyFill="1" applyAlignment="1">
      <alignment horizontal="center" vertical="center"/>
    </xf>
    <xf numFmtId="0" fontId="9" fillId="6" borderId="0" xfId="0" applyFont="1" applyFill="1" applyAlignment="1">
      <alignment horizontal="center" vertical="center"/>
    </xf>
    <xf numFmtId="0" fontId="10" fillId="6" borderId="0" xfId="0" applyFont="1" applyFill="1" applyAlignment="1">
      <alignment horizontal="center" vertical="center"/>
    </xf>
    <xf numFmtId="0" fontId="0" fillId="3" borderId="0" xfId="0" applyFill="1" applyAlignment="1">
      <alignment horizontal="center"/>
    </xf>
    <xf numFmtId="0" fontId="0" fillId="9" borderId="0" xfId="0" applyFill="1" applyAlignment="1">
      <alignment horizontal="center"/>
    </xf>
    <xf numFmtId="0" fontId="0" fillId="10" borderId="0" xfId="0" applyFill="1" applyAlignment="1">
      <alignment horizontal="center"/>
    </xf>
    <xf numFmtId="0" fontId="4" fillId="6" borderId="0" xfId="0" applyFont="1" applyFill="1" applyAlignment="1">
      <alignment horizontal="center" vertical="center"/>
    </xf>
    <xf numFmtId="0" fontId="5" fillId="6" borderId="0" xfId="0" applyFont="1" applyFill="1" applyAlignment="1">
      <alignment horizontal="center" vertical="center"/>
    </xf>
    <xf numFmtId="0" fontId="9" fillId="8" borderId="0" xfId="0" applyFont="1" applyFill="1" applyAlignment="1">
      <alignment horizontal="center" vertical="center"/>
    </xf>
    <xf numFmtId="0" fontId="0" fillId="0" borderId="0" xfId="0" applyNumberFormat="1"/>
  </cellXfs>
  <cellStyles count="1">
    <cellStyle name="Normal" xfId="0" builtinId="0"/>
  </cellStyles>
  <dxfs count="18">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8"/>
        </patternFill>
      </fill>
    </dxf>
    <dxf>
      <fill>
        <patternFill>
          <bgColor theme="8"/>
        </patternFill>
      </fill>
    </dxf>
    <dxf>
      <fill>
        <patternFill patternType="solid">
          <bgColor rgb="FFFFFF00"/>
        </patternFill>
      </fill>
    </dxf>
    <dxf>
      <fill>
        <patternFill patternType="solid">
          <bgColor rgb="FFFFFF00"/>
        </patternFill>
      </fill>
    </dxf>
    <dxf>
      <fill>
        <patternFill>
          <bgColor theme="8"/>
        </patternFill>
      </fill>
    </dxf>
    <dxf>
      <fill>
        <patternFill>
          <bgColor theme="8"/>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pivotCacheDefinition" Target="pivotCache/pivotCacheDefinition9.xml"/><Relationship Id="rId21" Type="http://schemas.openxmlformats.org/officeDocument/2006/relationships/pivotCacheDefinition" Target="pivotCache/pivotCacheDefinition4.xml"/><Relationship Id="rId34" Type="http://schemas.microsoft.com/office/2007/relationships/slicerCache" Target="slicerCaches/slicerCache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8.xml"/><Relationship Id="rId33" Type="http://schemas.microsoft.com/office/2007/relationships/slicerCache" Target="slicerCaches/slicerCache7.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7.xml"/><Relationship Id="rId32" Type="http://schemas.microsoft.com/office/2007/relationships/slicerCache" Target="slicerCaches/slicerCache6.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microsoft.com/office/2007/relationships/slicerCache" Target="slicerCaches/slicerCache2.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microsoft.com/office/2007/relationships/slicerCache" Target="slicerCaches/slicerCache1.xml"/><Relationship Id="rId30" Type="http://schemas.microsoft.com/office/2007/relationships/slicerCache" Target="slicerCaches/slicerCache4.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1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1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2.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3.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4.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5.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26.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27.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car manufacturers-city mileage 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task1!$A$4:$B$4</c:f>
              <c:strCache>
                <c:ptCount val="2"/>
                <c:pt idx="0">
                  <c:v>Mahindra</c:v>
                </c:pt>
                <c:pt idx="1">
                  <c:v>5-Series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task1!$C$3</c:f>
              <c:strCache>
                <c:ptCount val="1"/>
                <c:pt idx="0">
                  <c:v>City_Mileage_km_litre</c:v>
                </c:pt>
              </c:strCache>
            </c:strRef>
          </c:cat>
          <c:val>
            <c:numRef>
              <c:f>task1!$C$4</c:f>
              <c:numCache>
                <c:formatCode>General</c:formatCode>
                <c:ptCount val="1"/>
                <c:pt idx="0">
                  <c:v>80</c:v>
                </c:pt>
              </c:numCache>
            </c:numRef>
          </c:val>
          <c:extLst>
            <c:ext xmlns:c16="http://schemas.microsoft.com/office/drawing/2014/chart" uri="{C3380CC4-5D6E-409C-BE32-E72D297353CC}">
              <c16:uniqueId val="{00000000-C1E3-40BB-A2A4-67D59426B59E}"/>
            </c:ext>
          </c:extLst>
        </c:ser>
        <c:ser>
          <c:idx val="1"/>
          <c:order val="1"/>
          <c:tx>
            <c:strRef>
              <c:f>task1!$A$5:$B$5</c:f>
              <c:strCache>
                <c:ptCount val="2"/>
                <c:pt idx="0">
                  <c:v>Suzuki</c:v>
                </c:pt>
                <c:pt idx="1">
                  <c:v>5-Series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task1!$C$3</c:f>
              <c:strCache>
                <c:ptCount val="1"/>
                <c:pt idx="0">
                  <c:v>City_Mileage_km_litre</c:v>
                </c:pt>
              </c:strCache>
            </c:strRef>
          </c:cat>
          <c:val>
            <c:numRef>
              <c:f>task1!$C$5</c:f>
              <c:numCache>
                <c:formatCode>General</c:formatCode>
                <c:ptCount val="1"/>
                <c:pt idx="0">
                  <c:v>28.4</c:v>
                </c:pt>
              </c:numCache>
            </c:numRef>
          </c:val>
          <c:extLst>
            <c:ext xmlns:c16="http://schemas.microsoft.com/office/drawing/2014/chart" uri="{C3380CC4-5D6E-409C-BE32-E72D297353CC}">
              <c16:uniqueId val="{00000001-C1E3-40BB-A2A4-67D59426B59E}"/>
            </c:ext>
          </c:extLst>
        </c:ser>
        <c:ser>
          <c:idx val="2"/>
          <c:order val="2"/>
          <c:tx>
            <c:strRef>
              <c:f>task1!$A$6:$B$6</c:f>
              <c:strCache>
                <c:ptCount val="2"/>
                <c:pt idx="0">
                  <c:v>Suzuki</c:v>
                </c:pt>
                <c:pt idx="1">
                  <c:v>Alto K10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task1!$C$3</c:f>
              <c:strCache>
                <c:ptCount val="1"/>
                <c:pt idx="0">
                  <c:v>City_Mileage_km_litre</c:v>
                </c:pt>
              </c:strCache>
            </c:strRef>
          </c:cat>
          <c:val>
            <c:numRef>
              <c:f>task1!$C$6</c:f>
              <c:numCache>
                <c:formatCode>General</c:formatCode>
                <c:ptCount val="1"/>
                <c:pt idx="0">
                  <c:v>28.09</c:v>
                </c:pt>
              </c:numCache>
            </c:numRef>
          </c:val>
          <c:extLst>
            <c:ext xmlns:c16="http://schemas.microsoft.com/office/drawing/2014/chart" uri="{C3380CC4-5D6E-409C-BE32-E72D297353CC}">
              <c16:uniqueId val="{00000002-C1E3-40BB-A2A4-67D59426B59E}"/>
            </c:ext>
          </c:extLst>
        </c:ser>
        <c:ser>
          <c:idx val="3"/>
          <c:order val="3"/>
          <c:tx>
            <c:strRef>
              <c:f>task1!$A$7:$B$7</c:f>
              <c:strCache>
                <c:ptCount val="2"/>
                <c:pt idx="0">
                  <c:v>Suzuki</c:v>
                </c:pt>
                <c:pt idx="1">
                  <c:v>Alto K10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task1!$C$3</c:f>
              <c:strCache>
                <c:ptCount val="1"/>
                <c:pt idx="0">
                  <c:v>City_Mileage_km_litre</c:v>
                </c:pt>
              </c:strCache>
            </c:strRef>
          </c:cat>
          <c:val>
            <c:numRef>
              <c:f>task1!$C$7</c:f>
              <c:numCache>
                <c:formatCode>General</c:formatCode>
                <c:ptCount val="1"/>
                <c:pt idx="0">
                  <c:v>27.39</c:v>
                </c:pt>
              </c:numCache>
            </c:numRef>
          </c:val>
          <c:extLst>
            <c:ext xmlns:c16="http://schemas.microsoft.com/office/drawing/2014/chart" uri="{C3380CC4-5D6E-409C-BE32-E72D297353CC}">
              <c16:uniqueId val="{00000003-C1E3-40BB-A2A4-67D59426B59E}"/>
            </c:ext>
          </c:extLst>
        </c:ser>
        <c:ser>
          <c:idx val="4"/>
          <c:order val="4"/>
          <c:tx>
            <c:strRef>
              <c:f>task1!$A$8:$B$8</c:f>
              <c:strCache>
                <c:ptCount val="2"/>
                <c:pt idx="0">
                  <c:v>Suzuki</c:v>
                </c:pt>
                <c:pt idx="1">
                  <c:v>Ameo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task1!$C$3</c:f>
              <c:strCache>
                <c:ptCount val="1"/>
                <c:pt idx="0">
                  <c:v>City_Mileage_km_litre</c:v>
                </c:pt>
              </c:strCache>
            </c:strRef>
          </c:cat>
          <c:val>
            <c:numRef>
              <c:f>task1!$C$8</c:f>
              <c:numCache>
                <c:formatCode>General</c:formatCode>
                <c:ptCount val="1"/>
                <c:pt idx="0">
                  <c:v>26.82</c:v>
                </c:pt>
              </c:numCache>
            </c:numRef>
          </c:val>
          <c:extLst>
            <c:ext xmlns:c16="http://schemas.microsoft.com/office/drawing/2014/chart" uri="{C3380CC4-5D6E-409C-BE32-E72D297353CC}">
              <c16:uniqueId val="{00000004-C1E3-40BB-A2A4-67D59426B59E}"/>
            </c:ext>
          </c:extLst>
        </c:ser>
        <c:ser>
          <c:idx val="5"/>
          <c:order val="5"/>
          <c:tx>
            <c:strRef>
              <c:f>task1!$A$9:$B$9</c:f>
              <c:strCache>
                <c:ptCount val="2"/>
                <c:pt idx="0">
                  <c:v>Suzuki</c:v>
                </c:pt>
                <c:pt idx="1">
                  <c:v>Ameo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task1!$C$3</c:f>
              <c:strCache>
                <c:ptCount val="1"/>
                <c:pt idx="0">
                  <c:v>City_Mileage_km_litre</c:v>
                </c:pt>
              </c:strCache>
            </c:strRef>
          </c:cat>
          <c:val>
            <c:numRef>
              <c:f>task1!$C$9</c:f>
              <c:numCache>
                <c:formatCode>General</c:formatCode>
                <c:ptCount val="1"/>
                <c:pt idx="0">
                  <c:v>26.32</c:v>
                </c:pt>
              </c:numCache>
            </c:numRef>
          </c:val>
          <c:extLst>
            <c:ext xmlns:c16="http://schemas.microsoft.com/office/drawing/2014/chart" uri="{C3380CC4-5D6E-409C-BE32-E72D297353CC}">
              <c16:uniqueId val="{00000005-C1E3-40BB-A2A4-67D59426B59E}"/>
            </c:ext>
          </c:extLst>
        </c:ser>
        <c:ser>
          <c:idx val="6"/>
          <c:order val="6"/>
          <c:tx>
            <c:strRef>
              <c:f>task1!$A$10:$B$10</c:f>
              <c:strCache>
                <c:ptCount val="2"/>
                <c:pt idx="0">
                  <c:v>Renault</c:v>
                </c:pt>
                <c:pt idx="1">
                  <c:v>Baleno</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task1!$C$3</c:f>
              <c:strCache>
                <c:ptCount val="1"/>
                <c:pt idx="0">
                  <c:v>City_Mileage_km_litre</c:v>
                </c:pt>
              </c:strCache>
            </c:strRef>
          </c:cat>
          <c:val>
            <c:numRef>
              <c:f>task1!$C$10</c:f>
              <c:numCache>
                <c:formatCode>General</c:formatCode>
                <c:ptCount val="1"/>
                <c:pt idx="0">
                  <c:v>25.17</c:v>
                </c:pt>
              </c:numCache>
            </c:numRef>
          </c:val>
          <c:extLst>
            <c:ext xmlns:c16="http://schemas.microsoft.com/office/drawing/2014/chart" uri="{C3380CC4-5D6E-409C-BE32-E72D297353CC}">
              <c16:uniqueId val="{00000006-C1E3-40BB-A2A4-67D59426B59E}"/>
            </c:ext>
          </c:extLst>
        </c:ser>
        <c:ser>
          <c:idx val="7"/>
          <c:order val="7"/>
          <c:tx>
            <c:strRef>
              <c:f>task1!$A$11:$B$11</c:f>
              <c:strCache>
                <c:ptCount val="2"/>
                <c:pt idx="0">
                  <c:v>Tata</c:v>
                </c:pt>
                <c:pt idx="1">
                  <c:v>Baleno Rs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task1!$C$3</c:f>
              <c:strCache>
                <c:ptCount val="1"/>
                <c:pt idx="0">
                  <c:v>City_Mileage_km_litre</c:v>
                </c:pt>
              </c:strCache>
            </c:strRef>
          </c:cat>
          <c:val>
            <c:numRef>
              <c:f>task1!$C$11</c:f>
              <c:numCache>
                <c:formatCode>General</c:formatCode>
                <c:ptCount val="1"/>
                <c:pt idx="0">
                  <c:v>24.12</c:v>
                </c:pt>
              </c:numCache>
            </c:numRef>
          </c:val>
          <c:extLst>
            <c:ext xmlns:c16="http://schemas.microsoft.com/office/drawing/2014/chart" uri="{C3380CC4-5D6E-409C-BE32-E72D297353CC}">
              <c16:uniqueId val="{00000007-C1E3-40BB-A2A4-67D59426B59E}"/>
            </c:ext>
          </c:extLst>
        </c:ser>
        <c:ser>
          <c:idx val="8"/>
          <c:order val="8"/>
          <c:tx>
            <c:strRef>
              <c:f>task1!$A$12:$B$12</c:f>
              <c:strCache>
                <c:ptCount val="2"/>
                <c:pt idx="0">
                  <c:v>Hyundai</c:v>
                </c:pt>
                <c:pt idx="1">
                  <c:v>Bolero Power Plus</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task1!$C$3</c:f>
              <c:strCache>
                <c:ptCount val="1"/>
                <c:pt idx="0">
                  <c:v>City_Mileage_km_litre</c:v>
                </c:pt>
              </c:strCache>
            </c:strRef>
          </c:cat>
          <c:val>
            <c:numRef>
              <c:f>task1!$C$12</c:f>
              <c:numCache>
                <c:formatCode>General</c:formatCode>
                <c:ptCount val="1"/>
                <c:pt idx="0">
                  <c:v>24</c:v>
                </c:pt>
              </c:numCache>
            </c:numRef>
          </c:val>
          <c:extLst>
            <c:ext xmlns:c16="http://schemas.microsoft.com/office/drawing/2014/chart" uri="{C3380CC4-5D6E-409C-BE32-E72D297353CC}">
              <c16:uniqueId val="{00000008-C1E3-40BB-A2A4-67D59426B59E}"/>
            </c:ext>
          </c:extLst>
        </c:ser>
        <c:ser>
          <c:idx val="9"/>
          <c:order val="9"/>
          <c:tx>
            <c:strRef>
              <c:f>task1!$A$13:$B$13</c:f>
              <c:strCache>
                <c:ptCount val="2"/>
                <c:pt idx="0">
                  <c:v>Tata</c:v>
                </c:pt>
                <c:pt idx="1">
                  <c:v>Bolero Power Plus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task1!$C$3</c:f>
              <c:strCache>
                <c:ptCount val="1"/>
                <c:pt idx="0">
                  <c:v>City_Mileage_km_litre</c:v>
                </c:pt>
              </c:strCache>
            </c:strRef>
          </c:cat>
          <c:val>
            <c:numRef>
              <c:f>task1!$C$13</c:f>
              <c:numCache>
                <c:formatCode>General</c:formatCode>
                <c:ptCount val="1"/>
                <c:pt idx="0">
                  <c:v>23.84</c:v>
                </c:pt>
              </c:numCache>
            </c:numRef>
          </c:val>
          <c:extLst>
            <c:ext xmlns:c16="http://schemas.microsoft.com/office/drawing/2014/chart" uri="{C3380CC4-5D6E-409C-BE32-E72D297353CC}">
              <c16:uniqueId val="{00000009-C1E3-40BB-A2A4-67D59426B59E}"/>
            </c:ext>
          </c:extLst>
        </c:ser>
        <c:dLbls>
          <c:dLblPos val="outEnd"/>
          <c:showLegendKey val="0"/>
          <c:showVal val="1"/>
          <c:showCatName val="0"/>
          <c:showSerName val="0"/>
          <c:showPercent val="0"/>
          <c:showBubbleSize val="0"/>
        </c:dLbls>
        <c:gapWidth val="219"/>
        <c:overlap val="-27"/>
        <c:axId val="1035342000"/>
        <c:axId val="1035356400"/>
      </c:barChart>
      <c:catAx>
        <c:axId val="103534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356400"/>
        <c:crosses val="autoZero"/>
        <c:auto val="1"/>
        <c:lblAlgn val="ctr"/>
        <c:lblOffset val="100"/>
        <c:noMultiLvlLbl val="0"/>
      </c:catAx>
      <c:valAx>
        <c:axId val="103535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342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[C1_S6_HimanshuBhandari_PB.xlsx]task10!PivotTable20</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3 car manufacturers</a:t>
            </a:r>
            <a:r>
              <a:rPr lang="en-US" baseline="0"/>
              <a:t> with highest no. of variants- SUV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task10!$AA$4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task10!$Z$5:$Z$15</c:f>
              <c:strCache>
                <c:ptCount val="10"/>
                <c:pt idx="0">
                  <c:v>Mahindra</c:v>
                </c:pt>
                <c:pt idx="1">
                  <c:v>Hyundai</c:v>
                </c:pt>
                <c:pt idx="2">
                  <c:v>Tata</c:v>
                </c:pt>
                <c:pt idx="3">
                  <c:v>Ford</c:v>
                </c:pt>
                <c:pt idx="4">
                  <c:v>Renault</c:v>
                </c:pt>
                <c:pt idx="5">
                  <c:v>Bmw</c:v>
                </c:pt>
                <c:pt idx="6">
                  <c:v>Suzuki</c:v>
                </c:pt>
                <c:pt idx="7">
                  <c:v>Toyota</c:v>
                </c:pt>
                <c:pt idx="8">
                  <c:v>Skoda</c:v>
                </c:pt>
                <c:pt idx="9">
                  <c:v>Volkswagen</c:v>
                </c:pt>
              </c:strCache>
            </c:strRef>
          </c:cat>
          <c:val>
            <c:numRef>
              <c:f>task10!$AA$5:$AA$15</c:f>
              <c:numCache>
                <c:formatCode>General</c:formatCode>
                <c:ptCount val="10"/>
                <c:pt idx="0">
                  <c:v>77</c:v>
                </c:pt>
                <c:pt idx="1">
                  <c:v>40</c:v>
                </c:pt>
                <c:pt idx="2">
                  <c:v>40</c:v>
                </c:pt>
                <c:pt idx="3">
                  <c:v>15</c:v>
                </c:pt>
                <c:pt idx="4">
                  <c:v>13</c:v>
                </c:pt>
                <c:pt idx="5">
                  <c:v>12</c:v>
                </c:pt>
                <c:pt idx="6">
                  <c:v>11</c:v>
                </c:pt>
                <c:pt idx="7">
                  <c:v>9</c:v>
                </c:pt>
                <c:pt idx="8">
                  <c:v>4</c:v>
                </c:pt>
                <c:pt idx="9">
                  <c:v>2</c:v>
                </c:pt>
              </c:numCache>
            </c:numRef>
          </c:val>
          <c:extLst>
            <c:ext xmlns:c16="http://schemas.microsoft.com/office/drawing/2014/chart" uri="{C3380CC4-5D6E-409C-BE32-E72D297353CC}">
              <c16:uniqueId val="{00000000-263E-4123-A6A9-F7BCF7BEB3C6}"/>
            </c:ext>
          </c:extLst>
        </c:ser>
        <c:dLbls>
          <c:showLegendKey val="0"/>
          <c:showVal val="1"/>
          <c:showCatName val="0"/>
          <c:showSerName val="0"/>
          <c:showPercent val="0"/>
          <c:showBubbleSize val="0"/>
        </c:dLbls>
        <c:gapWidth val="65"/>
        <c:shape val="box"/>
        <c:axId val="1408669792"/>
        <c:axId val="1408668352"/>
        <c:axId val="0"/>
      </c:bar3DChart>
      <c:catAx>
        <c:axId val="14086697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08668352"/>
        <c:crosses val="autoZero"/>
        <c:auto val="1"/>
        <c:lblAlgn val="ctr"/>
        <c:lblOffset val="100"/>
        <c:noMultiLvlLbl val="0"/>
      </c:catAx>
      <c:valAx>
        <c:axId val="140866835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0866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[C1_S6_HimanshuBhandari_PB.xlsx]task11!PivotTable24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23168443060587005"/>
          <c:y val="0.17730843845188246"/>
          <c:w val="0.4496227034120735"/>
          <c:h val="0.74937117235345585"/>
        </c:manualLayout>
      </c:layout>
      <c:pieChart>
        <c:varyColors val="1"/>
        <c:ser>
          <c:idx val="0"/>
          <c:order val="0"/>
          <c:tx>
            <c:strRef>
              <c:f>task11!$H$4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668-48E7-8569-884622FD90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68-48E7-8569-884622FD90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668-48E7-8569-884622FD90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668-48E7-8569-884622FD901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668-48E7-8569-884622FD901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668-48E7-8569-884622FD901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668-48E7-8569-884622FD901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668-48E7-8569-884622FD901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668-48E7-8569-884622FD90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task11!$G$5:$G$14</c:f>
              <c:strCache>
                <c:ptCount val="9"/>
                <c:pt idx="0">
                  <c:v>Sedan</c:v>
                </c:pt>
                <c:pt idx="1">
                  <c:v>Hatchback</c:v>
                </c:pt>
                <c:pt idx="2">
                  <c:v>SUV</c:v>
                </c:pt>
                <c:pt idx="3">
                  <c:v>MUV</c:v>
                </c:pt>
                <c:pt idx="4">
                  <c:v>Coupe</c:v>
                </c:pt>
                <c:pt idx="5">
                  <c:v>MPV</c:v>
                </c:pt>
                <c:pt idx="6">
                  <c:v>Crossover, SUV</c:v>
                </c:pt>
                <c:pt idx="7">
                  <c:v>Crossover</c:v>
                </c:pt>
                <c:pt idx="8">
                  <c:v>Sedan, Coupe</c:v>
                </c:pt>
              </c:strCache>
            </c:strRef>
          </c:cat>
          <c:val>
            <c:numRef>
              <c:f>task11!$H$5:$H$14</c:f>
              <c:numCache>
                <c:formatCode>General</c:formatCode>
                <c:ptCount val="9"/>
                <c:pt idx="0">
                  <c:v>42</c:v>
                </c:pt>
                <c:pt idx="1">
                  <c:v>39</c:v>
                </c:pt>
                <c:pt idx="2">
                  <c:v>36</c:v>
                </c:pt>
                <c:pt idx="3">
                  <c:v>3</c:v>
                </c:pt>
                <c:pt idx="4">
                  <c:v>3</c:v>
                </c:pt>
                <c:pt idx="5">
                  <c:v>3</c:v>
                </c:pt>
                <c:pt idx="6">
                  <c:v>2</c:v>
                </c:pt>
                <c:pt idx="7">
                  <c:v>1</c:v>
                </c:pt>
                <c:pt idx="8">
                  <c:v>1</c:v>
                </c:pt>
              </c:numCache>
            </c:numRef>
          </c:val>
          <c:extLst>
            <c:ext xmlns:c16="http://schemas.microsoft.com/office/drawing/2014/chart" uri="{C3380CC4-5D6E-409C-BE32-E72D297353CC}">
              <c16:uniqueId val="{00000000-AF31-42E4-982C-B7DCEABAFE3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[C1_S6_HimanshuBhandari_PB.xlsx]task2!PivotTable23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cars with highest city mileage-displacement 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task2!$G$4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task2!$F$5:$F$19</c:f>
              <c:multiLvlStrCache>
                <c:ptCount val="10"/>
                <c:lvl>
                  <c:pt idx="0">
                    <c:v>Baleno</c:v>
                  </c:pt>
                  <c:pt idx="1">
                    <c:v>Celerio Tour</c:v>
                  </c:pt>
                  <c:pt idx="2">
                    <c:v>Ciaz</c:v>
                  </c:pt>
                  <c:pt idx="3">
                    <c:v>Dzire</c:v>
                  </c:pt>
                  <c:pt idx="4">
                    <c:v>S-Cross</c:v>
                  </c:pt>
                  <c:pt idx="5">
                    <c:v>Kwid</c:v>
                  </c:pt>
                  <c:pt idx="6">
                    <c:v>Grand I10 Prime</c:v>
                  </c:pt>
                  <c:pt idx="7">
                    <c:v>Nano Genx</c:v>
                  </c:pt>
                  <c:pt idx="8">
                    <c:v>Tiago</c:v>
                  </c:pt>
                  <c:pt idx="9">
                    <c:v>Tigor</c:v>
                  </c:pt>
                </c:lvl>
                <c:lvl>
                  <c:pt idx="0">
                    <c:v>Suzuki</c:v>
                  </c:pt>
                  <c:pt idx="5">
                    <c:v>Renault</c:v>
                  </c:pt>
                  <c:pt idx="6">
                    <c:v>Hyundai</c:v>
                  </c:pt>
                  <c:pt idx="7">
                    <c:v>Tata</c:v>
                  </c:pt>
                </c:lvl>
              </c:multiLvlStrCache>
            </c:multiLvlStrRef>
          </c:cat>
          <c:val>
            <c:numRef>
              <c:f>task2!$G$5:$G$19</c:f>
              <c:numCache>
                <c:formatCode>General</c:formatCode>
                <c:ptCount val="10"/>
                <c:pt idx="0">
                  <c:v>27.39</c:v>
                </c:pt>
                <c:pt idx="1">
                  <c:v>23</c:v>
                </c:pt>
                <c:pt idx="2">
                  <c:v>28.09</c:v>
                </c:pt>
                <c:pt idx="3">
                  <c:v>28.4</c:v>
                </c:pt>
                <c:pt idx="4">
                  <c:v>23.65</c:v>
                </c:pt>
                <c:pt idx="5">
                  <c:v>25.17</c:v>
                </c:pt>
                <c:pt idx="6">
                  <c:v>24</c:v>
                </c:pt>
                <c:pt idx="7">
                  <c:v>23.6</c:v>
                </c:pt>
                <c:pt idx="8">
                  <c:v>23.84</c:v>
                </c:pt>
                <c:pt idx="9">
                  <c:v>24.12</c:v>
                </c:pt>
              </c:numCache>
            </c:numRef>
          </c:val>
          <c:extLst>
            <c:ext xmlns:c16="http://schemas.microsoft.com/office/drawing/2014/chart" uri="{C3380CC4-5D6E-409C-BE32-E72D297353CC}">
              <c16:uniqueId val="{00000000-E344-4196-B5C8-79D6C3356174}"/>
            </c:ext>
          </c:extLst>
        </c:ser>
        <c:dLbls>
          <c:dLblPos val="outEnd"/>
          <c:showLegendKey val="0"/>
          <c:showVal val="1"/>
          <c:showCatName val="0"/>
          <c:showSerName val="0"/>
          <c:showPercent val="0"/>
          <c:showBubbleSize val="0"/>
        </c:dLbls>
        <c:gapWidth val="219"/>
        <c:overlap val="-27"/>
        <c:axId val="1433138912"/>
        <c:axId val="1433139392"/>
      </c:barChart>
      <c:catAx>
        <c:axId val="143313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139392"/>
        <c:crosses val="autoZero"/>
        <c:auto val="1"/>
        <c:lblAlgn val="ctr"/>
        <c:lblOffset val="100"/>
        <c:noMultiLvlLbl val="0"/>
      </c:catAx>
      <c:valAx>
        <c:axId val="143313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13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[C1_S6_HimanshuBhandari_PB.xlsx]task3!PivotTable4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manufacturers-hatchback cars wise</a:t>
            </a:r>
          </a:p>
        </c:rich>
      </c:tx>
      <c:layout>
        <c:manualLayout>
          <c:xMode val="edge"/>
          <c:yMode val="edge"/>
          <c:x val="0.1059426336648158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task3!$E$5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task3!$D$6:$D$9</c:f>
              <c:strCache>
                <c:ptCount val="3"/>
                <c:pt idx="0">
                  <c:v>Suzuki</c:v>
                </c:pt>
                <c:pt idx="1">
                  <c:v>Hyundai</c:v>
                </c:pt>
                <c:pt idx="2">
                  <c:v>Tata</c:v>
                </c:pt>
              </c:strCache>
            </c:strRef>
          </c:cat>
          <c:val>
            <c:numRef>
              <c:f>task3!$E$6:$E$9</c:f>
              <c:numCache>
                <c:formatCode>General</c:formatCode>
                <c:ptCount val="3"/>
                <c:pt idx="0">
                  <c:v>96</c:v>
                </c:pt>
                <c:pt idx="1">
                  <c:v>46</c:v>
                </c:pt>
                <c:pt idx="2">
                  <c:v>36</c:v>
                </c:pt>
              </c:numCache>
            </c:numRef>
          </c:val>
          <c:extLst>
            <c:ext xmlns:c16="http://schemas.microsoft.com/office/drawing/2014/chart" uri="{C3380CC4-5D6E-409C-BE32-E72D297353CC}">
              <c16:uniqueId val="{00000000-AA67-44DC-8E62-C06FC90FBF65}"/>
            </c:ext>
          </c:extLst>
        </c:ser>
        <c:dLbls>
          <c:dLblPos val="outEnd"/>
          <c:showLegendKey val="0"/>
          <c:showVal val="1"/>
          <c:showCatName val="0"/>
          <c:showSerName val="0"/>
          <c:showPercent val="0"/>
          <c:showBubbleSize val="0"/>
        </c:dLbls>
        <c:gapWidth val="219"/>
        <c:overlap val="-27"/>
        <c:axId val="1467592032"/>
        <c:axId val="1467593472"/>
      </c:barChart>
      <c:catAx>
        <c:axId val="146759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593472"/>
        <c:crosses val="autoZero"/>
        <c:auto val="1"/>
        <c:lblAlgn val="ctr"/>
        <c:lblOffset val="100"/>
        <c:noMultiLvlLbl val="0"/>
      </c:catAx>
      <c:valAx>
        <c:axId val="146759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59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[C1_S6_HimanshuBhandari_PB.xlsx]task6 cont!PivotTable12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14712744240303297"/>
          <c:w val="0.57858048993875766"/>
          <c:h val="0.5303186060075824"/>
        </c:manualLayout>
      </c:layout>
      <c:barChart>
        <c:barDir val="col"/>
        <c:grouping val="clustered"/>
        <c:varyColors val="0"/>
        <c:ser>
          <c:idx val="0"/>
          <c:order val="0"/>
          <c:tx>
            <c:strRef>
              <c:f>'task6 cont'!$J$5</c:f>
              <c:strCache>
                <c:ptCount val="1"/>
                <c:pt idx="0">
                  <c:v>Average of Power</c:v>
                </c:pt>
              </c:strCache>
            </c:strRef>
          </c:tx>
          <c:spPr>
            <a:solidFill>
              <a:schemeClr val="accent1"/>
            </a:solidFill>
            <a:ln>
              <a:noFill/>
            </a:ln>
            <a:effectLst/>
          </c:spPr>
          <c:invertIfNegative val="0"/>
          <c:cat>
            <c:strRef>
              <c:f>'task6 cont'!$I$6:$I$15</c:f>
              <c:strCache>
                <c:ptCount val="9"/>
                <c:pt idx="0">
                  <c:v>Bmw</c:v>
                </c:pt>
                <c:pt idx="1">
                  <c:v>Ford</c:v>
                </c:pt>
                <c:pt idx="2">
                  <c:v>Hyundai</c:v>
                </c:pt>
                <c:pt idx="3">
                  <c:v>Mahindra</c:v>
                </c:pt>
                <c:pt idx="4">
                  <c:v>Renault</c:v>
                </c:pt>
                <c:pt idx="5">
                  <c:v>Skoda</c:v>
                </c:pt>
                <c:pt idx="6">
                  <c:v>Tata</c:v>
                </c:pt>
                <c:pt idx="7">
                  <c:v>Toyota</c:v>
                </c:pt>
                <c:pt idx="8">
                  <c:v>Volkswagen</c:v>
                </c:pt>
              </c:strCache>
            </c:strRef>
          </c:cat>
          <c:val>
            <c:numRef>
              <c:f>'task6 cont'!$J$6:$J$15</c:f>
              <c:numCache>
                <c:formatCode>General</c:formatCode>
                <c:ptCount val="9"/>
                <c:pt idx="0">
                  <c:v>258.75</c:v>
                </c:pt>
                <c:pt idx="1">
                  <c:v>144.76923076923077</c:v>
                </c:pt>
                <c:pt idx="2">
                  <c:v>127</c:v>
                </c:pt>
                <c:pt idx="3">
                  <c:v>147.57142857142858</c:v>
                </c:pt>
                <c:pt idx="4">
                  <c:v>108</c:v>
                </c:pt>
                <c:pt idx="5">
                  <c:v>163.79166666666666</c:v>
                </c:pt>
                <c:pt idx="6">
                  <c:v>129</c:v>
                </c:pt>
                <c:pt idx="7">
                  <c:v>151</c:v>
                </c:pt>
                <c:pt idx="8">
                  <c:v>130.66666666666666</c:v>
                </c:pt>
              </c:numCache>
            </c:numRef>
          </c:val>
          <c:extLst>
            <c:ext xmlns:c16="http://schemas.microsoft.com/office/drawing/2014/chart" uri="{C3380CC4-5D6E-409C-BE32-E72D297353CC}">
              <c16:uniqueId val="{00000000-52D9-45DB-8163-7D75ED5DB61D}"/>
            </c:ext>
          </c:extLst>
        </c:ser>
        <c:ser>
          <c:idx val="1"/>
          <c:order val="1"/>
          <c:tx>
            <c:strRef>
              <c:f>'task6 cont'!$K$5</c:f>
              <c:strCache>
                <c:ptCount val="1"/>
                <c:pt idx="0">
                  <c:v>Average of standardized units of ground clearance(w.r.t power)</c:v>
                </c:pt>
              </c:strCache>
            </c:strRef>
          </c:tx>
          <c:spPr>
            <a:solidFill>
              <a:schemeClr val="accent2"/>
            </a:solidFill>
            <a:ln>
              <a:noFill/>
            </a:ln>
            <a:effectLst/>
          </c:spPr>
          <c:invertIfNegative val="0"/>
          <c:cat>
            <c:strRef>
              <c:f>'task6 cont'!$I$6:$I$15</c:f>
              <c:strCache>
                <c:ptCount val="9"/>
                <c:pt idx="0">
                  <c:v>Bmw</c:v>
                </c:pt>
                <c:pt idx="1">
                  <c:v>Ford</c:v>
                </c:pt>
                <c:pt idx="2">
                  <c:v>Hyundai</c:v>
                </c:pt>
                <c:pt idx="3">
                  <c:v>Mahindra</c:v>
                </c:pt>
                <c:pt idx="4">
                  <c:v>Renault</c:v>
                </c:pt>
                <c:pt idx="5">
                  <c:v>Skoda</c:v>
                </c:pt>
                <c:pt idx="6">
                  <c:v>Tata</c:v>
                </c:pt>
                <c:pt idx="7">
                  <c:v>Toyota</c:v>
                </c:pt>
                <c:pt idx="8">
                  <c:v>Volkswagen</c:v>
                </c:pt>
              </c:strCache>
            </c:strRef>
          </c:cat>
          <c:val>
            <c:numRef>
              <c:f>'task6 cont'!$K$6:$K$15</c:f>
              <c:numCache>
                <c:formatCode>General</c:formatCode>
                <c:ptCount val="9"/>
                <c:pt idx="0">
                  <c:v>196.89285714285714</c:v>
                </c:pt>
                <c:pt idx="1">
                  <c:v>197.84615384615384</c:v>
                </c:pt>
                <c:pt idx="2">
                  <c:v>190</c:v>
                </c:pt>
                <c:pt idx="3">
                  <c:v>197.14285714285714</c:v>
                </c:pt>
                <c:pt idx="4">
                  <c:v>201</c:v>
                </c:pt>
                <c:pt idx="5">
                  <c:v>156.5</c:v>
                </c:pt>
                <c:pt idx="6">
                  <c:v>205.6</c:v>
                </c:pt>
                <c:pt idx="7">
                  <c:v>170.71428571428572</c:v>
                </c:pt>
                <c:pt idx="8">
                  <c:v>154.33333333333334</c:v>
                </c:pt>
              </c:numCache>
            </c:numRef>
          </c:val>
          <c:extLst>
            <c:ext xmlns:c16="http://schemas.microsoft.com/office/drawing/2014/chart" uri="{C3380CC4-5D6E-409C-BE32-E72D297353CC}">
              <c16:uniqueId val="{00000001-52D9-45DB-8163-7D75ED5DB61D}"/>
            </c:ext>
          </c:extLst>
        </c:ser>
        <c:dLbls>
          <c:showLegendKey val="0"/>
          <c:showVal val="0"/>
          <c:showCatName val="0"/>
          <c:showSerName val="0"/>
          <c:showPercent val="0"/>
          <c:showBubbleSize val="0"/>
        </c:dLbls>
        <c:gapWidth val="219"/>
        <c:overlap val="-27"/>
        <c:axId val="870774144"/>
        <c:axId val="870772704"/>
      </c:barChart>
      <c:catAx>
        <c:axId val="87077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772704"/>
        <c:crosses val="autoZero"/>
        <c:auto val="1"/>
        <c:lblAlgn val="ctr"/>
        <c:lblOffset val="100"/>
        <c:noMultiLvlLbl val="0"/>
      </c:catAx>
      <c:valAx>
        <c:axId val="87077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77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[C1_S6_HimanshuBhandari_PB.xlsx]task7 cont!PivotTable17</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'task7 cont'!$C$7</c:f>
              <c:strCache>
                <c:ptCount val="1"/>
                <c:pt idx="0">
                  <c:v>Sum of Car Size(m)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'task7 cont'!$B$8:$B$12</c:f>
              <c:multiLvlStrCache>
                <c:ptCount val="2"/>
                <c:lvl>
                  <c:pt idx="0">
                    <c:v>7-Series</c:v>
                  </c:pt>
                  <c:pt idx="1">
                    <c:v>I20 Active</c:v>
                  </c:pt>
                </c:lvl>
                <c:lvl>
                  <c:pt idx="0">
                    <c:v>Bmw</c:v>
                  </c:pt>
                  <c:pt idx="1">
                    <c:v>Hyundai</c:v>
                  </c:pt>
                </c:lvl>
              </c:multiLvlStrCache>
            </c:multiLvlStrRef>
          </c:cat>
          <c:val>
            <c:numRef>
              <c:f>'task7 cont'!$C$8:$C$12</c:f>
              <c:numCache>
                <c:formatCode>0.00</c:formatCode>
                <c:ptCount val="2"/>
                <c:pt idx="0">
                  <c:v>16.424709120000003</c:v>
                </c:pt>
                <c:pt idx="1">
                  <c:v>10.933516000000001</c:v>
                </c:pt>
              </c:numCache>
            </c:numRef>
          </c:val>
          <c:extLst>
            <c:ext xmlns:c16="http://schemas.microsoft.com/office/drawing/2014/chart" uri="{C3380CC4-5D6E-409C-BE32-E72D297353CC}">
              <c16:uniqueId val="{00000000-339C-4CE9-A375-87E7C8B29F99}"/>
            </c:ext>
          </c:extLst>
        </c:ser>
        <c:ser>
          <c:idx val="1"/>
          <c:order val="1"/>
          <c:tx>
            <c:strRef>
              <c:f>'task7 cont'!$D$7</c:f>
              <c:strCache>
                <c:ptCount val="1"/>
                <c:pt idx="0">
                  <c:v>Sum of Number_of_Airbags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'task7 cont'!$B$8:$B$12</c:f>
              <c:multiLvlStrCache>
                <c:ptCount val="2"/>
                <c:lvl>
                  <c:pt idx="0">
                    <c:v>7-Series</c:v>
                  </c:pt>
                  <c:pt idx="1">
                    <c:v>I20 Active</c:v>
                  </c:pt>
                </c:lvl>
                <c:lvl>
                  <c:pt idx="0">
                    <c:v>Bmw</c:v>
                  </c:pt>
                  <c:pt idx="1">
                    <c:v>Hyundai</c:v>
                  </c:pt>
                </c:lvl>
              </c:multiLvlStrCache>
            </c:multiLvlStrRef>
          </c:cat>
          <c:val>
            <c:numRef>
              <c:f>'task7 cont'!$D$8:$D$12</c:f>
              <c:numCache>
                <c:formatCode>General</c:formatCode>
                <c:ptCount val="2"/>
                <c:pt idx="0">
                  <c:v>8</c:v>
                </c:pt>
                <c:pt idx="1">
                  <c:v>6</c:v>
                </c:pt>
              </c:numCache>
            </c:numRef>
          </c:val>
          <c:extLst>
            <c:ext xmlns:c16="http://schemas.microsoft.com/office/drawing/2014/chart" uri="{C3380CC4-5D6E-409C-BE32-E72D297353CC}">
              <c16:uniqueId val="{00000001-339C-4CE9-A375-87E7C8B29F99}"/>
            </c:ext>
          </c:extLst>
        </c:ser>
        <c:ser>
          <c:idx val="2"/>
          <c:order val="2"/>
          <c:tx>
            <c:strRef>
              <c:f>'task7 cont'!$E$7</c:f>
              <c:strCache>
                <c:ptCount val="1"/>
                <c:pt idx="0">
                  <c:v>Sum of Highway_Mileage_km_litre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'task7 cont'!$B$8:$B$12</c:f>
              <c:multiLvlStrCache>
                <c:ptCount val="2"/>
                <c:lvl>
                  <c:pt idx="0">
                    <c:v>7-Series</c:v>
                  </c:pt>
                  <c:pt idx="1">
                    <c:v>I20 Active</c:v>
                  </c:pt>
                </c:lvl>
                <c:lvl>
                  <c:pt idx="0">
                    <c:v>Bmw</c:v>
                  </c:pt>
                  <c:pt idx="1">
                    <c:v>Hyundai</c:v>
                  </c:pt>
                </c:lvl>
              </c:multiLvlStrCache>
            </c:multiLvlStrRef>
          </c:cat>
          <c:val>
            <c:numRef>
              <c:f>'task7 cont'!$E$8:$E$12</c:f>
              <c:numCache>
                <c:formatCode>General</c:formatCode>
                <c:ptCount val="2"/>
                <c:pt idx="0">
                  <c:v>16.46</c:v>
                </c:pt>
                <c:pt idx="1">
                  <c:v>17.190000000000001</c:v>
                </c:pt>
              </c:numCache>
            </c:numRef>
          </c:val>
          <c:extLst>
            <c:ext xmlns:c16="http://schemas.microsoft.com/office/drawing/2014/chart" uri="{C3380CC4-5D6E-409C-BE32-E72D297353CC}">
              <c16:uniqueId val="{00000002-339C-4CE9-A375-87E7C8B29F99}"/>
            </c:ext>
          </c:extLst>
        </c:ser>
        <c:ser>
          <c:idx val="3"/>
          <c:order val="3"/>
          <c:tx>
            <c:strRef>
              <c:f>'task7 cont'!$F$7</c:f>
              <c:strCache>
                <c:ptCount val="1"/>
                <c:pt idx="0">
                  <c:v>Sum of Boot space standardized(boot space/100)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'task7 cont'!$B$8:$B$12</c:f>
              <c:multiLvlStrCache>
                <c:ptCount val="2"/>
                <c:lvl>
                  <c:pt idx="0">
                    <c:v>7-Series</c:v>
                  </c:pt>
                  <c:pt idx="1">
                    <c:v>I20 Active</c:v>
                  </c:pt>
                </c:lvl>
                <c:lvl>
                  <c:pt idx="0">
                    <c:v>Bmw</c:v>
                  </c:pt>
                  <c:pt idx="1">
                    <c:v>Hyundai</c:v>
                  </c:pt>
                </c:lvl>
              </c:multiLvlStrCache>
            </c:multiLvlStrRef>
          </c:cat>
          <c:val>
            <c:numRef>
              <c:f>'task7 cont'!$F$8:$F$12</c:f>
              <c:numCache>
                <c:formatCode>General</c:formatCode>
                <c:ptCount val="2"/>
                <c:pt idx="0">
                  <c:v>5.15</c:v>
                </c:pt>
                <c:pt idx="1">
                  <c:v>2.85</c:v>
                </c:pt>
              </c:numCache>
            </c:numRef>
          </c:val>
          <c:extLst>
            <c:ext xmlns:c16="http://schemas.microsoft.com/office/drawing/2014/chart" uri="{C3380CC4-5D6E-409C-BE32-E72D297353CC}">
              <c16:uniqueId val="{00000003-339C-4CE9-A375-87E7C8B29F99}"/>
            </c:ext>
          </c:extLst>
        </c:ser>
        <c:dLbls>
          <c:showLegendKey val="0"/>
          <c:showVal val="0"/>
          <c:showCatName val="0"/>
          <c:showSerName val="0"/>
          <c:showPercent val="0"/>
          <c:showBubbleSize val="0"/>
        </c:dLbls>
        <c:gapWidth val="150"/>
        <c:overlap val="100"/>
        <c:axId val="870772224"/>
        <c:axId val="1449341040"/>
      </c:barChart>
      <c:catAx>
        <c:axId val="87077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341040"/>
        <c:crosses val="autoZero"/>
        <c:auto val="1"/>
        <c:lblAlgn val="ctr"/>
        <c:lblOffset val="100"/>
        <c:noMultiLvlLbl val="0"/>
      </c:catAx>
      <c:valAx>
        <c:axId val="1449341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77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[C1_S6_HimanshuBhandari_PB.xlsx]task10!PivotTable18</c:name>
    <c:fmtId val="4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3 car manufacturers with highest no. of variants-Hatchback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task10!$F$4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task10!$E$5:$E$8</c:f>
              <c:strCache>
                <c:ptCount val="3"/>
                <c:pt idx="0">
                  <c:v>Suzuki</c:v>
                </c:pt>
                <c:pt idx="1">
                  <c:v>Hyundai</c:v>
                </c:pt>
                <c:pt idx="2">
                  <c:v>Tata</c:v>
                </c:pt>
              </c:strCache>
            </c:strRef>
          </c:cat>
          <c:val>
            <c:numRef>
              <c:f>task10!$F$5:$F$8</c:f>
              <c:numCache>
                <c:formatCode>General</c:formatCode>
                <c:ptCount val="3"/>
                <c:pt idx="0">
                  <c:v>71</c:v>
                </c:pt>
                <c:pt idx="1">
                  <c:v>46</c:v>
                </c:pt>
                <c:pt idx="2">
                  <c:v>30</c:v>
                </c:pt>
              </c:numCache>
            </c:numRef>
          </c:val>
          <c:extLst>
            <c:ext xmlns:c16="http://schemas.microsoft.com/office/drawing/2014/chart" uri="{C3380CC4-5D6E-409C-BE32-E72D297353CC}">
              <c16:uniqueId val="{00000000-E979-4C6F-BD22-AFFE6F81DB42}"/>
            </c:ext>
          </c:extLst>
        </c:ser>
        <c:dLbls>
          <c:showLegendKey val="0"/>
          <c:showVal val="1"/>
          <c:showCatName val="0"/>
          <c:showSerName val="0"/>
          <c:showPercent val="0"/>
          <c:showBubbleSize val="0"/>
        </c:dLbls>
        <c:gapWidth val="65"/>
        <c:shape val="box"/>
        <c:axId val="1288511632"/>
        <c:axId val="1288512112"/>
        <c:axId val="0"/>
      </c:bar3DChart>
      <c:catAx>
        <c:axId val="12885116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8512112"/>
        <c:crosses val="autoZero"/>
        <c:auto val="1"/>
        <c:lblAlgn val="ctr"/>
        <c:lblOffset val="100"/>
        <c:noMultiLvlLbl val="0"/>
      </c:catAx>
      <c:valAx>
        <c:axId val="128851211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8851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[C1_S6_HimanshuBhandari_PB.xlsx]task10!PivotTable19</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3 car manufacturers with highest no. of variants-Sedan category</a:t>
            </a:r>
            <a:endParaRPr lang="en-US"/>
          </a:p>
        </c:rich>
      </c:tx>
      <c:layout>
        <c:manualLayout>
          <c:xMode val="edge"/>
          <c:yMode val="edge"/>
          <c:x val="0.10282949444403564"/>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task10!$Q$4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task10!$P$5:$P$8</c:f>
              <c:strCache>
                <c:ptCount val="3"/>
                <c:pt idx="0">
                  <c:v>Hyundai</c:v>
                </c:pt>
                <c:pt idx="1">
                  <c:v>Skoda</c:v>
                </c:pt>
                <c:pt idx="2">
                  <c:v>Toyota</c:v>
                </c:pt>
              </c:strCache>
            </c:strRef>
          </c:cat>
          <c:val>
            <c:numRef>
              <c:f>task10!$Q$5:$Q$8</c:f>
              <c:numCache>
                <c:formatCode>General</c:formatCode>
                <c:ptCount val="3"/>
                <c:pt idx="0">
                  <c:v>44</c:v>
                </c:pt>
                <c:pt idx="1">
                  <c:v>39</c:v>
                </c:pt>
                <c:pt idx="2">
                  <c:v>32</c:v>
                </c:pt>
              </c:numCache>
            </c:numRef>
          </c:val>
          <c:extLst>
            <c:ext xmlns:c16="http://schemas.microsoft.com/office/drawing/2014/chart" uri="{C3380CC4-5D6E-409C-BE32-E72D297353CC}">
              <c16:uniqueId val="{00000000-9D32-4CEF-89E1-0242BC729CC4}"/>
            </c:ext>
          </c:extLst>
        </c:ser>
        <c:dLbls>
          <c:showLegendKey val="0"/>
          <c:showVal val="1"/>
          <c:showCatName val="0"/>
          <c:showSerName val="0"/>
          <c:showPercent val="0"/>
          <c:showBubbleSize val="0"/>
        </c:dLbls>
        <c:gapWidth val="65"/>
        <c:shape val="box"/>
        <c:axId val="1306619984"/>
        <c:axId val="1255450192"/>
        <c:axId val="0"/>
      </c:bar3DChart>
      <c:catAx>
        <c:axId val="13066199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5450192"/>
        <c:crosses val="autoZero"/>
        <c:auto val="1"/>
        <c:lblAlgn val="ctr"/>
        <c:lblOffset val="100"/>
        <c:noMultiLvlLbl val="0"/>
      </c:catAx>
      <c:valAx>
        <c:axId val="125545019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0661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[C1_S6_HimanshuBhandari_PB.xlsx]task11!PivotTable24</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s>
    <c:plotArea>
      <c:layout>
        <c:manualLayout>
          <c:layoutTarget val="inner"/>
          <c:xMode val="edge"/>
          <c:yMode val="edge"/>
          <c:x val="0.2295391513560805"/>
          <c:y val="0.18288287258722558"/>
          <c:w val="0.4496227034120735"/>
          <c:h val="0.74937117235345585"/>
        </c:manualLayout>
      </c:layout>
      <c:pieChart>
        <c:varyColors val="1"/>
        <c:ser>
          <c:idx val="0"/>
          <c:order val="0"/>
          <c:tx>
            <c:strRef>
              <c:f>task11!$H$4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AF-4737-A7DC-36EFFE6AA0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AF-4737-A7DC-36EFFE6AA0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AF-4737-A7DC-36EFFE6AA06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1AF-4737-A7DC-36EFFE6AA06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1AF-4737-A7DC-36EFFE6AA06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1AF-4737-A7DC-36EFFE6AA06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1AF-4737-A7DC-36EFFE6AA06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1AF-4737-A7DC-36EFFE6AA06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1AF-4737-A7DC-36EFFE6AA0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task11!$G$5:$G$14</c:f>
              <c:strCache>
                <c:ptCount val="9"/>
                <c:pt idx="0">
                  <c:v>Sedan</c:v>
                </c:pt>
                <c:pt idx="1">
                  <c:v>Hatchback</c:v>
                </c:pt>
                <c:pt idx="2">
                  <c:v>SUV</c:v>
                </c:pt>
                <c:pt idx="3">
                  <c:v>MUV</c:v>
                </c:pt>
                <c:pt idx="4">
                  <c:v>Coupe</c:v>
                </c:pt>
                <c:pt idx="5">
                  <c:v>MPV</c:v>
                </c:pt>
                <c:pt idx="6">
                  <c:v>Crossover, SUV</c:v>
                </c:pt>
                <c:pt idx="7">
                  <c:v>Crossover</c:v>
                </c:pt>
                <c:pt idx="8">
                  <c:v>Sedan, Coupe</c:v>
                </c:pt>
              </c:strCache>
            </c:strRef>
          </c:cat>
          <c:val>
            <c:numRef>
              <c:f>task11!$H$5:$H$14</c:f>
              <c:numCache>
                <c:formatCode>General</c:formatCode>
                <c:ptCount val="9"/>
                <c:pt idx="0">
                  <c:v>42</c:v>
                </c:pt>
                <c:pt idx="1">
                  <c:v>39</c:v>
                </c:pt>
                <c:pt idx="2">
                  <c:v>36</c:v>
                </c:pt>
                <c:pt idx="3">
                  <c:v>3</c:v>
                </c:pt>
                <c:pt idx="4">
                  <c:v>3</c:v>
                </c:pt>
                <c:pt idx="5">
                  <c:v>3</c:v>
                </c:pt>
                <c:pt idx="6">
                  <c:v>2</c:v>
                </c:pt>
                <c:pt idx="7">
                  <c:v>1</c:v>
                </c:pt>
                <c:pt idx="8">
                  <c:v>1</c:v>
                </c:pt>
              </c:numCache>
            </c:numRef>
          </c:val>
          <c:extLst>
            <c:ext xmlns:c16="http://schemas.microsoft.com/office/drawing/2014/chart" uri="{C3380CC4-5D6E-409C-BE32-E72D297353CC}">
              <c16:uniqueId val="{00000012-A1AF-4737-A7DC-36EFFE6AA06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[C1_S6_HimanshuBhandari_PB.xlsx]task10!PivotTable20</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3 car manufacturers</a:t>
            </a:r>
            <a:r>
              <a:rPr lang="en-US" baseline="0"/>
              <a:t> with highest no. of variants- SUV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358705161854772E-2"/>
          <c:y val="0.28680555555555554"/>
          <c:w val="0.90286351706036749"/>
          <c:h val="0.59653579760863229"/>
        </c:manualLayout>
      </c:layout>
      <c:bar3DChart>
        <c:barDir val="col"/>
        <c:grouping val="clustered"/>
        <c:varyColors val="0"/>
        <c:ser>
          <c:idx val="0"/>
          <c:order val="0"/>
          <c:tx>
            <c:strRef>
              <c:f>task10!$AA$4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task10!$Z$5:$Z$15</c:f>
              <c:strCache>
                <c:ptCount val="10"/>
                <c:pt idx="0">
                  <c:v>Mahindra</c:v>
                </c:pt>
                <c:pt idx="1">
                  <c:v>Hyundai</c:v>
                </c:pt>
                <c:pt idx="2">
                  <c:v>Tata</c:v>
                </c:pt>
                <c:pt idx="3">
                  <c:v>Ford</c:v>
                </c:pt>
                <c:pt idx="4">
                  <c:v>Renault</c:v>
                </c:pt>
                <c:pt idx="5">
                  <c:v>Bmw</c:v>
                </c:pt>
                <c:pt idx="6">
                  <c:v>Suzuki</c:v>
                </c:pt>
                <c:pt idx="7">
                  <c:v>Toyota</c:v>
                </c:pt>
                <c:pt idx="8">
                  <c:v>Skoda</c:v>
                </c:pt>
                <c:pt idx="9">
                  <c:v>Volkswagen</c:v>
                </c:pt>
              </c:strCache>
            </c:strRef>
          </c:cat>
          <c:val>
            <c:numRef>
              <c:f>task10!$AA$5:$AA$15</c:f>
              <c:numCache>
                <c:formatCode>General</c:formatCode>
                <c:ptCount val="10"/>
                <c:pt idx="0">
                  <c:v>77</c:v>
                </c:pt>
                <c:pt idx="1">
                  <c:v>40</c:v>
                </c:pt>
                <c:pt idx="2">
                  <c:v>40</c:v>
                </c:pt>
                <c:pt idx="3">
                  <c:v>15</c:v>
                </c:pt>
                <c:pt idx="4">
                  <c:v>13</c:v>
                </c:pt>
                <c:pt idx="5">
                  <c:v>12</c:v>
                </c:pt>
                <c:pt idx="6">
                  <c:v>11</c:v>
                </c:pt>
                <c:pt idx="7">
                  <c:v>9</c:v>
                </c:pt>
                <c:pt idx="8">
                  <c:v>4</c:v>
                </c:pt>
                <c:pt idx="9">
                  <c:v>2</c:v>
                </c:pt>
              </c:numCache>
            </c:numRef>
          </c:val>
          <c:extLst>
            <c:ext xmlns:c16="http://schemas.microsoft.com/office/drawing/2014/chart" uri="{C3380CC4-5D6E-409C-BE32-E72D297353CC}">
              <c16:uniqueId val="{00000000-CE18-4A35-B06F-8850298C3A02}"/>
            </c:ext>
          </c:extLst>
        </c:ser>
        <c:dLbls>
          <c:showLegendKey val="0"/>
          <c:showVal val="1"/>
          <c:showCatName val="0"/>
          <c:showSerName val="0"/>
          <c:showPercent val="0"/>
          <c:showBubbleSize val="0"/>
        </c:dLbls>
        <c:gapWidth val="65"/>
        <c:shape val="box"/>
        <c:axId val="1408669792"/>
        <c:axId val="1408668352"/>
        <c:axId val="0"/>
      </c:bar3DChart>
      <c:catAx>
        <c:axId val="14086697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08668352"/>
        <c:crosses val="autoZero"/>
        <c:auto val="1"/>
        <c:lblAlgn val="ctr"/>
        <c:lblOffset val="100"/>
        <c:noMultiLvlLbl val="0"/>
      </c:catAx>
      <c:valAx>
        <c:axId val="140866835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0866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[C1_S6_HimanshuBhandari_PB.xlsx]task2!PivotTable23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cars with highest city mileage-displacement 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task2!$G$4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task2!$F$5:$F$19</c:f>
              <c:multiLvlStrCache>
                <c:ptCount val="10"/>
                <c:lvl>
                  <c:pt idx="0">
                    <c:v>Baleno</c:v>
                  </c:pt>
                  <c:pt idx="1">
                    <c:v>Celerio Tour</c:v>
                  </c:pt>
                  <c:pt idx="2">
                    <c:v>Ciaz</c:v>
                  </c:pt>
                  <c:pt idx="3">
                    <c:v>Dzire</c:v>
                  </c:pt>
                  <c:pt idx="4">
                    <c:v>S-Cross</c:v>
                  </c:pt>
                  <c:pt idx="5">
                    <c:v>Kwid</c:v>
                  </c:pt>
                  <c:pt idx="6">
                    <c:v>Grand I10 Prime</c:v>
                  </c:pt>
                  <c:pt idx="7">
                    <c:v>Nano Genx</c:v>
                  </c:pt>
                  <c:pt idx="8">
                    <c:v>Tiago</c:v>
                  </c:pt>
                  <c:pt idx="9">
                    <c:v>Tigor</c:v>
                  </c:pt>
                </c:lvl>
                <c:lvl>
                  <c:pt idx="0">
                    <c:v>Suzuki</c:v>
                  </c:pt>
                  <c:pt idx="5">
                    <c:v>Renault</c:v>
                  </c:pt>
                  <c:pt idx="6">
                    <c:v>Hyundai</c:v>
                  </c:pt>
                  <c:pt idx="7">
                    <c:v>Tata</c:v>
                  </c:pt>
                </c:lvl>
              </c:multiLvlStrCache>
            </c:multiLvlStrRef>
          </c:cat>
          <c:val>
            <c:numRef>
              <c:f>task2!$G$5:$G$19</c:f>
              <c:numCache>
                <c:formatCode>General</c:formatCode>
                <c:ptCount val="10"/>
                <c:pt idx="0">
                  <c:v>27.39</c:v>
                </c:pt>
                <c:pt idx="1">
                  <c:v>23</c:v>
                </c:pt>
                <c:pt idx="2">
                  <c:v>28.09</c:v>
                </c:pt>
                <c:pt idx="3">
                  <c:v>28.4</c:v>
                </c:pt>
                <c:pt idx="4">
                  <c:v>23.65</c:v>
                </c:pt>
                <c:pt idx="5">
                  <c:v>25.17</c:v>
                </c:pt>
                <c:pt idx="6">
                  <c:v>24</c:v>
                </c:pt>
                <c:pt idx="7">
                  <c:v>23.6</c:v>
                </c:pt>
                <c:pt idx="8">
                  <c:v>23.84</c:v>
                </c:pt>
                <c:pt idx="9">
                  <c:v>24.12</c:v>
                </c:pt>
              </c:numCache>
            </c:numRef>
          </c:val>
          <c:extLst>
            <c:ext xmlns:c16="http://schemas.microsoft.com/office/drawing/2014/chart" uri="{C3380CC4-5D6E-409C-BE32-E72D297353CC}">
              <c16:uniqueId val="{00000000-5C95-414C-917B-265073910E0E}"/>
            </c:ext>
          </c:extLst>
        </c:ser>
        <c:dLbls>
          <c:dLblPos val="outEnd"/>
          <c:showLegendKey val="0"/>
          <c:showVal val="1"/>
          <c:showCatName val="0"/>
          <c:showSerName val="0"/>
          <c:showPercent val="0"/>
          <c:showBubbleSize val="0"/>
        </c:dLbls>
        <c:gapWidth val="219"/>
        <c:overlap val="-27"/>
        <c:axId val="1433138912"/>
        <c:axId val="1433139392"/>
      </c:barChart>
      <c:catAx>
        <c:axId val="143313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139392"/>
        <c:crosses val="autoZero"/>
        <c:auto val="1"/>
        <c:lblAlgn val="ctr"/>
        <c:lblOffset val="100"/>
        <c:noMultiLvlLbl val="0"/>
      </c:catAx>
      <c:valAx>
        <c:axId val="143313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13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[C1_S6_HimanshuBhandari_PB.xlsx]task2!PivotTable23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cars with highest city mileage-displacement 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task2!$G$4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task2!$F$5:$F$19</c:f>
              <c:multiLvlStrCache>
                <c:ptCount val="10"/>
                <c:lvl>
                  <c:pt idx="0">
                    <c:v>Baleno</c:v>
                  </c:pt>
                  <c:pt idx="1">
                    <c:v>Celerio Tour</c:v>
                  </c:pt>
                  <c:pt idx="2">
                    <c:v>Ciaz</c:v>
                  </c:pt>
                  <c:pt idx="3">
                    <c:v>Dzire</c:v>
                  </c:pt>
                  <c:pt idx="4">
                    <c:v>S-Cross</c:v>
                  </c:pt>
                  <c:pt idx="5">
                    <c:v>Kwid</c:v>
                  </c:pt>
                  <c:pt idx="6">
                    <c:v>Grand I10 Prime</c:v>
                  </c:pt>
                  <c:pt idx="7">
                    <c:v>Nano Genx</c:v>
                  </c:pt>
                  <c:pt idx="8">
                    <c:v>Tiago</c:v>
                  </c:pt>
                  <c:pt idx="9">
                    <c:v>Tigor</c:v>
                  </c:pt>
                </c:lvl>
                <c:lvl>
                  <c:pt idx="0">
                    <c:v>Suzuki</c:v>
                  </c:pt>
                  <c:pt idx="5">
                    <c:v>Renault</c:v>
                  </c:pt>
                  <c:pt idx="6">
                    <c:v>Hyundai</c:v>
                  </c:pt>
                  <c:pt idx="7">
                    <c:v>Tata</c:v>
                  </c:pt>
                </c:lvl>
              </c:multiLvlStrCache>
            </c:multiLvlStrRef>
          </c:cat>
          <c:val>
            <c:numRef>
              <c:f>task2!$G$5:$G$19</c:f>
              <c:numCache>
                <c:formatCode>General</c:formatCode>
                <c:ptCount val="10"/>
                <c:pt idx="0">
                  <c:v>27.39</c:v>
                </c:pt>
                <c:pt idx="1">
                  <c:v>23</c:v>
                </c:pt>
                <c:pt idx="2">
                  <c:v>28.09</c:v>
                </c:pt>
                <c:pt idx="3">
                  <c:v>28.4</c:v>
                </c:pt>
                <c:pt idx="4">
                  <c:v>23.65</c:v>
                </c:pt>
                <c:pt idx="5">
                  <c:v>25.17</c:v>
                </c:pt>
                <c:pt idx="6">
                  <c:v>24</c:v>
                </c:pt>
                <c:pt idx="7">
                  <c:v>23.6</c:v>
                </c:pt>
                <c:pt idx="8">
                  <c:v>23.84</c:v>
                </c:pt>
                <c:pt idx="9">
                  <c:v>24.12</c:v>
                </c:pt>
              </c:numCache>
            </c:numRef>
          </c:val>
          <c:extLst>
            <c:ext xmlns:c16="http://schemas.microsoft.com/office/drawing/2014/chart" uri="{C3380CC4-5D6E-409C-BE32-E72D297353CC}">
              <c16:uniqueId val="{00000000-1BD8-4ECC-B9EB-73484949BBDF}"/>
            </c:ext>
          </c:extLst>
        </c:ser>
        <c:dLbls>
          <c:dLblPos val="outEnd"/>
          <c:showLegendKey val="0"/>
          <c:showVal val="1"/>
          <c:showCatName val="0"/>
          <c:showSerName val="0"/>
          <c:showPercent val="0"/>
          <c:showBubbleSize val="0"/>
        </c:dLbls>
        <c:gapWidth val="219"/>
        <c:overlap val="-27"/>
        <c:axId val="1433138912"/>
        <c:axId val="1433139392"/>
      </c:barChart>
      <c:catAx>
        <c:axId val="143313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139392"/>
        <c:crosses val="autoZero"/>
        <c:auto val="1"/>
        <c:lblAlgn val="ctr"/>
        <c:lblOffset val="100"/>
        <c:noMultiLvlLbl val="0"/>
      </c:catAx>
      <c:valAx>
        <c:axId val="143313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13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[C1_S6_HimanshuBhandari_PB.xlsx]task3!PivotTable4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manufacturers-hatchback cars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task3!$E$5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task3!$D$6:$D$9</c:f>
              <c:strCache>
                <c:ptCount val="3"/>
                <c:pt idx="0">
                  <c:v>Suzuki</c:v>
                </c:pt>
                <c:pt idx="1">
                  <c:v>Hyundai</c:v>
                </c:pt>
                <c:pt idx="2">
                  <c:v>Tata</c:v>
                </c:pt>
              </c:strCache>
            </c:strRef>
          </c:cat>
          <c:val>
            <c:numRef>
              <c:f>task3!$E$6:$E$9</c:f>
              <c:numCache>
                <c:formatCode>General</c:formatCode>
                <c:ptCount val="3"/>
                <c:pt idx="0">
                  <c:v>96</c:v>
                </c:pt>
                <c:pt idx="1">
                  <c:v>46</c:v>
                </c:pt>
                <c:pt idx="2">
                  <c:v>36</c:v>
                </c:pt>
              </c:numCache>
            </c:numRef>
          </c:val>
          <c:extLst>
            <c:ext xmlns:c16="http://schemas.microsoft.com/office/drawing/2014/chart" uri="{C3380CC4-5D6E-409C-BE32-E72D297353CC}">
              <c16:uniqueId val="{00000000-D02B-4D3D-BD55-B0CE57C10061}"/>
            </c:ext>
          </c:extLst>
        </c:ser>
        <c:dLbls>
          <c:dLblPos val="outEnd"/>
          <c:showLegendKey val="0"/>
          <c:showVal val="1"/>
          <c:showCatName val="0"/>
          <c:showSerName val="0"/>
          <c:showPercent val="0"/>
          <c:showBubbleSize val="0"/>
        </c:dLbls>
        <c:gapWidth val="219"/>
        <c:overlap val="-27"/>
        <c:axId val="1467592032"/>
        <c:axId val="1467593472"/>
      </c:barChart>
      <c:catAx>
        <c:axId val="146759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593472"/>
        <c:crosses val="autoZero"/>
        <c:auto val="1"/>
        <c:lblAlgn val="ctr"/>
        <c:lblOffset val="100"/>
        <c:noMultiLvlLbl val="0"/>
      </c:catAx>
      <c:valAx>
        <c:axId val="146759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59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[C1_S6_HimanshuBhandari_PB.xlsx]task6 cont!PivotTable12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14712744240303297"/>
          <c:w val="0.57858048993875766"/>
          <c:h val="0.5303186060075824"/>
        </c:manualLayout>
      </c:layout>
      <c:barChart>
        <c:barDir val="col"/>
        <c:grouping val="clustered"/>
        <c:varyColors val="0"/>
        <c:ser>
          <c:idx val="0"/>
          <c:order val="0"/>
          <c:tx>
            <c:strRef>
              <c:f>'task6 cont'!$J$5</c:f>
              <c:strCache>
                <c:ptCount val="1"/>
                <c:pt idx="0">
                  <c:v>Average of Power</c:v>
                </c:pt>
              </c:strCache>
            </c:strRef>
          </c:tx>
          <c:spPr>
            <a:solidFill>
              <a:schemeClr val="accent1"/>
            </a:solidFill>
            <a:ln>
              <a:noFill/>
            </a:ln>
            <a:effectLst/>
          </c:spPr>
          <c:invertIfNegative val="0"/>
          <c:cat>
            <c:strRef>
              <c:f>'task6 cont'!$I$6:$I$15</c:f>
              <c:strCache>
                <c:ptCount val="9"/>
                <c:pt idx="0">
                  <c:v>Bmw</c:v>
                </c:pt>
                <c:pt idx="1">
                  <c:v>Ford</c:v>
                </c:pt>
                <c:pt idx="2">
                  <c:v>Hyundai</c:v>
                </c:pt>
                <c:pt idx="3">
                  <c:v>Mahindra</c:v>
                </c:pt>
                <c:pt idx="4">
                  <c:v>Renault</c:v>
                </c:pt>
                <c:pt idx="5">
                  <c:v>Skoda</c:v>
                </c:pt>
                <c:pt idx="6">
                  <c:v>Tata</c:v>
                </c:pt>
                <c:pt idx="7">
                  <c:v>Toyota</c:v>
                </c:pt>
                <c:pt idx="8">
                  <c:v>Volkswagen</c:v>
                </c:pt>
              </c:strCache>
            </c:strRef>
          </c:cat>
          <c:val>
            <c:numRef>
              <c:f>'task6 cont'!$J$6:$J$15</c:f>
              <c:numCache>
                <c:formatCode>General</c:formatCode>
                <c:ptCount val="9"/>
                <c:pt idx="0">
                  <c:v>258.75</c:v>
                </c:pt>
                <c:pt idx="1">
                  <c:v>144.76923076923077</c:v>
                </c:pt>
                <c:pt idx="2">
                  <c:v>127</c:v>
                </c:pt>
                <c:pt idx="3">
                  <c:v>147.57142857142858</c:v>
                </c:pt>
                <c:pt idx="4">
                  <c:v>108</c:v>
                </c:pt>
                <c:pt idx="5">
                  <c:v>163.79166666666666</c:v>
                </c:pt>
                <c:pt idx="6">
                  <c:v>129</c:v>
                </c:pt>
                <c:pt idx="7">
                  <c:v>151</c:v>
                </c:pt>
                <c:pt idx="8">
                  <c:v>130.66666666666666</c:v>
                </c:pt>
              </c:numCache>
            </c:numRef>
          </c:val>
          <c:extLst>
            <c:ext xmlns:c16="http://schemas.microsoft.com/office/drawing/2014/chart" uri="{C3380CC4-5D6E-409C-BE32-E72D297353CC}">
              <c16:uniqueId val="{00000000-69EB-474A-895E-6950529CF866}"/>
            </c:ext>
          </c:extLst>
        </c:ser>
        <c:ser>
          <c:idx val="1"/>
          <c:order val="1"/>
          <c:tx>
            <c:strRef>
              <c:f>'task6 cont'!$K$5</c:f>
              <c:strCache>
                <c:ptCount val="1"/>
                <c:pt idx="0">
                  <c:v>Average of standardized units of ground clearance(w.r.t power)</c:v>
                </c:pt>
              </c:strCache>
            </c:strRef>
          </c:tx>
          <c:spPr>
            <a:solidFill>
              <a:schemeClr val="accent2"/>
            </a:solidFill>
            <a:ln>
              <a:noFill/>
            </a:ln>
            <a:effectLst/>
          </c:spPr>
          <c:invertIfNegative val="0"/>
          <c:cat>
            <c:strRef>
              <c:f>'task6 cont'!$I$6:$I$15</c:f>
              <c:strCache>
                <c:ptCount val="9"/>
                <c:pt idx="0">
                  <c:v>Bmw</c:v>
                </c:pt>
                <c:pt idx="1">
                  <c:v>Ford</c:v>
                </c:pt>
                <c:pt idx="2">
                  <c:v>Hyundai</c:v>
                </c:pt>
                <c:pt idx="3">
                  <c:v>Mahindra</c:v>
                </c:pt>
                <c:pt idx="4">
                  <c:v>Renault</c:v>
                </c:pt>
                <c:pt idx="5">
                  <c:v>Skoda</c:v>
                </c:pt>
                <c:pt idx="6">
                  <c:v>Tata</c:v>
                </c:pt>
                <c:pt idx="7">
                  <c:v>Toyota</c:v>
                </c:pt>
                <c:pt idx="8">
                  <c:v>Volkswagen</c:v>
                </c:pt>
              </c:strCache>
            </c:strRef>
          </c:cat>
          <c:val>
            <c:numRef>
              <c:f>'task6 cont'!$K$6:$K$15</c:f>
              <c:numCache>
                <c:formatCode>General</c:formatCode>
                <c:ptCount val="9"/>
                <c:pt idx="0">
                  <c:v>196.89285714285714</c:v>
                </c:pt>
                <c:pt idx="1">
                  <c:v>197.84615384615384</c:v>
                </c:pt>
                <c:pt idx="2">
                  <c:v>190</c:v>
                </c:pt>
                <c:pt idx="3">
                  <c:v>197.14285714285714</c:v>
                </c:pt>
                <c:pt idx="4">
                  <c:v>201</c:v>
                </c:pt>
                <c:pt idx="5">
                  <c:v>156.5</c:v>
                </c:pt>
                <c:pt idx="6">
                  <c:v>205.6</c:v>
                </c:pt>
                <c:pt idx="7">
                  <c:v>170.71428571428572</c:v>
                </c:pt>
                <c:pt idx="8">
                  <c:v>154.33333333333334</c:v>
                </c:pt>
              </c:numCache>
            </c:numRef>
          </c:val>
          <c:extLst>
            <c:ext xmlns:c16="http://schemas.microsoft.com/office/drawing/2014/chart" uri="{C3380CC4-5D6E-409C-BE32-E72D297353CC}">
              <c16:uniqueId val="{00000001-69EB-474A-895E-6950529CF866}"/>
            </c:ext>
          </c:extLst>
        </c:ser>
        <c:dLbls>
          <c:showLegendKey val="0"/>
          <c:showVal val="0"/>
          <c:showCatName val="0"/>
          <c:showSerName val="0"/>
          <c:showPercent val="0"/>
          <c:showBubbleSize val="0"/>
        </c:dLbls>
        <c:gapWidth val="219"/>
        <c:overlap val="-27"/>
        <c:axId val="870774144"/>
        <c:axId val="870772704"/>
      </c:barChart>
      <c:catAx>
        <c:axId val="87077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772704"/>
        <c:crosses val="autoZero"/>
        <c:auto val="1"/>
        <c:lblAlgn val="ctr"/>
        <c:lblOffset val="100"/>
        <c:noMultiLvlLbl val="0"/>
      </c:catAx>
      <c:valAx>
        <c:axId val="87077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77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[C1_S6_HimanshuBhandari_PB.xlsx]task7 cont!PivotTable17</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'task7 cont'!$C$7</c:f>
              <c:strCache>
                <c:ptCount val="1"/>
                <c:pt idx="0">
                  <c:v>Sum of Car Size(m)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'task7 cont'!$B$8:$B$12</c:f>
              <c:multiLvlStrCache>
                <c:ptCount val="2"/>
                <c:lvl>
                  <c:pt idx="0">
                    <c:v>7-Series</c:v>
                  </c:pt>
                  <c:pt idx="1">
                    <c:v>I20 Active</c:v>
                  </c:pt>
                </c:lvl>
                <c:lvl>
                  <c:pt idx="0">
                    <c:v>Bmw</c:v>
                  </c:pt>
                  <c:pt idx="1">
                    <c:v>Hyundai</c:v>
                  </c:pt>
                </c:lvl>
              </c:multiLvlStrCache>
            </c:multiLvlStrRef>
          </c:cat>
          <c:val>
            <c:numRef>
              <c:f>'task7 cont'!$C$8:$C$12</c:f>
              <c:numCache>
                <c:formatCode>0.00</c:formatCode>
                <c:ptCount val="2"/>
                <c:pt idx="0">
                  <c:v>16.424709120000003</c:v>
                </c:pt>
                <c:pt idx="1">
                  <c:v>10.933516000000001</c:v>
                </c:pt>
              </c:numCache>
            </c:numRef>
          </c:val>
          <c:extLst>
            <c:ext xmlns:c16="http://schemas.microsoft.com/office/drawing/2014/chart" uri="{C3380CC4-5D6E-409C-BE32-E72D297353CC}">
              <c16:uniqueId val="{00000000-B41A-49A4-8895-B17887BACFC9}"/>
            </c:ext>
          </c:extLst>
        </c:ser>
        <c:ser>
          <c:idx val="1"/>
          <c:order val="1"/>
          <c:tx>
            <c:strRef>
              <c:f>'task7 cont'!$D$7</c:f>
              <c:strCache>
                <c:ptCount val="1"/>
                <c:pt idx="0">
                  <c:v>Sum of Number_of_Airbags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'task7 cont'!$B$8:$B$12</c:f>
              <c:multiLvlStrCache>
                <c:ptCount val="2"/>
                <c:lvl>
                  <c:pt idx="0">
                    <c:v>7-Series</c:v>
                  </c:pt>
                  <c:pt idx="1">
                    <c:v>I20 Active</c:v>
                  </c:pt>
                </c:lvl>
                <c:lvl>
                  <c:pt idx="0">
                    <c:v>Bmw</c:v>
                  </c:pt>
                  <c:pt idx="1">
                    <c:v>Hyundai</c:v>
                  </c:pt>
                </c:lvl>
              </c:multiLvlStrCache>
            </c:multiLvlStrRef>
          </c:cat>
          <c:val>
            <c:numRef>
              <c:f>'task7 cont'!$D$8:$D$12</c:f>
              <c:numCache>
                <c:formatCode>General</c:formatCode>
                <c:ptCount val="2"/>
                <c:pt idx="0">
                  <c:v>8</c:v>
                </c:pt>
                <c:pt idx="1">
                  <c:v>6</c:v>
                </c:pt>
              </c:numCache>
            </c:numRef>
          </c:val>
          <c:extLst>
            <c:ext xmlns:c16="http://schemas.microsoft.com/office/drawing/2014/chart" uri="{C3380CC4-5D6E-409C-BE32-E72D297353CC}">
              <c16:uniqueId val="{00000001-B41A-49A4-8895-B17887BACFC9}"/>
            </c:ext>
          </c:extLst>
        </c:ser>
        <c:ser>
          <c:idx val="2"/>
          <c:order val="2"/>
          <c:tx>
            <c:strRef>
              <c:f>'task7 cont'!$E$7</c:f>
              <c:strCache>
                <c:ptCount val="1"/>
                <c:pt idx="0">
                  <c:v>Sum of Highway_Mileage_km_litre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'task7 cont'!$B$8:$B$12</c:f>
              <c:multiLvlStrCache>
                <c:ptCount val="2"/>
                <c:lvl>
                  <c:pt idx="0">
                    <c:v>7-Series</c:v>
                  </c:pt>
                  <c:pt idx="1">
                    <c:v>I20 Active</c:v>
                  </c:pt>
                </c:lvl>
                <c:lvl>
                  <c:pt idx="0">
                    <c:v>Bmw</c:v>
                  </c:pt>
                  <c:pt idx="1">
                    <c:v>Hyundai</c:v>
                  </c:pt>
                </c:lvl>
              </c:multiLvlStrCache>
            </c:multiLvlStrRef>
          </c:cat>
          <c:val>
            <c:numRef>
              <c:f>'task7 cont'!$E$8:$E$12</c:f>
              <c:numCache>
                <c:formatCode>General</c:formatCode>
                <c:ptCount val="2"/>
                <c:pt idx="0">
                  <c:v>16.46</c:v>
                </c:pt>
                <c:pt idx="1">
                  <c:v>17.190000000000001</c:v>
                </c:pt>
              </c:numCache>
            </c:numRef>
          </c:val>
          <c:extLst>
            <c:ext xmlns:c16="http://schemas.microsoft.com/office/drawing/2014/chart" uri="{C3380CC4-5D6E-409C-BE32-E72D297353CC}">
              <c16:uniqueId val="{00000002-B41A-49A4-8895-B17887BACFC9}"/>
            </c:ext>
          </c:extLst>
        </c:ser>
        <c:ser>
          <c:idx val="3"/>
          <c:order val="3"/>
          <c:tx>
            <c:strRef>
              <c:f>'task7 cont'!$F$7</c:f>
              <c:strCache>
                <c:ptCount val="1"/>
                <c:pt idx="0">
                  <c:v>Sum of Boot space standardized(boot space/100)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'task7 cont'!$B$8:$B$12</c:f>
              <c:multiLvlStrCache>
                <c:ptCount val="2"/>
                <c:lvl>
                  <c:pt idx="0">
                    <c:v>7-Series</c:v>
                  </c:pt>
                  <c:pt idx="1">
                    <c:v>I20 Active</c:v>
                  </c:pt>
                </c:lvl>
                <c:lvl>
                  <c:pt idx="0">
                    <c:v>Bmw</c:v>
                  </c:pt>
                  <c:pt idx="1">
                    <c:v>Hyundai</c:v>
                  </c:pt>
                </c:lvl>
              </c:multiLvlStrCache>
            </c:multiLvlStrRef>
          </c:cat>
          <c:val>
            <c:numRef>
              <c:f>'task7 cont'!$F$8:$F$12</c:f>
              <c:numCache>
                <c:formatCode>General</c:formatCode>
                <c:ptCount val="2"/>
                <c:pt idx="0">
                  <c:v>5.15</c:v>
                </c:pt>
                <c:pt idx="1">
                  <c:v>2.85</c:v>
                </c:pt>
              </c:numCache>
            </c:numRef>
          </c:val>
          <c:extLst>
            <c:ext xmlns:c16="http://schemas.microsoft.com/office/drawing/2014/chart" uri="{C3380CC4-5D6E-409C-BE32-E72D297353CC}">
              <c16:uniqueId val="{00000003-B41A-49A4-8895-B17887BACFC9}"/>
            </c:ext>
          </c:extLst>
        </c:ser>
        <c:dLbls>
          <c:showLegendKey val="0"/>
          <c:showVal val="0"/>
          <c:showCatName val="0"/>
          <c:showSerName val="0"/>
          <c:showPercent val="0"/>
          <c:showBubbleSize val="0"/>
        </c:dLbls>
        <c:gapWidth val="150"/>
        <c:overlap val="100"/>
        <c:axId val="870772224"/>
        <c:axId val="1449341040"/>
      </c:barChart>
      <c:catAx>
        <c:axId val="87077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341040"/>
        <c:crosses val="autoZero"/>
        <c:auto val="1"/>
        <c:lblAlgn val="ctr"/>
        <c:lblOffset val="100"/>
        <c:noMultiLvlLbl val="0"/>
      </c:catAx>
      <c:valAx>
        <c:axId val="1449341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77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[C1_S6_HimanshuBhandari_PB.xlsx]task10!PivotTable18</c:name>
    <c:fmtId val="4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3 car manufacturers with highest no. of variants-Hatchback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task10!$F$4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task10!$E$5:$E$8</c:f>
              <c:strCache>
                <c:ptCount val="3"/>
                <c:pt idx="0">
                  <c:v>Suzuki</c:v>
                </c:pt>
                <c:pt idx="1">
                  <c:v>Hyundai</c:v>
                </c:pt>
                <c:pt idx="2">
                  <c:v>Tata</c:v>
                </c:pt>
              </c:strCache>
            </c:strRef>
          </c:cat>
          <c:val>
            <c:numRef>
              <c:f>task10!$F$5:$F$8</c:f>
              <c:numCache>
                <c:formatCode>General</c:formatCode>
                <c:ptCount val="3"/>
                <c:pt idx="0">
                  <c:v>71</c:v>
                </c:pt>
                <c:pt idx="1">
                  <c:v>46</c:v>
                </c:pt>
                <c:pt idx="2">
                  <c:v>30</c:v>
                </c:pt>
              </c:numCache>
            </c:numRef>
          </c:val>
          <c:extLst>
            <c:ext xmlns:c16="http://schemas.microsoft.com/office/drawing/2014/chart" uri="{C3380CC4-5D6E-409C-BE32-E72D297353CC}">
              <c16:uniqueId val="{00000000-53D5-435E-A256-5B208D6A4C57}"/>
            </c:ext>
          </c:extLst>
        </c:ser>
        <c:dLbls>
          <c:showLegendKey val="0"/>
          <c:showVal val="1"/>
          <c:showCatName val="0"/>
          <c:showSerName val="0"/>
          <c:showPercent val="0"/>
          <c:showBubbleSize val="0"/>
        </c:dLbls>
        <c:gapWidth val="65"/>
        <c:shape val="box"/>
        <c:axId val="1288511632"/>
        <c:axId val="1288512112"/>
        <c:axId val="0"/>
      </c:bar3DChart>
      <c:catAx>
        <c:axId val="12885116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8512112"/>
        <c:crosses val="autoZero"/>
        <c:auto val="1"/>
        <c:lblAlgn val="ctr"/>
        <c:lblOffset val="100"/>
        <c:noMultiLvlLbl val="0"/>
      </c:catAx>
      <c:valAx>
        <c:axId val="128851211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8851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[C1_S6_HimanshuBhandari_PB.xlsx]task10!PivotTable19</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3 car manufacturers with highest no. of variants-Sedan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task10!$Q$4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task10!$P$5:$P$8</c:f>
              <c:strCache>
                <c:ptCount val="3"/>
                <c:pt idx="0">
                  <c:v>Hyundai</c:v>
                </c:pt>
                <c:pt idx="1">
                  <c:v>Skoda</c:v>
                </c:pt>
                <c:pt idx="2">
                  <c:v>Toyota</c:v>
                </c:pt>
              </c:strCache>
            </c:strRef>
          </c:cat>
          <c:val>
            <c:numRef>
              <c:f>task10!$Q$5:$Q$8</c:f>
              <c:numCache>
                <c:formatCode>General</c:formatCode>
                <c:ptCount val="3"/>
                <c:pt idx="0">
                  <c:v>44</c:v>
                </c:pt>
                <c:pt idx="1">
                  <c:v>39</c:v>
                </c:pt>
                <c:pt idx="2">
                  <c:v>32</c:v>
                </c:pt>
              </c:numCache>
            </c:numRef>
          </c:val>
          <c:extLst>
            <c:ext xmlns:c16="http://schemas.microsoft.com/office/drawing/2014/chart" uri="{C3380CC4-5D6E-409C-BE32-E72D297353CC}">
              <c16:uniqueId val="{00000000-8133-4D17-9B06-82C0FB9ABFD1}"/>
            </c:ext>
          </c:extLst>
        </c:ser>
        <c:dLbls>
          <c:showLegendKey val="0"/>
          <c:showVal val="1"/>
          <c:showCatName val="0"/>
          <c:showSerName val="0"/>
          <c:showPercent val="0"/>
          <c:showBubbleSize val="0"/>
        </c:dLbls>
        <c:gapWidth val="65"/>
        <c:shape val="box"/>
        <c:axId val="1306619984"/>
        <c:axId val="1255450192"/>
        <c:axId val="0"/>
      </c:bar3DChart>
      <c:catAx>
        <c:axId val="13066199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5450192"/>
        <c:crosses val="autoZero"/>
        <c:auto val="1"/>
        <c:lblAlgn val="ctr"/>
        <c:lblOffset val="100"/>
        <c:noMultiLvlLbl val="0"/>
      </c:catAx>
      <c:valAx>
        <c:axId val="125545019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0661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[C1_S6_HimanshuBhandari_PB.xlsx]task10!PivotTable20</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3 car manufacturers</a:t>
            </a:r>
            <a:r>
              <a:rPr lang="en-US" baseline="0"/>
              <a:t> with highest no. of variants- SUV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358705161854772E-2"/>
          <c:y val="0.28680555555555554"/>
          <c:w val="0.90286351706036749"/>
          <c:h val="0.59653579760863229"/>
        </c:manualLayout>
      </c:layout>
      <c:bar3DChart>
        <c:barDir val="col"/>
        <c:grouping val="clustered"/>
        <c:varyColors val="0"/>
        <c:ser>
          <c:idx val="0"/>
          <c:order val="0"/>
          <c:tx>
            <c:strRef>
              <c:f>task10!$AA$4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task10!$Z$5:$Z$15</c:f>
              <c:strCache>
                <c:ptCount val="10"/>
                <c:pt idx="0">
                  <c:v>Mahindra</c:v>
                </c:pt>
                <c:pt idx="1">
                  <c:v>Hyundai</c:v>
                </c:pt>
                <c:pt idx="2">
                  <c:v>Tata</c:v>
                </c:pt>
                <c:pt idx="3">
                  <c:v>Ford</c:v>
                </c:pt>
                <c:pt idx="4">
                  <c:v>Renault</c:v>
                </c:pt>
                <c:pt idx="5">
                  <c:v>Bmw</c:v>
                </c:pt>
                <c:pt idx="6">
                  <c:v>Suzuki</c:v>
                </c:pt>
                <c:pt idx="7">
                  <c:v>Toyota</c:v>
                </c:pt>
                <c:pt idx="8">
                  <c:v>Skoda</c:v>
                </c:pt>
                <c:pt idx="9">
                  <c:v>Volkswagen</c:v>
                </c:pt>
              </c:strCache>
            </c:strRef>
          </c:cat>
          <c:val>
            <c:numRef>
              <c:f>task10!$AA$5:$AA$15</c:f>
              <c:numCache>
                <c:formatCode>General</c:formatCode>
                <c:ptCount val="10"/>
                <c:pt idx="0">
                  <c:v>77</c:v>
                </c:pt>
                <c:pt idx="1">
                  <c:v>40</c:v>
                </c:pt>
                <c:pt idx="2">
                  <c:v>40</c:v>
                </c:pt>
                <c:pt idx="3">
                  <c:v>15</c:v>
                </c:pt>
                <c:pt idx="4">
                  <c:v>13</c:v>
                </c:pt>
                <c:pt idx="5">
                  <c:v>12</c:v>
                </c:pt>
                <c:pt idx="6">
                  <c:v>11</c:v>
                </c:pt>
                <c:pt idx="7">
                  <c:v>9</c:v>
                </c:pt>
                <c:pt idx="8">
                  <c:v>4</c:v>
                </c:pt>
                <c:pt idx="9">
                  <c:v>2</c:v>
                </c:pt>
              </c:numCache>
            </c:numRef>
          </c:val>
          <c:extLst>
            <c:ext xmlns:c16="http://schemas.microsoft.com/office/drawing/2014/chart" uri="{C3380CC4-5D6E-409C-BE32-E72D297353CC}">
              <c16:uniqueId val="{00000000-1294-4626-867F-96DB84F8FC1E}"/>
            </c:ext>
          </c:extLst>
        </c:ser>
        <c:dLbls>
          <c:showLegendKey val="0"/>
          <c:showVal val="1"/>
          <c:showCatName val="0"/>
          <c:showSerName val="0"/>
          <c:showPercent val="0"/>
          <c:showBubbleSize val="0"/>
        </c:dLbls>
        <c:gapWidth val="65"/>
        <c:shape val="box"/>
        <c:axId val="1408669792"/>
        <c:axId val="1408668352"/>
        <c:axId val="0"/>
      </c:bar3DChart>
      <c:catAx>
        <c:axId val="14086697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08668352"/>
        <c:crosses val="autoZero"/>
        <c:auto val="1"/>
        <c:lblAlgn val="ctr"/>
        <c:lblOffset val="100"/>
        <c:noMultiLvlLbl val="0"/>
      </c:catAx>
      <c:valAx>
        <c:axId val="140866835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0866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[C1_S6_HimanshuBhandari_PB.xlsx]task11!PivotTable24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manualLayout>
          <c:layoutTarget val="inner"/>
          <c:xMode val="edge"/>
          <c:yMode val="edge"/>
          <c:x val="0.2198597987751531"/>
          <c:y val="0.18288276465441819"/>
          <c:w val="0.4496227034120735"/>
          <c:h val="0.74937117235345585"/>
        </c:manualLayout>
      </c:layout>
      <c:pieChart>
        <c:varyColors val="1"/>
        <c:ser>
          <c:idx val="0"/>
          <c:order val="0"/>
          <c:tx>
            <c:strRef>
              <c:f>task11!$H$4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7D-466A-AD97-07595B613C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7D-466A-AD97-07595B613C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7D-466A-AD97-07595B613C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7D-466A-AD97-07595B613CC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37D-466A-AD97-07595B613CC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37D-466A-AD97-07595B613CC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37D-466A-AD97-07595B613CC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37D-466A-AD97-07595B613CC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37D-466A-AD97-07595B613C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task11!$G$5:$G$14</c:f>
              <c:strCache>
                <c:ptCount val="9"/>
                <c:pt idx="0">
                  <c:v>Sedan</c:v>
                </c:pt>
                <c:pt idx="1">
                  <c:v>Hatchback</c:v>
                </c:pt>
                <c:pt idx="2">
                  <c:v>SUV</c:v>
                </c:pt>
                <c:pt idx="3">
                  <c:v>MUV</c:v>
                </c:pt>
                <c:pt idx="4">
                  <c:v>Coupe</c:v>
                </c:pt>
                <c:pt idx="5">
                  <c:v>MPV</c:v>
                </c:pt>
                <c:pt idx="6">
                  <c:v>Crossover, SUV</c:v>
                </c:pt>
                <c:pt idx="7">
                  <c:v>Crossover</c:v>
                </c:pt>
                <c:pt idx="8">
                  <c:v>Sedan, Coupe</c:v>
                </c:pt>
              </c:strCache>
            </c:strRef>
          </c:cat>
          <c:val>
            <c:numRef>
              <c:f>task11!$H$5:$H$14</c:f>
              <c:numCache>
                <c:formatCode>General</c:formatCode>
                <c:ptCount val="9"/>
                <c:pt idx="0">
                  <c:v>42</c:v>
                </c:pt>
                <c:pt idx="1">
                  <c:v>39</c:v>
                </c:pt>
                <c:pt idx="2">
                  <c:v>36</c:v>
                </c:pt>
                <c:pt idx="3">
                  <c:v>3</c:v>
                </c:pt>
                <c:pt idx="4">
                  <c:v>3</c:v>
                </c:pt>
                <c:pt idx="5">
                  <c:v>3</c:v>
                </c:pt>
                <c:pt idx="6">
                  <c:v>2</c:v>
                </c:pt>
                <c:pt idx="7">
                  <c:v>1</c:v>
                </c:pt>
                <c:pt idx="8">
                  <c:v>1</c:v>
                </c:pt>
              </c:numCache>
            </c:numRef>
          </c:val>
          <c:extLst>
            <c:ext xmlns:c16="http://schemas.microsoft.com/office/drawing/2014/chart" uri="{C3380CC4-5D6E-409C-BE32-E72D297353CC}">
              <c16:uniqueId val="{00000012-937D-466A-AD97-07595B613CC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[C1_S6_HimanshuBhandari_PB.xlsx]task3!PivotTable4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manufacturers-hatchback cars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task3!$E$5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task3!$D$6:$D$9</c:f>
              <c:strCache>
                <c:ptCount val="3"/>
                <c:pt idx="0">
                  <c:v>Suzuki</c:v>
                </c:pt>
                <c:pt idx="1">
                  <c:v>Hyundai</c:v>
                </c:pt>
                <c:pt idx="2">
                  <c:v>Tata</c:v>
                </c:pt>
              </c:strCache>
            </c:strRef>
          </c:cat>
          <c:val>
            <c:numRef>
              <c:f>task3!$E$6:$E$9</c:f>
              <c:numCache>
                <c:formatCode>General</c:formatCode>
                <c:ptCount val="3"/>
                <c:pt idx="0">
                  <c:v>96</c:v>
                </c:pt>
                <c:pt idx="1">
                  <c:v>46</c:v>
                </c:pt>
                <c:pt idx="2">
                  <c:v>36</c:v>
                </c:pt>
              </c:numCache>
            </c:numRef>
          </c:val>
          <c:extLst>
            <c:ext xmlns:c16="http://schemas.microsoft.com/office/drawing/2014/chart" uri="{C3380CC4-5D6E-409C-BE32-E72D297353CC}">
              <c16:uniqueId val="{00000000-5BA9-490B-AA68-AB562B7B09A9}"/>
            </c:ext>
          </c:extLst>
        </c:ser>
        <c:dLbls>
          <c:dLblPos val="outEnd"/>
          <c:showLegendKey val="0"/>
          <c:showVal val="1"/>
          <c:showCatName val="0"/>
          <c:showSerName val="0"/>
          <c:showPercent val="0"/>
          <c:showBubbleSize val="0"/>
        </c:dLbls>
        <c:gapWidth val="219"/>
        <c:overlap val="-27"/>
        <c:axId val="1467592032"/>
        <c:axId val="1467593472"/>
      </c:barChart>
      <c:catAx>
        <c:axId val="146759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593472"/>
        <c:crosses val="autoZero"/>
        <c:auto val="1"/>
        <c:lblAlgn val="ctr"/>
        <c:lblOffset val="100"/>
        <c:noMultiLvlLbl val="0"/>
      </c:catAx>
      <c:valAx>
        <c:axId val="146759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59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[C1_S6_HimanshuBhandari_PB.xlsx]task6 cont!PivotTable12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14712744240303297"/>
          <c:w val="0.57858048993875766"/>
          <c:h val="0.5303186060075824"/>
        </c:manualLayout>
      </c:layout>
      <c:barChart>
        <c:barDir val="col"/>
        <c:grouping val="clustered"/>
        <c:varyColors val="0"/>
        <c:ser>
          <c:idx val="0"/>
          <c:order val="0"/>
          <c:tx>
            <c:strRef>
              <c:f>'task6 cont'!$J$5</c:f>
              <c:strCache>
                <c:ptCount val="1"/>
                <c:pt idx="0">
                  <c:v>Average of Power</c:v>
                </c:pt>
              </c:strCache>
            </c:strRef>
          </c:tx>
          <c:spPr>
            <a:solidFill>
              <a:schemeClr val="accent1"/>
            </a:solidFill>
            <a:ln>
              <a:noFill/>
            </a:ln>
            <a:effectLst/>
          </c:spPr>
          <c:invertIfNegative val="0"/>
          <c:cat>
            <c:strRef>
              <c:f>'task6 cont'!$I$6:$I$15</c:f>
              <c:strCache>
                <c:ptCount val="9"/>
                <c:pt idx="0">
                  <c:v>Bmw</c:v>
                </c:pt>
                <c:pt idx="1">
                  <c:v>Ford</c:v>
                </c:pt>
                <c:pt idx="2">
                  <c:v>Hyundai</c:v>
                </c:pt>
                <c:pt idx="3">
                  <c:v>Mahindra</c:v>
                </c:pt>
                <c:pt idx="4">
                  <c:v>Renault</c:v>
                </c:pt>
                <c:pt idx="5">
                  <c:v>Skoda</c:v>
                </c:pt>
                <c:pt idx="6">
                  <c:v>Tata</c:v>
                </c:pt>
                <c:pt idx="7">
                  <c:v>Toyota</c:v>
                </c:pt>
                <c:pt idx="8">
                  <c:v>Volkswagen</c:v>
                </c:pt>
              </c:strCache>
            </c:strRef>
          </c:cat>
          <c:val>
            <c:numRef>
              <c:f>'task6 cont'!$J$6:$J$15</c:f>
              <c:numCache>
                <c:formatCode>General</c:formatCode>
                <c:ptCount val="9"/>
                <c:pt idx="0">
                  <c:v>258.75</c:v>
                </c:pt>
                <c:pt idx="1">
                  <c:v>144.76923076923077</c:v>
                </c:pt>
                <c:pt idx="2">
                  <c:v>127</c:v>
                </c:pt>
                <c:pt idx="3">
                  <c:v>147.57142857142858</c:v>
                </c:pt>
                <c:pt idx="4">
                  <c:v>108</c:v>
                </c:pt>
                <c:pt idx="5">
                  <c:v>163.79166666666666</c:v>
                </c:pt>
                <c:pt idx="6">
                  <c:v>129</c:v>
                </c:pt>
                <c:pt idx="7">
                  <c:v>151</c:v>
                </c:pt>
                <c:pt idx="8">
                  <c:v>130.66666666666666</c:v>
                </c:pt>
              </c:numCache>
            </c:numRef>
          </c:val>
          <c:extLst>
            <c:ext xmlns:c16="http://schemas.microsoft.com/office/drawing/2014/chart" uri="{C3380CC4-5D6E-409C-BE32-E72D297353CC}">
              <c16:uniqueId val="{00000000-55D1-40B4-9E49-4187AE002C7B}"/>
            </c:ext>
          </c:extLst>
        </c:ser>
        <c:ser>
          <c:idx val="1"/>
          <c:order val="1"/>
          <c:tx>
            <c:strRef>
              <c:f>'task6 cont'!$K$5</c:f>
              <c:strCache>
                <c:ptCount val="1"/>
                <c:pt idx="0">
                  <c:v>Average of standardized units of ground clearance(w.r.t power)</c:v>
                </c:pt>
              </c:strCache>
            </c:strRef>
          </c:tx>
          <c:spPr>
            <a:solidFill>
              <a:schemeClr val="accent2"/>
            </a:solidFill>
            <a:ln>
              <a:noFill/>
            </a:ln>
            <a:effectLst/>
          </c:spPr>
          <c:invertIfNegative val="0"/>
          <c:cat>
            <c:strRef>
              <c:f>'task6 cont'!$I$6:$I$15</c:f>
              <c:strCache>
                <c:ptCount val="9"/>
                <c:pt idx="0">
                  <c:v>Bmw</c:v>
                </c:pt>
                <c:pt idx="1">
                  <c:v>Ford</c:v>
                </c:pt>
                <c:pt idx="2">
                  <c:v>Hyundai</c:v>
                </c:pt>
                <c:pt idx="3">
                  <c:v>Mahindra</c:v>
                </c:pt>
                <c:pt idx="4">
                  <c:v>Renault</c:v>
                </c:pt>
                <c:pt idx="5">
                  <c:v>Skoda</c:v>
                </c:pt>
                <c:pt idx="6">
                  <c:v>Tata</c:v>
                </c:pt>
                <c:pt idx="7">
                  <c:v>Toyota</c:v>
                </c:pt>
                <c:pt idx="8">
                  <c:v>Volkswagen</c:v>
                </c:pt>
              </c:strCache>
            </c:strRef>
          </c:cat>
          <c:val>
            <c:numRef>
              <c:f>'task6 cont'!$K$6:$K$15</c:f>
              <c:numCache>
                <c:formatCode>General</c:formatCode>
                <c:ptCount val="9"/>
                <c:pt idx="0">
                  <c:v>196.89285714285714</c:v>
                </c:pt>
                <c:pt idx="1">
                  <c:v>197.84615384615384</c:v>
                </c:pt>
                <c:pt idx="2">
                  <c:v>190</c:v>
                </c:pt>
                <c:pt idx="3">
                  <c:v>197.14285714285714</c:v>
                </c:pt>
                <c:pt idx="4">
                  <c:v>201</c:v>
                </c:pt>
                <c:pt idx="5">
                  <c:v>156.5</c:v>
                </c:pt>
                <c:pt idx="6">
                  <c:v>205.6</c:v>
                </c:pt>
                <c:pt idx="7">
                  <c:v>170.71428571428572</c:v>
                </c:pt>
                <c:pt idx="8">
                  <c:v>154.33333333333334</c:v>
                </c:pt>
              </c:numCache>
            </c:numRef>
          </c:val>
          <c:extLst>
            <c:ext xmlns:c16="http://schemas.microsoft.com/office/drawing/2014/chart" uri="{C3380CC4-5D6E-409C-BE32-E72D297353CC}">
              <c16:uniqueId val="{00000001-55D1-40B4-9E49-4187AE002C7B}"/>
            </c:ext>
          </c:extLst>
        </c:ser>
        <c:dLbls>
          <c:showLegendKey val="0"/>
          <c:showVal val="0"/>
          <c:showCatName val="0"/>
          <c:showSerName val="0"/>
          <c:showPercent val="0"/>
          <c:showBubbleSize val="0"/>
        </c:dLbls>
        <c:gapWidth val="219"/>
        <c:overlap val="-27"/>
        <c:axId val="870774144"/>
        <c:axId val="870772704"/>
      </c:barChart>
      <c:catAx>
        <c:axId val="87077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772704"/>
        <c:crosses val="autoZero"/>
        <c:auto val="1"/>
        <c:lblAlgn val="ctr"/>
        <c:lblOffset val="100"/>
        <c:noMultiLvlLbl val="0"/>
      </c:catAx>
      <c:valAx>
        <c:axId val="87077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77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[C1_S6_HimanshuBhandari_PB.xlsx]task7 cont!PivotTable17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'task7 cont'!$C$7</c:f>
              <c:strCache>
                <c:ptCount val="1"/>
                <c:pt idx="0">
                  <c:v>Sum of Car Size(m)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'task7 cont'!$B$8:$B$12</c:f>
              <c:multiLvlStrCache>
                <c:ptCount val="2"/>
                <c:lvl>
                  <c:pt idx="0">
                    <c:v>7-Series</c:v>
                  </c:pt>
                  <c:pt idx="1">
                    <c:v>I20 Active</c:v>
                  </c:pt>
                </c:lvl>
                <c:lvl>
                  <c:pt idx="0">
                    <c:v>Bmw</c:v>
                  </c:pt>
                  <c:pt idx="1">
                    <c:v>Hyundai</c:v>
                  </c:pt>
                </c:lvl>
              </c:multiLvlStrCache>
            </c:multiLvlStrRef>
          </c:cat>
          <c:val>
            <c:numRef>
              <c:f>'task7 cont'!$C$8:$C$12</c:f>
              <c:numCache>
                <c:formatCode>0.00</c:formatCode>
                <c:ptCount val="2"/>
                <c:pt idx="0">
                  <c:v>16.424709120000003</c:v>
                </c:pt>
                <c:pt idx="1">
                  <c:v>10.933516000000001</c:v>
                </c:pt>
              </c:numCache>
            </c:numRef>
          </c:val>
          <c:extLst>
            <c:ext xmlns:c16="http://schemas.microsoft.com/office/drawing/2014/chart" uri="{C3380CC4-5D6E-409C-BE32-E72D297353CC}">
              <c16:uniqueId val="{00000000-C969-4AA3-BF74-55CAD9B1467E}"/>
            </c:ext>
          </c:extLst>
        </c:ser>
        <c:ser>
          <c:idx val="1"/>
          <c:order val="1"/>
          <c:tx>
            <c:strRef>
              <c:f>'task7 cont'!$D$7</c:f>
              <c:strCache>
                <c:ptCount val="1"/>
                <c:pt idx="0">
                  <c:v>Sum of Number_of_Airbags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'task7 cont'!$B$8:$B$12</c:f>
              <c:multiLvlStrCache>
                <c:ptCount val="2"/>
                <c:lvl>
                  <c:pt idx="0">
                    <c:v>7-Series</c:v>
                  </c:pt>
                  <c:pt idx="1">
                    <c:v>I20 Active</c:v>
                  </c:pt>
                </c:lvl>
                <c:lvl>
                  <c:pt idx="0">
                    <c:v>Bmw</c:v>
                  </c:pt>
                  <c:pt idx="1">
                    <c:v>Hyundai</c:v>
                  </c:pt>
                </c:lvl>
              </c:multiLvlStrCache>
            </c:multiLvlStrRef>
          </c:cat>
          <c:val>
            <c:numRef>
              <c:f>'task7 cont'!$D$8:$D$12</c:f>
              <c:numCache>
                <c:formatCode>General</c:formatCode>
                <c:ptCount val="2"/>
                <c:pt idx="0">
                  <c:v>8</c:v>
                </c:pt>
                <c:pt idx="1">
                  <c:v>6</c:v>
                </c:pt>
              </c:numCache>
            </c:numRef>
          </c:val>
          <c:extLst>
            <c:ext xmlns:c16="http://schemas.microsoft.com/office/drawing/2014/chart" uri="{C3380CC4-5D6E-409C-BE32-E72D297353CC}">
              <c16:uniqueId val="{00000001-C969-4AA3-BF74-55CAD9B1467E}"/>
            </c:ext>
          </c:extLst>
        </c:ser>
        <c:ser>
          <c:idx val="2"/>
          <c:order val="2"/>
          <c:tx>
            <c:strRef>
              <c:f>'task7 cont'!$E$7</c:f>
              <c:strCache>
                <c:ptCount val="1"/>
                <c:pt idx="0">
                  <c:v>Sum of Highway_Mileage_km_litre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'task7 cont'!$B$8:$B$12</c:f>
              <c:multiLvlStrCache>
                <c:ptCount val="2"/>
                <c:lvl>
                  <c:pt idx="0">
                    <c:v>7-Series</c:v>
                  </c:pt>
                  <c:pt idx="1">
                    <c:v>I20 Active</c:v>
                  </c:pt>
                </c:lvl>
                <c:lvl>
                  <c:pt idx="0">
                    <c:v>Bmw</c:v>
                  </c:pt>
                  <c:pt idx="1">
                    <c:v>Hyundai</c:v>
                  </c:pt>
                </c:lvl>
              </c:multiLvlStrCache>
            </c:multiLvlStrRef>
          </c:cat>
          <c:val>
            <c:numRef>
              <c:f>'task7 cont'!$E$8:$E$12</c:f>
              <c:numCache>
                <c:formatCode>General</c:formatCode>
                <c:ptCount val="2"/>
                <c:pt idx="0">
                  <c:v>16.46</c:v>
                </c:pt>
                <c:pt idx="1">
                  <c:v>17.190000000000001</c:v>
                </c:pt>
              </c:numCache>
            </c:numRef>
          </c:val>
          <c:extLst>
            <c:ext xmlns:c16="http://schemas.microsoft.com/office/drawing/2014/chart" uri="{C3380CC4-5D6E-409C-BE32-E72D297353CC}">
              <c16:uniqueId val="{00000002-C969-4AA3-BF74-55CAD9B1467E}"/>
            </c:ext>
          </c:extLst>
        </c:ser>
        <c:ser>
          <c:idx val="3"/>
          <c:order val="3"/>
          <c:tx>
            <c:strRef>
              <c:f>'task7 cont'!$F$7</c:f>
              <c:strCache>
                <c:ptCount val="1"/>
                <c:pt idx="0">
                  <c:v>Sum of Boot space standardized(boot space/100)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'task7 cont'!$B$8:$B$12</c:f>
              <c:multiLvlStrCache>
                <c:ptCount val="2"/>
                <c:lvl>
                  <c:pt idx="0">
                    <c:v>7-Series</c:v>
                  </c:pt>
                  <c:pt idx="1">
                    <c:v>I20 Active</c:v>
                  </c:pt>
                </c:lvl>
                <c:lvl>
                  <c:pt idx="0">
                    <c:v>Bmw</c:v>
                  </c:pt>
                  <c:pt idx="1">
                    <c:v>Hyundai</c:v>
                  </c:pt>
                </c:lvl>
              </c:multiLvlStrCache>
            </c:multiLvlStrRef>
          </c:cat>
          <c:val>
            <c:numRef>
              <c:f>'task7 cont'!$F$8:$F$12</c:f>
              <c:numCache>
                <c:formatCode>General</c:formatCode>
                <c:ptCount val="2"/>
                <c:pt idx="0">
                  <c:v>5.15</c:v>
                </c:pt>
                <c:pt idx="1">
                  <c:v>2.85</c:v>
                </c:pt>
              </c:numCache>
            </c:numRef>
          </c:val>
          <c:extLst>
            <c:ext xmlns:c16="http://schemas.microsoft.com/office/drawing/2014/chart" uri="{C3380CC4-5D6E-409C-BE32-E72D297353CC}">
              <c16:uniqueId val="{00000003-C969-4AA3-BF74-55CAD9B1467E}"/>
            </c:ext>
          </c:extLst>
        </c:ser>
        <c:dLbls>
          <c:showLegendKey val="0"/>
          <c:showVal val="0"/>
          <c:showCatName val="0"/>
          <c:showSerName val="0"/>
          <c:showPercent val="0"/>
          <c:showBubbleSize val="0"/>
        </c:dLbls>
        <c:gapWidth val="150"/>
        <c:overlap val="100"/>
        <c:axId val="870772224"/>
        <c:axId val="1449341040"/>
      </c:barChart>
      <c:catAx>
        <c:axId val="87077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341040"/>
        <c:crosses val="autoZero"/>
        <c:auto val="1"/>
        <c:lblAlgn val="ctr"/>
        <c:lblOffset val="100"/>
        <c:noMultiLvlLbl val="0"/>
      </c:catAx>
      <c:valAx>
        <c:axId val="1449341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77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Compact city car-specifications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col"/>
        <c:grouping val="clustered"/>
        <c:varyColors val="0"/>
        <c:ser>
          <c:idx val="0"/>
          <c:order val="0"/>
          <c:tx>
            <c:strRef>
              <c:f>task8!$G$3</c:f>
              <c:strCache>
                <c:ptCount val="1"/>
                <c:pt idx="0">
                  <c:v>Seating_Capacity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extLst>
                <c:ext xmlns:c15="http://schemas.microsoft.com/office/drawing/2012/chart" uri="{02D57815-91ED-43cb-92C2-25804820EDAC}">
                  <c15:fullRef>
                    <c15:sqref>task8!$A$4:$F$24</c15:sqref>
                  </c15:fullRef>
                </c:ext>
              </c:extLst>
              <c:f>(task8!$A$4:$F$6,task8!$A$8:$F$24)</c:f>
              <c:multiLvlStrCache>
                <c:ptCount val="2"/>
                <c:lvl>
                  <c:pt idx="0">
                    <c:v>Hatchback</c:v>
                  </c:pt>
                  <c:pt idx="1">
                    <c:v>Hatchback</c:v>
                  </c:pt>
                </c:lvl>
                <c:lvl>
                  <c:pt idx="0">
                    <c:v>28</c:v>
                  </c:pt>
                  <c:pt idx="1">
                    <c:v>32</c:v>
                  </c:pt>
                </c:lvl>
                <c:lvl>
                  <c:pt idx="0">
                    <c:v>FWD (Front Wheel Drive)</c:v>
                  </c:pt>
                  <c:pt idx="1">
                    <c:v>FWD (Front Wheel Drive)</c:v>
                  </c:pt>
                </c:lvl>
                <c:lvl>
                  <c:pt idx="0">
                    <c:v>999</c:v>
                  </c:pt>
                  <c:pt idx="1">
                    <c:v>1197</c:v>
                  </c:pt>
                </c:lvl>
                <c:lvl>
                  <c:pt idx="0">
                    <c:v>Kwid</c:v>
                  </c:pt>
                  <c:pt idx="1">
                    <c:v>Ignis</c:v>
                  </c:pt>
                </c:lvl>
                <c:lvl>
                  <c:pt idx="0">
                    <c:v>Renault</c:v>
                  </c:pt>
                  <c:pt idx="1">
                    <c:v>Suzuki</c:v>
                  </c:pt>
                </c:lvl>
              </c:multiLvlStrCache>
            </c:multiLvlStrRef>
          </c:cat>
          <c:val>
            <c:numRef>
              <c:extLst>
                <c:ext xmlns:c15="http://schemas.microsoft.com/office/drawing/2012/chart" uri="{02D57815-91ED-43cb-92C2-25804820EDAC}">
                  <c15:fullRef>
                    <c15:sqref>task8!$G$4:$G$24</c15:sqref>
                  </c15:fullRef>
                </c:ext>
              </c:extLst>
              <c:f>(task8!$G$4:$G$6,task8!$G$8:$G$24)</c:f>
              <c:numCache>
                <c:formatCode>General</c:formatCode>
                <c:ptCount val="2"/>
                <c:pt idx="0">
                  <c:v>5</c:v>
                </c:pt>
                <c:pt idx="1">
                  <c:v>5</c:v>
                </c:pt>
              </c:numCache>
            </c:numRef>
          </c:val>
          <c:extLst>
            <c:ext xmlns:c16="http://schemas.microsoft.com/office/drawing/2014/chart" uri="{C3380CC4-5D6E-409C-BE32-E72D297353CC}">
              <c16:uniqueId val="{00000000-DDCC-444F-B044-E7E50AC02951}"/>
            </c:ext>
          </c:extLst>
        </c:ser>
        <c:ser>
          <c:idx val="1"/>
          <c:order val="1"/>
          <c:tx>
            <c:strRef>
              <c:f>task8!$H$3</c:f>
              <c:strCache>
                <c:ptCount val="1"/>
                <c:pt idx="0">
                  <c:v>City_Mileage_km_litre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extLst>
                <c:ext xmlns:c15="http://schemas.microsoft.com/office/drawing/2012/chart" uri="{02D57815-91ED-43cb-92C2-25804820EDAC}">
                  <c15:fullRef>
                    <c15:sqref>task8!$A$4:$F$24</c15:sqref>
                  </c15:fullRef>
                </c:ext>
              </c:extLst>
              <c:f>(task8!$A$4:$F$6,task8!$A$8:$F$24)</c:f>
              <c:multiLvlStrCache>
                <c:ptCount val="2"/>
                <c:lvl>
                  <c:pt idx="0">
                    <c:v>Hatchback</c:v>
                  </c:pt>
                  <c:pt idx="1">
                    <c:v>Hatchback</c:v>
                  </c:pt>
                </c:lvl>
                <c:lvl>
                  <c:pt idx="0">
                    <c:v>28</c:v>
                  </c:pt>
                  <c:pt idx="1">
                    <c:v>32</c:v>
                  </c:pt>
                </c:lvl>
                <c:lvl>
                  <c:pt idx="0">
                    <c:v>FWD (Front Wheel Drive)</c:v>
                  </c:pt>
                  <c:pt idx="1">
                    <c:v>FWD (Front Wheel Drive)</c:v>
                  </c:pt>
                </c:lvl>
                <c:lvl>
                  <c:pt idx="0">
                    <c:v>999</c:v>
                  </c:pt>
                  <c:pt idx="1">
                    <c:v>1197</c:v>
                  </c:pt>
                </c:lvl>
                <c:lvl>
                  <c:pt idx="0">
                    <c:v>Kwid</c:v>
                  </c:pt>
                  <c:pt idx="1">
                    <c:v>Ignis</c:v>
                  </c:pt>
                </c:lvl>
                <c:lvl>
                  <c:pt idx="0">
                    <c:v>Renault</c:v>
                  </c:pt>
                  <c:pt idx="1">
                    <c:v>Suzuki</c:v>
                  </c:pt>
                </c:lvl>
              </c:multiLvlStrCache>
            </c:multiLvlStrRef>
          </c:cat>
          <c:val>
            <c:numRef>
              <c:extLst>
                <c:ext xmlns:c15="http://schemas.microsoft.com/office/drawing/2012/chart" uri="{02D57815-91ED-43cb-92C2-25804820EDAC}">
                  <c15:fullRef>
                    <c15:sqref>task8!$H$4:$H$24</c15:sqref>
                  </c15:fullRef>
                </c:ext>
              </c:extLst>
              <c:f>(task8!$H$4:$H$6,task8!$H$8:$H$24)</c:f>
              <c:numCache>
                <c:formatCode>General</c:formatCode>
                <c:ptCount val="2"/>
                <c:pt idx="0">
                  <c:v>25.17</c:v>
                </c:pt>
                <c:pt idx="1">
                  <c:v>20.89</c:v>
                </c:pt>
              </c:numCache>
            </c:numRef>
          </c:val>
          <c:extLst>
            <c:ext xmlns:c16="http://schemas.microsoft.com/office/drawing/2014/chart" uri="{C3380CC4-5D6E-409C-BE32-E72D297353CC}">
              <c16:uniqueId val="{00000001-DDCC-444F-B044-E7E50AC02951}"/>
            </c:ext>
          </c:extLst>
        </c:ser>
        <c:ser>
          <c:idx val="2"/>
          <c:order val="2"/>
          <c:tx>
            <c:strRef>
              <c:f>task8!$I$3</c:f>
              <c:strCache>
                <c:ptCount val="1"/>
                <c:pt idx="0">
                  <c:v>Boot_Space_litre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extLst>
                <c:ext xmlns:c15="http://schemas.microsoft.com/office/drawing/2012/chart" uri="{02D57815-91ED-43cb-92C2-25804820EDAC}">
                  <c15:fullRef>
                    <c15:sqref>task8!$A$4:$F$24</c15:sqref>
                  </c15:fullRef>
                </c:ext>
              </c:extLst>
              <c:f>(task8!$A$4:$F$6,task8!$A$8:$F$24)</c:f>
              <c:multiLvlStrCache>
                <c:ptCount val="2"/>
                <c:lvl>
                  <c:pt idx="0">
                    <c:v>Hatchback</c:v>
                  </c:pt>
                  <c:pt idx="1">
                    <c:v>Hatchback</c:v>
                  </c:pt>
                </c:lvl>
                <c:lvl>
                  <c:pt idx="0">
                    <c:v>28</c:v>
                  </c:pt>
                  <c:pt idx="1">
                    <c:v>32</c:v>
                  </c:pt>
                </c:lvl>
                <c:lvl>
                  <c:pt idx="0">
                    <c:v>FWD (Front Wheel Drive)</c:v>
                  </c:pt>
                  <c:pt idx="1">
                    <c:v>FWD (Front Wheel Drive)</c:v>
                  </c:pt>
                </c:lvl>
                <c:lvl>
                  <c:pt idx="0">
                    <c:v>999</c:v>
                  </c:pt>
                  <c:pt idx="1">
                    <c:v>1197</c:v>
                  </c:pt>
                </c:lvl>
                <c:lvl>
                  <c:pt idx="0">
                    <c:v>Kwid</c:v>
                  </c:pt>
                  <c:pt idx="1">
                    <c:v>Ignis</c:v>
                  </c:pt>
                </c:lvl>
                <c:lvl>
                  <c:pt idx="0">
                    <c:v>Renault</c:v>
                  </c:pt>
                  <c:pt idx="1">
                    <c:v>Suzuki</c:v>
                  </c:pt>
                </c:lvl>
              </c:multiLvlStrCache>
            </c:multiLvlStrRef>
          </c:cat>
          <c:val>
            <c:numRef>
              <c:extLst>
                <c:ext xmlns:c15="http://schemas.microsoft.com/office/drawing/2012/chart" uri="{02D57815-91ED-43cb-92C2-25804820EDAC}">
                  <c15:fullRef>
                    <c15:sqref>task8!$I$4:$I$24</c15:sqref>
                  </c15:fullRef>
                </c:ext>
              </c:extLst>
              <c:f>(task8!$I$4:$I$6,task8!$I$8:$I$24)</c:f>
              <c:numCache>
                <c:formatCode>General</c:formatCode>
                <c:ptCount val="2"/>
                <c:pt idx="0">
                  <c:v>300</c:v>
                </c:pt>
                <c:pt idx="1">
                  <c:v>260</c:v>
                </c:pt>
              </c:numCache>
            </c:numRef>
          </c:val>
          <c:extLst>
            <c:ext xmlns:c16="http://schemas.microsoft.com/office/drawing/2014/chart" uri="{C3380CC4-5D6E-409C-BE32-E72D297353CC}">
              <c16:uniqueId val="{00000002-DDCC-444F-B044-E7E50AC02951}"/>
            </c:ext>
          </c:extLst>
        </c:ser>
        <c:dLbls>
          <c:dLblPos val="inEnd"/>
          <c:showLegendKey val="0"/>
          <c:showVal val="1"/>
          <c:showCatName val="0"/>
          <c:showSerName val="0"/>
          <c:showPercent val="0"/>
          <c:showBubbleSize val="0"/>
        </c:dLbls>
        <c:gapWidth val="100"/>
        <c:overlap val="-24"/>
        <c:axId val="1248325583"/>
        <c:axId val="1248336143"/>
      </c:barChart>
      <c:catAx>
        <c:axId val="12483255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8336143"/>
        <c:crosses val="autoZero"/>
        <c:auto val="1"/>
        <c:lblAlgn val="ctr"/>
        <c:lblOffset val="100"/>
        <c:noMultiLvlLbl val="0"/>
      </c:catAx>
      <c:valAx>
        <c:axId val="1248336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8325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[C1_S6_HimanshuBhandari_PB.xlsx]task8 cont!PivotTable10</c:name>
    <c:fmtId val="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'task8 cont'!$C$15</c:f>
              <c:strCache>
                <c:ptCount val="1"/>
                <c:pt idx="0">
                  <c:v>Average of Boot_Space_litre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'task8 cont'!$B$16:$B$19</c:f>
              <c:strCache>
                <c:ptCount val="3"/>
                <c:pt idx="0">
                  <c:v>Dzire</c:v>
                </c:pt>
                <c:pt idx="1">
                  <c:v>Platinum Etios</c:v>
                </c:pt>
                <c:pt idx="2">
                  <c:v>Polo</c:v>
                </c:pt>
              </c:strCache>
            </c:strRef>
          </c:cat>
          <c:val>
            <c:numRef>
              <c:f>'task8 cont'!$C$16:$C$19</c:f>
              <c:numCache>
                <c:formatCode>General</c:formatCode>
                <c:ptCount val="3"/>
                <c:pt idx="0">
                  <c:v>378</c:v>
                </c:pt>
                <c:pt idx="1">
                  <c:v>592</c:v>
                </c:pt>
                <c:pt idx="2">
                  <c:v>280</c:v>
                </c:pt>
              </c:numCache>
            </c:numRef>
          </c:val>
          <c:extLst>
            <c:ext xmlns:c16="http://schemas.microsoft.com/office/drawing/2014/chart" uri="{C3380CC4-5D6E-409C-BE32-E72D297353CC}">
              <c16:uniqueId val="{00000000-C8C3-4E4D-8F90-67CE217B45A4}"/>
            </c:ext>
          </c:extLst>
        </c:ser>
        <c:ser>
          <c:idx val="1"/>
          <c:order val="1"/>
          <c:tx>
            <c:strRef>
              <c:f>'task8 cont'!$D$15</c:f>
              <c:strCache>
                <c:ptCount val="1"/>
                <c:pt idx="0">
                  <c:v>Average of City_Mileage_km_litre</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'task8 cont'!$B$16:$B$19</c:f>
              <c:strCache>
                <c:ptCount val="3"/>
                <c:pt idx="0">
                  <c:v>Dzire</c:v>
                </c:pt>
                <c:pt idx="1">
                  <c:v>Platinum Etios</c:v>
                </c:pt>
                <c:pt idx="2">
                  <c:v>Polo</c:v>
                </c:pt>
              </c:strCache>
            </c:strRef>
          </c:cat>
          <c:val>
            <c:numRef>
              <c:f>'task8 cont'!$D$16:$D$19</c:f>
              <c:numCache>
                <c:formatCode>General</c:formatCode>
                <c:ptCount val="3"/>
                <c:pt idx="0">
                  <c:v>28.4</c:v>
                </c:pt>
                <c:pt idx="1">
                  <c:v>20.32</c:v>
                </c:pt>
                <c:pt idx="2">
                  <c:v>19</c:v>
                </c:pt>
              </c:numCache>
            </c:numRef>
          </c:val>
          <c:extLst>
            <c:ext xmlns:c16="http://schemas.microsoft.com/office/drawing/2014/chart" uri="{C3380CC4-5D6E-409C-BE32-E72D297353CC}">
              <c16:uniqueId val="{00000001-C8C3-4E4D-8F90-67CE217B45A4}"/>
            </c:ext>
          </c:extLst>
        </c:ser>
        <c:ser>
          <c:idx val="2"/>
          <c:order val="2"/>
          <c:tx>
            <c:strRef>
              <c:f>'task8 cont'!$E$15</c:f>
              <c:strCache>
                <c:ptCount val="1"/>
                <c:pt idx="0">
                  <c:v>Average of Fuel_Tank_Capacity_litre</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'task8 cont'!$B$16:$B$19</c:f>
              <c:strCache>
                <c:ptCount val="3"/>
                <c:pt idx="0">
                  <c:v>Dzire</c:v>
                </c:pt>
                <c:pt idx="1">
                  <c:v>Platinum Etios</c:v>
                </c:pt>
                <c:pt idx="2">
                  <c:v>Polo</c:v>
                </c:pt>
              </c:strCache>
            </c:strRef>
          </c:cat>
          <c:val>
            <c:numRef>
              <c:f>'task8 cont'!$E$16:$E$19</c:f>
              <c:numCache>
                <c:formatCode>General</c:formatCode>
                <c:ptCount val="3"/>
                <c:pt idx="0">
                  <c:v>37</c:v>
                </c:pt>
                <c:pt idx="1">
                  <c:v>45</c:v>
                </c:pt>
                <c:pt idx="2">
                  <c:v>45</c:v>
                </c:pt>
              </c:numCache>
            </c:numRef>
          </c:val>
          <c:extLst>
            <c:ext xmlns:c16="http://schemas.microsoft.com/office/drawing/2014/chart" uri="{C3380CC4-5D6E-409C-BE32-E72D297353CC}">
              <c16:uniqueId val="{00000002-C8C3-4E4D-8F90-67CE217B45A4}"/>
            </c:ext>
          </c:extLst>
        </c:ser>
        <c:dLbls>
          <c:showLegendKey val="0"/>
          <c:showVal val="1"/>
          <c:showCatName val="0"/>
          <c:showSerName val="0"/>
          <c:showPercent val="0"/>
          <c:showBubbleSize val="0"/>
        </c:dLbls>
        <c:gapWidth val="150"/>
        <c:shape val="box"/>
        <c:axId val="125299503"/>
        <c:axId val="125311023"/>
        <c:axId val="0"/>
      </c:bar3DChart>
      <c:catAx>
        <c:axId val="125299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11023"/>
        <c:crosses val="autoZero"/>
        <c:auto val="1"/>
        <c:lblAlgn val="ctr"/>
        <c:lblOffset val="100"/>
        <c:noMultiLvlLbl val="0"/>
      </c:catAx>
      <c:valAx>
        <c:axId val="12531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9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[C1_S6_HimanshuBhandari_PB.xlsx]task10!PivotTable18</c:name>
    <c:fmtId val="3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3 car manufacturers with highest no. of variants-Hatchback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task10!$F$4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task10!$E$5:$E$8</c:f>
              <c:strCache>
                <c:ptCount val="3"/>
                <c:pt idx="0">
                  <c:v>Suzuki</c:v>
                </c:pt>
                <c:pt idx="1">
                  <c:v>Hyundai</c:v>
                </c:pt>
                <c:pt idx="2">
                  <c:v>Tata</c:v>
                </c:pt>
              </c:strCache>
            </c:strRef>
          </c:cat>
          <c:val>
            <c:numRef>
              <c:f>task10!$F$5:$F$8</c:f>
              <c:numCache>
                <c:formatCode>General</c:formatCode>
                <c:ptCount val="3"/>
                <c:pt idx="0">
                  <c:v>71</c:v>
                </c:pt>
                <c:pt idx="1">
                  <c:v>46</c:v>
                </c:pt>
                <c:pt idx="2">
                  <c:v>30</c:v>
                </c:pt>
              </c:numCache>
            </c:numRef>
          </c:val>
          <c:extLst>
            <c:ext xmlns:c16="http://schemas.microsoft.com/office/drawing/2014/chart" uri="{C3380CC4-5D6E-409C-BE32-E72D297353CC}">
              <c16:uniqueId val="{00000000-1583-4F2A-84BC-6242AE206812}"/>
            </c:ext>
          </c:extLst>
        </c:ser>
        <c:dLbls>
          <c:showLegendKey val="0"/>
          <c:showVal val="1"/>
          <c:showCatName val="0"/>
          <c:showSerName val="0"/>
          <c:showPercent val="0"/>
          <c:showBubbleSize val="0"/>
        </c:dLbls>
        <c:gapWidth val="65"/>
        <c:shape val="box"/>
        <c:axId val="1288511632"/>
        <c:axId val="1288512112"/>
        <c:axId val="0"/>
      </c:bar3DChart>
      <c:catAx>
        <c:axId val="12885116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8512112"/>
        <c:crosses val="autoZero"/>
        <c:auto val="1"/>
        <c:lblAlgn val="ctr"/>
        <c:lblOffset val="100"/>
        <c:noMultiLvlLbl val="0"/>
      </c:catAx>
      <c:valAx>
        <c:axId val="128851211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8851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[C1_S6_HimanshuBhandari_PB.xlsx]task10!PivotTable19</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3 car manufacturers with highest no. of variants-Sedan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task10!$Q$4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task10!$P$5:$P$8</c:f>
              <c:strCache>
                <c:ptCount val="3"/>
                <c:pt idx="0">
                  <c:v>Hyundai</c:v>
                </c:pt>
                <c:pt idx="1">
                  <c:v>Skoda</c:v>
                </c:pt>
                <c:pt idx="2">
                  <c:v>Toyota</c:v>
                </c:pt>
              </c:strCache>
            </c:strRef>
          </c:cat>
          <c:val>
            <c:numRef>
              <c:f>task10!$Q$5:$Q$8</c:f>
              <c:numCache>
                <c:formatCode>General</c:formatCode>
                <c:ptCount val="3"/>
                <c:pt idx="0">
                  <c:v>44</c:v>
                </c:pt>
                <c:pt idx="1">
                  <c:v>39</c:v>
                </c:pt>
                <c:pt idx="2">
                  <c:v>32</c:v>
                </c:pt>
              </c:numCache>
            </c:numRef>
          </c:val>
          <c:extLst>
            <c:ext xmlns:c16="http://schemas.microsoft.com/office/drawing/2014/chart" uri="{C3380CC4-5D6E-409C-BE32-E72D297353CC}">
              <c16:uniqueId val="{00000000-DC97-4D59-9EB0-3265DECDE652}"/>
            </c:ext>
          </c:extLst>
        </c:ser>
        <c:dLbls>
          <c:showLegendKey val="0"/>
          <c:showVal val="1"/>
          <c:showCatName val="0"/>
          <c:showSerName val="0"/>
          <c:showPercent val="0"/>
          <c:showBubbleSize val="0"/>
        </c:dLbls>
        <c:gapWidth val="65"/>
        <c:shape val="box"/>
        <c:axId val="1306619984"/>
        <c:axId val="1255450192"/>
        <c:axId val="0"/>
      </c:bar3DChart>
      <c:catAx>
        <c:axId val="13066199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5450192"/>
        <c:crosses val="autoZero"/>
        <c:auto val="1"/>
        <c:lblAlgn val="ctr"/>
        <c:lblOffset val="100"/>
        <c:noMultiLvlLbl val="0"/>
      </c:catAx>
      <c:valAx>
        <c:axId val="125545019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0661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City mileage with outliers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City mileage with outliers</a:t>
          </a:r>
        </a:p>
      </cx:txPr>
    </cx:title>
    <cx:plotArea>
      <cx:plotAreaRegion>
        <cx:series layoutId="clusteredColumn" uniqueId="{2A40C409-1362-4BE2-828F-D720C04B7232}">
          <cx:tx>
            <cx:txData>
              <cx:f>_xlchart.v1.0</cx:f>
              <cx:v>City_Mileage_km_litre</cx:v>
            </cx:txData>
          </cx:tx>
          <cx:dataLabels>
            <cx:visibility seriesName="0" categoryName="0" value="1"/>
          </cx:dataLabels>
          <cx:dataId val="0"/>
          <cx:layoutPr>
            <cx:binning intervalClosed="r">
              <cx:binSize val="0.88000000000000012"/>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_xlchart.v1.4</cx:f>
      </cx:numDim>
    </cx:data>
  </cx:chartData>
  <cx:chart>
    <cx:title pos="t" align="ctr" overlay="0">
      <cx:tx>
        <cx:txData>
          <cx:v>Fuel tank capacity with outliers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Fuel tank capacity with outliers</a:t>
          </a:r>
        </a:p>
      </cx:txPr>
    </cx:title>
    <cx:plotArea>
      <cx:plotAreaRegion>
        <cx:series layoutId="clusteredColumn" uniqueId="{827554CC-59CE-4325-88DA-E4953C68D2EC}" formatIdx="0">
          <cx:tx>
            <cx:txData>
              <cx:f>_xlchart.v1.3</cx:f>
              <cx:v>Frequency</cx:v>
            </cx:txData>
          </cx:tx>
          <cx:dataLabels>
            <cx:visibility seriesName="0" categoryName="0" value="1"/>
          </cx:dataLabels>
          <cx:dataId val="0"/>
          <cx:layoutPr>
            <cx:binning intervalClosed="r">
              <cx:binSize val="3"/>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Displacement with outliers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Displacement with outliers</a:t>
          </a:r>
        </a:p>
      </cx:txPr>
    </cx:title>
    <cx:plotArea>
      <cx:plotAreaRegion>
        <cx:series layoutId="clusteredColumn" uniqueId="{75DCB45A-54EB-428B-B1D1-2E04B39F68C3}">
          <cx:dataLabels pos="inEnd">
            <cx:visibility seriesName="0" categoryName="0" value="1"/>
          </cx:dataLabels>
          <cx:dataId val="0"/>
          <cx:layoutPr>
            <cx:binning intervalClosed="r">
              <cx:binSize val="980"/>
            </cx:binning>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Fuel tank capacity without outliers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Fuel tank capacity without outliers</a:t>
          </a:r>
        </a:p>
      </cx:txPr>
    </cx:title>
    <cx:plotArea>
      <cx:plotAreaRegion>
        <cx:series layoutId="clusteredColumn" uniqueId="{60456B11-D844-48BC-AC68-E447235700B2}">
          <cx:tx>
            <cx:txData>
              <cx:f>_xlchart.v1.6</cx:f>
              <cx:v>Fuel_Tank_Capacity_litre</cx:v>
            </cx:txData>
          </cx:tx>
          <cx:dataId val="0"/>
          <cx:layoutPr>
            <cx:binning intervalClosed="r">
              <cx:binSize val="3"/>
            </cx:binning>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Displacement without outliers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Displacement without outliers</a:t>
          </a:r>
        </a:p>
      </cx:txPr>
    </cx:title>
    <cx:plotArea>
      <cx:plotAreaRegion>
        <cx:series layoutId="clusteredColumn" uniqueId="{12A0D0CF-E98C-4B7E-9D44-ABDB5B510F67}">
          <cx:tx>
            <cx:txData>
              <cx:f>_xlchart.v1.8</cx:f>
              <cx:v>Displacement</cx:v>
            </cx:txData>
          </cx:tx>
          <cx:dataLabels>
            <cx:visibility seriesName="0" categoryName="0" value="1"/>
          </cx:dataLabels>
          <cx:dataId val="0"/>
          <cx:layoutPr>
            <cx:binning intervalClosed="r">
              <cx:binSize val="980"/>
            </cx:binning>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City mileage without oultiers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City mileage without oultiers</a:t>
          </a:r>
        </a:p>
      </cx:txPr>
    </cx:title>
    <cx:plotArea>
      <cx:plotAreaRegion>
        <cx:series layoutId="clusteredColumn" uniqueId="{55C9DA1B-B586-4225-A974-2AD193D37F42}">
          <cx:tx>
            <cx:txData>
              <cx:f>_xlchart.v1.10</cx:f>
              <cx:v>City_Mileage_km_litre</cx:v>
            </cx:txData>
          </cx:tx>
          <cx:dataLabels>
            <cx:visibility seriesName="0" categoryName="0" value="1"/>
          </cx:dataLabels>
          <cx:dataId val="0"/>
          <cx:layoutPr>
            <cx:binning intervalClosed="r">
              <cx:binSize val="0.88000000000000012"/>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27.xml"/><Relationship Id="rId3" Type="http://schemas.openxmlformats.org/officeDocument/2006/relationships/chart" Target="../charts/chart22.xml"/><Relationship Id="rId7" Type="http://schemas.openxmlformats.org/officeDocument/2006/relationships/chart" Target="../charts/chart26.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411480</xdr:colOff>
      <xdr:row>3</xdr:row>
      <xdr:rowOff>7620</xdr:rowOff>
    </xdr:from>
    <xdr:to>
      <xdr:col>8</xdr:col>
      <xdr:colOff>243840</xdr:colOff>
      <xdr:row>99</xdr:row>
      <xdr:rowOff>7620</xdr:rowOff>
    </xdr:to>
    <xdr:graphicFrame macro="">
      <xdr:nvGraphicFramePr>
        <xdr:cNvPr id="2" name="Chart 1">
          <a:extLst>
            <a:ext uri="{FF2B5EF4-FFF2-40B4-BE49-F238E27FC236}">
              <a16:creationId xmlns:a16="http://schemas.microsoft.com/office/drawing/2014/main" id="{73D34A0A-5398-2DFC-E2FB-AEC8CB7ACF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xdr:row>
      <xdr:rowOff>0</xdr:rowOff>
    </xdr:from>
    <xdr:to>
      <xdr:col>14</xdr:col>
      <xdr:colOff>594360</xdr:colOff>
      <xdr:row>8</xdr:row>
      <xdr:rowOff>114300</xdr:rowOff>
    </xdr:to>
    <xdr:sp macro="" textlink="">
      <xdr:nvSpPr>
        <xdr:cNvPr id="3" name="TextBox 2">
          <a:extLst>
            <a:ext uri="{FF2B5EF4-FFF2-40B4-BE49-F238E27FC236}">
              <a16:creationId xmlns:a16="http://schemas.microsoft.com/office/drawing/2014/main" id="{70DD2C9D-6CAA-38E0-2156-926AF1F1BB07}"/>
            </a:ext>
          </a:extLst>
        </xdr:cNvPr>
        <xdr:cNvSpPr txBox="1"/>
      </xdr:nvSpPr>
      <xdr:spPr>
        <a:xfrm>
          <a:off x="7901940" y="548640"/>
          <a:ext cx="3642360" cy="10287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kern="1200"/>
            <a:t>INTERPRETATION</a:t>
          </a:r>
        </a:p>
        <a:p>
          <a:pPr marL="171450" indent="-171450" algn="l">
            <a:buFont typeface="Arial" panose="020B0604020202020204" pitchFamily="34" charset="0"/>
            <a:buChar char="•"/>
          </a:pPr>
          <a:r>
            <a:rPr lang="en-IN" sz="1100" kern="1200"/>
            <a:t>In</a:t>
          </a:r>
          <a:r>
            <a:rPr lang="en-IN" sz="1100" kern="1200" baseline="0"/>
            <a:t> this graph the top 10 cars along with their manufacturers have been depicted.</a:t>
          </a:r>
        </a:p>
        <a:p>
          <a:pPr marL="171450" indent="-171450" algn="l">
            <a:buFont typeface="Arial" panose="020B0604020202020204" pitchFamily="34" charset="0"/>
            <a:buChar char="•"/>
          </a:pPr>
          <a:r>
            <a:rPr lang="en-IN" sz="1100" kern="1200" baseline="0"/>
            <a:t>And, among these top 10 cars the car with highest mileage is Mahindra 5-series.</a:t>
          </a:r>
          <a:endParaRPr lang="en-IN" sz="1100" kern="12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47</xdr:col>
      <xdr:colOff>0</xdr:colOff>
      <xdr:row>4</xdr:row>
      <xdr:rowOff>3810</xdr:rowOff>
    </xdr:from>
    <xdr:to>
      <xdr:col>54</xdr:col>
      <xdr:colOff>411480</xdr:colOff>
      <xdr:row>19</xdr:row>
      <xdr:rowOff>3810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7727E3CE-D337-F01A-AC3C-A8EA531127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792420" y="735330"/>
              <a:ext cx="4678680" cy="27508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335280</xdr:colOff>
      <xdr:row>8</xdr:row>
      <xdr:rowOff>87630</xdr:rowOff>
    </xdr:from>
    <xdr:to>
      <xdr:col>35</xdr:col>
      <xdr:colOff>228600</xdr:colOff>
      <xdr:row>27</xdr:row>
      <xdr:rowOff>91440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7A882875-D22B-3CE3-52CA-452D8ECC2B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821400" y="1558290"/>
              <a:ext cx="4160520" cy="34785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144780</xdr:colOff>
      <xdr:row>2</xdr:row>
      <xdr:rowOff>179070</xdr:rowOff>
    </xdr:from>
    <xdr:to>
      <xdr:col>11</xdr:col>
      <xdr:colOff>601980</xdr:colOff>
      <xdr:row>24</xdr:row>
      <xdr:rowOff>76200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B3DF46DA-A7D1-B138-6011-86275617ED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09900" y="544830"/>
              <a:ext cx="4724400" cy="39281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37</xdr:col>
      <xdr:colOff>594360</xdr:colOff>
      <xdr:row>6</xdr:row>
      <xdr:rowOff>156210</xdr:rowOff>
    </xdr:from>
    <xdr:to>
      <xdr:col>43</xdr:col>
      <xdr:colOff>441960</xdr:colOff>
      <xdr:row>21</xdr:row>
      <xdr:rowOff>156210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DE19C85D-CC2A-AA69-6DEC-DFE4893DC1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4566880" y="1261110"/>
              <a:ext cx="35052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114300</xdr:colOff>
      <xdr:row>5</xdr:row>
      <xdr:rowOff>171450</xdr:rowOff>
    </xdr:from>
    <xdr:to>
      <xdr:col>19</xdr:col>
      <xdr:colOff>419100</xdr:colOff>
      <xdr:row>20</xdr:row>
      <xdr:rowOff>171450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8CDCD562-3E77-645A-29EC-A6B4BBD107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791700" y="1093470"/>
              <a:ext cx="27432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58</xdr:col>
      <xdr:colOff>0</xdr:colOff>
      <xdr:row>6</xdr:row>
      <xdr:rowOff>0</xdr:rowOff>
    </xdr:from>
    <xdr:to>
      <xdr:col>65</xdr:col>
      <xdr:colOff>304800</xdr:colOff>
      <xdr:row>21</xdr:row>
      <xdr:rowOff>0</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41E00D80-E6BF-436D-8287-5E623FDDCE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8221920" y="11049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289560</xdr:colOff>
      <xdr:row>9</xdr:row>
      <xdr:rowOff>11430</xdr:rowOff>
    </xdr:from>
    <xdr:to>
      <xdr:col>9</xdr:col>
      <xdr:colOff>533400</xdr:colOff>
      <xdr:row>24</xdr:row>
      <xdr:rowOff>11430</xdr:rowOff>
    </xdr:to>
    <xdr:graphicFrame macro="">
      <xdr:nvGraphicFramePr>
        <xdr:cNvPr id="3" name="Chart 2">
          <a:extLst>
            <a:ext uri="{FF2B5EF4-FFF2-40B4-BE49-F238E27FC236}">
              <a16:creationId xmlns:a16="http://schemas.microsoft.com/office/drawing/2014/main" id="{9392FD5C-EEA1-7FC4-399D-3ABCFCB5BE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678180</xdr:colOff>
      <xdr:row>9</xdr:row>
      <xdr:rowOff>3810</xdr:rowOff>
    </xdr:from>
    <xdr:to>
      <xdr:col>19</xdr:col>
      <xdr:colOff>190500</xdr:colOff>
      <xdr:row>24</xdr:row>
      <xdr:rowOff>3810</xdr:rowOff>
    </xdr:to>
    <xdr:graphicFrame macro="">
      <xdr:nvGraphicFramePr>
        <xdr:cNvPr id="4" name="Chart 3">
          <a:extLst>
            <a:ext uri="{FF2B5EF4-FFF2-40B4-BE49-F238E27FC236}">
              <a16:creationId xmlns:a16="http://schemas.microsoft.com/office/drawing/2014/main" id="{2D3B0117-C247-D3C6-D60E-9AE010E23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7620</xdr:colOff>
      <xdr:row>9</xdr:row>
      <xdr:rowOff>11430</xdr:rowOff>
    </xdr:from>
    <xdr:to>
      <xdr:col>30</xdr:col>
      <xdr:colOff>251460</xdr:colOff>
      <xdr:row>24</xdr:row>
      <xdr:rowOff>11430</xdr:rowOff>
    </xdr:to>
    <xdr:graphicFrame macro="">
      <xdr:nvGraphicFramePr>
        <xdr:cNvPr id="5" name="Chart 4">
          <a:extLst>
            <a:ext uri="{FF2B5EF4-FFF2-40B4-BE49-F238E27FC236}">
              <a16:creationId xmlns:a16="http://schemas.microsoft.com/office/drawing/2014/main" id="{A9923B71-119E-D2A2-FBF9-96C5CEAB75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0</xdr:colOff>
      <xdr:row>15</xdr:row>
      <xdr:rowOff>0</xdr:rowOff>
    </xdr:from>
    <xdr:to>
      <xdr:col>9</xdr:col>
      <xdr:colOff>739140</xdr:colOff>
      <xdr:row>27</xdr:row>
      <xdr:rowOff>83820</xdr:rowOff>
    </xdr:to>
    <xdr:graphicFrame macro="">
      <xdr:nvGraphicFramePr>
        <xdr:cNvPr id="2" name="Chart 1">
          <a:extLst>
            <a:ext uri="{FF2B5EF4-FFF2-40B4-BE49-F238E27FC236}">
              <a16:creationId xmlns:a16="http://schemas.microsoft.com/office/drawing/2014/main" id="{362F1331-974F-C615-C40A-C501F0AC9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624840</xdr:colOff>
      <xdr:row>3</xdr:row>
      <xdr:rowOff>0</xdr:rowOff>
    </xdr:from>
    <xdr:to>
      <xdr:col>15</xdr:col>
      <xdr:colOff>121920</xdr:colOff>
      <xdr:row>8</xdr:row>
      <xdr:rowOff>15240</xdr:rowOff>
    </xdr:to>
    <xdr:sp macro="" textlink="">
      <xdr:nvSpPr>
        <xdr:cNvPr id="3" name="TextBox 2">
          <a:extLst>
            <a:ext uri="{FF2B5EF4-FFF2-40B4-BE49-F238E27FC236}">
              <a16:creationId xmlns:a16="http://schemas.microsoft.com/office/drawing/2014/main" id="{D864FE09-A92E-E41E-5186-7ABBE6721F03}"/>
            </a:ext>
          </a:extLst>
        </xdr:cNvPr>
        <xdr:cNvSpPr txBox="1"/>
      </xdr:nvSpPr>
      <xdr:spPr>
        <a:xfrm>
          <a:off x="7719060" y="548640"/>
          <a:ext cx="3771900" cy="92964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kern="1200"/>
            <a:t>Interpretation</a:t>
          </a:r>
        </a:p>
        <a:p>
          <a:pPr algn="l"/>
          <a:r>
            <a:rPr lang="en-IN" sz="1100" kern="1200"/>
            <a:t>On</a:t>
          </a:r>
          <a:r>
            <a:rPr lang="en-IN" sz="1100" kern="1200" baseline="0"/>
            <a:t> the basis of task the following graph has been made, and according to this graph we can see that the most popular body type is that of </a:t>
          </a:r>
          <a:r>
            <a:rPr lang="en-IN" sz="1100" b="1" kern="1200" baseline="0"/>
            <a:t>Sedan(42).</a:t>
          </a:r>
          <a:endParaRPr lang="en-IN" sz="1100" b="1" kern="12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83820</xdr:colOff>
      <xdr:row>3</xdr:row>
      <xdr:rowOff>0</xdr:rowOff>
    </xdr:from>
    <xdr:to>
      <xdr:col>3</xdr:col>
      <xdr:colOff>274320</xdr:colOff>
      <xdr:row>18</xdr:row>
      <xdr:rowOff>0</xdr:rowOff>
    </xdr:to>
    <xdr:graphicFrame macro="">
      <xdr:nvGraphicFramePr>
        <xdr:cNvPr id="2" name="Chart 1">
          <a:extLst>
            <a:ext uri="{FF2B5EF4-FFF2-40B4-BE49-F238E27FC236}">
              <a16:creationId xmlns:a16="http://schemas.microsoft.com/office/drawing/2014/main" id="{89FA890C-DF6C-48E2-BF05-7EE4699BC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304800</xdr:colOff>
      <xdr:row>3</xdr:row>
      <xdr:rowOff>0</xdr:rowOff>
    </xdr:from>
    <xdr:to>
      <xdr:col>6</xdr:col>
      <xdr:colOff>464820</xdr:colOff>
      <xdr:row>18</xdr:row>
      <xdr:rowOff>0</xdr:rowOff>
    </xdr:to>
    <xdr:graphicFrame macro="">
      <xdr:nvGraphicFramePr>
        <xdr:cNvPr id="3" name="Chart 2">
          <a:extLst>
            <a:ext uri="{FF2B5EF4-FFF2-40B4-BE49-F238E27FC236}">
              <a16:creationId xmlns:a16="http://schemas.microsoft.com/office/drawing/2014/main" id="{EA142183-08B4-45D0-9CB9-05837D1E7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525780</xdr:colOff>
      <xdr:row>3</xdr:row>
      <xdr:rowOff>7620</xdr:rowOff>
    </xdr:from>
    <xdr:to>
      <xdr:col>10</xdr:col>
      <xdr:colOff>251460</xdr:colOff>
      <xdr:row>18</xdr:row>
      <xdr:rowOff>7620</xdr:rowOff>
    </xdr:to>
    <xdr:graphicFrame macro="">
      <xdr:nvGraphicFramePr>
        <xdr:cNvPr id="4" name="Chart 3">
          <a:extLst>
            <a:ext uri="{FF2B5EF4-FFF2-40B4-BE49-F238E27FC236}">
              <a16:creationId xmlns:a16="http://schemas.microsoft.com/office/drawing/2014/main" id="{5EF2CF52-C99D-4917-B93F-D3543B7CF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327660</xdr:colOff>
      <xdr:row>3</xdr:row>
      <xdr:rowOff>7620</xdr:rowOff>
    </xdr:from>
    <xdr:to>
      <xdr:col>13</xdr:col>
      <xdr:colOff>525780</xdr:colOff>
      <xdr:row>18</xdr:row>
      <xdr:rowOff>7620</xdr:rowOff>
    </xdr:to>
    <xdr:graphicFrame macro="">
      <xdr:nvGraphicFramePr>
        <xdr:cNvPr id="10" name="Chart 9">
          <a:extLst>
            <a:ext uri="{FF2B5EF4-FFF2-40B4-BE49-F238E27FC236}">
              <a16:creationId xmlns:a16="http://schemas.microsoft.com/office/drawing/2014/main" id="{13F90851-E515-4BF1-B615-1A851C0F3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594360</xdr:colOff>
      <xdr:row>3</xdr:row>
      <xdr:rowOff>0</xdr:rowOff>
    </xdr:from>
    <xdr:to>
      <xdr:col>18</xdr:col>
      <xdr:colOff>304800</xdr:colOff>
      <xdr:row>18</xdr:row>
      <xdr:rowOff>0</xdr:rowOff>
    </xdr:to>
    <xdr:graphicFrame macro="">
      <xdr:nvGraphicFramePr>
        <xdr:cNvPr id="11" name="Chart 10">
          <a:extLst>
            <a:ext uri="{FF2B5EF4-FFF2-40B4-BE49-F238E27FC236}">
              <a16:creationId xmlns:a16="http://schemas.microsoft.com/office/drawing/2014/main" id="{384F9EFD-29EF-4A5E-B7E2-62E49B375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350520</xdr:colOff>
      <xdr:row>2</xdr:row>
      <xdr:rowOff>175260</xdr:rowOff>
    </xdr:from>
    <xdr:to>
      <xdr:col>22</xdr:col>
      <xdr:colOff>586740</xdr:colOff>
      <xdr:row>17</xdr:row>
      <xdr:rowOff>175260</xdr:rowOff>
    </xdr:to>
    <xdr:graphicFrame macro="">
      <xdr:nvGraphicFramePr>
        <xdr:cNvPr id="12" name="Chart 11">
          <a:extLst>
            <a:ext uri="{FF2B5EF4-FFF2-40B4-BE49-F238E27FC236}">
              <a16:creationId xmlns:a16="http://schemas.microsoft.com/office/drawing/2014/main" id="{E40786CF-A064-4DA3-BEDD-BCCE963EC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83820</xdr:colOff>
      <xdr:row>18</xdr:row>
      <xdr:rowOff>83820</xdr:rowOff>
    </xdr:from>
    <xdr:to>
      <xdr:col>5</xdr:col>
      <xdr:colOff>91440</xdr:colOff>
      <xdr:row>33</xdr:row>
      <xdr:rowOff>76200</xdr:rowOff>
    </xdr:to>
    <xdr:graphicFrame macro="">
      <xdr:nvGraphicFramePr>
        <xdr:cNvPr id="14" name="Chart 13">
          <a:extLst>
            <a:ext uri="{FF2B5EF4-FFF2-40B4-BE49-F238E27FC236}">
              <a16:creationId xmlns:a16="http://schemas.microsoft.com/office/drawing/2014/main" id="{1478F7C8-5E11-476F-9B9E-4D944876A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167640</xdr:colOff>
      <xdr:row>18</xdr:row>
      <xdr:rowOff>91440</xdr:rowOff>
    </xdr:from>
    <xdr:to>
      <xdr:col>8</xdr:col>
      <xdr:colOff>30480</xdr:colOff>
      <xdr:row>33</xdr:row>
      <xdr:rowOff>99060</xdr:rowOff>
    </xdr:to>
    <mc:AlternateContent xmlns:mc="http://schemas.openxmlformats.org/markup-compatibility/2006" xmlns:a14="http://schemas.microsoft.com/office/drawing/2010/main">
      <mc:Choice Requires="a14">
        <xdr:graphicFrame macro="">
          <xdr:nvGraphicFramePr>
            <xdr:cNvPr id="16" name="Model">
              <a:extLst>
                <a:ext uri="{FF2B5EF4-FFF2-40B4-BE49-F238E27FC236}">
                  <a16:creationId xmlns:a16="http://schemas.microsoft.com/office/drawing/2014/main" id="{6D0178A8-0F02-8FA4-F52C-EC73169D4DD6}"/>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3215640" y="3383280"/>
              <a:ext cx="1691640" cy="2750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487680</xdr:colOff>
      <xdr:row>18</xdr:row>
      <xdr:rowOff>91440</xdr:rowOff>
    </xdr:from>
    <xdr:to>
      <xdr:col>24</xdr:col>
      <xdr:colOff>220980</xdr:colOff>
      <xdr:row>33</xdr:row>
      <xdr:rowOff>91440</xdr:rowOff>
    </xdr:to>
    <mc:AlternateContent xmlns:mc="http://schemas.openxmlformats.org/markup-compatibility/2006" xmlns:a14="http://schemas.microsoft.com/office/drawing/2010/main">
      <mc:Choice Requires="a14">
        <xdr:graphicFrame macro="">
          <xdr:nvGraphicFramePr>
            <xdr:cNvPr id="15" name="City_Mileage_km_litre">
              <a:extLst>
                <a:ext uri="{FF2B5EF4-FFF2-40B4-BE49-F238E27FC236}">
                  <a16:creationId xmlns:a16="http://schemas.microsoft.com/office/drawing/2014/main" id="{BF678AFA-BF2A-A806-8635-1579855F661F}"/>
                </a:ext>
              </a:extLst>
            </xdr:cNvPr>
            <xdr:cNvGraphicFramePr/>
          </xdr:nvGraphicFramePr>
          <xdr:xfrm>
            <a:off x="0" y="0"/>
            <a:ext cx="0" cy="0"/>
          </xdr:xfrm>
          <a:graphic>
            <a:graphicData uri="http://schemas.microsoft.com/office/drawing/2010/slicer">
              <sle:slicer xmlns:sle="http://schemas.microsoft.com/office/drawing/2010/slicer" name="City_Mileage_km_litre"/>
            </a:graphicData>
          </a:graphic>
        </xdr:graphicFrame>
      </mc:Choice>
      <mc:Fallback xmlns="">
        <xdr:sp macro="" textlink="">
          <xdr:nvSpPr>
            <xdr:cNvPr id="0" name=""/>
            <xdr:cNvSpPr>
              <a:spLocks noTextEdit="1"/>
            </xdr:cNvSpPr>
          </xdr:nvSpPr>
          <xdr:spPr>
            <a:xfrm>
              <a:off x="13289280" y="3383280"/>
              <a:ext cx="1562100" cy="274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53340</xdr:colOff>
      <xdr:row>18</xdr:row>
      <xdr:rowOff>99060</xdr:rowOff>
    </xdr:from>
    <xdr:to>
      <xdr:col>13</xdr:col>
      <xdr:colOff>358140</xdr:colOff>
      <xdr:row>33</xdr:row>
      <xdr:rowOff>106680</xdr:rowOff>
    </xdr:to>
    <mc:AlternateContent xmlns:mc="http://schemas.openxmlformats.org/markup-compatibility/2006" xmlns:a14="http://schemas.microsoft.com/office/drawing/2010/main">
      <mc:Choice Requires="a14">
        <xdr:graphicFrame macro="">
          <xdr:nvGraphicFramePr>
            <xdr:cNvPr id="9" name="Model 1">
              <a:extLst>
                <a:ext uri="{FF2B5EF4-FFF2-40B4-BE49-F238E27FC236}">
                  <a16:creationId xmlns:a16="http://schemas.microsoft.com/office/drawing/2014/main" id="{5DCB69F0-BAB0-9D9C-B404-87B9FEC4B70B}"/>
                </a:ext>
              </a:extLst>
            </xdr:cNvPr>
            <xdr:cNvGraphicFramePr/>
          </xdr:nvGraphicFramePr>
          <xdr:xfrm>
            <a:off x="0" y="0"/>
            <a:ext cx="0" cy="0"/>
          </xdr:xfrm>
          <a:graphic>
            <a:graphicData uri="http://schemas.microsoft.com/office/drawing/2010/slicer">
              <sle:slicer xmlns:sle="http://schemas.microsoft.com/office/drawing/2010/slicer" name="Model 1"/>
            </a:graphicData>
          </a:graphic>
        </xdr:graphicFrame>
      </mc:Choice>
      <mc:Fallback xmlns="">
        <xdr:sp macro="" textlink="">
          <xdr:nvSpPr>
            <xdr:cNvPr id="0" name=""/>
            <xdr:cNvSpPr>
              <a:spLocks noTextEdit="1"/>
            </xdr:cNvSpPr>
          </xdr:nvSpPr>
          <xdr:spPr>
            <a:xfrm>
              <a:off x="6758940" y="3390900"/>
              <a:ext cx="1524000" cy="2750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243840</xdr:colOff>
      <xdr:row>18</xdr:row>
      <xdr:rowOff>83820</xdr:rowOff>
    </xdr:from>
    <xdr:to>
      <xdr:col>27</xdr:col>
      <xdr:colOff>0</xdr:colOff>
      <xdr:row>33</xdr:row>
      <xdr:rowOff>76200</xdr:rowOff>
    </xdr:to>
    <mc:AlternateContent xmlns:mc="http://schemas.openxmlformats.org/markup-compatibility/2006" xmlns:a14="http://schemas.microsoft.com/office/drawing/2010/main">
      <mc:Choice Requires="a14">
        <xdr:graphicFrame macro="">
          <xdr:nvGraphicFramePr>
            <xdr:cNvPr id="8" name="Power">
              <a:extLst>
                <a:ext uri="{FF2B5EF4-FFF2-40B4-BE49-F238E27FC236}">
                  <a16:creationId xmlns:a16="http://schemas.microsoft.com/office/drawing/2014/main" id="{603E9CF1-F153-F8DC-F450-3AF3767D11BC}"/>
                </a:ext>
              </a:extLst>
            </xdr:cNvPr>
            <xdr:cNvGraphicFramePr/>
          </xdr:nvGraphicFramePr>
          <xdr:xfrm>
            <a:off x="0" y="0"/>
            <a:ext cx="0" cy="0"/>
          </xdr:xfrm>
          <a:graphic>
            <a:graphicData uri="http://schemas.microsoft.com/office/drawing/2010/slicer">
              <sle:slicer xmlns:sle="http://schemas.microsoft.com/office/drawing/2010/slicer" name="Power"/>
            </a:graphicData>
          </a:graphic>
        </xdr:graphicFrame>
      </mc:Choice>
      <mc:Fallback xmlns="">
        <xdr:sp macro="" textlink="">
          <xdr:nvSpPr>
            <xdr:cNvPr id="0" name=""/>
            <xdr:cNvSpPr>
              <a:spLocks noTextEdit="1"/>
            </xdr:cNvSpPr>
          </xdr:nvSpPr>
          <xdr:spPr>
            <a:xfrm>
              <a:off x="14874240" y="3375660"/>
              <a:ext cx="1584960" cy="2735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198120</xdr:colOff>
      <xdr:row>18</xdr:row>
      <xdr:rowOff>91440</xdr:rowOff>
    </xdr:from>
    <xdr:to>
      <xdr:col>19</xdr:col>
      <xdr:colOff>53340</xdr:colOff>
      <xdr:row>33</xdr:row>
      <xdr:rowOff>76200</xdr:rowOff>
    </xdr:to>
    <mc:AlternateContent xmlns:mc="http://schemas.openxmlformats.org/markup-compatibility/2006" xmlns:a14="http://schemas.microsoft.com/office/drawing/2010/main">
      <mc:Choice Requires="a14">
        <xdr:graphicFrame macro="">
          <xdr:nvGraphicFramePr>
            <xdr:cNvPr id="6" name="Body_Type">
              <a:extLst>
                <a:ext uri="{FF2B5EF4-FFF2-40B4-BE49-F238E27FC236}">
                  <a16:creationId xmlns:a16="http://schemas.microsoft.com/office/drawing/2014/main" id="{B5C0227A-C2EF-C22B-C42E-155F1DB1A742}"/>
                </a:ext>
              </a:extLst>
            </xdr:cNvPr>
            <xdr:cNvGraphicFramePr/>
          </xdr:nvGraphicFramePr>
          <xdr:xfrm>
            <a:off x="0" y="0"/>
            <a:ext cx="0" cy="0"/>
          </xdr:xfrm>
          <a:graphic>
            <a:graphicData uri="http://schemas.microsoft.com/office/drawing/2010/slicer">
              <sle:slicer xmlns:sle="http://schemas.microsoft.com/office/drawing/2010/slicer" name="Body_Type"/>
            </a:graphicData>
          </a:graphic>
        </xdr:graphicFrame>
      </mc:Choice>
      <mc:Fallback xmlns="">
        <xdr:sp macro="" textlink="">
          <xdr:nvSpPr>
            <xdr:cNvPr id="0" name=""/>
            <xdr:cNvSpPr>
              <a:spLocks noTextEdit="1"/>
            </xdr:cNvSpPr>
          </xdr:nvSpPr>
          <xdr:spPr>
            <a:xfrm>
              <a:off x="9951720" y="3383280"/>
              <a:ext cx="1684020" cy="2727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99060</xdr:colOff>
      <xdr:row>18</xdr:row>
      <xdr:rowOff>91440</xdr:rowOff>
    </xdr:from>
    <xdr:to>
      <xdr:col>21</xdr:col>
      <xdr:colOff>449580</xdr:colOff>
      <xdr:row>33</xdr:row>
      <xdr:rowOff>76199</xdr:rowOff>
    </xdr:to>
    <mc:AlternateContent xmlns:mc="http://schemas.openxmlformats.org/markup-compatibility/2006" xmlns:a14="http://schemas.microsoft.com/office/drawing/2010/main">
      <mc:Choice Requires="a14">
        <xdr:graphicFrame macro="">
          <xdr:nvGraphicFramePr>
            <xdr:cNvPr id="7" name="Make">
              <a:extLst>
                <a:ext uri="{FF2B5EF4-FFF2-40B4-BE49-F238E27FC236}">
                  <a16:creationId xmlns:a16="http://schemas.microsoft.com/office/drawing/2014/main" id="{6BDC3B9A-B573-38E2-165B-D5BED93D8334}"/>
                </a:ext>
              </a:extLst>
            </xdr:cNvPr>
            <xdr:cNvGraphicFramePr/>
          </xdr:nvGraphicFramePr>
          <xdr:xfrm>
            <a:off x="0" y="0"/>
            <a:ext cx="0" cy="0"/>
          </xdr:xfrm>
          <a:graphic>
            <a:graphicData uri="http://schemas.microsoft.com/office/drawing/2010/slicer">
              <sle:slicer xmlns:sle="http://schemas.microsoft.com/office/drawing/2010/slicer" name="Make"/>
            </a:graphicData>
          </a:graphic>
        </xdr:graphicFrame>
      </mc:Choice>
      <mc:Fallback xmlns="">
        <xdr:sp macro="" textlink="">
          <xdr:nvSpPr>
            <xdr:cNvPr id="0" name=""/>
            <xdr:cNvSpPr>
              <a:spLocks noTextEdit="1"/>
            </xdr:cNvSpPr>
          </xdr:nvSpPr>
          <xdr:spPr>
            <a:xfrm>
              <a:off x="11681460" y="3383280"/>
              <a:ext cx="1569720" cy="2727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411480</xdr:colOff>
      <xdr:row>18</xdr:row>
      <xdr:rowOff>91440</xdr:rowOff>
    </xdr:from>
    <xdr:to>
      <xdr:col>16</xdr:col>
      <xdr:colOff>137160</xdr:colOff>
      <xdr:row>33</xdr:row>
      <xdr:rowOff>83819</xdr:rowOff>
    </xdr:to>
    <mc:AlternateContent xmlns:mc="http://schemas.openxmlformats.org/markup-compatibility/2006" xmlns:a14="http://schemas.microsoft.com/office/drawing/2010/main">
      <mc:Choice Requires="a14">
        <xdr:graphicFrame macro="">
          <xdr:nvGraphicFramePr>
            <xdr:cNvPr id="17" name="Make 1">
              <a:extLst>
                <a:ext uri="{FF2B5EF4-FFF2-40B4-BE49-F238E27FC236}">
                  <a16:creationId xmlns:a16="http://schemas.microsoft.com/office/drawing/2014/main" id="{CEC3174E-53A5-FD37-2E6F-0B8222FC1087}"/>
                </a:ext>
              </a:extLst>
            </xdr:cNvPr>
            <xdr:cNvGraphicFramePr/>
          </xdr:nvGraphicFramePr>
          <xdr:xfrm>
            <a:off x="0" y="0"/>
            <a:ext cx="0" cy="0"/>
          </xdr:xfrm>
          <a:graphic>
            <a:graphicData uri="http://schemas.microsoft.com/office/drawing/2010/slicer">
              <sle:slicer xmlns:sle="http://schemas.microsoft.com/office/drawing/2010/slicer" name="Make 1"/>
            </a:graphicData>
          </a:graphic>
        </xdr:graphicFrame>
      </mc:Choice>
      <mc:Fallback xmlns="">
        <xdr:sp macro="" textlink="">
          <xdr:nvSpPr>
            <xdr:cNvPr id="0" name=""/>
            <xdr:cNvSpPr>
              <a:spLocks noTextEdit="1"/>
            </xdr:cNvSpPr>
          </xdr:nvSpPr>
          <xdr:spPr>
            <a:xfrm>
              <a:off x="8336280" y="3383280"/>
              <a:ext cx="1554480" cy="2735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0</xdr:colOff>
      <xdr:row>3</xdr:row>
      <xdr:rowOff>0</xdr:rowOff>
    </xdr:from>
    <xdr:to>
      <xdr:col>27</xdr:col>
      <xdr:colOff>0</xdr:colOff>
      <xdr:row>18</xdr:row>
      <xdr:rowOff>0</xdr:rowOff>
    </xdr:to>
    <xdr:graphicFrame macro="">
      <xdr:nvGraphicFramePr>
        <xdr:cNvPr id="18" name="Chart 17">
          <a:extLst>
            <a:ext uri="{FF2B5EF4-FFF2-40B4-BE49-F238E27FC236}">
              <a16:creationId xmlns:a16="http://schemas.microsoft.com/office/drawing/2014/main" id="{B655EE80-8992-483C-B46B-5CA02396D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68580</xdr:colOff>
      <xdr:row>18</xdr:row>
      <xdr:rowOff>99060</xdr:rowOff>
    </xdr:from>
    <xdr:to>
      <xdr:col>10</xdr:col>
      <xdr:colOff>601980</xdr:colOff>
      <xdr:row>33</xdr:row>
      <xdr:rowOff>91440</xdr:rowOff>
    </xdr:to>
    <mc:AlternateContent xmlns:mc="http://schemas.openxmlformats.org/markup-compatibility/2006" xmlns:a14="http://schemas.microsoft.com/office/drawing/2010/main">
      <mc:Choice Requires="a14">
        <xdr:graphicFrame macro="">
          <xdr:nvGraphicFramePr>
            <xdr:cNvPr id="19" name="Make 2">
              <a:extLst>
                <a:ext uri="{FF2B5EF4-FFF2-40B4-BE49-F238E27FC236}">
                  <a16:creationId xmlns:a16="http://schemas.microsoft.com/office/drawing/2014/main" id="{199CA558-E676-5A38-1170-7F83EB608851}"/>
                </a:ext>
              </a:extLst>
            </xdr:cNvPr>
            <xdr:cNvGraphicFramePr/>
          </xdr:nvGraphicFramePr>
          <xdr:xfrm>
            <a:off x="0" y="0"/>
            <a:ext cx="0" cy="0"/>
          </xdr:xfrm>
          <a:graphic>
            <a:graphicData uri="http://schemas.microsoft.com/office/drawing/2010/slicer">
              <sle:slicer xmlns:sle="http://schemas.microsoft.com/office/drawing/2010/slicer" name="Make 2"/>
            </a:graphicData>
          </a:graphic>
        </xdr:graphicFrame>
      </mc:Choice>
      <mc:Fallback xmlns="">
        <xdr:sp macro="" textlink="">
          <xdr:nvSpPr>
            <xdr:cNvPr id="0" name=""/>
            <xdr:cNvSpPr>
              <a:spLocks noTextEdit="1"/>
            </xdr:cNvSpPr>
          </xdr:nvSpPr>
          <xdr:spPr>
            <a:xfrm>
              <a:off x="4945380" y="3390900"/>
              <a:ext cx="1752600" cy="2735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2</xdr:col>
      <xdr:colOff>419100</xdr:colOff>
      <xdr:row>1</xdr:row>
      <xdr:rowOff>175260</xdr:rowOff>
    </xdr:from>
    <xdr:to>
      <xdr:col>4</xdr:col>
      <xdr:colOff>2941320</xdr:colOff>
      <xdr:row>16</xdr:row>
      <xdr:rowOff>175260</xdr:rowOff>
    </xdr:to>
    <xdr:graphicFrame macro="">
      <xdr:nvGraphicFramePr>
        <xdr:cNvPr id="3" name="Chart 2">
          <a:extLst>
            <a:ext uri="{FF2B5EF4-FFF2-40B4-BE49-F238E27FC236}">
              <a16:creationId xmlns:a16="http://schemas.microsoft.com/office/drawing/2014/main" id="{5792A854-0500-4C2E-B419-156E44348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419100</xdr:colOff>
      <xdr:row>19</xdr:row>
      <xdr:rowOff>0</xdr:rowOff>
    </xdr:from>
    <xdr:to>
      <xdr:col>4</xdr:col>
      <xdr:colOff>2941320</xdr:colOff>
      <xdr:row>34</xdr:row>
      <xdr:rowOff>0</xdr:rowOff>
    </xdr:to>
    <xdr:graphicFrame macro="">
      <xdr:nvGraphicFramePr>
        <xdr:cNvPr id="4" name="Chart 3">
          <a:extLst>
            <a:ext uri="{FF2B5EF4-FFF2-40B4-BE49-F238E27FC236}">
              <a16:creationId xmlns:a16="http://schemas.microsoft.com/office/drawing/2014/main" id="{835A22CC-90CB-4D56-9250-F0A8E8C7C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182880</xdr:colOff>
      <xdr:row>35</xdr:row>
      <xdr:rowOff>15240</xdr:rowOff>
    </xdr:from>
    <xdr:to>
      <xdr:col>10</xdr:col>
      <xdr:colOff>487680</xdr:colOff>
      <xdr:row>50</xdr:row>
      <xdr:rowOff>15240</xdr:rowOff>
    </xdr:to>
    <xdr:graphicFrame macro="">
      <xdr:nvGraphicFramePr>
        <xdr:cNvPr id="5" name="Chart 4">
          <a:extLst>
            <a:ext uri="{FF2B5EF4-FFF2-40B4-BE49-F238E27FC236}">
              <a16:creationId xmlns:a16="http://schemas.microsoft.com/office/drawing/2014/main" id="{9AFA83D9-973C-4583-B853-D610A3285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281940</xdr:colOff>
      <xdr:row>51</xdr:row>
      <xdr:rowOff>7620</xdr:rowOff>
    </xdr:from>
    <xdr:to>
      <xdr:col>12</xdr:col>
      <xdr:colOff>586740</xdr:colOff>
      <xdr:row>67</xdr:row>
      <xdr:rowOff>19050</xdr:rowOff>
    </xdr:to>
    <xdr:graphicFrame macro="">
      <xdr:nvGraphicFramePr>
        <xdr:cNvPr id="6" name="Chart 5">
          <a:extLst>
            <a:ext uri="{FF2B5EF4-FFF2-40B4-BE49-F238E27FC236}">
              <a16:creationId xmlns:a16="http://schemas.microsoft.com/office/drawing/2014/main" id="{0CDD5C72-B830-47F4-8A02-4C16D95EC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617220</xdr:colOff>
      <xdr:row>69</xdr:row>
      <xdr:rowOff>7620</xdr:rowOff>
    </xdr:from>
    <xdr:to>
      <xdr:col>4</xdr:col>
      <xdr:colOff>784860</xdr:colOff>
      <xdr:row>84</xdr:row>
      <xdr:rowOff>7620</xdr:rowOff>
    </xdr:to>
    <xdr:graphicFrame macro="">
      <xdr:nvGraphicFramePr>
        <xdr:cNvPr id="7" name="Chart 6">
          <a:extLst>
            <a:ext uri="{FF2B5EF4-FFF2-40B4-BE49-F238E27FC236}">
              <a16:creationId xmlns:a16="http://schemas.microsoft.com/office/drawing/2014/main" id="{ECD8752A-25BB-4079-8ACA-99681C1D4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632460</xdr:colOff>
      <xdr:row>85</xdr:row>
      <xdr:rowOff>152400</xdr:rowOff>
    </xdr:from>
    <xdr:to>
      <xdr:col>4</xdr:col>
      <xdr:colOff>800100</xdr:colOff>
      <xdr:row>100</xdr:row>
      <xdr:rowOff>152400</xdr:rowOff>
    </xdr:to>
    <xdr:graphicFrame macro="">
      <xdr:nvGraphicFramePr>
        <xdr:cNvPr id="8" name="Chart 7">
          <a:extLst>
            <a:ext uri="{FF2B5EF4-FFF2-40B4-BE49-F238E27FC236}">
              <a16:creationId xmlns:a16="http://schemas.microsoft.com/office/drawing/2014/main" id="{5DA10C1B-4CE8-4ED3-BC14-960A115A6F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655320</xdr:colOff>
      <xdr:row>102</xdr:row>
      <xdr:rowOff>7620</xdr:rowOff>
    </xdr:from>
    <xdr:to>
      <xdr:col>4</xdr:col>
      <xdr:colOff>822960</xdr:colOff>
      <xdr:row>117</xdr:row>
      <xdr:rowOff>7620</xdr:rowOff>
    </xdr:to>
    <xdr:graphicFrame macro="">
      <xdr:nvGraphicFramePr>
        <xdr:cNvPr id="9" name="Chart 8">
          <a:extLst>
            <a:ext uri="{FF2B5EF4-FFF2-40B4-BE49-F238E27FC236}">
              <a16:creationId xmlns:a16="http://schemas.microsoft.com/office/drawing/2014/main" id="{0F4564E8-D415-4F6C-B168-CCC7FA2A6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670560</xdr:colOff>
      <xdr:row>119</xdr:row>
      <xdr:rowOff>15240</xdr:rowOff>
    </xdr:from>
    <xdr:to>
      <xdr:col>4</xdr:col>
      <xdr:colOff>838200</xdr:colOff>
      <xdr:row>133</xdr:row>
      <xdr:rowOff>80010</xdr:rowOff>
    </xdr:to>
    <xdr:graphicFrame macro="">
      <xdr:nvGraphicFramePr>
        <xdr:cNvPr id="10" name="Chart 9">
          <a:extLst>
            <a:ext uri="{FF2B5EF4-FFF2-40B4-BE49-F238E27FC236}">
              <a16:creationId xmlns:a16="http://schemas.microsoft.com/office/drawing/2014/main" id="{35B13AAB-54DC-44AC-8331-D1CF196C3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xdr:colOff>
      <xdr:row>115</xdr:row>
      <xdr:rowOff>87630</xdr:rowOff>
    </xdr:from>
    <xdr:to>
      <xdr:col>6</xdr:col>
      <xdr:colOff>2042160</xdr:colOff>
      <xdr:row>128</xdr:row>
      <xdr:rowOff>137160</xdr:rowOff>
    </xdr:to>
    <xdr:graphicFrame macro="">
      <xdr:nvGraphicFramePr>
        <xdr:cNvPr id="2" name="Chart 1">
          <a:extLst>
            <a:ext uri="{FF2B5EF4-FFF2-40B4-BE49-F238E27FC236}">
              <a16:creationId xmlns:a16="http://schemas.microsoft.com/office/drawing/2014/main" id="{303F6034-200D-C043-EDF5-31AD784E79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xdr:colOff>
      <xdr:row>3</xdr:row>
      <xdr:rowOff>0</xdr:rowOff>
    </xdr:from>
    <xdr:to>
      <xdr:col>15</xdr:col>
      <xdr:colOff>7620</xdr:colOff>
      <xdr:row>9</xdr:row>
      <xdr:rowOff>7620</xdr:rowOff>
    </xdr:to>
    <xdr:sp macro="" textlink="">
      <xdr:nvSpPr>
        <xdr:cNvPr id="3" name="TextBox 2">
          <a:extLst>
            <a:ext uri="{FF2B5EF4-FFF2-40B4-BE49-F238E27FC236}">
              <a16:creationId xmlns:a16="http://schemas.microsoft.com/office/drawing/2014/main" id="{0C37544E-2850-608D-5CF7-654E286BAFE3}"/>
            </a:ext>
          </a:extLst>
        </xdr:cNvPr>
        <xdr:cNvSpPr txBox="1"/>
      </xdr:nvSpPr>
      <xdr:spPr>
        <a:xfrm>
          <a:off x="7696200" y="548640"/>
          <a:ext cx="2468880" cy="11049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kern="1200"/>
            <a:t>INTERPRETATION</a:t>
          </a:r>
        </a:p>
        <a:p>
          <a:pPr marL="171450" indent="-171450" algn="l">
            <a:buFont typeface="Arial" panose="020B0604020202020204" pitchFamily="34" charset="0"/>
            <a:buChar char="•"/>
          </a:pPr>
          <a:r>
            <a:rPr lang="en-IN" sz="1100" kern="1200"/>
            <a:t>In the graph</a:t>
          </a:r>
          <a:r>
            <a:rPr lang="en-IN" sz="1100" kern="1200" baseline="0"/>
            <a:t> the top 10 car with the highest city mileage-displacement wise have been depicted.</a:t>
          </a:r>
        </a:p>
        <a:p>
          <a:pPr marL="171450" indent="-171450" algn="l">
            <a:buFont typeface="Arial" panose="020B0604020202020204" pitchFamily="34" charset="0"/>
            <a:buChar char="•"/>
          </a:pPr>
          <a:r>
            <a:rPr lang="en-IN" sz="1100" kern="1200" baseline="0"/>
            <a:t>Among these the car with the highest mileage is Suzuki-Baleno with city mileage-27.39 km/litre.</a:t>
          </a:r>
          <a:endParaRPr lang="en-IN" sz="1100"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594360</xdr:colOff>
      <xdr:row>9</xdr:row>
      <xdr:rowOff>171450</xdr:rowOff>
    </xdr:from>
    <xdr:to>
      <xdr:col>8</xdr:col>
      <xdr:colOff>601980</xdr:colOff>
      <xdr:row>24</xdr:row>
      <xdr:rowOff>171450</xdr:rowOff>
    </xdr:to>
    <xdr:graphicFrame macro="">
      <xdr:nvGraphicFramePr>
        <xdr:cNvPr id="2" name="Chart 1">
          <a:extLst>
            <a:ext uri="{FF2B5EF4-FFF2-40B4-BE49-F238E27FC236}">
              <a16:creationId xmlns:a16="http://schemas.microsoft.com/office/drawing/2014/main" id="{3E868B4A-19E9-183B-FDC2-41F8C939C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7620</xdr:colOff>
      <xdr:row>2</xdr:row>
      <xdr:rowOff>175260</xdr:rowOff>
    </xdr:from>
    <xdr:to>
      <xdr:col>16</xdr:col>
      <xdr:colOff>289560</xdr:colOff>
      <xdr:row>8</xdr:row>
      <xdr:rowOff>53340</xdr:rowOff>
    </xdr:to>
    <xdr:sp macro="" textlink="">
      <xdr:nvSpPr>
        <xdr:cNvPr id="3" name="TextBox 2">
          <a:extLst>
            <a:ext uri="{FF2B5EF4-FFF2-40B4-BE49-F238E27FC236}">
              <a16:creationId xmlns:a16="http://schemas.microsoft.com/office/drawing/2014/main" id="{D225E91C-F48E-34FA-72E8-3CFFC9B1460C}"/>
            </a:ext>
          </a:extLst>
        </xdr:cNvPr>
        <xdr:cNvSpPr txBox="1"/>
      </xdr:nvSpPr>
      <xdr:spPr>
        <a:xfrm>
          <a:off x="7086600" y="541020"/>
          <a:ext cx="3939540" cy="97536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kern="1200"/>
            <a:t>INTERPRETATION</a:t>
          </a:r>
          <a:endParaRPr lang="en-IN" sz="1100" b="0" kern="1200"/>
        </a:p>
        <a:p>
          <a:pPr algn="l"/>
          <a:r>
            <a:rPr lang="en-IN" sz="1100" b="0" kern="1200"/>
            <a:t>In</a:t>
          </a:r>
          <a:r>
            <a:rPr lang="en-IN" sz="1100" b="0" kern="1200" baseline="0"/>
            <a:t> this graph the top 3 manufacturers with the highest number of hatchback cars have been depicted.</a:t>
          </a:r>
          <a:endParaRPr lang="en-IN" sz="1100" b="1" kern="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4</xdr:row>
      <xdr:rowOff>83820</xdr:rowOff>
    </xdr:from>
    <xdr:to>
      <xdr:col>10</xdr:col>
      <xdr:colOff>472440</xdr:colOff>
      <xdr:row>15</xdr:row>
      <xdr:rowOff>38100</xdr:rowOff>
    </xdr:to>
    <xdr:sp macro="" textlink="">
      <xdr:nvSpPr>
        <xdr:cNvPr id="2" name="TextBox 1">
          <a:extLst>
            <a:ext uri="{FF2B5EF4-FFF2-40B4-BE49-F238E27FC236}">
              <a16:creationId xmlns:a16="http://schemas.microsoft.com/office/drawing/2014/main" id="{1ECE3A0B-D845-867F-D47A-1C9F43421467}"/>
            </a:ext>
          </a:extLst>
        </xdr:cNvPr>
        <xdr:cNvSpPr txBox="1"/>
      </xdr:nvSpPr>
      <xdr:spPr>
        <a:xfrm>
          <a:off x="4282440" y="632460"/>
          <a:ext cx="5212080" cy="105156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kern="1200"/>
            <a:t>INTERPRETATION</a:t>
          </a:r>
        </a:p>
        <a:p>
          <a:pPr marL="171450" indent="-171450" algn="l">
            <a:buFont typeface="Arial" panose="020B0604020202020204" pitchFamily="34" charset="0"/>
            <a:buChar char="•"/>
          </a:pPr>
          <a:r>
            <a:rPr lang="en-IN" sz="1100" kern="1200"/>
            <a:t>In</a:t>
          </a:r>
          <a:r>
            <a:rPr lang="en-IN" sz="1100" kern="1200" baseline="0"/>
            <a:t> this data I have taken all the cars based on their city mileage. </a:t>
          </a:r>
        </a:p>
        <a:p>
          <a:pPr marL="171450" indent="-171450" algn="l">
            <a:buFont typeface="Arial" panose="020B0604020202020204" pitchFamily="34" charset="0"/>
            <a:buChar char="•"/>
          </a:pPr>
          <a:r>
            <a:rPr lang="en-IN" sz="1100" kern="1200" baseline="0"/>
            <a:t>Then, I calculated the outliers on the basis of IQR statistical techniques</a:t>
          </a:r>
        </a:p>
        <a:p>
          <a:pPr marL="171450" indent="-171450" algn="l">
            <a:buFont typeface="Arial" panose="020B0604020202020204" pitchFamily="34" charset="0"/>
            <a:buChar char="•"/>
          </a:pPr>
          <a:r>
            <a:rPr lang="en-IN" sz="1100" kern="1200" baseline="0"/>
            <a:t>Here we can see that there is only one outlier namely-MAHINDRA E20 plus.</a:t>
          </a:r>
          <a:endParaRPr lang="en-IN" sz="1100" kern="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7620</xdr:colOff>
      <xdr:row>8</xdr:row>
      <xdr:rowOff>175260</xdr:rowOff>
    </xdr:from>
    <xdr:to>
      <xdr:col>13</xdr:col>
      <xdr:colOff>358140</xdr:colOff>
      <xdr:row>14</xdr:row>
      <xdr:rowOff>7620</xdr:rowOff>
    </xdr:to>
    <xdr:sp macro="" textlink="">
      <xdr:nvSpPr>
        <xdr:cNvPr id="2" name="TextBox 1">
          <a:extLst>
            <a:ext uri="{FF2B5EF4-FFF2-40B4-BE49-F238E27FC236}">
              <a16:creationId xmlns:a16="http://schemas.microsoft.com/office/drawing/2014/main" id="{28D9D613-C691-E611-61CE-A78F45EDA0A8}"/>
            </a:ext>
          </a:extLst>
        </xdr:cNvPr>
        <xdr:cNvSpPr txBox="1"/>
      </xdr:nvSpPr>
      <xdr:spPr>
        <a:xfrm>
          <a:off x="8976360" y="1455420"/>
          <a:ext cx="3421380" cy="92964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kern="1200"/>
            <a:t>INTERPRETATION</a:t>
          </a:r>
        </a:p>
        <a:p>
          <a:pPr algn="l"/>
          <a:r>
            <a:rPr lang="en-IN" sz="1100" kern="1200"/>
            <a:t>After</a:t>
          </a:r>
          <a:r>
            <a:rPr lang="en-IN" sz="1100" kern="1200" baseline="0"/>
            <a:t> comparing the columns and getting the correlation values we can see that both are highly negatively correlated.</a:t>
          </a:r>
          <a:endParaRPr lang="en-IN" sz="1100" kern="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22860</xdr:colOff>
      <xdr:row>15</xdr:row>
      <xdr:rowOff>179070</xdr:rowOff>
    </xdr:from>
    <xdr:to>
      <xdr:col>10</xdr:col>
      <xdr:colOff>2598420</xdr:colOff>
      <xdr:row>30</xdr:row>
      <xdr:rowOff>179070</xdr:rowOff>
    </xdr:to>
    <xdr:graphicFrame macro="">
      <xdr:nvGraphicFramePr>
        <xdr:cNvPr id="2" name="Chart 1">
          <a:extLst>
            <a:ext uri="{FF2B5EF4-FFF2-40B4-BE49-F238E27FC236}">
              <a16:creationId xmlns:a16="http://schemas.microsoft.com/office/drawing/2014/main" id="{CDAB1E34-3EEB-9FAA-3FD9-E2B99A090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601980</xdr:colOff>
      <xdr:row>4</xdr:row>
      <xdr:rowOff>7620</xdr:rowOff>
    </xdr:from>
    <xdr:to>
      <xdr:col>17</xdr:col>
      <xdr:colOff>487680</xdr:colOff>
      <xdr:row>9</xdr:row>
      <xdr:rowOff>137160</xdr:rowOff>
    </xdr:to>
    <xdr:sp macro="" textlink="">
      <xdr:nvSpPr>
        <xdr:cNvPr id="3" name="TextBox 2">
          <a:extLst>
            <a:ext uri="{FF2B5EF4-FFF2-40B4-BE49-F238E27FC236}">
              <a16:creationId xmlns:a16="http://schemas.microsoft.com/office/drawing/2014/main" id="{F8F2C339-3FE7-A9CC-DCBA-0326235D4694}"/>
            </a:ext>
          </a:extLst>
        </xdr:cNvPr>
        <xdr:cNvSpPr txBox="1"/>
      </xdr:nvSpPr>
      <xdr:spPr>
        <a:xfrm>
          <a:off x="17259300" y="739140"/>
          <a:ext cx="3543300" cy="104394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kern="1200"/>
            <a:t>INTERPRETATION</a:t>
          </a:r>
        </a:p>
        <a:p>
          <a:r>
            <a:rPr lang="en-IN" sz="1100" b="0" kern="1200"/>
            <a:t>Here</a:t>
          </a:r>
          <a:r>
            <a:rPr lang="en-IN" sz="1100" b="0" kern="1200" baseline="0"/>
            <a:t> in this chart, we can see that </a:t>
          </a:r>
          <a:r>
            <a:rPr lang="en-IN" sz="1100" b="1" kern="1200" baseline="0"/>
            <a:t>BMW</a:t>
          </a:r>
          <a:r>
            <a:rPr lang="en-IN" sz="1100" b="0" kern="1200" baseline="0"/>
            <a:t> car would be the most preferable car for adventurous drives as it has the highest average power and also a considerable amount of ground clearance.</a:t>
          </a:r>
        </a:p>
        <a:p>
          <a:endParaRPr lang="en-IN" sz="1100" b="1" kern="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15240</xdr:colOff>
      <xdr:row>13</xdr:row>
      <xdr:rowOff>3810</xdr:rowOff>
    </xdr:from>
    <xdr:to>
      <xdr:col>4</xdr:col>
      <xdr:colOff>838200</xdr:colOff>
      <xdr:row>29</xdr:row>
      <xdr:rowOff>15240</xdr:rowOff>
    </xdr:to>
    <xdr:graphicFrame macro="">
      <xdr:nvGraphicFramePr>
        <xdr:cNvPr id="2" name="Chart 1">
          <a:extLst>
            <a:ext uri="{FF2B5EF4-FFF2-40B4-BE49-F238E27FC236}">
              <a16:creationId xmlns:a16="http://schemas.microsoft.com/office/drawing/2014/main" id="{1F0997AC-436B-DC3E-3CE3-96CB2EB72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1325880</xdr:colOff>
      <xdr:row>12</xdr:row>
      <xdr:rowOff>175260</xdr:rowOff>
    </xdr:from>
    <xdr:to>
      <xdr:col>6</xdr:col>
      <xdr:colOff>289560</xdr:colOff>
      <xdr:row>19</xdr:row>
      <xdr:rowOff>22860</xdr:rowOff>
    </xdr:to>
    <xdr:sp macro="" textlink="">
      <xdr:nvSpPr>
        <xdr:cNvPr id="3" name="TextBox 2">
          <a:extLst>
            <a:ext uri="{FF2B5EF4-FFF2-40B4-BE49-F238E27FC236}">
              <a16:creationId xmlns:a16="http://schemas.microsoft.com/office/drawing/2014/main" id="{738E9728-4B33-407C-7CA9-E540EB1D1DBA}"/>
            </a:ext>
          </a:extLst>
        </xdr:cNvPr>
        <xdr:cNvSpPr txBox="1"/>
      </xdr:nvSpPr>
      <xdr:spPr>
        <a:xfrm>
          <a:off x="5684520" y="2369820"/>
          <a:ext cx="4038600" cy="112776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kern="1200"/>
            <a:t>Interpretation</a:t>
          </a:r>
        </a:p>
        <a:p>
          <a:pPr algn="l"/>
          <a:r>
            <a:rPr lang="en-IN" sz="1100" b="0" kern="1200"/>
            <a:t>From</a:t>
          </a:r>
          <a:r>
            <a:rPr lang="en-IN" sz="1100" b="0" kern="1200" baseline="0"/>
            <a:t> the Stacked Bar Graph, we can conclude that the BMW(7-series) car is the most suitable car for family usage considering the given factors.</a:t>
          </a:r>
          <a:endParaRPr lang="en-IN" sz="1100" b="0" kern="12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791</xdr:row>
      <xdr:rowOff>3810</xdr:rowOff>
    </xdr:from>
    <xdr:to>
      <xdr:col>7</xdr:col>
      <xdr:colOff>678180</xdr:colOff>
      <xdr:row>810</xdr:row>
      <xdr:rowOff>38100</xdr:rowOff>
    </xdr:to>
    <xdr:graphicFrame macro="">
      <xdr:nvGraphicFramePr>
        <xdr:cNvPr id="2" name="Chart 1">
          <a:extLst>
            <a:ext uri="{FF2B5EF4-FFF2-40B4-BE49-F238E27FC236}">
              <a16:creationId xmlns:a16="http://schemas.microsoft.com/office/drawing/2014/main" id="{8A1AFBF3-3451-9059-90F8-095D6F1ED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944880</xdr:colOff>
      <xdr:row>790</xdr:row>
      <xdr:rowOff>175260</xdr:rowOff>
    </xdr:from>
    <xdr:to>
      <xdr:col>11</xdr:col>
      <xdr:colOff>220980</xdr:colOff>
      <xdr:row>797</xdr:row>
      <xdr:rowOff>22860</xdr:rowOff>
    </xdr:to>
    <xdr:sp macro="" textlink="">
      <xdr:nvSpPr>
        <xdr:cNvPr id="3" name="TextBox 2">
          <a:extLst>
            <a:ext uri="{FF2B5EF4-FFF2-40B4-BE49-F238E27FC236}">
              <a16:creationId xmlns:a16="http://schemas.microsoft.com/office/drawing/2014/main" id="{79335315-10D8-3E24-1496-6C241C781A1C}"/>
            </a:ext>
          </a:extLst>
        </xdr:cNvPr>
        <xdr:cNvSpPr txBox="1"/>
      </xdr:nvSpPr>
      <xdr:spPr>
        <a:xfrm>
          <a:off x="8100060" y="1272540"/>
          <a:ext cx="2865120" cy="112776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kern="1200"/>
            <a:t>INTERPRETATION</a:t>
          </a:r>
        </a:p>
        <a:p>
          <a:pPr algn="l"/>
          <a:r>
            <a:rPr lang="en-IN" sz="1100" kern="1200"/>
            <a:t>FROM THIS CHART WE CAN OBSERVE</a:t>
          </a:r>
          <a:r>
            <a:rPr lang="en-IN" sz="1100" kern="1200" baseline="0"/>
            <a:t> THAT THE CAR WHICH IS THE BEST TO FALL IN THE COMPACT CITY CAR CATEGORY IS - </a:t>
          </a:r>
          <a:r>
            <a:rPr lang="en-IN" sz="1100" u="sng" kern="1200" baseline="0"/>
            <a:t>KWID RENAULT </a:t>
          </a:r>
          <a:r>
            <a:rPr lang="en-IN" sz="1100" kern="1200" baseline="0"/>
            <a:t>AS IT HAS GOOD MILEAGE AND ALSO BOOT SPACE CAPACITY.</a:t>
          </a:r>
          <a:endParaRPr lang="en-IN" sz="1100" kern="12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0</xdr:colOff>
      <xdr:row>19</xdr:row>
      <xdr:rowOff>163830</xdr:rowOff>
    </xdr:from>
    <xdr:to>
      <xdr:col>4</xdr:col>
      <xdr:colOff>800100</xdr:colOff>
      <xdr:row>34</xdr:row>
      <xdr:rowOff>163830</xdr:rowOff>
    </xdr:to>
    <xdr:graphicFrame macro="">
      <xdr:nvGraphicFramePr>
        <xdr:cNvPr id="7" name="Chart 6">
          <a:extLst>
            <a:ext uri="{FF2B5EF4-FFF2-40B4-BE49-F238E27FC236}">
              <a16:creationId xmlns:a16="http://schemas.microsoft.com/office/drawing/2014/main" id="{D4941612-F319-8A8C-4E6F-1A82F66F7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shu bhandari" refreshedDate="45665.679123958333" createdVersion="8" refreshedVersion="8" minRefreshableVersion="3" recordCount="263" xr:uid="{6B453C24-FEBB-4834-93C6-C867F59C1A8E}">
  <cacheSource type="worksheet">
    <worksheetSource ref="A3:B266" sheet="task3"/>
  </cacheSource>
  <cacheFields count="2">
    <cacheField name="Make" numFmtId="0">
      <sharedItems count="8">
        <s v="Mahindra"/>
        <s v="Suzuki"/>
        <s v="Renault"/>
        <s v="Hyundai"/>
        <s v="Tata"/>
        <s v="Toyota"/>
        <s v="Volkswagen"/>
        <s v="Ford"/>
      </sharedItems>
    </cacheField>
    <cacheField name="Body_Typ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shu bhandari" refreshedDate="45666.541375810186" createdVersion="8" refreshedVersion="8" minRefreshableVersion="3" recordCount="117" xr:uid="{505917DB-6E69-4A28-90A3-6256657FBD35}">
  <cacheSource type="worksheet">
    <worksheetSource ref="A3:G120" sheet="task6 cont"/>
  </cacheSource>
  <cacheFields count="7">
    <cacheField name="Make" numFmtId="0">
      <sharedItems count="9">
        <s v="Bmw"/>
        <s v="Ford"/>
        <s v="Toyota"/>
        <s v="Skoda"/>
        <s v="Tata"/>
        <s v="Mahindra"/>
        <s v="Volkswagen"/>
        <s v="Hyundai"/>
        <s v="Renault"/>
      </sharedItems>
    </cacheField>
    <cacheField name="Model" numFmtId="0">
      <sharedItems count="31">
        <s v="7-Series"/>
        <s v="6-Series"/>
        <s v="M4"/>
        <s v="Mustang"/>
        <s v="X4"/>
        <s v="Land Cruiser"/>
        <s v="5-Series"/>
        <s v="3-Series"/>
        <s v="X3"/>
        <s v="Endeavour"/>
        <s v="X1"/>
        <s v="Superb Sportline"/>
        <s v="Superb"/>
        <s v="Octavia"/>
        <s v="Kodiaq"/>
        <s v="Innova Crysta"/>
        <s v="Hexa"/>
        <s v="Xuv500"/>
        <s v="Kodiaq Scout"/>
        <s v="Tiguan"/>
        <s v="Harrier"/>
        <s v="Nexon Ev"/>
        <s v="Creta"/>
        <s v="Ecosport"/>
        <s v="Xuv300"/>
        <s v="Nexon"/>
        <s v="Captur"/>
        <s v="Ameo"/>
        <s v="Yaris"/>
        <s v="Freestyle"/>
        <s v="Prius"/>
      </sharedItems>
    </cacheField>
    <cacheField name="Power" numFmtId="0">
      <sharedItems containsSemiMixedTypes="0" containsString="0" containsNumber="1" containsInteger="1" minValue="96" maxValue="609" count="39">
        <n v="609"/>
        <n v="450"/>
        <n v="431"/>
        <n v="401"/>
        <n v="340"/>
        <n v="286"/>
        <n v="265"/>
        <n v="258"/>
        <n v="252"/>
        <n v="248"/>
        <n v="200"/>
        <n v="192"/>
        <n v="190"/>
        <n v="188"/>
        <n v="187"/>
        <n v="180"/>
        <n v="177"/>
        <n v="166"/>
        <n v="164"/>
        <n v="160"/>
        <n v="156"/>
        <n v="155"/>
        <n v="150"/>
        <n v="148"/>
        <n v="143"/>
        <n v="141"/>
        <n v="140"/>
        <n v="129"/>
        <n v="128"/>
        <n v="126"/>
        <n v="123"/>
        <n v="115"/>
        <n v="110"/>
        <n v="109"/>
        <n v="107"/>
        <n v="106"/>
        <n v="100"/>
        <n v="98"/>
        <n v="96"/>
      </sharedItems>
    </cacheField>
    <cacheField name="car size in metres(H/100000000)" numFmtId="0">
      <sharedItems containsSemiMixedTypes="0" containsString="0" containsNumber="1" minValue="9.9651519700000009" maxValue="18.719909999999999"/>
    </cacheField>
    <cacheField name="ground clearance in metres" numFmtId="0">
      <sharedItems containsSemiMixedTypes="0" containsString="0" containsNumber="1" minValue="0.121" maxValue="0.498"/>
    </cacheField>
    <cacheField name="standardized units of ground clearance(w.r.t power)" numFmtId="0">
      <sharedItems containsSemiMixedTypes="0" containsString="0" containsNumber="1" containsInteger="1" minValue="121" maxValue="498"/>
    </cacheField>
    <cacheField name="ASR_/_Traction_Control" numFmtId="0">
      <sharedItems/>
    </cacheField>
  </cacheFields>
  <extLst>
    <ext xmlns:x14="http://schemas.microsoft.com/office/spreadsheetml/2009/9/main" uri="{725AE2AE-9491-48be-B2B4-4EB974FC3084}">
      <x14:pivotCacheDefinition pivotCacheId="61746302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shu bhandari" refreshedDate="45666.609394097221" createdVersion="8" refreshedVersion="8" minRefreshableVersion="3" recordCount="2" xr:uid="{C4E89CE0-5057-43CC-8A5F-A1B90A00AF42}">
  <cacheSource type="worksheet">
    <worksheetSource ref="A3:V5" sheet="task7 cont"/>
  </cacheSource>
  <cacheFields count="22">
    <cacheField name="Make" numFmtId="0">
      <sharedItems count="2">
        <s v="Bmw"/>
        <s v="Hyundai"/>
      </sharedItems>
    </cacheField>
    <cacheField name="Model" numFmtId="0">
      <sharedItems count="2">
        <s v="7-Series"/>
        <s v="I20 Active"/>
      </sharedItems>
    </cacheField>
    <cacheField name="Height_mm" numFmtId="0">
      <sharedItems containsSemiMixedTypes="0" containsString="0" containsNumber="1" containsInteger="1" minValue="1479" maxValue="1555"/>
    </cacheField>
    <cacheField name="Height(m)" numFmtId="0">
      <sharedItems containsSemiMixedTypes="0" containsString="0" containsNumber="1" minValue="1.4790000000000001" maxValue="1.5549999999999999"/>
    </cacheField>
    <cacheField name="Length_mm" numFmtId="0">
      <sharedItems containsSemiMixedTypes="0" containsString="0" containsNumber="1" containsInteger="1" minValue="3995" maxValue="5120"/>
    </cacheField>
    <cacheField name="Length(m)" numFmtId="0">
      <sharedItems containsSemiMixedTypes="0" containsString="0" containsNumber="1" minValue="3.9950000000000001" maxValue="5.12"/>
    </cacheField>
    <cacheField name="Width_mm" numFmtId="0">
      <sharedItems containsSemiMixedTypes="0" containsString="0" containsNumber="1" containsInteger="1" minValue="1760" maxValue="2169"/>
    </cacheField>
    <cacheField name="Width(m)" numFmtId="0">
      <sharedItems containsSemiMixedTypes="0" containsString="0" containsNumber="1" minValue="1.76" maxValue="2.169"/>
    </cacheField>
    <cacheField name="Car Size(m)" numFmtId="2">
      <sharedItems containsSemiMixedTypes="0" containsString="0" containsNumber="1" minValue="10.933516000000001" maxValue="16.424709120000003"/>
    </cacheField>
    <cacheField name="Child_Safety_Locks" numFmtId="0">
      <sharedItems/>
    </cacheField>
    <cacheField name="Central_Locking" numFmtId="0">
      <sharedItems/>
    </cacheField>
    <cacheField name="High_Speed_Alert_System" numFmtId="0">
      <sharedItems/>
    </cacheField>
    <cacheField name="Passenger_Side_Seat-Belt_Reminder" numFmtId="0">
      <sharedItems/>
    </cacheField>
    <cacheField name="Number_of_Airbags" numFmtId="0">
      <sharedItems containsSemiMixedTypes="0" containsString="0" containsNumber="1" containsInteger="1" minValue="6" maxValue="8"/>
    </cacheField>
    <cacheField name="Boot_Space_litre" numFmtId="0">
      <sharedItems containsSemiMixedTypes="0" containsString="0" containsNumber="1" containsInteger="1" minValue="285" maxValue="515"/>
    </cacheField>
    <cacheField name="Boot space standardized(boot space/100)" numFmtId="0">
      <sharedItems containsSemiMixedTypes="0" containsString="0" containsNumber="1" minValue="2.85" maxValue="5.15"/>
    </cacheField>
    <cacheField name="Airbags" numFmtId="0">
      <sharedItems/>
    </cacheField>
    <cacheField name="Highway_Mileage_km_litre" numFmtId="0">
      <sharedItems containsSemiMixedTypes="0" containsString="0" containsNumber="1" minValue="16.46" maxValue="17.190000000000001"/>
    </cacheField>
    <cacheField name="Navigation_System" numFmtId="0">
      <sharedItems/>
    </cacheField>
    <cacheField name="Ventilation_System" numFmtId="0">
      <sharedItems/>
    </cacheField>
    <cacheField name="ABS_(Anti-lock_Braking_System)" numFmtId="0">
      <sharedItems/>
    </cacheField>
    <cacheField name="Infotainment_Screen"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shu bhandari" refreshedDate="45666.633373726851" createdVersion="8" refreshedVersion="8" minRefreshableVersion="3" recordCount="227" xr:uid="{C13D3E14-45DF-4BD5-ADC4-1756A1DD88F9}">
  <cacheSource type="worksheet">
    <worksheetSource ref="A3:C230" sheet="task10"/>
  </cacheSource>
  <cacheFields count="3">
    <cacheField name="Make" numFmtId="0">
      <sharedItems count="8">
        <s v="Tata"/>
        <s v="Renault"/>
        <s v="Suzuki"/>
        <s v="Hyundai"/>
        <s v="Toyota"/>
        <s v="Volkswagen"/>
        <s v="Ford"/>
        <s v="Mahindra"/>
      </sharedItems>
    </cacheField>
    <cacheField name="Variant" numFmtId="0">
      <sharedItems count="227">
        <s v="Xt"/>
        <s v="Xe"/>
        <s v="Emax Xm"/>
        <s v="Xta"/>
        <s v="Xm"/>
        <s v="Xma"/>
        <s v="Rxe 0.8"/>
        <s v="Std 0.8"/>
        <s v="Rxl 0.8"/>
        <s v="Rxt 0.8"/>
        <s v="Rxt 1.0"/>
        <s v="Climber 1.0 Mt"/>
        <s v="Rxt Amt 1.0"/>
        <s v="Climber Amt 1.0"/>
        <s v="Rxt (O) 1.0"/>
        <s v="Rxt (O) Amt 1.0"/>
        <s v="Climber (O) Mt 1.0"/>
        <s v="Climber (O) Amt 1.0"/>
        <s v="Lxi"/>
        <s v="Vxi"/>
        <s v="Lx"/>
        <s v="Vxi (O)"/>
        <s v="Lxi Cng (O)"/>
        <s v="Vxi Amt (O)"/>
        <s v="H2"/>
        <s v="H2 Cng"/>
        <s v="Era Mt"/>
        <s v="Magna Mt"/>
        <s v="Magna Mt Cng"/>
        <s v="Magna Amt"/>
        <s v="Sportz Mt"/>
        <s v="Sportz Mt Cng"/>
        <s v="Sportz Amt"/>
        <s v="Asta Mt"/>
        <s v="Revotron Xe"/>
        <s v="Revotron Xt"/>
        <s v="Revotron Xz"/>
        <s v="Revotron Xz Plus"/>
        <s v="Revotron Xz Plus Dual Tone"/>
        <s v="Revotron Xza"/>
        <s v="Revotron Xza Plus"/>
        <s v="Revotron Xza Plus Dual Tone"/>
        <s v="Vxi Amt"/>
        <s v="Zxi"/>
        <s v="Zxi (O)"/>
        <s v="Zxi Amt"/>
        <s v="Zxi Amt (O)"/>
        <s v="Alpha 1.2 Amt"/>
        <s v="Alpha 1.2 Mt"/>
        <s v="Delta 1.2 Amt"/>
        <s v="Delta 1.2 Mt"/>
        <s v="Sigma 1.2 Mt"/>
        <s v="Zeta 1.2 Amt"/>
        <s v="Zeta 1.2 Mt"/>
        <s v="G"/>
        <s v="V"/>
        <s v="Gd"/>
        <s v="Vx"/>
        <s v="Vxd"/>
        <s v="Vd"/>
        <s v="Dual Tone V"/>
        <s v="Dual Tone Vd"/>
        <s v="Dual Tone Vx"/>
        <s v="Dual Tone Vxd"/>
        <s v="Gx"/>
        <s v="Gxd"/>
        <s v="Vx Dual Tone Limited Edition"/>
        <s v="Vxd Dual Tone Limited Edition"/>
        <s v="Xt Diesel"/>
        <s v="Xe Diesel"/>
        <s v="Xm Diesel"/>
        <s v="Xms Diesel"/>
        <s v="Xt Petrol"/>
        <s v="Xe Petrol"/>
        <s v="Xm Petrol"/>
        <s v="Xms Petrol"/>
        <s v="Era 1.2"/>
        <s v="Era 1.4 Crdi"/>
        <s v="Magna Plus"/>
        <s v="Magna Plus Crdi"/>
        <s v="Sportz Plus"/>
        <s v="Sportz Plus Crdi Dual Tone"/>
        <s v="Asta (O) 1.2"/>
        <s v="Asta (O) Crdi"/>
        <s v="Asta (O) Cvt"/>
        <s v="Sportz Plus Dual Tone"/>
        <s v="Sportz Plus Cvt"/>
        <s v="Sportz Plus Crdi"/>
        <s v="Trendline 1.0L (P)"/>
        <s v="Comfortline 1.0 (P)"/>
        <s v="Highline Plus 1.0 (P)"/>
        <s v="Trendline 1.5L (D)"/>
        <s v="Comfortline 1.5 (D)"/>
        <s v="Highline Plus 1.5 (D)"/>
        <s v="Gt Tsi"/>
        <s v="Gt Tdi"/>
        <s v="1.5L Tdci Titanium"/>
        <s v="1.5L Tdci Titanium Plus"/>
        <s v="1.2L Ti-Vct Ambiente"/>
        <s v="1.2L Ti-Vct Titanium"/>
        <s v="1.2L Ti-Vct Titanium Plus"/>
        <s v="1.2 X Edition"/>
        <s v="1.4 X Edition"/>
        <s v="D2"/>
        <s v="D4"/>
        <s v="D6"/>
        <s v="G Hybrid"/>
        <s v="G Cvt"/>
        <s v="V Cvt"/>
        <s v="G Mt"/>
        <s v="Std"/>
        <s v="Std (O)"/>
        <s v="Lxi (O)"/>
        <s v="Lxi Cng (Cng +"/>
        <s v="Lxi (O) Cng (Cng +"/>
        <s v="Vxi Plus"/>
        <s v="Vxi Ags"/>
        <s v="Vxi+"/>
        <s v="Vxi (O) Ags"/>
        <s v="Vxi+ Ags"/>
        <s v="Vxi At"/>
        <s v="Zxi (Opt)"/>
        <s v="Vxi Cng Mt"/>
        <s v="Zxi Ags"/>
        <s v="Lxi Mt (O)"/>
        <s v="Vxi (O) Mt"/>
        <s v="Zxi (O) Ags"/>
        <s v="Era T Crdi"/>
        <s v="Era T+ Crdi"/>
        <s v="Era T Vtvt"/>
        <s v="Era T+ Vtvt"/>
        <s v="Era T+ Cng Vtvt"/>
        <s v="Era T Cng Vtvt"/>
        <s v="K2 6Str"/>
        <s v="K2+ 6Str"/>
        <s v="K2 D 6Str"/>
        <s v="K2+ D 6Str"/>
        <s v="K4+ D 6Str"/>
        <s v="K4+ 6Str"/>
        <s v="K6+ 6Str"/>
        <s v="K6+ D 6Str"/>
        <s v="K8 6Str"/>
        <s v="K8 D 6Str"/>
        <s v="K8 6 Str Dual Tone"/>
        <s v="K8 D 6 Str Dual Tone"/>
        <s v="K4+ 5Str"/>
        <s v="K6+ 5Str"/>
        <s v="K8 5Str"/>
        <s v="K4+ D 5Str"/>
        <s v="K6+ D 5Str"/>
        <s v="K8 D 5Str"/>
        <s v="K2 D 5Str Taxi"/>
        <s v="K2 D 6Str Taxi"/>
        <s v="K2 5Str Cng Taxi"/>
        <s v="K2 6Str Cng Taxi"/>
        <s v="Zxi Plus"/>
        <s v="Ldi"/>
        <s v="Vdi"/>
        <s v="Vdi Amt"/>
        <s v="Zdi"/>
        <s v="Zdi Amt"/>
        <s v="Zdi Plus"/>
        <s v="Zxi Plus Amt"/>
        <s v="Zdi Plus Amt"/>
        <s v="Xz Petrol"/>
        <s v="Xz (O) Petrol"/>
        <s v="Xz Diesel"/>
        <s v="Xz (O) Diesel"/>
        <s v="1.2 S"/>
        <s v="1.2 Sx"/>
        <s v="1.2 Sx Dual Tone"/>
        <s v="1.4 Sx"/>
        <s v="Gt Line (D)"/>
        <s v="Gt Line (P) Dsg"/>
        <s v="P4"/>
        <s v="P6"/>
        <s v="Ambiente 1.2 Ti-Vct"/>
        <s v="Ambiente 1.5 Tdci"/>
        <s v="Titanium 1.2 Ti-Vct"/>
        <s v="Titanium1.5 Tdci"/>
        <s v="Titanium Blu 1.2 Ti-Vct"/>
        <s v="Titanium Blu 1.5 Tdci"/>
        <s v="1.3 Delta"/>
        <s v="1.3 Alpha"/>
        <s v="1.3 Sigma"/>
        <s v="1.3 Zeta"/>
        <s v="1.2 Alpha"/>
        <s v="1.2 Alpha Cvt"/>
        <s v="1.2 Delta"/>
        <s v="1.2 Delta Cvt"/>
        <s v="1.2 Sigma"/>
        <s v="1.2 Zeta"/>
        <s v="1.2 Delta Dualjet"/>
        <s v="1.2 Zeta Dualjet"/>
        <s v="1.2 Zeta Cvt"/>
        <s v="1.2 Kappa Vtvt Magna"/>
        <s v="1.2 Kappa Vtvt Sportz"/>
        <s v="1.2 Kappa Vtvt Magna At"/>
        <s v="1.2 Kappa Vtvt Sportz At"/>
        <s v="1.2 Kappa Vtvt Sportz Dual Tone"/>
        <s v="1.2 Kappa Vtvt Magna Cng"/>
        <s v="Rs 1.0"/>
        <s v="H1"/>
        <s v="H1 (O)"/>
        <s v="Magna 1.2 Crdi"/>
        <s v="Era 1.2 Vtvt"/>
        <s v="Magna 1.2 Vtvt"/>
        <s v="Magna Amt 1.2 Vtvt"/>
        <s v="Sportz 1.2 Vtvt"/>
        <s v="Sportz Amt 1.2 Vtvt"/>
        <s v="Sportz Dual Tone 1.2 Vtvt"/>
        <s v="Asta 1.2 Vtvt"/>
        <s v="Sportz Amt 1.2 Crdi"/>
        <s v="Asta 1.2 Crdi"/>
        <s v="Revotorq Xt"/>
        <s v="Revotorq Xz"/>
        <s v="Revotorq Xz Dual Tone"/>
        <s v="Revotorq Dark Edition"/>
        <s v="1.2L Zxi"/>
        <s v="1.2L Vxi"/>
        <s v="1.2L Vxi Ags"/>
        <s v="1.2L Zxi Ags"/>
        <s v="1.2L Vxi (O)"/>
        <s v="1.2L Vxi Ags (O)"/>
        <s v="Vxi Ags (O)"/>
        <s v="Lxi Cng"/>
        <s v="Lxi (O) Cng"/>
      </sharedItems>
    </cacheField>
    <cacheField name="Body_Type" numFmtId="0">
      <sharedItems count="1">
        <s v="Hatchback"/>
      </sharedItems>
    </cacheField>
  </cacheFields>
  <extLst>
    <ext xmlns:x14="http://schemas.microsoft.com/office/spreadsheetml/2009/9/main" uri="{725AE2AE-9491-48be-B2B4-4EB974FC3084}">
      <x14:pivotCacheDefinition pivotCacheId="140937038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shu bhandari" refreshedDate="45666.643589004627" createdVersion="8" refreshedVersion="8" minRefreshableVersion="3" recordCount="223" xr:uid="{57024A8D-6B66-4F21-8F6E-C216912D05AC}">
  <cacheSource type="worksheet">
    <worksheetSource ref="L3:N226" sheet="task10"/>
  </cacheSource>
  <cacheFields count="3">
    <cacheField name="Make" numFmtId="0">
      <sharedItems count="9">
        <s v="Hyundai"/>
        <s v="Suzuki"/>
        <s v="Volkswagen"/>
        <s v="Ford"/>
        <s v="Toyota"/>
        <s v="Skoda"/>
        <s v="Bmw"/>
        <s v="Tata"/>
        <s v="Mahindra"/>
      </sharedItems>
    </cacheField>
    <cacheField name="Variant" numFmtId="0">
      <sharedItems count="216">
        <s v="Cng T + (Cng +"/>
        <s v="T"/>
        <s v="T+"/>
        <s v="Cng T (Cng +"/>
        <s v="T+ Crdi"/>
        <s v="T Crdi"/>
        <s v="Ldi"/>
        <s v="Lxi"/>
        <s v="Lxi Cng"/>
        <s v="E 1.2 Petrol"/>
        <s v="S 1.2 Petrol"/>
        <s v="S 1.2 Amt Petrol"/>
        <s v="Sx 1.2 Petrol"/>
        <s v="Sx Plus 1.2 Amt Petrol"/>
        <s v="Sx (O) 1.2 Petrol"/>
        <s v="S 1.2 Cng Petrol (Cng +"/>
        <s v="Sx Plus 1.0 Petrol"/>
        <s v="S 1.2 Diesel"/>
        <s v="S 1.2 Amt Diesel"/>
        <s v="Sx Plus 1.2 Amt Diesel"/>
        <s v="Sx (O) 1.2 Diesel"/>
        <s v="Vxi"/>
        <s v="Zxi"/>
        <s v="Vdi"/>
        <s v="Vxi Amt"/>
        <s v="Zdi Amt"/>
        <s v="Zdi"/>
        <s v="Zxi Plus"/>
        <s v="Zxi At"/>
        <s v="Zxi Plus Amt"/>
        <s v="Zdi Plus"/>
        <s v="Vdi Amt"/>
        <s v="Zdi Plus Amt"/>
        <s v="Trendline 1.5L Tdi"/>
        <s v="Comfortline 1.5L Tdi"/>
        <s v="Highline Plus 1.5L Tdi Dsg"/>
        <s v="Highline Plus 1.5L Tdi"/>
        <s v="Trendline 1.0L"/>
        <s v="Comfortline 1.0L"/>
        <s v="Highline Plus 1.0L"/>
        <s v="Gt Line Tdi Dsg"/>
        <s v="1.2 Ti-Vct Ambiente"/>
        <s v="1.2 Ti-Vct Trend Plus"/>
        <s v="1.2 Ti-Vct Trend"/>
        <s v="1.5 Tdci Ambiente"/>
        <s v="1.5 Tdci Trend"/>
        <s v="1.5 Tdci Trend Plus"/>
        <s v="1.5 Tdci Titanium"/>
        <s v="1.5 Tdci Titanium Plus"/>
        <s v="1.2 Ti-Vct Titanium Plus"/>
        <s v="1.2 Ti-Vct Titanium"/>
        <s v="1.2 Trend Plus Cng"/>
        <s v="1.2 Ti-Vct Blu"/>
        <s v="1.5 Tdci Blu"/>
        <s v="G"/>
        <s v="V"/>
        <s v="Gd"/>
        <s v="Vd"/>
        <s v="Vxd"/>
        <s v="Vx"/>
        <s v="Gx"/>
        <s v="Gxd"/>
        <s v="Vxd Limited Edition"/>
        <s v="Vx Limited Edition"/>
        <s v="Sportline 1.8L Tsi At"/>
        <s v="Sportline 2.0L Tdi At"/>
        <s v="730Ld Design Pure Excellence"/>
        <s v="730Ld Design Pure Excellence Signature"/>
        <s v="730Ld M Sport"/>
        <s v="740Li Design Pure Excellence Signature"/>
        <s v="745Le Xdrive"/>
        <s v="M760Li Xdrive"/>
        <s v="Revotron Xe"/>
        <s v="Revotron Xm"/>
        <s v="Revotron Xz"/>
        <s v="Revotron Xz Plus"/>
        <s v="Revotron Xma"/>
        <s v="Revotron Xza Plus"/>
        <s v="Xe Petrol"/>
        <s v="Xe Diesel"/>
        <s v="Xm Petrol"/>
        <s v="Xms Petrol"/>
        <s v="Xt Petrol"/>
        <s v="Xm Diesel"/>
        <s v="Xms Diesel"/>
        <s v="Xt Diesel"/>
        <s v="Xma Diesel"/>
        <s v="Xta Diesel"/>
        <s v="Zest Premio Edition"/>
        <s v="1.6 Vtvt Sx"/>
        <s v="1.6 Crdi Sx"/>
        <s v="1.6 Crdi Sx (O)"/>
        <s v="1.6 Vtvt Sx (O)"/>
        <s v="1.6 Crdi Sx Plus At"/>
        <s v="1.6 Vtvt Sx(O) At"/>
        <s v="1.4 Vtvt Ex"/>
        <s v="1.4 Vtvt E"/>
        <s v="1.6 Vtvt Sx (O) Anniversary Edition"/>
        <s v="1.6 Vtvt Sx Plus At"/>
        <s v="1.6 Crdi Sx(O) At"/>
        <s v="1.4 Crdi E"/>
        <s v="1.4 Crdi Ex"/>
        <s v="Trendline 1.6 (P)"/>
        <s v="Highline 1.6 (P)"/>
        <s v="Comfortline 1.6 (P)"/>
        <s v="Highline 1.2 (P) Dsg"/>
        <s v="Highline Plus 1.2 (P) Dsg"/>
        <s v="Trendline 1.5 (D)"/>
        <s v="Comfortline 1.5 (D)"/>
        <s v="Highline 1.5 (D)"/>
        <s v="Highline 1.5 (D) Dsg"/>
        <s v="Highline Plus 1.5 (D) Dsg"/>
        <s v="Xm+"/>
        <s v="Xt+"/>
        <s v="Xe+"/>
        <s v="Monte Carlo 1.5 Tdi At"/>
        <s v="Monte Carlo 1.6 Mpi At"/>
        <s v="Monte Carlo 1.5 Tdi Mt"/>
        <s v="Monte Carlo 1.6 Mpi Mt"/>
        <s v="D4"/>
        <s v="D2"/>
        <s v="D6"/>
        <s v="G Petrol"/>
        <s v="G At Petrol"/>
        <s v="Gl Petrol"/>
        <s v="Gl Diesel"/>
        <s v="G Diesel"/>
        <s v="Vl At Petrol"/>
        <s v="Style 1.8 Tsi Mt"/>
        <s v="Style 1.8 Tsi At"/>
        <s v="L &amp; K 1.8 Tsi At"/>
        <s v="L &amp; K 2.0 Tdi At"/>
        <s v="Style 2.0 Tdi At"/>
        <s v="Corporate Edition 1.8 Tsi At"/>
        <s v="Corporate Edition 2.0 Tdi At"/>
        <s v="320D Sport"/>
        <s v="320D Luxury Line"/>
        <s v="330I M Sport"/>
        <s v="S"/>
        <s v="Sx"/>
        <s v="Sx At"/>
        <s v="Sx(O) At"/>
        <s v="2.0 Tdi Comfortline"/>
        <s v="2.0 Tdi Highline"/>
        <s v="2.0 Tdi Comfortline Connect"/>
        <s v="2.0 Tdi Highline Connect"/>
        <s v="Z8"/>
        <s v="S 1.2"/>
        <s v="S At 1.2"/>
        <s v="Sx 1.2"/>
        <s v="Sx 1.2 (O)"/>
        <s v="S 1.2 Crdi"/>
        <s v="E"/>
        <s v="Sx 1.2 Crdi"/>
        <s v="Sx 1.2 Crdi (O)"/>
        <s v="E Crdi"/>
        <s v="1.3L Alpha Smart Hybrid"/>
        <s v="1.3L Sigma Smart Hybrid"/>
        <s v="1.3L Delta Smart Hybrid"/>
        <s v="1.3L Zeta Smart Hybrid"/>
        <s v="1.5L Sigma Smart Hybrid"/>
        <s v="1.5L Delta Smart Hybrid"/>
        <s v="1.5L Zeta Smart Hybrid"/>
        <s v="1.5L Alpha Smart Hybrid"/>
        <s v="1.5L Delta At Smart Hybrid"/>
        <s v="1.5L Zeta At Smart Hybrid"/>
        <s v="1.5L Alpha At Smart Hybrid"/>
        <s v="1.5L Alpha"/>
        <s v="1.5L Delta"/>
        <s v="1.5L Zeta"/>
        <s v="1.6 Mpi Ambition"/>
        <s v="1.5 Tdi Cr Active"/>
        <s v="1.6 Mpi Active"/>
        <s v="1.5 Tdi Cr Ambition"/>
        <s v="1.5 Tdi Cr Ambition At"/>
        <s v="1.6 Mpi Style At"/>
        <s v="1.5 Tdi Cr Style At"/>
        <s v="1.5 Tdi Cr Style"/>
        <s v="1.6 Mpi Style"/>
        <s v="1.6 Mpi Ambition At"/>
        <s v="Onyx Mt Petrol"/>
        <s v="Onyx At Petrol"/>
        <s v="Onyx Mt Diesel"/>
        <s v="Onyx At Diesel"/>
        <s v="520D Luxury Line"/>
        <s v="530D M Sport"/>
        <s v="530I M Sport"/>
        <s v="630D Gt Luxury Line"/>
        <s v="630D Gt M Sport"/>
        <s v="620D Gt Luxury Line"/>
        <s v="Competition"/>
        <s v="Hybrid"/>
        <s v="J"/>
        <s v="Vx Cvt"/>
        <s v="G Cvt"/>
        <s v="J Cvt"/>
        <s v="V Cvt"/>
        <s v="V (O)"/>
        <s v="J (O)"/>
        <s v="G (O)"/>
        <s v="J (O) Cvt"/>
        <s v="G (O) Cvt"/>
        <s v="V (O) Cvt"/>
        <s v="Ambition 1.4 Tsi"/>
        <s v="Ambition 2.0 Tdi Cr"/>
        <s v="Style 1.4 Tsi"/>
        <s v="Style 2.0 Tdi Cr"/>
        <s v="Style 2.0 Tdi Cr At"/>
        <s v="L &amp; K 2.0 Tdi Cr At"/>
        <s v="Corporate Edition 1.4 Tsi"/>
        <s v="Corporate Edition 2.0 Tdi"/>
        <s v="Onyx 1.8 Tsi Dsg"/>
        <s v="Onyx 2.0 Tdi Dsg"/>
        <s v="1.5 D2"/>
        <s v="1.5 D4 Bs-Iv"/>
        <s v="1.5 D6 Bs-Iv"/>
      </sharedItems>
    </cacheField>
    <cacheField name="Body_Type" numFmtId="0">
      <sharedItems count="1">
        <s v="Sedan"/>
      </sharedItems>
    </cacheField>
  </cacheFields>
  <extLst>
    <ext xmlns:x14="http://schemas.microsoft.com/office/spreadsheetml/2009/9/main" uri="{725AE2AE-9491-48be-B2B4-4EB974FC3084}">
      <x14:pivotCacheDefinition pivotCacheId="1763063016"/>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shu bhandari" refreshedDate="45666.648276041669" createdVersion="8" refreshedVersion="8" minRefreshableVersion="3" recordCount="223" xr:uid="{05AC7543-56D8-4660-A2BC-0543A08A8331}">
  <cacheSource type="worksheet">
    <worksheetSource ref="V3:X226" sheet="task10"/>
  </cacheSource>
  <cacheFields count="3">
    <cacheField name="Make" numFmtId="0">
      <sharedItems count="10">
        <s v="Mahindra"/>
        <s v="Volkswagen"/>
        <s v="Skoda"/>
        <s v="Bmw"/>
        <s v="Toyota"/>
        <s v="Suzuki"/>
        <s v="Hyundai"/>
        <s v="Tata"/>
        <s v="Ford"/>
        <s v="Renault"/>
      </sharedItems>
    </cacheField>
    <cacheField name="Variant" numFmtId="0">
      <sharedItems/>
    </cacheField>
    <cacheField name="Body_Type" numFmtId="0">
      <sharedItems/>
    </cacheField>
  </cacheFields>
  <extLst>
    <ext xmlns:x14="http://schemas.microsoft.com/office/spreadsheetml/2009/9/main" uri="{725AE2AE-9491-48be-B2B4-4EB974FC3084}">
      <x14:pivotCacheDefinition pivotCacheId="1434686479"/>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shu bhandari" refreshedDate="45666.67678263889" createdVersion="8" refreshedVersion="8" minRefreshableVersion="3" recordCount="10" xr:uid="{33486BF4-780B-4A4B-9047-B4A74FB7E896}">
  <cacheSource type="worksheet">
    <worksheetSource ref="A3:D13" sheet="task2"/>
  </cacheSource>
  <cacheFields count="4">
    <cacheField name="Make" numFmtId="0">
      <sharedItems count="4">
        <s v="Suzuki"/>
        <s v="Renault"/>
        <s v="Tata"/>
        <s v="Hyundai"/>
      </sharedItems>
    </cacheField>
    <cacheField name="Model" numFmtId="0">
      <sharedItems count="10">
        <s v="Dzire"/>
        <s v="Ciaz"/>
        <s v="Baleno"/>
        <s v="Kwid"/>
        <s v="Tigor"/>
        <s v="Grand I10 Prime"/>
        <s v="Tiago"/>
        <s v="S-Cross"/>
        <s v="Nano Genx"/>
        <s v="Celerio Tour"/>
      </sharedItems>
    </cacheField>
    <cacheField name="Displacement" numFmtId="0">
      <sharedItems containsSemiMixedTypes="0" containsString="0" containsNumber="1" containsInteger="1" minValue="624" maxValue="1248" count="6">
        <n v="1248"/>
        <n v="799"/>
        <n v="1199"/>
        <n v="1120"/>
        <n v="624"/>
        <n v="998"/>
      </sharedItems>
    </cacheField>
    <cacheField name="City_Mileage_km_litre" numFmtId="0">
      <sharedItems containsSemiMixedTypes="0" containsString="0" containsNumber="1" minValue="23" maxValue="28.4" count="10">
        <n v="28.4"/>
        <n v="28.09"/>
        <n v="27.39"/>
        <n v="25.17"/>
        <n v="24.12"/>
        <n v="24"/>
        <n v="23.84"/>
        <n v="23.65"/>
        <n v="23.6"/>
        <n v="23"/>
      </sharedItems>
    </cacheField>
  </cacheFields>
  <extLst>
    <ext xmlns:x14="http://schemas.microsoft.com/office/spreadsheetml/2009/9/main" uri="{725AE2AE-9491-48be-B2B4-4EB974FC3084}">
      <x14:pivotCacheDefinition pivotCacheId="1001483638"/>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shu bhandari" refreshedDate="45666.689288888891" createdVersion="8" refreshedVersion="8" minRefreshableVersion="3" recordCount="130" xr:uid="{E705D690-6019-4B00-98CD-2F4E741C4EEA}">
  <cacheSource type="worksheet">
    <worksheetSource ref="A3:E133" sheet="task11"/>
  </cacheSource>
  <cacheFields count="5">
    <cacheField name="Make" numFmtId="0">
      <sharedItems count="10">
        <s v="Suzuki"/>
        <s v="Renault"/>
        <s v="Tata"/>
        <s v="Hyundai"/>
        <s v="Mahindra"/>
        <s v="Toyota"/>
        <s v="Volkswagen"/>
        <s v="Skoda"/>
        <s v="Bmw"/>
        <s v="Ford"/>
      </sharedItems>
    </cacheField>
    <cacheField name="Model" numFmtId="0">
      <sharedItems count="76">
        <s v="Dzire"/>
        <s v="Ciaz"/>
        <s v="Baleno"/>
        <s v="Kwid"/>
        <s v="Tigor"/>
        <s v="Grand I10 Prime"/>
        <s v="Tiago"/>
        <s v="S-Cross"/>
        <s v="Nano Genx"/>
        <s v="Celerio Tour"/>
        <s v="Celerio X"/>
        <s v="Celerio"/>
        <s v="Bolt"/>
        <s v="Kuv100 Nxt"/>
        <s v="Baleno Rs"/>
        <s v="Creta"/>
        <s v="I20 Active"/>
        <s v="Lodgy"/>
        <s v="Ignis"/>
        <s v="Grand I10 Nios"/>
        <s v="Platinum Etios"/>
        <s v="Etios Liva"/>
        <s v="Vitara Brezza"/>
        <s v="Verna"/>
        <s v="Zest"/>
        <s v="Alto K10"/>
        <s v="Polo"/>
        <s v="Vento"/>
        <s v="Xcent"/>
        <s v="Grand I10"/>
        <s v="Tuv300 Plus"/>
        <s v="Tuv300"/>
        <s v="Elite I20"/>
        <s v="Corolla Altis"/>
        <s v="Etios Cross"/>
        <s v="Verito Vibe"/>
        <s v="Monte Carlo"/>
        <s v="X1"/>
        <s v="Alto 800 Tour"/>
        <s v="Rapid"/>
        <s v="Verito"/>
        <s v="Figo"/>
        <s v="Tucson"/>
        <s v="Dzire Tour"/>
        <s v="X3"/>
        <s v="Duster"/>
        <s v="Xuv500"/>
        <s v="Ameo"/>
        <s v="Superb Sportline"/>
        <s v="Kodiaq"/>
        <s v="Superb"/>
        <s v="Prius"/>
        <s v="5-Series"/>
        <s v="Hexa"/>
        <s v="Safari Storme"/>
        <s v="Nuvosport"/>
        <s v="7-Series"/>
        <s v="Elantra"/>
        <s v="Omni"/>
        <s v="Swift"/>
        <s v="Fortuner"/>
        <s v="M2 Competition"/>
        <s v="Bolero Power Plus"/>
        <s v="Bolero"/>
        <s v="Eeco"/>
        <s v="Innova Crysta"/>
        <s v="Scorpio"/>
        <s v="Xylo"/>
        <s v="E Verito"/>
        <s v="Gypsy"/>
        <s v="Mustang"/>
        <s v="Endeavour"/>
        <s v="M4"/>
        <s v="Land Cruiser Prado"/>
        <s v="Land Cruiser"/>
        <s v="6-Series"/>
      </sharedItems>
    </cacheField>
    <cacheField name="Displacement" numFmtId="0">
      <sharedItems containsSemiMixedTypes="0" containsString="0" containsNumber="1" containsInteger="1" minValue="72" maxValue="4951"/>
    </cacheField>
    <cacheField name="City_Mileage_km_litre" numFmtId="0">
      <sharedItems containsSemiMixedTypes="0" containsString="0" containsNumber="1" minValue="4.45" maxValue="28.4"/>
    </cacheField>
    <cacheField name="Body_Type" numFmtId="0">
      <sharedItems count="9">
        <s v="Sedan"/>
        <s v="Hatchback"/>
        <s v="Crossover"/>
        <s v="SUV"/>
        <s v="MUV"/>
        <s v="Crossover, SUV"/>
        <s v="MPV"/>
        <s v="Coupe"/>
        <s v="Sedan, Coupe"/>
      </sharedItems>
    </cacheField>
  </cacheFields>
  <extLst>
    <ext xmlns:x14="http://schemas.microsoft.com/office/spreadsheetml/2009/9/main" uri="{725AE2AE-9491-48be-B2B4-4EB974FC3084}">
      <x14:pivotCacheDefinition pivotCacheId="166107245"/>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shu bhandari" refreshedDate="45667.606496527776" createdVersion="8" refreshedVersion="8" minRefreshableVersion="3" recordCount="6" xr:uid="{2C2537C1-03D5-496E-8F1D-763C63CF015B}">
  <cacheSource type="worksheet">
    <worksheetSource ref="B3:M9" sheet="task8 cont"/>
  </cacheSource>
  <cacheFields count="12">
    <cacheField name="Model" numFmtId="0">
      <sharedItems count="6">
        <s v="Nano Genx"/>
        <s v="Kwid"/>
        <s v="Dzire"/>
        <s v="Santro"/>
        <s v="Platinum Etios"/>
        <s v="Polo"/>
      </sharedItems>
    </cacheField>
    <cacheField name="Displacement" numFmtId="0">
      <sharedItems containsSemiMixedTypes="0" containsString="0" containsNumber="1" containsInteger="1" minValue="624" maxValue="1498" count="6">
        <n v="624"/>
        <n v="799"/>
        <n v="1248"/>
        <n v="1086"/>
        <n v="1364"/>
        <n v="1498"/>
      </sharedItems>
    </cacheField>
    <cacheField name="Fuel_Tank_Capacity_litre" numFmtId="0">
      <sharedItems containsSemiMixedTypes="0" containsString="0" containsNumber="1" containsInteger="1" minValue="24" maxValue="45"/>
    </cacheField>
    <cacheField name="Body_Type" numFmtId="0">
      <sharedItems count="2">
        <s v="Hatchback"/>
        <s v="Sedan"/>
      </sharedItems>
    </cacheField>
    <cacheField name="City_Mileage_km_litre" numFmtId="0">
      <sharedItems containsString="0" containsBlank="1" containsNumber="1" minValue="19" maxValue="28.4"/>
    </cacheField>
    <cacheField name="Seating_Capacity" numFmtId="0">
      <sharedItems containsSemiMixedTypes="0" containsString="0" containsNumber="1" containsInteger="1" minValue="4" maxValue="5"/>
    </cacheField>
    <cacheField name="Boot_Space_litre" numFmtId="0">
      <sharedItems containsString="0" containsBlank="1" containsNumber="1" containsInteger="1" minValue="110" maxValue="592"/>
    </cacheField>
    <cacheField name="Child_Safety_Locks" numFmtId="0">
      <sharedItems/>
    </cacheField>
    <cacheField name="Number_of_Airbags" numFmtId="0">
      <sharedItems containsString="0" containsBlank="1" containsNumber="1" containsInteger="1" minValue="1" maxValue="2"/>
    </cacheField>
    <cacheField name="Height_mm" numFmtId="0">
      <sharedItems containsSemiMixedTypes="0" containsString="0" containsNumber="1" containsInteger="1" minValue="1469" maxValue="1652"/>
    </cacheField>
    <cacheField name="Length_mm" numFmtId="0">
      <sharedItems containsSemiMixedTypes="0" containsString="0" containsNumber="1" containsInteger="1" minValue="3164" maxValue="4369"/>
    </cacheField>
    <cacheField name="Width_mm" numFmtId="0">
      <sharedItems containsSemiMixedTypes="0" containsString="0" containsNumber="1" containsInteger="1" minValue="1579" maxValue="17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
  <r>
    <x v="0"/>
    <s v="Hatchback"/>
  </r>
  <r>
    <x v="0"/>
    <s v="Hatchback"/>
  </r>
  <r>
    <x v="1"/>
    <s v="Hatchback"/>
  </r>
  <r>
    <x v="1"/>
    <s v="Hatchback"/>
  </r>
  <r>
    <x v="1"/>
    <s v="Hatchback"/>
  </r>
  <r>
    <x v="1"/>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3"/>
    <s v="Hatchback"/>
  </r>
  <r>
    <x v="3"/>
    <s v="Hatchback"/>
  </r>
  <r>
    <x v="4"/>
    <s v="Hatchback"/>
  </r>
  <r>
    <x v="4"/>
    <s v="Hatchback"/>
  </r>
  <r>
    <x v="4"/>
    <s v="Hatchback"/>
  </r>
  <r>
    <x v="4"/>
    <s v="Hatchback"/>
  </r>
  <r>
    <x v="4"/>
    <s v="Hatchback"/>
  </r>
  <r>
    <x v="4"/>
    <s v="Hatchback"/>
  </r>
  <r>
    <x v="4"/>
    <s v="Hatchback"/>
  </r>
  <r>
    <x v="4"/>
    <s v="Hatchback"/>
  </r>
  <r>
    <x v="4"/>
    <s v="Hatchback"/>
  </r>
  <r>
    <x v="4"/>
    <s v="Hatchback"/>
  </r>
  <r>
    <x v="4"/>
    <s v="Hatchback"/>
  </r>
  <r>
    <x v="4"/>
    <s v="Hatchback"/>
  </r>
  <r>
    <x v="1"/>
    <s v="Hatchback"/>
  </r>
  <r>
    <x v="1"/>
    <s v="Hatchback"/>
  </r>
  <r>
    <x v="1"/>
    <s v="Hatchback"/>
  </r>
  <r>
    <x v="1"/>
    <s v="Hatchback"/>
  </r>
  <r>
    <x v="1"/>
    <s v="Hatchback"/>
  </r>
  <r>
    <x v="1"/>
    <s v="Hatchback"/>
  </r>
  <r>
    <x v="1"/>
    <s v="Hatchback"/>
  </r>
  <r>
    <x v="1"/>
    <s v="Hatchback"/>
  </r>
  <r>
    <x v="1"/>
    <s v="Hatchback"/>
  </r>
  <r>
    <x v="1"/>
    <s v="Hatchback"/>
  </r>
  <r>
    <x v="1"/>
    <s v="Hatchback"/>
  </r>
  <r>
    <x v="1"/>
    <s v="Hatchback"/>
  </r>
  <r>
    <x v="1"/>
    <s v="Hatchback"/>
  </r>
  <r>
    <x v="1"/>
    <s v="Hatchback"/>
  </r>
  <r>
    <x v="1"/>
    <s v="Hatchback"/>
  </r>
  <r>
    <x v="1"/>
    <s v="Hatchback"/>
  </r>
  <r>
    <x v="1"/>
    <s v="Hatchback"/>
  </r>
  <r>
    <x v="1"/>
    <s v="Hatchback"/>
  </r>
  <r>
    <x v="1"/>
    <s v="Hatchback"/>
  </r>
  <r>
    <x v="4"/>
    <s v="Hatchback"/>
  </r>
  <r>
    <x v="4"/>
    <s v="Hatchback"/>
  </r>
  <r>
    <x v="4"/>
    <s v="Hatchback"/>
  </r>
  <r>
    <x v="4"/>
    <s v="Hatchback"/>
  </r>
  <r>
    <x v="0"/>
    <s v="Hatchback"/>
  </r>
  <r>
    <x v="0"/>
    <s v="Hatchback"/>
  </r>
  <r>
    <x v="0"/>
    <s v="Hatchback"/>
  </r>
  <r>
    <x v="0"/>
    <s v="Hatchback"/>
  </r>
  <r>
    <x v="0"/>
    <s v="Hatchback"/>
  </r>
  <r>
    <x v="0"/>
    <s v="Hatchback"/>
  </r>
  <r>
    <x v="0"/>
    <s v="Hatchback"/>
  </r>
  <r>
    <x v="0"/>
    <s v="Hatchback"/>
  </r>
  <r>
    <x v="0"/>
    <s v="Hatchback"/>
  </r>
  <r>
    <x v="0"/>
    <s v="Hatchback"/>
  </r>
  <r>
    <x v="0"/>
    <s v="Hatchback"/>
  </r>
  <r>
    <x v="1"/>
    <s v="Hatchback"/>
  </r>
  <r>
    <x v="1"/>
    <s v="Hatchback"/>
  </r>
  <r>
    <x v="1"/>
    <s v="Hatchback"/>
  </r>
  <r>
    <x v="1"/>
    <s v="Hatchback"/>
  </r>
  <r>
    <x v="1"/>
    <s v="Hatchback"/>
  </r>
  <r>
    <x v="1"/>
    <s v="Hatchback"/>
  </r>
  <r>
    <x v="1"/>
    <s v="Hatchback"/>
  </r>
  <r>
    <x v="1"/>
    <s v="Hatchback"/>
  </r>
  <r>
    <x v="1"/>
    <s v="Hatchback"/>
  </r>
  <r>
    <x v="1"/>
    <s v="Hatchback"/>
  </r>
  <r>
    <x v="3"/>
    <s v="Hatchback"/>
  </r>
  <r>
    <x v="1"/>
    <s v="Hatchback"/>
  </r>
  <r>
    <x v="1"/>
    <s v="Hatchback"/>
  </r>
  <r>
    <x v="1"/>
    <s v="Hatchback"/>
  </r>
  <r>
    <x v="1"/>
    <s v="Hatchback"/>
  </r>
  <r>
    <x v="1"/>
    <s v="Hatchback"/>
  </r>
  <r>
    <x v="1"/>
    <s v="Hatchback"/>
  </r>
  <r>
    <x v="3"/>
    <s v="Hatchback"/>
  </r>
  <r>
    <x v="5"/>
    <s v="Hatchback"/>
  </r>
  <r>
    <x v="5"/>
    <s v="Hatchback"/>
  </r>
  <r>
    <x v="5"/>
    <s v="Hatchback"/>
  </r>
  <r>
    <x v="5"/>
    <s v="Hatchback"/>
  </r>
  <r>
    <x v="5"/>
    <s v="Hatchback"/>
  </r>
  <r>
    <x v="5"/>
    <s v="Hatchback"/>
  </r>
  <r>
    <x v="5"/>
    <s v="Hatchback"/>
  </r>
  <r>
    <x v="1"/>
    <s v="Hatchback"/>
  </r>
  <r>
    <x v="6"/>
    <s v="Hatchback"/>
  </r>
  <r>
    <x v="6"/>
    <s v="Hatchback"/>
  </r>
  <r>
    <x v="6"/>
    <s v="Hatchback"/>
  </r>
  <r>
    <x v="6"/>
    <s v="Hatchback"/>
  </r>
  <r>
    <x v="6"/>
    <s v="Hatchback"/>
  </r>
  <r>
    <x v="3"/>
    <s v="Hatchback"/>
  </r>
  <r>
    <x v="3"/>
    <s v="Hatchback"/>
  </r>
  <r>
    <x v="3"/>
    <s v="Hatchback"/>
  </r>
  <r>
    <x v="3"/>
    <s v="Hatchback"/>
  </r>
  <r>
    <x v="3"/>
    <s v="Hatchback"/>
  </r>
  <r>
    <x v="3"/>
    <s v="Hatchback"/>
  </r>
  <r>
    <x v="3"/>
    <s v="Hatchback"/>
  </r>
  <r>
    <x v="3"/>
    <s v="Hatchback"/>
  </r>
  <r>
    <x v="3"/>
    <s v="Hatchback"/>
  </r>
  <r>
    <x v="3"/>
    <s v="Hatchback"/>
  </r>
  <r>
    <x v="3"/>
    <s v="Hatchback"/>
  </r>
  <r>
    <x v="3"/>
    <s v="Hatchback"/>
  </r>
  <r>
    <x v="5"/>
    <s v="Hatchback"/>
  </r>
  <r>
    <x v="5"/>
    <s v="Hatchback"/>
  </r>
  <r>
    <x v="5"/>
    <s v="Hatchback"/>
  </r>
  <r>
    <x v="0"/>
    <s v="Hatchback"/>
  </r>
  <r>
    <x v="0"/>
    <s v="Hatchback"/>
  </r>
  <r>
    <x v="0"/>
    <s v="Hatchback"/>
  </r>
  <r>
    <x v="1"/>
    <s v="Hatchback"/>
  </r>
  <r>
    <x v="1"/>
    <s v="Hatchback"/>
  </r>
  <r>
    <x v="4"/>
    <s v="Hatchback"/>
  </r>
  <r>
    <x v="4"/>
    <s v="Hatchback"/>
  </r>
  <r>
    <x v="4"/>
    <s v="Hatchback"/>
  </r>
  <r>
    <x v="4"/>
    <s v="Hatchback"/>
  </r>
  <r>
    <x v="6"/>
    <s v="Hatchback"/>
  </r>
  <r>
    <x v="6"/>
    <s v="Hatchback"/>
  </r>
  <r>
    <x v="7"/>
    <s v="Hatchback"/>
  </r>
  <r>
    <x v="5"/>
    <s v="Hatchback"/>
  </r>
  <r>
    <x v="5"/>
    <s v="Hatchback"/>
  </r>
  <r>
    <x v="0"/>
    <s v="Hatchback"/>
  </r>
  <r>
    <x v="0"/>
    <s v="Hatchback"/>
  </r>
  <r>
    <x v="0"/>
    <s v="Hatchback"/>
  </r>
  <r>
    <x v="0"/>
    <s v="Hatchback"/>
  </r>
  <r>
    <x v="0"/>
    <s v="Hatchback"/>
  </r>
  <r>
    <x v="0"/>
    <s v="Hatchback"/>
  </r>
  <r>
    <x v="0"/>
    <s v="Hatchback"/>
  </r>
  <r>
    <x v="0"/>
    <s v="Hatchback"/>
  </r>
  <r>
    <x v="0"/>
    <s v="Hatchback"/>
  </r>
  <r>
    <x v="0"/>
    <s v="Hatchback"/>
  </r>
  <r>
    <x v="0"/>
    <s v="Hatchback"/>
  </r>
  <r>
    <x v="1"/>
    <s v="Hatchback"/>
  </r>
  <r>
    <x v="5"/>
    <s v="Hatchback"/>
  </r>
  <r>
    <x v="5"/>
    <s v="Hatchback"/>
  </r>
  <r>
    <x v="5"/>
    <s v="Hatchback"/>
  </r>
  <r>
    <x v="5"/>
    <s v="Hatchback"/>
  </r>
  <r>
    <x v="5"/>
    <s v="Hatchback"/>
  </r>
  <r>
    <x v="5"/>
    <s v="Hatchback"/>
  </r>
  <r>
    <x v="5"/>
    <s v="Hatchback"/>
  </r>
  <r>
    <x v="5"/>
    <s v="Hatchback"/>
  </r>
  <r>
    <x v="3"/>
    <s v="Hatchback"/>
  </r>
  <r>
    <x v="3"/>
    <s v="Hatchback"/>
  </r>
  <r>
    <x v="3"/>
    <s v="Hatchback"/>
  </r>
  <r>
    <x v="1"/>
    <s v="Hatchback"/>
  </r>
  <r>
    <x v="1"/>
    <s v="Hatchback"/>
  </r>
  <r>
    <x v="1"/>
    <s v="Hatchback"/>
  </r>
  <r>
    <x v="1"/>
    <s v="Hatchback"/>
  </r>
  <r>
    <x v="6"/>
    <s v="Hatchback"/>
  </r>
  <r>
    <x v="6"/>
    <s v="Hatchback"/>
  </r>
  <r>
    <x v="6"/>
    <s v="Hatchback"/>
  </r>
  <r>
    <x v="3"/>
    <s v="Hatchback"/>
  </r>
  <r>
    <x v="3"/>
    <s v="Hatchback"/>
  </r>
  <r>
    <x v="3"/>
    <s v="Hatchback"/>
  </r>
  <r>
    <x v="3"/>
    <s v="Hatchback"/>
  </r>
  <r>
    <x v="3"/>
    <s v="Hatchback"/>
  </r>
  <r>
    <x v="3"/>
    <s v="Hatchback"/>
  </r>
  <r>
    <x v="3"/>
    <s v="Hatchback"/>
  </r>
  <r>
    <x v="1"/>
    <s v="Hatchback"/>
  </r>
  <r>
    <x v="4"/>
    <s v="Hatchback"/>
  </r>
  <r>
    <x v="1"/>
    <s v="Hatchback"/>
  </r>
  <r>
    <x v="1"/>
    <s v="Hatchback"/>
  </r>
  <r>
    <x v="3"/>
    <s v="Hatchback"/>
  </r>
  <r>
    <x v="3"/>
    <s v="Hatchback"/>
  </r>
  <r>
    <x v="3"/>
    <s v="Hatchback"/>
  </r>
  <r>
    <x v="3"/>
    <s v="Hatchback"/>
  </r>
  <r>
    <x v="3"/>
    <s v="Hatchback"/>
  </r>
  <r>
    <x v="3"/>
    <s v="Hatchback"/>
  </r>
  <r>
    <x v="3"/>
    <s v="Hatchback"/>
  </r>
  <r>
    <x v="3"/>
    <s v="Hatchback"/>
  </r>
  <r>
    <x v="4"/>
    <s v="Hatchback"/>
  </r>
  <r>
    <x v="7"/>
    <s v="Hatchback"/>
  </r>
  <r>
    <x v="7"/>
    <s v="Hatchback"/>
  </r>
  <r>
    <x v="7"/>
    <s v="Hatchback"/>
  </r>
  <r>
    <x v="7"/>
    <s v="Hatchback"/>
  </r>
  <r>
    <x v="7"/>
    <s v="Hatchback"/>
  </r>
  <r>
    <x v="5"/>
    <s v="Hatchback"/>
  </r>
  <r>
    <x v="5"/>
    <s v="Hatchback"/>
  </r>
  <r>
    <x v="5"/>
    <s v="Hatchback"/>
  </r>
  <r>
    <x v="5"/>
    <s v="Hatchback"/>
  </r>
  <r>
    <x v="5"/>
    <s v="Hatchback"/>
  </r>
  <r>
    <x v="1"/>
    <s v="Hatchback"/>
  </r>
  <r>
    <x v="1"/>
    <s v="Hatchback"/>
  </r>
  <r>
    <x v="1"/>
    <s v="Hatchback"/>
  </r>
  <r>
    <x v="1"/>
    <s v="Hatchback"/>
  </r>
  <r>
    <x v="1"/>
    <s v="Hatchback"/>
  </r>
  <r>
    <x v="1"/>
    <s v="Hatchback"/>
  </r>
  <r>
    <x v="1"/>
    <s v="Hatchback"/>
  </r>
  <r>
    <x v="1"/>
    <s v="Hatchback"/>
  </r>
  <r>
    <x v="1"/>
    <s v="Hatchback"/>
  </r>
  <r>
    <x v="1"/>
    <s v="Hatchback"/>
  </r>
  <r>
    <x v="1"/>
    <s v="Hatchback"/>
  </r>
  <r>
    <x v="1"/>
    <s v="Hatchback"/>
  </r>
  <r>
    <x v="1"/>
    <s v="Hatchback"/>
  </r>
  <r>
    <x v="1"/>
    <s v="Hatchback"/>
  </r>
  <r>
    <x v="1"/>
    <s v="Hatchback"/>
  </r>
  <r>
    <x v="1"/>
    <s v="Hatchback"/>
  </r>
  <r>
    <x v="1"/>
    <s v="Hatchback"/>
  </r>
  <r>
    <x v="1"/>
    <s v="Hatchback"/>
  </r>
  <r>
    <x v="1"/>
    <s v="Hatchback"/>
  </r>
  <r>
    <x v="3"/>
    <s v="Hatchback"/>
  </r>
  <r>
    <x v="3"/>
    <s v="Hatchback"/>
  </r>
  <r>
    <x v="1"/>
    <s v="Hatchback"/>
  </r>
  <r>
    <x v="1"/>
    <s v="Hatchback"/>
  </r>
  <r>
    <x v="1"/>
    <s v="Hatchback"/>
  </r>
  <r>
    <x v="1"/>
    <s v="Hatchback"/>
  </r>
  <r>
    <x v="1"/>
    <s v="Hatchback"/>
  </r>
  <r>
    <x v="1"/>
    <s v="Hatchback"/>
  </r>
  <r>
    <x v="1"/>
    <s v="Hatchback"/>
  </r>
  <r>
    <x v="1"/>
    <s v="Hatchback"/>
  </r>
  <r>
    <x v="1"/>
    <s v="Hatchback"/>
  </r>
  <r>
    <x v="1"/>
    <s v="Hatchback"/>
  </r>
  <r>
    <x v="1"/>
    <s v="Hatchback"/>
  </r>
  <r>
    <x v="1"/>
    <s v="Hatchback"/>
  </r>
  <r>
    <x v="1"/>
    <s v="Hatchback"/>
  </r>
  <r>
    <x v="4"/>
    <s v="Hatchback"/>
  </r>
  <r>
    <x v="4"/>
    <s v="Hatchback"/>
  </r>
  <r>
    <x v="4"/>
    <s v="Hatchback"/>
  </r>
  <r>
    <x v="4"/>
    <s v="Hatchback"/>
  </r>
  <r>
    <x v="4"/>
    <s v="Hatchback"/>
  </r>
  <r>
    <x v="4"/>
    <s v="Hatchback"/>
  </r>
  <r>
    <x v="4"/>
    <s v="Hatchback"/>
  </r>
  <r>
    <x v="4"/>
    <s v="Hatchback"/>
  </r>
  <r>
    <x v="4"/>
    <s v="Hatchback"/>
  </r>
  <r>
    <x v="4"/>
    <s v="Hatchback"/>
  </r>
  <r>
    <x v="7"/>
    <s v="Hatchback"/>
  </r>
  <r>
    <x v="7"/>
    <s v="Hatchback"/>
  </r>
  <r>
    <x v="7"/>
    <s v="Hatchback"/>
  </r>
  <r>
    <x v="7"/>
    <s v="Hatchback"/>
  </r>
  <r>
    <x v="7"/>
    <s v="Hatchback"/>
  </r>
  <r>
    <x v="3"/>
    <s v="Hatchback"/>
  </r>
  <r>
    <x v="3"/>
    <s v="Hatchback"/>
  </r>
  <r>
    <x v="3"/>
    <s v="Hatchback"/>
  </r>
  <r>
    <x v="3"/>
    <s v="Hatchback"/>
  </r>
  <r>
    <x v="3"/>
    <s v="Hatchback"/>
  </r>
  <r>
    <x v="3"/>
    <s v="Hatchback"/>
  </r>
  <r>
    <x v="3"/>
    <s v="Hatchback"/>
  </r>
  <r>
    <x v="3"/>
    <s v="Hatchback"/>
  </r>
  <r>
    <x v="3"/>
    <s v="Hatchback"/>
  </r>
  <r>
    <x v="3"/>
    <s v="Hatchback"/>
  </r>
  <r>
    <x v="4"/>
    <s v="Hatchback"/>
  </r>
  <r>
    <x v="4"/>
    <s v="Hatchback"/>
  </r>
  <r>
    <x v="4"/>
    <s v="Hatchback"/>
  </r>
  <r>
    <x v="4"/>
    <s v="Hatchback"/>
  </r>
  <r>
    <x v="1"/>
    <s v="Hatchback"/>
  </r>
  <r>
    <x v="1"/>
    <s v="Hatchback"/>
  </r>
  <r>
    <x v="1"/>
    <s v="Hatchback"/>
  </r>
  <r>
    <x v="1"/>
    <s v="Hatchback"/>
  </r>
  <r>
    <x v="1"/>
    <s v="Hatchback"/>
  </r>
  <r>
    <x v="1"/>
    <s v="Hatchback"/>
  </r>
  <r>
    <x v="1"/>
    <s v="Hatchback"/>
  </r>
  <r>
    <x v="1"/>
    <s v="Hatchback"/>
  </r>
  <r>
    <x v="1"/>
    <s v="Hatchback"/>
  </r>
  <r>
    <x v="1"/>
    <s v="Hatchback"/>
  </r>
  <r>
    <x v="1"/>
    <s v="Hatchback"/>
  </r>
  <r>
    <x v="1"/>
    <s v="Hatchback"/>
  </r>
  <r>
    <x v="1"/>
    <s v="Hatchback"/>
  </r>
  <r>
    <x v="1"/>
    <s v="Hatchback"/>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
  <r>
    <x v="0"/>
    <x v="0"/>
    <x v="0"/>
    <n v="16.556244138"/>
    <n v="0.152"/>
    <n v="152"/>
    <s v="Yes"/>
  </r>
  <r>
    <x v="0"/>
    <x v="1"/>
    <x v="1"/>
    <n v="12.689584084"/>
    <n v="0.124"/>
    <n v="124"/>
    <s v="Yes"/>
  </r>
  <r>
    <x v="0"/>
    <x v="2"/>
    <x v="2"/>
    <n v="12.08018691"/>
    <n v="0.121"/>
    <n v="121"/>
    <s v="Yes"/>
  </r>
  <r>
    <x v="1"/>
    <x v="3"/>
    <x v="3"/>
    <n v="13.84145152"/>
    <n v="0.13700000000000001"/>
    <n v="137"/>
    <s v="Yes"/>
  </r>
  <r>
    <x v="0"/>
    <x v="0"/>
    <x v="4"/>
    <n v="16.424709119999999"/>
    <n v="0.152"/>
    <n v="152"/>
    <s v="Yes"/>
  </r>
  <r>
    <x v="0"/>
    <x v="0"/>
    <x v="5"/>
    <n v="16.556244138"/>
    <n v="0.152"/>
    <n v="152"/>
    <s v="Yes"/>
  </r>
  <r>
    <x v="0"/>
    <x v="4"/>
    <x v="6"/>
    <n v="14.774338655999999"/>
    <n v="0.498"/>
    <n v="498"/>
    <s v="Yes"/>
  </r>
  <r>
    <x v="2"/>
    <x v="5"/>
    <x v="6"/>
    <n v="18.719909999999999"/>
    <n v="0.22500000000000001"/>
    <n v="225"/>
    <s v="Yes"/>
  </r>
  <r>
    <x v="0"/>
    <x v="0"/>
    <x v="6"/>
    <n v="16.424709119999999"/>
    <n v="0.152"/>
    <n v="152"/>
    <s v="Yes"/>
  </r>
  <r>
    <x v="0"/>
    <x v="0"/>
    <x v="6"/>
    <n v="16.424709119999999"/>
    <n v="0.152"/>
    <n v="152"/>
    <s v="Yes"/>
  </r>
  <r>
    <x v="0"/>
    <x v="0"/>
    <x v="6"/>
    <n v="16.424709119999999"/>
    <n v="0.152"/>
    <n v="152"/>
    <s v="Yes"/>
  </r>
  <r>
    <x v="0"/>
    <x v="1"/>
    <x v="6"/>
    <n v="16.556244138"/>
    <n v="0.152"/>
    <n v="152"/>
    <s v="Yes"/>
  </r>
  <r>
    <x v="0"/>
    <x v="1"/>
    <x v="6"/>
    <n v="16.556244138"/>
    <n v="0.152"/>
    <n v="152"/>
    <s v="Yes"/>
  </r>
  <r>
    <x v="0"/>
    <x v="6"/>
    <x v="7"/>
    <n v="13.36195728"/>
    <n v="0.158"/>
    <n v="158"/>
    <s v="Yes"/>
  </r>
  <r>
    <x v="0"/>
    <x v="7"/>
    <x v="7"/>
    <n v="11.989828727000001"/>
    <n v="0.157"/>
    <n v="157"/>
    <s v="Yes"/>
  </r>
  <r>
    <x v="0"/>
    <x v="6"/>
    <x v="8"/>
    <n v="13.36195728"/>
    <n v="0.158"/>
    <n v="158"/>
    <s v="Yes"/>
  </r>
  <r>
    <x v="0"/>
    <x v="4"/>
    <x v="9"/>
    <n v="14.774338655999999"/>
    <n v="0.498"/>
    <n v="498"/>
    <s v="Yes"/>
  </r>
  <r>
    <x v="0"/>
    <x v="8"/>
    <x v="9"/>
    <n v="14.698972926"/>
    <n v="0.21199999999999999"/>
    <n v="212"/>
    <s v="Yes"/>
  </r>
  <r>
    <x v="1"/>
    <x v="9"/>
    <x v="10"/>
    <n v="16.833729759000001"/>
    <n v="0.22500000000000001"/>
    <n v="225"/>
    <s v="Yes"/>
  </r>
  <r>
    <x v="0"/>
    <x v="10"/>
    <x v="11"/>
    <n v="13.030471428"/>
    <n v="0.16500000000000001"/>
    <n v="165"/>
    <s v="Yes"/>
  </r>
  <r>
    <x v="0"/>
    <x v="8"/>
    <x v="12"/>
    <n v="14.698972926"/>
    <n v="0.21199999999999999"/>
    <n v="212"/>
    <s v="Yes"/>
  </r>
  <r>
    <x v="0"/>
    <x v="8"/>
    <x v="12"/>
    <n v="14.698972926"/>
    <n v="0.21199999999999999"/>
    <n v="212"/>
    <s v="Yes"/>
  </r>
  <r>
    <x v="0"/>
    <x v="10"/>
    <x v="12"/>
    <n v="14.74067608"/>
    <n v="0.16500000000000001"/>
    <n v="165"/>
    <s v="Yes"/>
  </r>
  <r>
    <x v="0"/>
    <x v="10"/>
    <x v="12"/>
    <n v="14.726364744"/>
    <n v="0.16500000000000001"/>
    <n v="165"/>
    <s v="Yes"/>
  </r>
  <r>
    <x v="0"/>
    <x v="10"/>
    <x v="12"/>
    <n v="14.726364744"/>
    <n v="0.16500000000000001"/>
    <n v="165"/>
    <s v="Yes"/>
  </r>
  <r>
    <x v="0"/>
    <x v="6"/>
    <x v="12"/>
    <n v="13.36195728"/>
    <n v="0.158"/>
    <n v="158"/>
    <s v="Yes"/>
  </r>
  <r>
    <x v="0"/>
    <x v="7"/>
    <x v="12"/>
    <n v="11.989828727000001"/>
    <n v="0.157"/>
    <n v="157"/>
    <s v="Yes"/>
  </r>
  <r>
    <x v="0"/>
    <x v="7"/>
    <x v="12"/>
    <n v="11.989828727000001"/>
    <n v="0.157"/>
    <n v="157"/>
    <s v="Yes"/>
  </r>
  <r>
    <x v="0"/>
    <x v="4"/>
    <x v="13"/>
    <n v="14.774338655999999"/>
    <n v="0.498"/>
    <n v="498"/>
    <s v="Yes"/>
  </r>
  <r>
    <x v="0"/>
    <x v="1"/>
    <x v="13"/>
    <n v="14.892580116"/>
    <n v="0.13800000000000001"/>
    <n v="138"/>
    <s v="Yes"/>
  </r>
  <r>
    <x v="0"/>
    <x v="10"/>
    <x v="14"/>
    <n v="14.23511397"/>
    <n v="0.17899999999999999"/>
    <n v="179"/>
    <s v="Yes"/>
  </r>
  <r>
    <x v="3"/>
    <x v="11"/>
    <x v="15"/>
    <n v="13.437320632"/>
    <n v="0.16400000000000001"/>
    <n v="164"/>
    <s v="Yes"/>
  </r>
  <r>
    <x v="3"/>
    <x v="12"/>
    <x v="15"/>
    <n v="13.437320632"/>
    <n v="0.16400000000000001"/>
    <n v="164"/>
    <s v="Yes"/>
  </r>
  <r>
    <x v="3"/>
    <x v="12"/>
    <x v="15"/>
    <n v="13.437320632"/>
    <n v="0.16400000000000001"/>
    <n v="164"/>
    <s v="Yes"/>
  </r>
  <r>
    <x v="3"/>
    <x v="12"/>
    <x v="15"/>
    <n v="13.437320632"/>
    <n v="0.16400000000000001"/>
    <n v="164"/>
    <s v="Yes"/>
  </r>
  <r>
    <x v="3"/>
    <x v="12"/>
    <x v="15"/>
    <n v="13.437320632"/>
    <n v="0.16400000000000001"/>
    <n v="164"/>
    <s v="Yes"/>
  </r>
  <r>
    <x v="3"/>
    <x v="13"/>
    <x v="15"/>
    <n v="12.503756879999999"/>
    <n v="0.155"/>
    <n v="155"/>
    <s v="Yes"/>
  </r>
  <r>
    <x v="3"/>
    <x v="13"/>
    <x v="15"/>
    <n v="12.503756879999999"/>
    <n v="0.155"/>
    <n v="155"/>
    <s v="Yes"/>
  </r>
  <r>
    <x v="3"/>
    <x v="13"/>
    <x v="15"/>
    <n v="12.503756879999999"/>
    <n v="0.155"/>
    <n v="155"/>
    <s v="Yes"/>
  </r>
  <r>
    <x v="3"/>
    <x v="11"/>
    <x v="16"/>
    <n v="13.437320632"/>
    <n v="0.14899999999999999"/>
    <n v="149"/>
    <s v="Yes"/>
  </r>
  <r>
    <x v="3"/>
    <x v="14"/>
    <x v="16"/>
    <n v="13.437320632"/>
    <n v="0.14899999999999999"/>
    <n v="149"/>
    <s v="Yes"/>
  </r>
  <r>
    <x v="3"/>
    <x v="14"/>
    <x v="16"/>
    <n v="13.437320632"/>
    <n v="0.14899999999999999"/>
    <n v="149"/>
    <s v="Yes"/>
  </r>
  <r>
    <x v="3"/>
    <x v="12"/>
    <x v="16"/>
    <n v="13.437320632"/>
    <n v="0.14899999999999999"/>
    <n v="149"/>
    <s v="Yes"/>
  </r>
  <r>
    <x v="3"/>
    <x v="12"/>
    <x v="16"/>
    <n v="13.437320632"/>
    <n v="0.14899999999999999"/>
    <n v="149"/>
    <s v="Yes"/>
  </r>
  <r>
    <x v="3"/>
    <x v="12"/>
    <x v="16"/>
    <n v="13.437320632"/>
    <n v="0.14899999999999999"/>
    <n v="149"/>
    <s v="Yes"/>
  </r>
  <r>
    <x v="2"/>
    <x v="15"/>
    <x v="17"/>
    <n v="15.553764749999999"/>
    <n v="0.16700000000000001"/>
    <n v="167"/>
    <s v="Yes"/>
  </r>
  <r>
    <x v="2"/>
    <x v="15"/>
    <x v="18"/>
    <n v="15.553764749999999"/>
    <n v="0.16700000000000001"/>
    <n v="167"/>
    <s v="Yes"/>
  </r>
  <r>
    <x v="1"/>
    <x v="9"/>
    <x v="19"/>
    <n v="16.833729759000001"/>
    <n v="0.22500000000000001"/>
    <n v="225"/>
    <s v="Yes"/>
  </r>
  <r>
    <x v="1"/>
    <x v="9"/>
    <x v="19"/>
    <n v="16.833729759000001"/>
    <n v="0.22500000000000001"/>
    <n v="225"/>
    <s v="Yes"/>
  </r>
  <r>
    <x v="4"/>
    <x v="16"/>
    <x v="20"/>
    <n v="16.318811124"/>
    <n v="0.2"/>
    <n v="200"/>
    <s v="Yes"/>
  </r>
  <r>
    <x v="4"/>
    <x v="16"/>
    <x v="20"/>
    <n v="16.318811124"/>
    <n v="0.2"/>
    <n v="200"/>
    <s v="Yes"/>
  </r>
  <r>
    <x v="4"/>
    <x v="16"/>
    <x v="20"/>
    <n v="16.318811124"/>
    <n v="0.2"/>
    <n v="200"/>
    <s v="Yes"/>
  </r>
  <r>
    <x v="5"/>
    <x v="17"/>
    <x v="21"/>
    <n v="15.468185249999999"/>
    <n v="0.2"/>
    <n v="200"/>
    <s v="Yes"/>
  </r>
  <r>
    <x v="5"/>
    <x v="17"/>
    <x v="21"/>
    <n v="15.468185249999999"/>
    <n v="0.2"/>
    <n v="200"/>
    <s v="Yes"/>
  </r>
  <r>
    <x v="5"/>
    <x v="17"/>
    <x v="21"/>
    <n v="15.468185249999999"/>
    <n v="0.2"/>
    <n v="200"/>
    <s v="Yes"/>
  </r>
  <r>
    <x v="5"/>
    <x v="17"/>
    <x v="21"/>
    <n v="15.468185249999999"/>
    <n v="0.2"/>
    <n v="200"/>
    <s v="Yes"/>
  </r>
  <r>
    <x v="5"/>
    <x v="17"/>
    <x v="21"/>
    <n v="15.468185249999999"/>
    <n v="0.2"/>
    <n v="200"/>
    <s v="Yes"/>
  </r>
  <r>
    <x v="5"/>
    <x v="17"/>
    <x v="21"/>
    <n v="15.468185249999999"/>
    <n v="0.2"/>
    <n v="200"/>
    <s v="Yes"/>
  </r>
  <r>
    <x v="5"/>
    <x v="17"/>
    <x v="21"/>
    <n v="15.468185249999999"/>
    <n v="0.2"/>
    <n v="200"/>
    <s v="Yes"/>
  </r>
  <r>
    <x v="5"/>
    <x v="17"/>
    <x v="21"/>
    <n v="15.468185249999999"/>
    <n v="0.2"/>
    <n v="200"/>
    <s v="Yes"/>
  </r>
  <r>
    <x v="5"/>
    <x v="17"/>
    <x v="21"/>
    <n v="15.468185249999999"/>
    <n v="0.2"/>
    <n v="200"/>
    <s v="Yes"/>
  </r>
  <r>
    <x v="5"/>
    <x v="17"/>
    <x v="21"/>
    <n v="15.468185249999999"/>
    <n v="0.2"/>
    <n v="200"/>
    <s v="Yes"/>
  </r>
  <r>
    <x v="5"/>
    <x v="17"/>
    <x v="21"/>
    <n v="15.468185249999999"/>
    <n v="0.2"/>
    <n v="200"/>
    <s v="Yes"/>
  </r>
  <r>
    <x v="5"/>
    <x v="17"/>
    <x v="21"/>
    <n v="15.468185249999999"/>
    <n v="0.2"/>
    <n v="200"/>
    <s v="Yes"/>
  </r>
  <r>
    <x v="5"/>
    <x v="17"/>
    <x v="21"/>
    <n v="15.468185249999999"/>
    <n v="0.2"/>
    <n v="200"/>
    <s v="Yes"/>
  </r>
  <r>
    <x v="5"/>
    <x v="17"/>
    <x v="21"/>
    <n v="15.468185249999999"/>
    <n v="0.2"/>
    <n v="200"/>
    <s v="Yes"/>
  </r>
  <r>
    <x v="5"/>
    <x v="17"/>
    <x v="21"/>
    <n v="15.468185249999999"/>
    <n v="0.2"/>
    <n v="200"/>
    <s v="Yes"/>
  </r>
  <r>
    <x v="5"/>
    <x v="17"/>
    <x v="21"/>
    <n v="15.468185249999999"/>
    <n v="0.2"/>
    <n v="200"/>
    <s v="Yes"/>
  </r>
  <r>
    <x v="2"/>
    <x v="15"/>
    <x v="22"/>
    <n v="15.553764749999999"/>
    <n v="0.16700000000000001"/>
    <n v="167"/>
    <s v="Yes"/>
  </r>
  <r>
    <x v="3"/>
    <x v="18"/>
    <x v="23"/>
    <n v="14.71819041"/>
    <n v="0.188"/>
    <n v="188"/>
    <s v="Yes"/>
  </r>
  <r>
    <x v="3"/>
    <x v="14"/>
    <x v="23"/>
    <n v="13.437320632"/>
    <n v="0.14899999999999999"/>
    <n v="149"/>
    <s v="Yes"/>
  </r>
  <r>
    <x v="3"/>
    <x v="13"/>
    <x v="24"/>
    <n v="12.503756879999999"/>
    <n v="0.155"/>
    <n v="155"/>
    <s v="Yes"/>
  </r>
  <r>
    <x v="3"/>
    <x v="13"/>
    <x v="24"/>
    <n v="12.503756879999999"/>
    <n v="0.155"/>
    <n v="155"/>
    <s v="Yes"/>
  </r>
  <r>
    <x v="3"/>
    <x v="13"/>
    <x v="24"/>
    <n v="12.503756879999999"/>
    <n v="0.155"/>
    <n v="155"/>
    <s v="Yes"/>
  </r>
  <r>
    <x v="3"/>
    <x v="13"/>
    <x v="24"/>
    <n v="12.503756879999999"/>
    <n v="0.155"/>
    <n v="155"/>
    <s v="Yes"/>
  </r>
  <r>
    <x v="3"/>
    <x v="13"/>
    <x v="25"/>
    <n v="12.503756879999999"/>
    <n v="0.155"/>
    <n v="155"/>
    <s v="Yes"/>
  </r>
  <r>
    <x v="6"/>
    <x v="19"/>
    <x v="25"/>
    <n v="13.793588688"/>
    <n v="0.14899999999999999"/>
    <n v="149"/>
    <s v="Yes"/>
  </r>
  <r>
    <x v="6"/>
    <x v="19"/>
    <x v="25"/>
    <n v="13.793588688"/>
    <n v="0.14899999999999999"/>
    <n v="149"/>
    <s v="Yes"/>
  </r>
  <r>
    <x v="4"/>
    <x v="20"/>
    <x v="26"/>
    <n v="14.856892072000001"/>
    <n v="0.20499999999999999"/>
    <n v="205"/>
    <s v="Yes"/>
  </r>
  <r>
    <x v="4"/>
    <x v="20"/>
    <x v="26"/>
    <n v="14.856892072000001"/>
    <n v="0.20499999999999999"/>
    <n v="205"/>
    <s v="Yes"/>
  </r>
  <r>
    <x v="4"/>
    <x v="20"/>
    <x v="26"/>
    <n v="14.856892072000001"/>
    <n v="0.20499999999999999"/>
    <n v="205"/>
    <s v="Yes"/>
  </r>
  <r>
    <x v="5"/>
    <x v="17"/>
    <x v="26"/>
    <n v="15.468185249999999"/>
    <n v="0.2"/>
    <n v="200"/>
    <s v="Yes"/>
  </r>
  <r>
    <x v="5"/>
    <x v="17"/>
    <x v="26"/>
    <n v="15.468185249999999"/>
    <n v="0.2"/>
    <n v="200"/>
    <s v="Yes"/>
  </r>
  <r>
    <x v="3"/>
    <x v="13"/>
    <x v="26"/>
    <n v="12.503756879999999"/>
    <n v="0.155"/>
    <n v="155"/>
    <s v="Yes"/>
  </r>
  <r>
    <x v="3"/>
    <x v="13"/>
    <x v="26"/>
    <n v="12.503756879999999"/>
    <n v="0.155"/>
    <n v="155"/>
    <s v="Yes"/>
  </r>
  <r>
    <x v="3"/>
    <x v="13"/>
    <x v="26"/>
    <n v="12.503756879999999"/>
    <n v="0.155"/>
    <n v="155"/>
    <s v="Yes"/>
  </r>
  <r>
    <x v="4"/>
    <x v="21"/>
    <x v="27"/>
    <n v="11.623646338"/>
    <n v="0.20499999999999999"/>
    <n v="205"/>
    <s v="Yes"/>
  </r>
  <r>
    <x v="4"/>
    <x v="21"/>
    <x v="27"/>
    <n v="11.623646338"/>
    <n v="0.20499999999999999"/>
    <n v="205"/>
    <s v="Yes"/>
  </r>
  <r>
    <x v="4"/>
    <x v="21"/>
    <x v="27"/>
    <n v="11.623646338"/>
    <n v="0.20499999999999999"/>
    <n v="205"/>
    <s v="Yes"/>
  </r>
  <r>
    <x v="7"/>
    <x v="22"/>
    <x v="28"/>
    <n v="12.388978"/>
    <n v="0.19"/>
    <n v="190"/>
    <s v="Yes"/>
  </r>
  <r>
    <x v="7"/>
    <x v="22"/>
    <x v="29"/>
    <n v="12.388978"/>
    <n v="0.19"/>
    <n v="190"/>
    <s v="Yes"/>
  </r>
  <r>
    <x v="1"/>
    <x v="23"/>
    <x v="30"/>
    <n v="11.622006089999999"/>
    <n v="0.2"/>
    <n v="200"/>
    <s v="Yes"/>
  </r>
  <r>
    <x v="1"/>
    <x v="23"/>
    <x v="30"/>
    <n v="11.622006089999999"/>
    <n v="0.2"/>
    <n v="200"/>
    <s v="Yes"/>
  </r>
  <r>
    <x v="1"/>
    <x v="23"/>
    <x v="30"/>
    <n v="11.622006089999999"/>
    <n v="0.2"/>
    <n v="200"/>
    <s v="Yes"/>
  </r>
  <r>
    <x v="5"/>
    <x v="24"/>
    <x v="31"/>
    <n v="11.763505215"/>
    <n v="0.18"/>
    <n v="180"/>
    <s v="Yes"/>
  </r>
  <r>
    <x v="5"/>
    <x v="24"/>
    <x v="31"/>
    <n v="11.763505215"/>
    <n v="0.18"/>
    <n v="180"/>
    <s v="Yes"/>
  </r>
  <r>
    <x v="4"/>
    <x v="25"/>
    <x v="32"/>
    <n v="11.623646338"/>
    <n v="0.20899999999999999"/>
    <n v="209"/>
    <s v="Yes"/>
  </r>
  <r>
    <x v="4"/>
    <x v="25"/>
    <x v="32"/>
    <n v="11.623646338"/>
    <n v="0.20899999999999999"/>
    <n v="209"/>
    <s v="Yes"/>
  </r>
  <r>
    <x v="4"/>
    <x v="25"/>
    <x v="32"/>
    <n v="11.623646338"/>
    <n v="0.20899999999999999"/>
    <n v="209"/>
    <s v="Yes"/>
  </r>
  <r>
    <x v="4"/>
    <x v="25"/>
    <x v="32"/>
    <n v="11.623646338"/>
    <n v="0.20899999999999999"/>
    <n v="209"/>
    <s v="Yes"/>
  </r>
  <r>
    <x v="4"/>
    <x v="25"/>
    <x v="32"/>
    <n v="11.623646338"/>
    <n v="0.20899999999999999"/>
    <n v="209"/>
    <s v="Yes"/>
  </r>
  <r>
    <x v="4"/>
    <x v="25"/>
    <x v="32"/>
    <n v="11.623646338"/>
    <n v="0.20899999999999999"/>
    <n v="209"/>
    <s v="Yes"/>
  </r>
  <r>
    <x v="8"/>
    <x v="26"/>
    <x v="32"/>
    <n v="12.706684263"/>
    <n v="0.20100000000000001"/>
    <n v="201"/>
    <s v="Yes"/>
  </r>
  <r>
    <x v="8"/>
    <x v="26"/>
    <x v="32"/>
    <n v="12.706684263"/>
    <n v="0.20100000000000001"/>
    <n v="201"/>
    <s v="Yes"/>
  </r>
  <r>
    <x v="6"/>
    <x v="27"/>
    <x v="32"/>
    <n v="9.9651519700000009"/>
    <n v="0.16500000000000001"/>
    <n v="165"/>
    <s v="Yes"/>
  </r>
  <r>
    <x v="5"/>
    <x v="24"/>
    <x v="33"/>
    <n v="11.763505215"/>
    <n v="0.18"/>
    <n v="180"/>
    <s v="Yes"/>
  </r>
  <r>
    <x v="2"/>
    <x v="28"/>
    <x v="34"/>
    <n v="11.444598750000001"/>
    <n v="0.152"/>
    <n v="152"/>
    <s v="Yes"/>
  </r>
  <r>
    <x v="2"/>
    <x v="28"/>
    <x v="34"/>
    <n v="11.444598750000001"/>
    <n v="0.152"/>
    <n v="152"/>
    <s v="Yes"/>
  </r>
  <r>
    <x v="8"/>
    <x v="26"/>
    <x v="35"/>
    <n v="12.706684263"/>
    <n v="0.20100000000000001"/>
    <n v="201"/>
    <s v="Yes"/>
  </r>
  <r>
    <x v="8"/>
    <x v="26"/>
    <x v="35"/>
    <n v="12.706684263"/>
    <n v="0.20100000000000001"/>
    <n v="201"/>
    <s v="Yes"/>
  </r>
  <r>
    <x v="1"/>
    <x v="23"/>
    <x v="36"/>
    <n v="11.622006089999999"/>
    <n v="0.2"/>
    <n v="200"/>
    <s v="Yes"/>
  </r>
  <r>
    <x v="1"/>
    <x v="23"/>
    <x v="36"/>
    <n v="11.622006089999999"/>
    <n v="0.2"/>
    <n v="200"/>
    <s v="Yes"/>
  </r>
  <r>
    <x v="1"/>
    <x v="29"/>
    <x v="36"/>
    <n v="10.782913860000001"/>
    <n v="0.19"/>
    <n v="190"/>
    <s v="Yes"/>
  </r>
  <r>
    <x v="1"/>
    <x v="29"/>
    <x v="36"/>
    <n v="10.782913860000001"/>
    <n v="0.19"/>
    <n v="190"/>
    <s v="Yes"/>
  </r>
  <r>
    <x v="2"/>
    <x v="30"/>
    <x v="37"/>
    <n v="11.905696000000001"/>
    <n v="0.16500000000000001"/>
    <n v="165"/>
    <s v="Yes"/>
  </r>
  <r>
    <x v="1"/>
    <x v="29"/>
    <x v="38"/>
    <n v="10.782913860000001"/>
    <n v="0.19"/>
    <n v="190"/>
    <s v="Yes"/>
  </r>
  <r>
    <x v="1"/>
    <x v="29"/>
    <x v="38"/>
    <n v="10.782913860000001"/>
    <n v="0.19"/>
    <n v="190"/>
    <s v="Ye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n v="1479"/>
    <n v="1.4790000000000001"/>
    <n v="5120"/>
    <n v="5.12"/>
    <n v="2169"/>
    <n v="2.169"/>
    <n v="16.424709120000003"/>
    <s v="Yes"/>
    <s v="Yes"/>
    <s v="Yes"/>
    <s v="Yes"/>
    <n v="8"/>
    <n v="515"/>
    <n v="5.15"/>
    <s v="Driver head airbag, Front passenger head airbag, Drive side airbag, Rear passenger head airbags, Driver frontal airbag, Front passenger frontal airbag, Front passenger side airbag"/>
    <n v="16.46"/>
    <s v="Yes"/>
    <s v="4 Zone climate control"/>
    <s v="Yes"/>
    <s v="Touch Sensitive"/>
  </r>
  <r>
    <x v="1"/>
    <x v="1"/>
    <n v="1555"/>
    <n v="1.5549999999999999"/>
    <n v="3995"/>
    <n v="3.9950000000000001"/>
    <n v="1760"/>
    <n v="1.76"/>
    <n v="10.933516000000001"/>
    <s v="Yes"/>
    <s v="Yes"/>
    <s v="Yes"/>
    <s v="Yes"/>
    <n v="6"/>
    <n v="285"/>
    <n v="2.85"/>
    <s v="Curtain airbags, Driver frontal airbag, Front passenger frontal airbag, Front passenger side airbag, Drive side airbag"/>
    <n v="17.190000000000001"/>
    <s v="Yes"/>
    <s v="Fully automatic climate control"/>
    <s v="Yes"/>
    <s v="Touch Sensitive"/>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7">
  <r>
    <x v="0"/>
    <x v="0"/>
    <x v="0"/>
  </r>
  <r>
    <x v="0"/>
    <x v="1"/>
    <x v="0"/>
  </r>
  <r>
    <x v="0"/>
    <x v="2"/>
    <x v="0"/>
  </r>
  <r>
    <x v="0"/>
    <x v="3"/>
    <x v="0"/>
  </r>
  <r>
    <x v="0"/>
    <x v="4"/>
    <x v="0"/>
  </r>
  <r>
    <x v="0"/>
    <x v="5"/>
    <x v="0"/>
  </r>
  <r>
    <x v="1"/>
    <x v="6"/>
    <x v="0"/>
  </r>
  <r>
    <x v="1"/>
    <x v="7"/>
    <x v="0"/>
  </r>
  <r>
    <x v="1"/>
    <x v="8"/>
    <x v="0"/>
  </r>
  <r>
    <x v="1"/>
    <x v="9"/>
    <x v="0"/>
  </r>
  <r>
    <x v="1"/>
    <x v="10"/>
    <x v="0"/>
  </r>
  <r>
    <x v="1"/>
    <x v="11"/>
    <x v="0"/>
  </r>
  <r>
    <x v="1"/>
    <x v="12"/>
    <x v="0"/>
  </r>
  <r>
    <x v="1"/>
    <x v="13"/>
    <x v="0"/>
  </r>
  <r>
    <x v="1"/>
    <x v="14"/>
    <x v="0"/>
  </r>
  <r>
    <x v="1"/>
    <x v="15"/>
    <x v="0"/>
  </r>
  <r>
    <x v="1"/>
    <x v="16"/>
    <x v="0"/>
  </r>
  <r>
    <x v="1"/>
    <x v="17"/>
    <x v="0"/>
  </r>
  <r>
    <x v="2"/>
    <x v="18"/>
    <x v="0"/>
  </r>
  <r>
    <x v="2"/>
    <x v="19"/>
    <x v="0"/>
  </r>
  <r>
    <x v="2"/>
    <x v="20"/>
    <x v="0"/>
  </r>
  <r>
    <x v="2"/>
    <x v="21"/>
    <x v="0"/>
  </r>
  <r>
    <x v="2"/>
    <x v="22"/>
    <x v="0"/>
  </r>
  <r>
    <x v="2"/>
    <x v="23"/>
    <x v="0"/>
  </r>
  <r>
    <x v="2"/>
    <x v="24"/>
    <x v="0"/>
  </r>
  <r>
    <x v="2"/>
    <x v="25"/>
    <x v="0"/>
  </r>
  <r>
    <x v="3"/>
    <x v="26"/>
    <x v="0"/>
  </r>
  <r>
    <x v="3"/>
    <x v="27"/>
    <x v="0"/>
  </r>
  <r>
    <x v="3"/>
    <x v="28"/>
    <x v="0"/>
  </r>
  <r>
    <x v="3"/>
    <x v="29"/>
    <x v="0"/>
  </r>
  <r>
    <x v="3"/>
    <x v="30"/>
    <x v="0"/>
  </r>
  <r>
    <x v="3"/>
    <x v="31"/>
    <x v="0"/>
  </r>
  <r>
    <x v="3"/>
    <x v="32"/>
    <x v="0"/>
  </r>
  <r>
    <x v="3"/>
    <x v="33"/>
    <x v="0"/>
  </r>
  <r>
    <x v="0"/>
    <x v="34"/>
    <x v="0"/>
  </r>
  <r>
    <x v="0"/>
    <x v="35"/>
    <x v="0"/>
  </r>
  <r>
    <x v="0"/>
    <x v="36"/>
    <x v="0"/>
  </r>
  <r>
    <x v="0"/>
    <x v="37"/>
    <x v="0"/>
  </r>
  <r>
    <x v="0"/>
    <x v="38"/>
    <x v="0"/>
  </r>
  <r>
    <x v="0"/>
    <x v="39"/>
    <x v="0"/>
  </r>
  <r>
    <x v="0"/>
    <x v="40"/>
    <x v="0"/>
  </r>
  <r>
    <x v="0"/>
    <x v="41"/>
    <x v="0"/>
  </r>
  <r>
    <x v="2"/>
    <x v="42"/>
    <x v="0"/>
  </r>
  <r>
    <x v="2"/>
    <x v="43"/>
    <x v="0"/>
  </r>
  <r>
    <x v="2"/>
    <x v="44"/>
    <x v="0"/>
  </r>
  <r>
    <x v="2"/>
    <x v="45"/>
    <x v="0"/>
  </r>
  <r>
    <x v="2"/>
    <x v="46"/>
    <x v="0"/>
  </r>
  <r>
    <x v="2"/>
    <x v="47"/>
    <x v="0"/>
  </r>
  <r>
    <x v="2"/>
    <x v="48"/>
    <x v="0"/>
  </r>
  <r>
    <x v="2"/>
    <x v="49"/>
    <x v="0"/>
  </r>
  <r>
    <x v="2"/>
    <x v="50"/>
    <x v="0"/>
  </r>
  <r>
    <x v="2"/>
    <x v="51"/>
    <x v="0"/>
  </r>
  <r>
    <x v="2"/>
    <x v="52"/>
    <x v="0"/>
  </r>
  <r>
    <x v="2"/>
    <x v="53"/>
    <x v="0"/>
  </r>
  <r>
    <x v="4"/>
    <x v="54"/>
    <x v="0"/>
  </r>
  <r>
    <x v="4"/>
    <x v="55"/>
    <x v="0"/>
  </r>
  <r>
    <x v="4"/>
    <x v="56"/>
    <x v="0"/>
  </r>
  <r>
    <x v="4"/>
    <x v="57"/>
    <x v="0"/>
  </r>
  <r>
    <x v="4"/>
    <x v="58"/>
    <x v="0"/>
  </r>
  <r>
    <x v="4"/>
    <x v="59"/>
    <x v="0"/>
  </r>
  <r>
    <x v="4"/>
    <x v="60"/>
    <x v="0"/>
  </r>
  <r>
    <x v="4"/>
    <x v="61"/>
    <x v="0"/>
  </r>
  <r>
    <x v="4"/>
    <x v="62"/>
    <x v="0"/>
  </r>
  <r>
    <x v="4"/>
    <x v="63"/>
    <x v="0"/>
  </r>
  <r>
    <x v="4"/>
    <x v="64"/>
    <x v="0"/>
  </r>
  <r>
    <x v="4"/>
    <x v="65"/>
    <x v="0"/>
  </r>
  <r>
    <x v="4"/>
    <x v="66"/>
    <x v="0"/>
  </r>
  <r>
    <x v="4"/>
    <x v="67"/>
    <x v="0"/>
  </r>
  <r>
    <x v="0"/>
    <x v="68"/>
    <x v="0"/>
  </r>
  <r>
    <x v="0"/>
    <x v="69"/>
    <x v="0"/>
  </r>
  <r>
    <x v="0"/>
    <x v="70"/>
    <x v="0"/>
  </r>
  <r>
    <x v="0"/>
    <x v="71"/>
    <x v="0"/>
  </r>
  <r>
    <x v="0"/>
    <x v="72"/>
    <x v="0"/>
  </r>
  <r>
    <x v="0"/>
    <x v="73"/>
    <x v="0"/>
  </r>
  <r>
    <x v="0"/>
    <x v="74"/>
    <x v="0"/>
  </r>
  <r>
    <x v="0"/>
    <x v="75"/>
    <x v="0"/>
  </r>
  <r>
    <x v="3"/>
    <x v="76"/>
    <x v="0"/>
  </r>
  <r>
    <x v="3"/>
    <x v="77"/>
    <x v="0"/>
  </r>
  <r>
    <x v="3"/>
    <x v="78"/>
    <x v="0"/>
  </r>
  <r>
    <x v="3"/>
    <x v="79"/>
    <x v="0"/>
  </r>
  <r>
    <x v="3"/>
    <x v="80"/>
    <x v="0"/>
  </r>
  <r>
    <x v="3"/>
    <x v="81"/>
    <x v="0"/>
  </r>
  <r>
    <x v="3"/>
    <x v="82"/>
    <x v="0"/>
  </r>
  <r>
    <x v="3"/>
    <x v="83"/>
    <x v="0"/>
  </r>
  <r>
    <x v="3"/>
    <x v="84"/>
    <x v="0"/>
  </r>
  <r>
    <x v="3"/>
    <x v="85"/>
    <x v="0"/>
  </r>
  <r>
    <x v="3"/>
    <x v="86"/>
    <x v="0"/>
  </r>
  <r>
    <x v="3"/>
    <x v="87"/>
    <x v="0"/>
  </r>
  <r>
    <x v="5"/>
    <x v="88"/>
    <x v="0"/>
  </r>
  <r>
    <x v="5"/>
    <x v="89"/>
    <x v="0"/>
  </r>
  <r>
    <x v="5"/>
    <x v="90"/>
    <x v="0"/>
  </r>
  <r>
    <x v="5"/>
    <x v="91"/>
    <x v="0"/>
  </r>
  <r>
    <x v="5"/>
    <x v="92"/>
    <x v="0"/>
  </r>
  <r>
    <x v="5"/>
    <x v="93"/>
    <x v="0"/>
  </r>
  <r>
    <x v="5"/>
    <x v="94"/>
    <x v="0"/>
  </r>
  <r>
    <x v="5"/>
    <x v="95"/>
    <x v="0"/>
  </r>
  <r>
    <x v="6"/>
    <x v="96"/>
    <x v="0"/>
  </r>
  <r>
    <x v="6"/>
    <x v="97"/>
    <x v="0"/>
  </r>
  <r>
    <x v="6"/>
    <x v="98"/>
    <x v="0"/>
  </r>
  <r>
    <x v="6"/>
    <x v="99"/>
    <x v="0"/>
  </r>
  <r>
    <x v="6"/>
    <x v="100"/>
    <x v="0"/>
  </r>
  <r>
    <x v="4"/>
    <x v="101"/>
    <x v="0"/>
  </r>
  <r>
    <x v="4"/>
    <x v="102"/>
    <x v="0"/>
  </r>
  <r>
    <x v="7"/>
    <x v="103"/>
    <x v="0"/>
  </r>
  <r>
    <x v="7"/>
    <x v="104"/>
    <x v="0"/>
  </r>
  <r>
    <x v="7"/>
    <x v="105"/>
    <x v="0"/>
  </r>
  <r>
    <x v="4"/>
    <x v="106"/>
    <x v="0"/>
  </r>
  <r>
    <x v="4"/>
    <x v="107"/>
    <x v="0"/>
  </r>
  <r>
    <x v="4"/>
    <x v="108"/>
    <x v="0"/>
  </r>
  <r>
    <x v="4"/>
    <x v="109"/>
    <x v="0"/>
  </r>
  <r>
    <x v="2"/>
    <x v="110"/>
    <x v="0"/>
  </r>
  <r>
    <x v="2"/>
    <x v="111"/>
    <x v="0"/>
  </r>
  <r>
    <x v="2"/>
    <x v="112"/>
    <x v="0"/>
  </r>
  <r>
    <x v="2"/>
    <x v="113"/>
    <x v="0"/>
  </r>
  <r>
    <x v="2"/>
    <x v="114"/>
    <x v="0"/>
  </r>
  <r>
    <x v="2"/>
    <x v="115"/>
    <x v="0"/>
  </r>
  <r>
    <x v="2"/>
    <x v="116"/>
    <x v="0"/>
  </r>
  <r>
    <x v="2"/>
    <x v="117"/>
    <x v="0"/>
  </r>
  <r>
    <x v="2"/>
    <x v="118"/>
    <x v="0"/>
  </r>
  <r>
    <x v="2"/>
    <x v="119"/>
    <x v="0"/>
  </r>
  <r>
    <x v="2"/>
    <x v="120"/>
    <x v="0"/>
  </r>
  <r>
    <x v="2"/>
    <x v="121"/>
    <x v="0"/>
  </r>
  <r>
    <x v="2"/>
    <x v="122"/>
    <x v="0"/>
  </r>
  <r>
    <x v="2"/>
    <x v="123"/>
    <x v="0"/>
  </r>
  <r>
    <x v="2"/>
    <x v="124"/>
    <x v="0"/>
  </r>
  <r>
    <x v="2"/>
    <x v="125"/>
    <x v="0"/>
  </r>
  <r>
    <x v="2"/>
    <x v="126"/>
    <x v="0"/>
  </r>
  <r>
    <x v="3"/>
    <x v="127"/>
    <x v="0"/>
  </r>
  <r>
    <x v="3"/>
    <x v="128"/>
    <x v="0"/>
  </r>
  <r>
    <x v="3"/>
    <x v="129"/>
    <x v="0"/>
  </r>
  <r>
    <x v="3"/>
    <x v="130"/>
    <x v="0"/>
  </r>
  <r>
    <x v="3"/>
    <x v="131"/>
    <x v="0"/>
  </r>
  <r>
    <x v="3"/>
    <x v="132"/>
    <x v="0"/>
  </r>
  <r>
    <x v="7"/>
    <x v="133"/>
    <x v="0"/>
  </r>
  <r>
    <x v="7"/>
    <x v="134"/>
    <x v="0"/>
  </r>
  <r>
    <x v="7"/>
    <x v="135"/>
    <x v="0"/>
  </r>
  <r>
    <x v="7"/>
    <x v="136"/>
    <x v="0"/>
  </r>
  <r>
    <x v="7"/>
    <x v="137"/>
    <x v="0"/>
  </r>
  <r>
    <x v="7"/>
    <x v="138"/>
    <x v="0"/>
  </r>
  <r>
    <x v="7"/>
    <x v="139"/>
    <x v="0"/>
  </r>
  <r>
    <x v="7"/>
    <x v="140"/>
    <x v="0"/>
  </r>
  <r>
    <x v="7"/>
    <x v="141"/>
    <x v="0"/>
  </r>
  <r>
    <x v="7"/>
    <x v="142"/>
    <x v="0"/>
  </r>
  <r>
    <x v="7"/>
    <x v="143"/>
    <x v="0"/>
  </r>
  <r>
    <x v="7"/>
    <x v="144"/>
    <x v="0"/>
  </r>
  <r>
    <x v="7"/>
    <x v="145"/>
    <x v="0"/>
  </r>
  <r>
    <x v="7"/>
    <x v="146"/>
    <x v="0"/>
  </r>
  <r>
    <x v="7"/>
    <x v="147"/>
    <x v="0"/>
  </r>
  <r>
    <x v="7"/>
    <x v="148"/>
    <x v="0"/>
  </r>
  <r>
    <x v="7"/>
    <x v="149"/>
    <x v="0"/>
  </r>
  <r>
    <x v="7"/>
    <x v="150"/>
    <x v="0"/>
  </r>
  <r>
    <x v="7"/>
    <x v="151"/>
    <x v="0"/>
  </r>
  <r>
    <x v="7"/>
    <x v="152"/>
    <x v="0"/>
  </r>
  <r>
    <x v="7"/>
    <x v="153"/>
    <x v="0"/>
  </r>
  <r>
    <x v="7"/>
    <x v="154"/>
    <x v="0"/>
  </r>
  <r>
    <x v="2"/>
    <x v="155"/>
    <x v="0"/>
  </r>
  <r>
    <x v="2"/>
    <x v="156"/>
    <x v="0"/>
  </r>
  <r>
    <x v="2"/>
    <x v="157"/>
    <x v="0"/>
  </r>
  <r>
    <x v="2"/>
    <x v="158"/>
    <x v="0"/>
  </r>
  <r>
    <x v="2"/>
    <x v="159"/>
    <x v="0"/>
  </r>
  <r>
    <x v="2"/>
    <x v="160"/>
    <x v="0"/>
  </r>
  <r>
    <x v="2"/>
    <x v="161"/>
    <x v="0"/>
  </r>
  <r>
    <x v="2"/>
    <x v="162"/>
    <x v="0"/>
  </r>
  <r>
    <x v="2"/>
    <x v="163"/>
    <x v="0"/>
  </r>
  <r>
    <x v="0"/>
    <x v="164"/>
    <x v="0"/>
  </r>
  <r>
    <x v="0"/>
    <x v="165"/>
    <x v="0"/>
  </r>
  <r>
    <x v="0"/>
    <x v="166"/>
    <x v="0"/>
  </r>
  <r>
    <x v="0"/>
    <x v="167"/>
    <x v="0"/>
  </r>
  <r>
    <x v="3"/>
    <x v="168"/>
    <x v="0"/>
  </r>
  <r>
    <x v="3"/>
    <x v="169"/>
    <x v="0"/>
  </r>
  <r>
    <x v="3"/>
    <x v="170"/>
    <x v="0"/>
  </r>
  <r>
    <x v="3"/>
    <x v="171"/>
    <x v="0"/>
  </r>
  <r>
    <x v="5"/>
    <x v="172"/>
    <x v="0"/>
  </r>
  <r>
    <x v="5"/>
    <x v="173"/>
    <x v="0"/>
  </r>
  <r>
    <x v="7"/>
    <x v="174"/>
    <x v="0"/>
  </r>
  <r>
    <x v="7"/>
    <x v="175"/>
    <x v="0"/>
  </r>
  <r>
    <x v="6"/>
    <x v="176"/>
    <x v="0"/>
  </r>
  <r>
    <x v="6"/>
    <x v="177"/>
    <x v="0"/>
  </r>
  <r>
    <x v="6"/>
    <x v="178"/>
    <x v="0"/>
  </r>
  <r>
    <x v="6"/>
    <x v="179"/>
    <x v="0"/>
  </r>
  <r>
    <x v="6"/>
    <x v="180"/>
    <x v="0"/>
  </r>
  <r>
    <x v="6"/>
    <x v="181"/>
    <x v="0"/>
  </r>
  <r>
    <x v="2"/>
    <x v="182"/>
    <x v="0"/>
  </r>
  <r>
    <x v="2"/>
    <x v="183"/>
    <x v="0"/>
  </r>
  <r>
    <x v="2"/>
    <x v="184"/>
    <x v="0"/>
  </r>
  <r>
    <x v="2"/>
    <x v="185"/>
    <x v="0"/>
  </r>
  <r>
    <x v="2"/>
    <x v="186"/>
    <x v="0"/>
  </r>
  <r>
    <x v="2"/>
    <x v="187"/>
    <x v="0"/>
  </r>
  <r>
    <x v="2"/>
    <x v="188"/>
    <x v="0"/>
  </r>
  <r>
    <x v="2"/>
    <x v="189"/>
    <x v="0"/>
  </r>
  <r>
    <x v="2"/>
    <x v="190"/>
    <x v="0"/>
  </r>
  <r>
    <x v="2"/>
    <x v="191"/>
    <x v="0"/>
  </r>
  <r>
    <x v="2"/>
    <x v="192"/>
    <x v="0"/>
  </r>
  <r>
    <x v="2"/>
    <x v="193"/>
    <x v="0"/>
  </r>
  <r>
    <x v="2"/>
    <x v="194"/>
    <x v="0"/>
  </r>
  <r>
    <x v="3"/>
    <x v="195"/>
    <x v="0"/>
  </r>
  <r>
    <x v="3"/>
    <x v="196"/>
    <x v="0"/>
  </r>
  <r>
    <x v="3"/>
    <x v="197"/>
    <x v="0"/>
  </r>
  <r>
    <x v="3"/>
    <x v="198"/>
    <x v="0"/>
  </r>
  <r>
    <x v="3"/>
    <x v="199"/>
    <x v="0"/>
  </r>
  <r>
    <x v="3"/>
    <x v="200"/>
    <x v="0"/>
  </r>
  <r>
    <x v="2"/>
    <x v="201"/>
    <x v="0"/>
  </r>
  <r>
    <x v="2"/>
    <x v="202"/>
    <x v="0"/>
  </r>
  <r>
    <x v="2"/>
    <x v="203"/>
    <x v="0"/>
  </r>
  <r>
    <x v="3"/>
    <x v="204"/>
    <x v="0"/>
  </r>
  <r>
    <x v="3"/>
    <x v="205"/>
    <x v="0"/>
  </r>
  <r>
    <x v="3"/>
    <x v="206"/>
    <x v="0"/>
  </r>
  <r>
    <x v="3"/>
    <x v="207"/>
    <x v="0"/>
  </r>
  <r>
    <x v="3"/>
    <x v="208"/>
    <x v="0"/>
  </r>
  <r>
    <x v="3"/>
    <x v="209"/>
    <x v="0"/>
  </r>
  <r>
    <x v="3"/>
    <x v="210"/>
    <x v="0"/>
  </r>
  <r>
    <x v="3"/>
    <x v="211"/>
    <x v="0"/>
  </r>
  <r>
    <x v="3"/>
    <x v="212"/>
    <x v="0"/>
  </r>
  <r>
    <x v="3"/>
    <x v="213"/>
    <x v="0"/>
  </r>
  <r>
    <x v="0"/>
    <x v="214"/>
    <x v="0"/>
  </r>
  <r>
    <x v="0"/>
    <x v="215"/>
    <x v="0"/>
  </r>
  <r>
    <x v="0"/>
    <x v="216"/>
    <x v="0"/>
  </r>
  <r>
    <x v="0"/>
    <x v="217"/>
    <x v="0"/>
  </r>
  <r>
    <x v="2"/>
    <x v="218"/>
    <x v="0"/>
  </r>
  <r>
    <x v="2"/>
    <x v="219"/>
    <x v="0"/>
  </r>
  <r>
    <x v="2"/>
    <x v="220"/>
    <x v="0"/>
  </r>
  <r>
    <x v="2"/>
    <x v="221"/>
    <x v="0"/>
  </r>
  <r>
    <x v="2"/>
    <x v="222"/>
    <x v="0"/>
  </r>
  <r>
    <x v="2"/>
    <x v="223"/>
    <x v="0"/>
  </r>
  <r>
    <x v="2"/>
    <x v="224"/>
    <x v="0"/>
  </r>
  <r>
    <x v="2"/>
    <x v="225"/>
    <x v="0"/>
  </r>
  <r>
    <x v="2"/>
    <x v="226"/>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
  <r>
    <x v="0"/>
    <x v="0"/>
    <x v="0"/>
  </r>
  <r>
    <x v="0"/>
    <x v="1"/>
    <x v="0"/>
  </r>
  <r>
    <x v="0"/>
    <x v="2"/>
    <x v="0"/>
  </r>
  <r>
    <x v="0"/>
    <x v="3"/>
    <x v="0"/>
  </r>
  <r>
    <x v="0"/>
    <x v="4"/>
    <x v="0"/>
  </r>
  <r>
    <x v="0"/>
    <x v="5"/>
    <x v="0"/>
  </r>
  <r>
    <x v="1"/>
    <x v="6"/>
    <x v="0"/>
  </r>
  <r>
    <x v="1"/>
    <x v="7"/>
    <x v="0"/>
  </r>
  <r>
    <x v="1"/>
    <x v="8"/>
    <x v="0"/>
  </r>
  <r>
    <x v="0"/>
    <x v="9"/>
    <x v="0"/>
  </r>
  <r>
    <x v="0"/>
    <x v="10"/>
    <x v="0"/>
  </r>
  <r>
    <x v="0"/>
    <x v="11"/>
    <x v="0"/>
  </r>
  <r>
    <x v="0"/>
    <x v="12"/>
    <x v="0"/>
  </r>
  <r>
    <x v="0"/>
    <x v="13"/>
    <x v="0"/>
  </r>
  <r>
    <x v="0"/>
    <x v="14"/>
    <x v="0"/>
  </r>
  <r>
    <x v="0"/>
    <x v="15"/>
    <x v="0"/>
  </r>
  <r>
    <x v="0"/>
    <x v="16"/>
    <x v="0"/>
  </r>
  <r>
    <x v="0"/>
    <x v="17"/>
    <x v="0"/>
  </r>
  <r>
    <x v="0"/>
    <x v="18"/>
    <x v="0"/>
  </r>
  <r>
    <x v="0"/>
    <x v="19"/>
    <x v="0"/>
  </r>
  <r>
    <x v="0"/>
    <x v="20"/>
    <x v="0"/>
  </r>
  <r>
    <x v="1"/>
    <x v="7"/>
    <x v="0"/>
  </r>
  <r>
    <x v="1"/>
    <x v="21"/>
    <x v="0"/>
  </r>
  <r>
    <x v="1"/>
    <x v="6"/>
    <x v="0"/>
  </r>
  <r>
    <x v="1"/>
    <x v="22"/>
    <x v="0"/>
  </r>
  <r>
    <x v="1"/>
    <x v="23"/>
    <x v="0"/>
  </r>
  <r>
    <x v="1"/>
    <x v="24"/>
    <x v="0"/>
  </r>
  <r>
    <x v="1"/>
    <x v="25"/>
    <x v="0"/>
  </r>
  <r>
    <x v="1"/>
    <x v="26"/>
    <x v="0"/>
  </r>
  <r>
    <x v="1"/>
    <x v="27"/>
    <x v="0"/>
  </r>
  <r>
    <x v="1"/>
    <x v="28"/>
    <x v="0"/>
  </r>
  <r>
    <x v="1"/>
    <x v="29"/>
    <x v="0"/>
  </r>
  <r>
    <x v="1"/>
    <x v="30"/>
    <x v="0"/>
  </r>
  <r>
    <x v="1"/>
    <x v="31"/>
    <x v="0"/>
  </r>
  <r>
    <x v="1"/>
    <x v="32"/>
    <x v="0"/>
  </r>
  <r>
    <x v="2"/>
    <x v="33"/>
    <x v="0"/>
  </r>
  <r>
    <x v="2"/>
    <x v="34"/>
    <x v="0"/>
  </r>
  <r>
    <x v="2"/>
    <x v="35"/>
    <x v="0"/>
  </r>
  <r>
    <x v="2"/>
    <x v="36"/>
    <x v="0"/>
  </r>
  <r>
    <x v="2"/>
    <x v="37"/>
    <x v="0"/>
  </r>
  <r>
    <x v="2"/>
    <x v="38"/>
    <x v="0"/>
  </r>
  <r>
    <x v="2"/>
    <x v="39"/>
    <x v="0"/>
  </r>
  <r>
    <x v="2"/>
    <x v="40"/>
    <x v="0"/>
  </r>
  <r>
    <x v="3"/>
    <x v="41"/>
    <x v="0"/>
  </r>
  <r>
    <x v="3"/>
    <x v="42"/>
    <x v="0"/>
  </r>
  <r>
    <x v="3"/>
    <x v="43"/>
    <x v="0"/>
  </r>
  <r>
    <x v="3"/>
    <x v="44"/>
    <x v="0"/>
  </r>
  <r>
    <x v="3"/>
    <x v="45"/>
    <x v="0"/>
  </r>
  <r>
    <x v="3"/>
    <x v="46"/>
    <x v="0"/>
  </r>
  <r>
    <x v="3"/>
    <x v="47"/>
    <x v="0"/>
  </r>
  <r>
    <x v="3"/>
    <x v="48"/>
    <x v="0"/>
  </r>
  <r>
    <x v="3"/>
    <x v="49"/>
    <x v="0"/>
  </r>
  <r>
    <x v="3"/>
    <x v="50"/>
    <x v="0"/>
  </r>
  <r>
    <x v="3"/>
    <x v="51"/>
    <x v="0"/>
  </r>
  <r>
    <x v="3"/>
    <x v="52"/>
    <x v="0"/>
  </r>
  <r>
    <x v="3"/>
    <x v="53"/>
    <x v="0"/>
  </r>
  <r>
    <x v="4"/>
    <x v="54"/>
    <x v="0"/>
  </r>
  <r>
    <x v="4"/>
    <x v="55"/>
    <x v="0"/>
  </r>
  <r>
    <x v="4"/>
    <x v="56"/>
    <x v="0"/>
  </r>
  <r>
    <x v="4"/>
    <x v="57"/>
    <x v="0"/>
  </r>
  <r>
    <x v="4"/>
    <x v="58"/>
    <x v="0"/>
  </r>
  <r>
    <x v="4"/>
    <x v="59"/>
    <x v="0"/>
  </r>
  <r>
    <x v="4"/>
    <x v="60"/>
    <x v="0"/>
  </r>
  <r>
    <x v="4"/>
    <x v="61"/>
    <x v="0"/>
  </r>
  <r>
    <x v="4"/>
    <x v="62"/>
    <x v="0"/>
  </r>
  <r>
    <x v="4"/>
    <x v="63"/>
    <x v="0"/>
  </r>
  <r>
    <x v="5"/>
    <x v="64"/>
    <x v="0"/>
  </r>
  <r>
    <x v="5"/>
    <x v="65"/>
    <x v="0"/>
  </r>
  <r>
    <x v="6"/>
    <x v="66"/>
    <x v="0"/>
  </r>
  <r>
    <x v="6"/>
    <x v="67"/>
    <x v="0"/>
  </r>
  <r>
    <x v="6"/>
    <x v="68"/>
    <x v="0"/>
  </r>
  <r>
    <x v="6"/>
    <x v="69"/>
    <x v="0"/>
  </r>
  <r>
    <x v="6"/>
    <x v="70"/>
    <x v="0"/>
  </r>
  <r>
    <x v="6"/>
    <x v="71"/>
    <x v="0"/>
  </r>
  <r>
    <x v="7"/>
    <x v="72"/>
    <x v="0"/>
  </r>
  <r>
    <x v="7"/>
    <x v="73"/>
    <x v="0"/>
  </r>
  <r>
    <x v="7"/>
    <x v="74"/>
    <x v="0"/>
  </r>
  <r>
    <x v="7"/>
    <x v="75"/>
    <x v="0"/>
  </r>
  <r>
    <x v="7"/>
    <x v="76"/>
    <x v="0"/>
  </r>
  <r>
    <x v="7"/>
    <x v="77"/>
    <x v="0"/>
  </r>
  <r>
    <x v="7"/>
    <x v="78"/>
    <x v="0"/>
  </r>
  <r>
    <x v="7"/>
    <x v="79"/>
    <x v="0"/>
  </r>
  <r>
    <x v="7"/>
    <x v="80"/>
    <x v="0"/>
  </r>
  <r>
    <x v="7"/>
    <x v="81"/>
    <x v="0"/>
  </r>
  <r>
    <x v="7"/>
    <x v="82"/>
    <x v="0"/>
  </r>
  <r>
    <x v="7"/>
    <x v="83"/>
    <x v="0"/>
  </r>
  <r>
    <x v="7"/>
    <x v="84"/>
    <x v="0"/>
  </r>
  <r>
    <x v="7"/>
    <x v="85"/>
    <x v="0"/>
  </r>
  <r>
    <x v="7"/>
    <x v="86"/>
    <x v="0"/>
  </r>
  <r>
    <x v="7"/>
    <x v="87"/>
    <x v="0"/>
  </r>
  <r>
    <x v="7"/>
    <x v="88"/>
    <x v="0"/>
  </r>
  <r>
    <x v="0"/>
    <x v="89"/>
    <x v="0"/>
  </r>
  <r>
    <x v="0"/>
    <x v="90"/>
    <x v="0"/>
  </r>
  <r>
    <x v="0"/>
    <x v="91"/>
    <x v="0"/>
  </r>
  <r>
    <x v="0"/>
    <x v="92"/>
    <x v="0"/>
  </r>
  <r>
    <x v="0"/>
    <x v="93"/>
    <x v="0"/>
  </r>
  <r>
    <x v="0"/>
    <x v="94"/>
    <x v="0"/>
  </r>
  <r>
    <x v="0"/>
    <x v="95"/>
    <x v="0"/>
  </r>
  <r>
    <x v="0"/>
    <x v="96"/>
    <x v="0"/>
  </r>
  <r>
    <x v="0"/>
    <x v="97"/>
    <x v="0"/>
  </r>
  <r>
    <x v="0"/>
    <x v="98"/>
    <x v="0"/>
  </r>
  <r>
    <x v="0"/>
    <x v="99"/>
    <x v="0"/>
  </r>
  <r>
    <x v="0"/>
    <x v="100"/>
    <x v="0"/>
  </r>
  <r>
    <x v="0"/>
    <x v="101"/>
    <x v="0"/>
  </r>
  <r>
    <x v="2"/>
    <x v="102"/>
    <x v="0"/>
  </r>
  <r>
    <x v="2"/>
    <x v="103"/>
    <x v="0"/>
  </r>
  <r>
    <x v="2"/>
    <x v="104"/>
    <x v="0"/>
  </r>
  <r>
    <x v="2"/>
    <x v="105"/>
    <x v="0"/>
  </r>
  <r>
    <x v="2"/>
    <x v="106"/>
    <x v="0"/>
  </r>
  <r>
    <x v="2"/>
    <x v="107"/>
    <x v="0"/>
  </r>
  <r>
    <x v="2"/>
    <x v="108"/>
    <x v="0"/>
  </r>
  <r>
    <x v="2"/>
    <x v="109"/>
    <x v="0"/>
  </r>
  <r>
    <x v="2"/>
    <x v="110"/>
    <x v="0"/>
  </r>
  <r>
    <x v="2"/>
    <x v="111"/>
    <x v="0"/>
  </r>
  <r>
    <x v="7"/>
    <x v="112"/>
    <x v="0"/>
  </r>
  <r>
    <x v="7"/>
    <x v="113"/>
    <x v="0"/>
  </r>
  <r>
    <x v="7"/>
    <x v="114"/>
    <x v="0"/>
  </r>
  <r>
    <x v="5"/>
    <x v="115"/>
    <x v="0"/>
  </r>
  <r>
    <x v="5"/>
    <x v="116"/>
    <x v="0"/>
  </r>
  <r>
    <x v="5"/>
    <x v="117"/>
    <x v="0"/>
  </r>
  <r>
    <x v="5"/>
    <x v="118"/>
    <x v="0"/>
  </r>
  <r>
    <x v="8"/>
    <x v="119"/>
    <x v="0"/>
  </r>
  <r>
    <x v="8"/>
    <x v="120"/>
    <x v="0"/>
  </r>
  <r>
    <x v="8"/>
    <x v="121"/>
    <x v="0"/>
  </r>
  <r>
    <x v="4"/>
    <x v="122"/>
    <x v="0"/>
  </r>
  <r>
    <x v="4"/>
    <x v="123"/>
    <x v="0"/>
  </r>
  <r>
    <x v="4"/>
    <x v="124"/>
    <x v="0"/>
  </r>
  <r>
    <x v="4"/>
    <x v="125"/>
    <x v="0"/>
  </r>
  <r>
    <x v="4"/>
    <x v="126"/>
    <x v="0"/>
  </r>
  <r>
    <x v="4"/>
    <x v="127"/>
    <x v="0"/>
  </r>
  <r>
    <x v="5"/>
    <x v="128"/>
    <x v="0"/>
  </r>
  <r>
    <x v="5"/>
    <x v="129"/>
    <x v="0"/>
  </r>
  <r>
    <x v="5"/>
    <x v="130"/>
    <x v="0"/>
  </r>
  <r>
    <x v="5"/>
    <x v="131"/>
    <x v="0"/>
  </r>
  <r>
    <x v="5"/>
    <x v="132"/>
    <x v="0"/>
  </r>
  <r>
    <x v="5"/>
    <x v="133"/>
    <x v="0"/>
  </r>
  <r>
    <x v="5"/>
    <x v="134"/>
    <x v="0"/>
  </r>
  <r>
    <x v="6"/>
    <x v="135"/>
    <x v="0"/>
  </r>
  <r>
    <x v="6"/>
    <x v="136"/>
    <x v="0"/>
  </r>
  <r>
    <x v="6"/>
    <x v="137"/>
    <x v="0"/>
  </r>
  <r>
    <x v="0"/>
    <x v="138"/>
    <x v="0"/>
  </r>
  <r>
    <x v="0"/>
    <x v="139"/>
    <x v="0"/>
  </r>
  <r>
    <x v="0"/>
    <x v="140"/>
    <x v="0"/>
  </r>
  <r>
    <x v="0"/>
    <x v="141"/>
    <x v="0"/>
  </r>
  <r>
    <x v="2"/>
    <x v="142"/>
    <x v="0"/>
  </r>
  <r>
    <x v="2"/>
    <x v="143"/>
    <x v="0"/>
  </r>
  <r>
    <x v="2"/>
    <x v="144"/>
    <x v="0"/>
  </r>
  <r>
    <x v="2"/>
    <x v="145"/>
    <x v="0"/>
  </r>
  <r>
    <x v="4"/>
    <x v="146"/>
    <x v="0"/>
  </r>
  <r>
    <x v="0"/>
    <x v="147"/>
    <x v="0"/>
  </r>
  <r>
    <x v="0"/>
    <x v="148"/>
    <x v="0"/>
  </r>
  <r>
    <x v="0"/>
    <x v="149"/>
    <x v="0"/>
  </r>
  <r>
    <x v="0"/>
    <x v="150"/>
    <x v="0"/>
  </r>
  <r>
    <x v="0"/>
    <x v="151"/>
    <x v="0"/>
  </r>
  <r>
    <x v="0"/>
    <x v="152"/>
    <x v="0"/>
  </r>
  <r>
    <x v="0"/>
    <x v="153"/>
    <x v="0"/>
  </r>
  <r>
    <x v="0"/>
    <x v="154"/>
    <x v="0"/>
  </r>
  <r>
    <x v="0"/>
    <x v="155"/>
    <x v="0"/>
  </r>
  <r>
    <x v="1"/>
    <x v="156"/>
    <x v="0"/>
  </r>
  <r>
    <x v="1"/>
    <x v="157"/>
    <x v="0"/>
  </r>
  <r>
    <x v="1"/>
    <x v="158"/>
    <x v="0"/>
  </r>
  <r>
    <x v="1"/>
    <x v="159"/>
    <x v="0"/>
  </r>
  <r>
    <x v="1"/>
    <x v="160"/>
    <x v="0"/>
  </r>
  <r>
    <x v="1"/>
    <x v="161"/>
    <x v="0"/>
  </r>
  <r>
    <x v="1"/>
    <x v="162"/>
    <x v="0"/>
  </r>
  <r>
    <x v="1"/>
    <x v="163"/>
    <x v="0"/>
  </r>
  <r>
    <x v="1"/>
    <x v="164"/>
    <x v="0"/>
  </r>
  <r>
    <x v="1"/>
    <x v="165"/>
    <x v="0"/>
  </r>
  <r>
    <x v="1"/>
    <x v="166"/>
    <x v="0"/>
  </r>
  <r>
    <x v="1"/>
    <x v="167"/>
    <x v="0"/>
  </r>
  <r>
    <x v="1"/>
    <x v="168"/>
    <x v="0"/>
  </r>
  <r>
    <x v="1"/>
    <x v="169"/>
    <x v="0"/>
  </r>
  <r>
    <x v="5"/>
    <x v="170"/>
    <x v="0"/>
  </r>
  <r>
    <x v="5"/>
    <x v="171"/>
    <x v="0"/>
  </r>
  <r>
    <x v="5"/>
    <x v="172"/>
    <x v="0"/>
  </r>
  <r>
    <x v="5"/>
    <x v="173"/>
    <x v="0"/>
  </r>
  <r>
    <x v="5"/>
    <x v="174"/>
    <x v="0"/>
  </r>
  <r>
    <x v="5"/>
    <x v="175"/>
    <x v="0"/>
  </r>
  <r>
    <x v="5"/>
    <x v="176"/>
    <x v="0"/>
  </r>
  <r>
    <x v="5"/>
    <x v="177"/>
    <x v="0"/>
  </r>
  <r>
    <x v="5"/>
    <x v="178"/>
    <x v="0"/>
  </r>
  <r>
    <x v="5"/>
    <x v="179"/>
    <x v="0"/>
  </r>
  <r>
    <x v="5"/>
    <x v="180"/>
    <x v="0"/>
  </r>
  <r>
    <x v="5"/>
    <x v="181"/>
    <x v="0"/>
  </r>
  <r>
    <x v="5"/>
    <x v="182"/>
    <x v="0"/>
  </r>
  <r>
    <x v="5"/>
    <x v="183"/>
    <x v="0"/>
  </r>
  <r>
    <x v="6"/>
    <x v="184"/>
    <x v="0"/>
  </r>
  <r>
    <x v="6"/>
    <x v="185"/>
    <x v="0"/>
  </r>
  <r>
    <x v="6"/>
    <x v="186"/>
    <x v="0"/>
  </r>
  <r>
    <x v="6"/>
    <x v="187"/>
    <x v="0"/>
  </r>
  <r>
    <x v="6"/>
    <x v="188"/>
    <x v="0"/>
  </r>
  <r>
    <x v="6"/>
    <x v="189"/>
    <x v="0"/>
  </r>
  <r>
    <x v="6"/>
    <x v="190"/>
    <x v="0"/>
  </r>
  <r>
    <x v="4"/>
    <x v="191"/>
    <x v="0"/>
  </r>
  <r>
    <x v="4"/>
    <x v="192"/>
    <x v="0"/>
  </r>
  <r>
    <x v="4"/>
    <x v="54"/>
    <x v="0"/>
  </r>
  <r>
    <x v="4"/>
    <x v="55"/>
    <x v="0"/>
  </r>
  <r>
    <x v="4"/>
    <x v="193"/>
    <x v="0"/>
  </r>
  <r>
    <x v="4"/>
    <x v="194"/>
    <x v="0"/>
  </r>
  <r>
    <x v="4"/>
    <x v="195"/>
    <x v="0"/>
  </r>
  <r>
    <x v="4"/>
    <x v="196"/>
    <x v="0"/>
  </r>
  <r>
    <x v="4"/>
    <x v="59"/>
    <x v="0"/>
  </r>
  <r>
    <x v="4"/>
    <x v="197"/>
    <x v="0"/>
  </r>
  <r>
    <x v="4"/>
    <x v="198"/>
    <x v="0"/>
  </r>
  <r>
    <x v="4"/>
    <x v="199"/>
    <x v="0"/>
  </r>
  <r>
    <x v="4"/>
    <x v="200"/>
    <x v="0"/>
  </r>
  <r>
    <x v="4"/>
    <x v="201"/>
    <x v="0"/>
  </r>
  <r>
    <x v="4"/>
    <x v="202"/>
    <x v="0"/>
  </r>
  <r>
    <x v="5"/>
    <x v="203"/>
    <x v="0"/>
  </r>
  <r>
    <x v="5"/>
    <x v="204"/>
    <x v="0"/>
  </r>
  <r>
    <x v="5"/>
    <x v="205"/>
    <x v="0"/>
  </r>
  <r>
    <x v="5"/>
    <x v="129"/>
    <x v="0"/>
  </r>
  <r>
    <x v="5"/>
    <x v="206"/>
    <x v="0"/>
  </r>
  <r>
    <x v="5"/>
    <x v="207"/>
    <x v="0"/>
  </r>
  <r>
    <x v="5"/>
    <x v="130"/>
    <x v="0"/>
  </r>
  <r>
    <x v="5"/>
    <x v="208"/>
    <x v="0"/>
  </r>
  <r>
    <x v="5"/>
    <x v="209"/>
    <x v="0"/>
  </r>
  <r>
    <x v="5"/>
    <x v="210"/>
    <x v="0"/>
  </r>
  <r>
    <x v="5"/>
    <x v="211"/>
    <x v="0"/>
  </r>
  <r>
    <x v="5"/>
    <x v="212"/>
    <x v="0"/>
  </r>
  <r>
    <x v="8"/>
    <x v="213"/>
    <x v="0"/>
  </r>
  <r>
    <x v="8"/>
    <x v="214"/>
    <x v="0"/>
  </r>
  <r>
    <x v="8"/>
    <x v="215"/>
    <x v="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
  <r>
    <x v="0"/>
    <s v="4Wd At"/>
    <s v="SUV"/>
  </r>
  <r>
    <x v="1"/>
    <s v="Comfortline 2.0L Tdi Amt"/>
    <s v="SUV"/>
  </r>
  <r>
    <x v="1"/>
    <s v="Highline 2.0L Tdi Amt"/>
    <s v="SUV"/>
  </r>
  <r>
    <x v="2"/>
    <s v="Style 2.0 Tdi 4X4 At"/>
    <s v="SUV"/>
  </r>
  <r>
    <x v="2"/>
    <s v="Laurin And Klement"/>
    <s v="SUV"/>
  </r>
  <r>
    <x v="2"/>
    <s v="Corporate Edition"/>
    <s v="SUV"/>
  </r>
  <r>
    <x v="3"/>
    <s v="Xdrive 20D Luxury Line"/>
    <s v="SUV"/>
  </r>
  <r>
    <x v="3"/>
    <s v="Xdrive 30I Luxury Line"/>
    <s v="SUV"/>
  </r>
  <r>
    <x v="3"/>
    <s v="Xdrive20D Xline"/>
    <s v="SUV"/>
  </r>
  <r>
    <x v="3"/>
    <s v="Xdrive30D Sport"/>
    <s v="SUV"/>
  </r>
  <r>
    <x v="3"/>
    <s v="Xdrive30D Xline"/>
    <s v="SUV"/>
  </r>
  <r>
    <x v="3"/>
    <s v="Xdrive40I M Sport"/>
    <s v="SUV"/>
  </r>
  <r>
    <x v="4"/>
    <s v="Vx L"/>
    <s v="SUV"/>
  </r>
  <r>
    <x v="5"/>
    <s v="Hard Top"/>
    <s v="SUV"/>
  </r>
  <r>
    <x v="5"/>
    <s v="Soft Top"/>
    <s v="SUV"/>
  </r>
  <r>
    <x v="6"/>
    <s v="1.2 Kappa Mt E"/>
    <s v="SUV"/>
  </r>
  <r>
    <x v="6"/>
    <s v="1.0 Turbo Gdi Mt S"/>
    <s v="SUV"/>
  </r>
  <r>
    <x v="6"/>
    <s v="1.4 Crdi Mt E"/>
    <s v="SUV"/>
  </r>
  <r>
    <x v="6"/>
    <s v="1.0 Turbo Gdi Mt Sx"/>
    <s v="SUV"/>
  </r>
  <r>
    <x v="6"/>
    <s v="1.0 Turbo Gdi Mt Sx Dual Tone"/>
    <s v="SUV"/>
  </r>
  <r>
    <x v="6"/>
    <s v="1.0 Turbo Gdi Mt Sx(O)"/>
    <s v="SUV"/>
  </r>
  <r>
    <x v="6"/>
    <s v="1.0 Turbo Gdi Dct S"/>
    <s v="SUV"/>
  </r>
  <r>
    <x v="6"/>
    <s v="1.0 Turbo Gdi Dct Sx Plus"/>
    <s v="SUV"/>
  </r>
  <r>
    <x v="6"/>
    <s v="1.2 Kappa Mt S"/>
    <s v="SUV"/>
  </r>
  <r>
    <x v="6"/>
    <s v="1.4 Crdi Mt S"/>
    <s v="SUV"/>
  </r>
  <r>
    <x v="6"/>
    <s v="1.4 Crdi Mt Sx"/>
    <s v="SUV"/>
  </r>
  <r>
    <x v="6"/>
    <s v="1.4 Crdi Mt Sx Dual Tone"/>
    <s v="SUV"/>
  </r>
  <r>
    <x v="6"/>
    <s v="1.4 Crdi Mt Sx(O)"/>
    <s v="SUV"/>
  </r>
  <r>
    <x v="7"/>
    <s v="Xe"/>
    <s v="SUV"/>
  </r>
  <r>
    <x v="7"/>
    <s v="Xm"/>
    <s v="SUV"/>
  </r>
  <r>
    <x v="7"/>
    <s v="Xz"/>
    <s v="SUV"/>
  </r>
  <r>
    <x v="7"/>
    <s v="Xz Plus"/>
    <s v="SUV"/>
  </r>
  <r>
    <x v="7"/>
    <s v="Xz Plus Dual Tone"/>
    <s v="SUV"/>
  </r>
  <r>
    <x v="7"/>
    <s v="Xz Plus (O)"/>
    <s v="SUV"/>
  </r>
  <r>
    <x v="7"/>
    <s v="Xz Plus (O) Dual Tone"/>
    <s v="SUV"/>
  </r>
  <r>
    <x v="7"/>
    <s v="Xma"/>
    <s v="SUV"/>
  </r>
  <r>
    <x v="7"/>
    <s v="Xza Plus"/>
    <s v="SUV"/>
  </r>
  <r>
    <x v="7"/>
    <s v="Xza Plus Dual Tone"/>
    <s v="SUV"/>
  </r>
  <r>
    <x v="7"/>
    <s v="Xza Plus (O)"/>
    <s v="SUV"/>
  </r>
  <r>
    <x v="7"/>
    <s v="Xza Plus (O) Dual Tone"/>
    <s v="SUV"/>
  </r>
  <r>
    <x v="7"/>
    <s v="Xe Diesel"/>
    <s v="SUV"/>
  </r>
  <r>
    <x v="7"/>
    <s v="Xm Diesel"/>
    <s v="SUV"/>
  </r>
  <r>
    <x v="7"/>
    <s v="Xz Diesel"/>
    <s v="SUV"/>
  </r>
  <r>
    <x v="7"/>
    <s v="Xz Plus Diesel"/>
    <s v="SUV"/>
  </r>
  <r>
    <x v="7"/>
    <s v="Xz Plus Diesel Dual Tone"/>
    <s v="SUV"/>
  </r>
  <r>
    <x v="7"/>
    <s v="Xz Plus (O) Diesel"/>
    <s v="SUV"/>
  </r>
  <r>
    <x v="7"/>
    <s v="Xz Plus (O) Diesel Dual Tone"/>
    <s v="SUV"/>
  </r>
  <r>
    <x v="7"/>
    <s v="Xma Diesel"/>
    <s v="SUV"/>
  </r>
  <r>
    <x v="7"/>
    <s v="Xza Plus Diesel"/>
    <s v="SUV"/>
  </r>
  <r>
    <x v="7"/>
    <s v="Xza Plus Diesel Dual Tone"/>
    <s v="SUV"/>
  </r>
  <r>
    <x v="7"/>
    <s v="Xza Plus (O) Diesel"/>
    <s v="SUV"/>
  </r>
  <r>
    <x v="7"/>
    <s v="Xza Plus (O) Diesel Dual Tone"/>
    <s v="SUV"/>
  </r>
  <r>
    <x v="0"/>
    <s v="Zlx"/>
    <s v="SUV"/>
  </r>
  <r>
    <x v="0"/>
    <s v="Slx"/>
    <s v="SUV"/>
  </r>
  <r>
    <x v="0"/>
    <s v="Sle"/>
    <s v="SUV"/>
  </r>
  <r>
    <x v="0"/>
    <s v="Lx"/>
    <s v="SUV"/>
  </r>
  <r>
    <x v="0"/>
    <s v="Plus Ac Bs4 Ps"/>
    <s v="SUV"/>
  </r>
  <r>
    <x v="0"/>
    <s v="Plus Non Ac Bs4 Ps"/>
    <s v="SUV"/>
  </r>
  <r>
    <x v="5"/>
    <s v="Ldi"/>
    <s v="SUV"/>
  </r>
  <r>
    <x v="5"/>
    <s v="Vdi"/>
    <s v="SUV"/>
  </r>
  <r>
    <x v="5"/>
    <s v="Zdi"/>
    <s v="SUV"/>
  </r>
  <r>
    <x v="5"/>
    <s v="Zdi+"/>
    <s v="SUV"/>
  </r>
  <r>
    <x v="5"/>
    <s v="Zdi+ Dual Tone"/>
    <s v="SUV"/>
  </r>
  <r>
    <x v="5"/>
    <s v="Zdi+ Ags"/>
    <s v="SUV"/>
  </r>
  <r>
    <x v="5"/>
    <s v="Vdi Ags"/>
    <s v="SUV"/>
  </r>
  <r>
    <x v="5"/>
    <s v="Zdi Ags"/>
    <s v="SUV"/>
  </r>
  <r>
    <x v="5"/>
    <s v="Zdi+ Dual Tone Ags"/>
    <s v="SUV"/>
  </r>
  <r>
    <x v="8"/>
    <s v="1.5L Ti-Vct Ambiente"/>
    <s v="SUV"/>
  </r>
  <r>
    <x v="8"/>
    <s v="1.5L Ti-Vct Trend"/>
    <s v="SUV"/>
  </r>
  <r>
    <x v="8"/>
    <s v="1.5L Ti-Vct Titanium"/>
    <s v="SUV"/>
  </r>
  <r>
    <x v="8"/>
    <s v="1.5L Ti-Vct Titanium Plus At"/>
    <s v="SUV"/>
  </r>
  <r>
    <x v="8"/>
    <s v="1.5L Tdci Ambiente"/>
    <s v="SUV"/>
  </r>
  <r>
    <x v="8"/>
    <s v="1.5L Tdci Trend"/>
    <s v="SUV"/>
  </r>
  <r>
    <x v="8"/>
    <s v="1.5L Tdci Titanium"/>
    <s v="SUV"/>
  </r>
  <r>
    <x v="8"/>
    <s v="1.5L Tdci Titanium Plus"/>
    <s v="SUV"/>
  </r>
  <r>
    <x v="8"/>
    <s v="1.5L Ti-Vct Titanium Plus"/>
    <s v="SUV"/>
  </r>
  <r>
    <x v="8"/>
    <s v="1.5L Tdci Titanium S"/>
    <s v="SUV"/>
  </r>
  <r>
    <x v="8"/>
    <s v="1.5L Ti-Vct Thunder Edition"/>
    <s v="SUV"/>
  </r>
  <r>
    <x v="8"/>
    <s v="1.5L Tdci Thunder Edition"/>
    <s v="SUV"/>
  </r>
  <r>
    <x v="9"/>
    <s v="Rxe Petrol"/>
    <s v="SUV"/>
  </r>
  <r>
    <x v="9"/>
    <s v="Rxs Petrol"/>
    <s v="SUV"/>
  </r>
  <r>
    <x v="9"/>
    <s v="Rxs (Opt) Cvt"/>
    <s v="SUV"/>
  </r>
  <r>
    <x v="9"/>
    <s v="85 Ps Rxe Mt Diesel"/>
    <s v="SUV"/>
  </r>
  <r>
    <x v="9"/>
    <s v="85 Ps Rxs Mt Diesel"/>
    <s v="SUV"/>
  </r>
  <r>
    <x v="9"/>
    <s v="110 Ps Rxs Mt Diesel"/>
    <s v="SUV"/>
  </r>
  <r>
    <x v="9"/>
    <s v="110 Ps Rxz Mt Diesel"/>
    <s v="SUV"/>
  </r>
  <r>
    <x v="9"/>
    <s v="110 Ps Rxz Amt Diesel"/>
    <s v="SUV"/>
  </r>
  <r>
    <x v="9"/>
    <s v="110 Ps Rxs Awd (Opt) Diesel"/>
    <s v="SUV"/>
  </r>
  <r>
    <x v="0"/>
    <s v="1.2 W4"/>
    <s v="SUV"/>
  </r>
  <r>
    <x v="0"/>
    <s v="1.2 W6"/>
    <s v="SUV"/>
  </r>
  <r>
    <x v="0"/>
    <s v="1.2 W8"/>
    <s v="SUV"/>
  </r>
  <r>
    <x v="0"/>
    <s v="1.2 W8(O)"/>
    <s v="SUV"/>
  </r>
  <r>
    <x v="0"/>
    <s v="1.5 W4"/>
    <s v="SUV"/>
  </r>
  <r>
    <x v="0"/>
    <s v="1.5 W6"/>
    <s v="SUV"/>
  </r>
  <r>
    <x v="0"/>
    <s v="1.5 W8"/>
    <s v="SUV"/>
  </r>
  <r>
    <x v="0"/>
    <s v="1.5 W8 (O)"/>
    <s v="SUV"/>
  </r>
  <r>
    <x v="0"/>
    <s v="1.5 W8 Amt"/>
    <s v="SUV"/>
  </r>
  <r>
    <x v="0"/>
    <s v="1.5 W8 (O) Amt"/>
    <s v="SUV"/>
  </r>
  <r>
    <x v="0"/>
    <s v="1.5 W6 Amt"/>
    <s v="SUV"/>
  </r>
  <r>
    <x v="0"/>
    <s v="Crde"/>
    <s v="SUV"/>
  </r>
  <r>
    <x v="0"/>
    <s v="700 Special Edition"/>
    <s v="SUV"/>
  </r>
  <r>
    <x v="0"/>
    <s v="Crde Abs"/>
    <s v="SUV"/>
  </r>
  <r>
    <x v="0"/>
    <s v="P4"/>
    <s v="SUV"/>
  </r>
  <r>
    <x v="0"/>
    <s v="P6"/>
    <s v="SUV"/>
  </r>
  <r>
    <x v="0"/>
    <s v="P8"/>
    <s v="SUV"/>
  </r>
  <r>
    <x v="0"/>
    <s v="S3 2Wd"/>
    <s v="SUV"/>
  </r>
  <r>
    <x v="0"/>
    <s v="4Wd Getaway"/>
    <s v="SUV"/>
  </r>
  <r>
    <x v="0"/>
    <s v="2Wd Getaway"/>
    <s v="SUV"/>
  </r>
  <r>
    <x v="0"/>
    <s v="S5 2Wd"/>
    <s v="SUV"/>
  </r>
  <r>
    <x v="0"/>
    <s v="S7 120 2Wd"/>
    <s v="SUV"/>
  </r>
  <r>
    <x v="0"/>
    <s v="S7 140 2Wd"/>
    <s v="SUV"/>
  </r>
  <r>
    <x v="0"/>
    <s v="S11 2Wd"/>
    <s v="SUV"/>
  </r>
  <r>
    <x v="0"/>
    <s v="S11 4Wd"/>
    <s v="SUV"/>
  </r>
  <r>
    <x v="0"/>
    <s v="S9 2Wd"/>
    <s v="SUV"/>
  </r>
  <r>
    <x v="0"/>
    <s v="G At"/>
    <s v="SUV"/>
  </r>
  <r>
    <x v="0"/>
    <s v="W7"/>
    <s v="SUV"/>
  </r>
  <r>
    <x v="0"/>
    <s v="W7 At"/>
    <s v="SUV"/>
  </r>
  <r>
    <x v="0"/>
    <s v="W9"/>
    <s v="SUV"/>
  </r>
  <r>
    <x v="0"/>
    <s v="W9 At"/>
    <s v="SUV"/>
  </r>
  <r>
    <x v="0"/>
    <s v="W11"/>
    <s v="SUV"/>
  </r>
  <r>
    <x v="0"/>
    <s v="W11 At"/>
    <s v="SUV"/>
  </r>
  <r>
    <x v="0"/>
    <s v="W11 (O)"/>
    <s v="SUV"/>
  </r>
  <r>
    <x v="0"/>
    <s v="W11 (O) At"/>
    <s v="SUV"/>
  </r>
  <r>
    <x v="0"/>
    <s v="G At"/>
    <s v="SUV"/>
  </r>
  <r>
    <x v="0"/>
    <s v="W7"/>
    <s v="SUV"/>
  </r>
  <r>
    <x v="0"/>
    <s v="W7 At"/>
    <s v="SUV"/>
  </r>
  <r>
    <x v="0"/>
    <s v="W9"/>
    <s v="SUV"/>
  </r>
  <r>
    <x v="0"/>
    <s v="W9 At"/>
    <s v="SUV"/>
  </r>
  <r>
    <x v="0"/>
    <s v="W11"/>
    <s v="SUV"/>
  </r>
  <r>
    <x v="0"/>
    <s v="W11 At"/>
    <s v="SUV"/>
  </r>
  <r>
    <x v="0"/>
    <s v="W11 (O)"/>
    <s v="SUV"/>
  </r>
  <r>
    <x v="0"/>
    <s v="W11 (O) At"/>
    <s v="SUV"/>
  </r>
  <r>
    <x v="0"/>
    <s v="W11 (O) Awd"/>
    <s v="SUV"/>
  </r>
  <r>
    <x v="0"/>
    <s v="W11 (O) Awd At"/>
    <s v="SUV"/>
  </r>
  <r>
    <x v="0"/>
    <s v="W3"/>
    <s v="SUV"/>
  </r>
  <r>
    <x v="7"/>
    <s v="Xm Plus 4X2"/>
    <s v="SUV"/>
  </r>
  <r>
    <x v="7"/>
    <s v="Xt 4X4"/>
    <s v="SUV"/>
  </r>
  <r>
    <x v="7"/>
    <s v="Xta 4X2"/>
    <s v="SUV"/>
  </r>
  <r>
    <x v="7"/>
    <s v="Xt 4X2"/>
    <s v="SUV"/>
  </r>
  <r>
    <x v="7"/>
    <s v="Xe 4X2"/>
    <s v="SUV"/>
  </r>
  <r>
    <x v="7"/>
    <s v="Xm 4X2"/>
    <s v="SUV"/>
  </r>
  <r>
    <x v="7"/>
    <s v="Xma 4X2"/>
    <s v="SUV"/>
  </r>
  <r>
    <x v="4"/>
    <s v="2.8 4X2 At"/>
    <s v="SUV"/>
  </r>
  <r>
    <x v="4"/>
    <s v="2.8 4X2 Mt"/>
    <s v="SUV"/>
  </r>
  <r>
    <x v="4"/>
    <s v="2.8 4X4 Mt"/>
    <s v="SUV"/>
  </r>
  <r>
    <x v="4"/>
    <s v="2.8 4X4 At"/>
    <s v="SUV"/>
  </r>
  <r>
    <x v="4"/>
    <s v="2.7 4X2 At"/>
    <s v="SUV"/>
  </r>
  <r>
    <x v="4"/>
    <s v="2.7 4X2 Mt"/>
    <s v="SUV"/>
  </r>
  <r>
    <x v="4"/>
    <s v="Trd Celebratory Edition"/>
    <s v="SUV"/>
  </r>
  <r>
    <x v="8"/>
    <s v="3.2L 4X4 At Titanium Plus"/>
    <s v="SUV"/>
  </r>
  <r>
    <x v="8"/>
    <s v="2.2L 4X2 At Titanium Plus"/>
    <s v="SUV"/>
  </r>
  <r>
    <x v="8"/>
    <s v="2.2L 4X2 Mt Titanium"/>
    <s v="SUV"/>
  </r>
  <r>
    <x v="2"/>
    <s v="2.0 Tdi At"/>
    <s v="SUV"/>
  </r>
  <r>
    <x v="3"/>
    <s v="Sdrive20D M Sport"/>
    <s v="SUV"/>
  </r>
  <r>
    <x v="3"/>
    <s v="Xdrive20D M Sport X"/>
    <s v="SUV"/>
  </r>
  <r>
    <x v="3"/>
    <s v="Xdrive30D M Sport X"/>
    <s v="SUV"/>
  </r>
  <r>
    <x v="3"/>
    <s v="Xdrive30I M Sport X"/>
    <s v="SUV"/>
  </r>
  <r>
    <x v="4"/>
    <s v="Vx"/>
    <s v="SUV"/>
  </r>
  <r>
    <x v="0"/>
    <s v="T4 Plus"/>
    <s v="SUV"/>
  </r>
  <r>
    <x v="0"/>
    <s v="T6 Plus"/>
    <s v="SUV"/>
  </r>
  <r>
    <x v="0"/>
    <s v="T8"/>
    <s v="SUV"/>
  </r>
  <r>
    <x v="0"/>
    <s v="T10"/>
    <s v="SUV"/>
  </r>
  <r>
    <x v="0"/>
    <s v="T10 (O)"/>
    <s v="SUV"/>
  </r>
  <r>
    <x v="0"/>
    <s v="T10 Dual Tone"/>
    <s v="SUV"/>
  </r>
  <r>
    <x v="0"/>
    <s v="T10 (O) Dual Tone"/>
    <s v="SUV"/>
  </r>
  <r>
    <x v="9"/>
    <s v="Rxe Petrol"/>
    <s v="SUV"/>
  </r>
  <r>
    <x v="9"/>
    <s v="Rxe Diesel"/>
    <s v="SUV"/>
  </r>
  <r>
    <x v="9"/>
    <s v="Platine Diesel Dual Tone"/>
    <s v="SUV"/>
  </r>
  <r>
    <x v="9"/>
    <s v="Platine Petrol Dual Tone"/>
    <s v="SUV"/>
  </r>
  <r>
    <x v="0"/>
    <s v="D2 Bs-Iv"/>
    <s v="SUV"/>
  </r>
  <r>
    <x v="0"/>
    <s v="D4 Bs-Iv"/>
    <s v="SUV"/>
  </r>
  <r>
    <x v="0"/>
    <s v="H4 Bs-Iv"/>
    <s v="SUV"/>
  </r>
  <r>
    <x v="0"/>
    <s v="H4 Abs Bs-Iv"/>
    <s v="SUV"/>
  </r>
  <r>
    <x v="0"/>
    <s v="H8 Abs Airbags Bs-Iv"/>
    <s v="SUV"/>
  </r>
  <r>
    <x v="7"/>
    <s v="2.2 Lx 4X2"/>
    <s v="SUV"/>
  </r>
  <r>
    <x v="7"/>
    <s v="2.2 Ex 4X2"/>
    <s v="SUV"/>
  </r>
  <r>
    <x v="7"/>
    <s v="2.2 Vx 4X2 Varicor 400"/>
    <s v="SUV"/>
  </r>
  <r>
    <x v="7"/>
    <s v="2.2 Vx 4X4 Varicor 400"/>
    <s v="SUV"/>
  </r>
  <r>
    <x v="7"/>
    <s v="Xm"/>
    <s v="SUV"/>
  </r>
  <r>
    <x v="7"/>
    <s v="Xz Plus"/>
    <s v="SUV"/>
  </r>
  <r>
    <x v="7"/>
    <s v="Xz Plus Lux"/>
    <s v="SUV"/>
  </r>
  <r>
    <x v="6"/>
    <s v="2Wd Mt Diesel"/>
    <s v="SUV"/>
  </r>
  <r>
    <x v="6"/>
    <s v="2Wd Mt Petrol"/>
    <s v="SUV"/>
  </r>
  <r>
    <x v="6"/>
    <s v="2Wd At Gl Diesel"/>
    <s v="SUV"/>
  </r>
  <r>
    <x v="6"/>
    <s v="2Wd At Gl Petrol"/>
    <s v="SUV"/>
  </r>
  <r>
    <x v="6"/>
    <s v="4Wd At Gls Diesel"/>
    <s v="SUV"/>
  </r>
  <r>
    <x v="6"/>
    <s v="2Wd At Gls Petrol"/>
    <s v="SUV"/>
  </r>
  <r>
    <x v="6"/>
    <s v="2Wd At Gl(O) Petrol"/>
    <s v="SUV"/>
  </r>
  <r>
    <x v="6"/>
    <s v="2Wd At Gl(O) Diesel"/>
    <s v="SUV"/>
  </r>
  <r>
    <x v="3"/>
    <s v="Xdrive 40I"/>
    <s v="SUV"/>
  </r>
  <r>
    <x v="3"/>
    <s v="Xdrive30D Dpe Signature"/>
    <s v="SUV"/>
  </r>
  <r>
    <x v="0"/>
    <s v="Zlx"/>
    <s v="SUV"/>
  </r>
  <r>
    <x v="0"/>
    <s v="Slx"/>
    <s v="SUV"/>
  </r>
  <r>
    <x v="0"/>
    <s v="Sle"/>
    <s v="SUV"/>
  </r>
  <r>
    <x v="0"/>
    <s v="Ex"/>
    <s v="SUV"/>
  </r>
  <r>
    <x v="0"/>
    <s v="Ex Non Ac"/>
    <s v="SUV"/>
  </r>
  <r>
    <x v="6"/>
    <s v="1.4 Crdi E Plus"/>
    <s v="SUV"/>
  </r>
  <r>
    <x v="6"/>
    <s v="1.6 Vtvt E Plus"/>
    <s v="SUV"/>
  </r>
  <r>
    <x v="6"/>
    <s v="1.6 Vtvt Sx"/>
    <s v="SUV"/>
  </r>
  <r>
    <x v="6"/>
    <s v="1.6 Vtvt Sx (O)"/>
    <s v="SUV"/>
  </r>
  <r>
    <x v="6"/>
    <s v="1.6 Vtvt Sx At"/>
    <s v="SUV"/>
  </r>
  <r>
    <x v="6"/>
    <s v="1.6 Vtvt Sx Dual Tone"/>
    <s v="SUV"/>
  </r>
  <r>
    <x v="6"/>
    <s v="1.4 Crdi S"/>
    <s v="SUV"/>
  </r>
  <r>
    <x v="6"/>
    <s v="1.6 Crdi Sx"/>
    <s v="SUV"/>
  </r>
  <r>
    <x v="6"/>
    <s v="1.6 Crdi Sx (O)"/>
    <s v="SUV"/>
  </r>
  <r>
    <x v="6"/>
    <s v="1.6 Crdi Sx At"/>
    <s v="SUV"/>
  </r>
  <r>
    <x v="6"/>
    <s v="1.6 Crdi Sx Dual Tone"/>
    <s v="SUV"/>
  </r>
  <r>
    <x v="6"/>
    <s v="1.6 Crdi S At"/>
    <s v="SUV"/>
  </r>
  <r>
    <x v="6"/>
    <s v="1.6 Vtvt Sx (O) Executive"/>
    <s v="SUV"/>
  </r>
  <r>
    <x v="6"/>
    <s v="1.6 Crdi Sx (O) Executive"/>
    <s v="SUV"/>
  </r>
  <r>
    <x v="6"/>
    <s v="1.4 Crdi Ex"/>
    <s v="SUV"/>
  </r>
  <r>
    <x v="6"/>
    <s v="1.6 Vtvt Ex"/>
    <s v="SUV"/>
  </r>
  <r>
    <x v="6"/>
    <s v="Sports Edition Petrol"/>
    <s v="SUV"/>
  </r>
  <r>
    <x v="6"/>
    <s v="Sports Edition Diesel"/>
    <s v="SUV"/>
  </r>
  <r>
    <x v="7"/>
    <s v="Revotorq Xe"/>
    <s v="SUV"/>
  </r>
  <r>
    <x v="7"/>
    <s v="Revotorq Xm"/>
    <s v="SUV"/>
  </r>
  <r>
    <x v="0"/>
    <s v="N4"/>
    <s v="SUV"/>
  </r>
  <r>
    <x v="0"/>
    <s v="N6"/>
    <s v="SUV"/>
  </r>
  <r>
    <x v="0"/>
    <s v="N8"/>
    <s v="SUV"/>
  </r>
  <r>
    <x v="0"/>
    <s v="N4 +"/>
    <s v="SUV"/>
  </r>
  <r>
    <x v="0"/>
    <s v="N6 Amt"/>
    <s v="SUV"/>
  </r>
  <r>
    <x v="0"/>
    <s v="N8 Amt"/>
    <s v="SUV"/>
  </r>
  <r>
    <x v="6"/>
    <s v="Premium"/>
    <s v="SUV"/>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r>
  <r>
    <x v="0"/>
    <x v="1"/>
    <x v="0"/>
    <x v="1"/>
  </r>
  <r>
    <x v="0"/>
    <x v="2"/>
    <x v="0"/>
    <x v="2"/>
  </r>
  <r>
    <x v="1"/>
    <x v="3"/>
    <x v="1"/>
    <x v="3"/>
  </r>
  <r>
    <x v="2"/>
    <x v="4"/>
    <x v="2"/>
    <x v="4"/>
  </r>
  <r>
    <x v="3"/>
    <x v="5"/>
    <x v="3"/>
    <x v="5"/>
  </r>
  <r>
    <x v="2"/>
    <x v="6"/>
    <x v="2"/>
    <x v="6"/>
  </r>
  <r>
    <x v="0"/>
    <x v="7"/>
    <x v="0"/>
    <x v="7"/>
  </r>
  <r>
    <x v="2"/>
    <x v="8"/>
    <x v="4"/>
    <x v="8"/>
  </r>
  <r>
    <x v="0"/>
    <x v="9"/>
    <x v="5"/>
    <x v="9"/>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
  <r>
    <x v="0"/>
    <x v="0"/>
    <n v="1248"/>
    <n v="28.4"/>
    <x v="0"/>
  </r>
  <r>
    <x v="0"/>
    <x v="1"/>
    <n v="1248"/>
    <n v="28.09"/>
    <x v="0"/>
  </r>
  <r>
    <x v="0"/>
    <x v="2"/>
    <n v="1248"/>
    <n v="27.39"/>
    <x v="1"/>
  </r>
  <r>
    <x v="0"/>
    <x v="1"/>
    <n v="1498"/>
    <n v="26.82"/>
    <x v="0"/>
  </r>
  <r>
    <x v="0"/>
    <x v="1"/>
    <n v="1498"/>
    <n v="26.32"/>
    <x v="0"/>
  </r>
  <r>
    <x v="1"/>
    <x v="3"/>
    <n v="799"/>
    <n v="25.17"/>
    <x v="1"/>
  </r>
  <r>
    <x v="2"/>
    <x v="4"/>
    <n v="1199"/>
    <n v="24.12"/>
    <x v="0"/>
  </r>
  <r>
    <x v="3"/>
    <x v="5"/>
    <n v="1120"/>
    <n v="24"/>
    <x v="1"/>
  </r>
  <r>
    <x v="2"/>
    <x v="6"/>
    <n v="1199"/>
    <n v="23.84"/>
    <x v="1"/>
  </r>
  <r>
    <x v="0"/>
    <x v="7"/>
    <n v="1248"/>
    <n v="23.65"/>
    <x v="2"/>
  </r>
  <r>
    <x v="2"/>
    <x v="8"/>
    <n v="624"/>
    <n v="23.6"/>
    <x v="1"/>
  </r>
  <r>
    <x v="0"/>
    <x v="9"/>
    <n v="998"/>
    <n v="23"/>
    <x v="1"/>
  </r>
  <r>
    <x v="0"/>
    <x v="10"/>
    <n v="998"/>
    <n v="23"/>
    <x v="1"/>
  </r>
  <r>
    <x v="0"/>
    <x v="11"/>
    <n v="998"/>
    <n v="23"/>
    <x v="1"/>
  </r>
  <r>
    <x v="2"/>
    <x v="12"/>
    <n v="1248"/>
    <n v="22.95"/>
    <x v="1"/>
  </r>
  <r>
    <x v="4"/>
    <x v="13"/>
    <n v="1198"/>
    <n v="22.25"/>
    <x v="1"/>
  </r>
  <r>
    <x v="0"/>
    <x v="1"/>
    <n v="1462"/>
    <n v="21.56"/>
    <x v="0"/>
  </r>
  <r>
    <x v="0"/>
    <x v="2"/>
    <n v="1197"/>
    <n v="21.4"/>
    <x v="1"/>
  </r>
  <r>
    <x v="0"/>
    <x v="14"/>
    <n v="998"/>
    <n v="21.4"/>
    <x v="1"/>
  </r>
  <r>
    <x v="3"/>
    <x v="15"/>
    <n v="1396"/>
    <n v="21.38"/>
    <x v="3"/>
  </r>
  <r>
    <x v="3"/>
    <x v="16"/>
    <n v="1396"/>
    <n v="21.19"/>
    <x v="1"/>
  </r>
  <r>
    <x v="1"/>
    <x v="17"/>
    <n v="1461"/>
    <n v="21.04"/>
    <x v="4"/>
  </r>
  <r>
    <x v="0"/>
    <x v="18"/>
    <n v="1197"/>
    <n v="20.89"/>
    <x v="1"/>
  </r>
  <r>
    <x v="3"/>
    <x v="19"/>
    <n v="1186"/>
    <n v="20.7"/>
    <x v="1"/>
  </r>
  <r>
    <x v="5"/>
    <x v="20"/>
    <n v="1364"/>
    <n v="20.32"/>
    <x v="0"/>
  </r>
  <r>
    <x v="5"/>
    <x v="21"/>
    <n v="1364"/>
    <n v="20.3"/>
    <x v="1"/>
  </r>
  <r>
    <x v="5"/>
    <x v="20"/>
    <n v="1364"/>
    <n v="20.3"/>
    <x v="0"/>
  </r>
  <r>
    <x v="0"/>
    <x v="22"/>
    <n v="1248"/>
    <n v="20"/>
    <x v="3"/>
  </r>
  <r>
    <x v="3"/>
    <x v="23"/>
    <n v="1582"/>
    <n v="19.899999999999999"/>
    <x v="0"/>
  </r>
  <r>
    <x v="2"/>
    <x v="24"/>
    <n v="1248"/>
    <n v="19.2"/>
    <x v="0"/>
  </r>
  <r>
    <x v="0"/>
    <x v="25"/>
    <n v="998"/>
    <n v="19"/>
    <x v="1"/>
  </r>
  <r>
    <x v="6"/>
    <x v="26"/>
    <n v="1498"/>
    <n v="19"/>
    <x v="1"/>
  </r>
  <r>
    <x v="6"/>
    <x v="27"/>
    <n v="1498"/>
    <n v="19"/>
    <x v="1"/>
  </r>
  <r>
    <x v="3"/>
    <x v="28"/>
    <n v="1120"/>
    <n v="19"/>
    <x v="0"/>
  </r>
  <r>
    <x v="3"/>
    <x v="5"/>
    <n v="1197"/>
    <n v="18.899999999999999"/>
    <x v="1"/>
  </r>
  <r>
    <x v="3"/>
    <x v="29"/>
    <n v="1197"/>
    <n v="18.899999999999999"/>
    <x v="1"/>
  </r>
  <r>
    <x v="4"/>
    <x v="30"/>
    <n v="2179"/>
    <n v="18.489999999999998"/>
    <x v="3"/>
  </r>
  <r>
    <x v="4"/>
    <x v="31"/>
    <n v="1493"/>
    <n v="18.489999999999998"/>
    <x v="3"/>
  </r>
  <r>
    <x v="3"/>
    <x v="32"/>
    <n v="1396"/>
    <n v="18.399999999999999"/>
    <x v="1"/>
  </r>
  <r>
    <x v="5"/>
    <x v="33"/>
    <n v="1364"/>
    <n v="18.399999999999999"/>
    <x v="0"/>
  </r>
  <r>
    <x v="5"/>
    <x v="33"/>
    <n v="1364"/>
    <n v="18.2"/>
    <x v="0"/>
  </r>
  <r>
    <x v="5"/>
    <x v="34"/>
    <n v="1364"/>
    <n v="18.100000000000001"/>
    <x v="1"/>
  </r>
  <r>
    <x v="4"/>
    <x v="35"/>
    <n v="1461"/>
    <n v="18"/>
    <x v="1"/>
  </r>
  <r>
    <x v="7"/>
    <x v="36"/>
    <n v="1498"/>
    <n v="18"/>
    <x v="0"/>
  </r>
  <r>
    <x v="8"/>
    <x v="37"/>
    <n v="1995"/>
    <n v="18"/>
    <x v="5"/>
  </r>
  <r>
    <x v="0"/>
    <x v="38"/>
    <n v="796"/>
    <n v="18"/>
    <x v="1"/>
  </r>
  <r>
    <x v="7"/>
    <x v="39"/>
    <n v="1498"/>
    <n v="18"/>
    <x v="0"/>
  </r>
  <r>
    <x v="4"/>
    <x v="40"/>
    <n v="1461"/>
    <n v="18"/>
    <x v="0"/>
  </r>
  <r>
    <x v="2"/>
    <x v="12"/>
    <n v="1193"/>
    <n v="17.57"/>
    <x v="1"/>
  </r>
  <r>
    <x v="3"/>
    <x v="15"/>
    <n v="1582"/>
    <n v="17.010000000000002"/>
    <x v="3"/>
  </r>
  <r>
    <x v="6"/>
    <x v="26"/>
    <n v="1197"/>
    <n v="17"/>
    <x v="1"/>
  </r>
  <r>
    <x v="6"/>
    <x v="27"/>
    <n v="1197"/>
    <n v="17"/>
    <x v="1"/>
  </r>
  <r>
    <x v="9"/>
    <x v="41"/>
    <n v="1498"/>
    <n v="17"/>
    <x v="1"/>
  </r>
  <r>
    <x v="5"/>
    <x v="34"/>
    <n v="1197"/>
    <n v="16.78"/>
    <x v="1"/>
  </r>
  <r>
    <x v="3"/>
    <x v="42"/>
    <n v="1995"/>
    <n v="16.38"/>
    <x v="3"/>
  </r>
  <r>
    <x v="0"/>
    <x v="43"/>
    <n v="1197"/>
    <n v="16.3"/>
    <x v="0"/>
  </r>
  <r>
    <x v="0"/>
    <x v="0"/>
    <n v="1197"/>
    <n v="16.3"/>
    <x v="0"/>
  </r>
  <r>
    <x v="8"/>
    <x v="44"/>
    <n v="1995"/>
    <n v="16"/>
    <x v="3"/>
  </r>
  <r>
    <x v="1"/>
    <x v="45"/>
    <n v="1461"/>
    <n v="16"/>
    <x v="3"/>
  </r>
  <r>
    <x v="4"/>
    <x v="46"/>
    <n v="2179"/>
    <n v="16"/>
    <x v="3"/>
  </r>
  <r>
    <x v="8"/>
    <x v="37"/>
    <n v="1998"/>
    <n v="15.71"/>
    <x v="5"/>
  </r>
  <r>
    <x v="3"/>
    <x v="28"/>
    <n v="1197"/>
    <n v="15.7"/>
    <x v="0"/>
  </r>
  <r>
    <x v="4"/>
    <x v="13"/>
    <n v="1198"/>
    <n v="15.5"/>
    <x v="1"/>
  </r>
  <r>
    <x v="6"/>
    <x v="47"/>
    <n v="1498"/>
    <n v="15.3"/>
    <x v="0"/>
  </r>
  <r>
    <x v="3"/>
    <x v="15"/>
    <n v="1591"/>
    <n v="15.29"/>
    <x v="3"/>
  </r>
  <r>
    <x v="0"/>
    <x v="18"/>
    <n v="1197"/>
    <n v="15.1"/>
    <x v="1"/>
  </r>
  <r>
    <x v="5"/>
    <x v="21"/>
    <n v="1197"/>
    <n v="15.1"/>
    <x v="1"/>
  </r>
  <r>
    <x v="7"/>
    <x v="48"/>
    <n v="1968"/>
    <n v="15.1"/>
    <x v="0"/>
  </r>
  <r>
    <x v="7"/>
    <x v="49"/>
    <n v="1968"/>
    <n v="15.1"/>
    <x v="3"/>
  </r>
  <r>
    <x v="7"/>
    <x v="50"/>
    <n v="1968"/>
    <n v="15.1"/>
    <x v="0"/>
  </r>
  <r>
    <x v="5"/>
    <x v="51"/>
    <n v="1798"/>
    <n v="15.1"/>
    <x v="0"/>
  </r>
  <r>
    <x v="8"/>
    <x v="52"/>
    <n v="1998"/>
    <n v="15.01"/>
    <x v="0"/>
  </r>
  <r>
    <x v="5"/>
    <x v="34"/>
    <n v="1496"/>
    <n v="15"/>
    <x v="1"/>
  </r>
  <r>
    <x v="3"/>
    <x v="16"/>
    <n v="1197"/>
    <n v="15"/>
    <x v="1"/>
  </r>
  <r>
    <x v="0"/>
    <x v="43"/>
    <n v="1248"/>
    <n v="14.6"/>
    <x v="0"/>
  </r>
  <r>
    <x v="7"/>
    <x v="39"/>
    <n v="1498"/>
    <n v="14.5"/>
    <x v="0"/>
  </r>
  <r>
    <x v="0"/>
    <x v="25"/>
    <n v="998"/>
    <n v="14"/>
    <x v="1"/>
  </r>
  <r>
    <x v="6"/>
    <x v="26"/>
    <n v="999"/>
    <n v="14"/>
    <x v="1"/>
  </r>
  <r>
    <x v="3"/>
    <x v="23"/>
    <n v="1582"/>
    <n v="14"/>
    <x v="0"/>
  </r>
  <r>
    <x v="2"/>
    <x v="53"/>
    <n v="2179"/>
    <n v="14"/>
    <x v="3"/>
  </r>
  <r>
    <x v="2"/>
    <x v="54"/>
    <n v="2179"/>
    <n v="13.93"/>
    <x v="3"/>
  </r>
  <r>
    <x v="4"/>
    <x v="55"/>
    <n v="1493"/>
    <n v="13.8"/>
    <x v="3"/>
  </r>
  <r>
    <x v="5"/>
    <x v="20"/>
    <n v="1496"/>
    <n v="13.6"/>
    <x v="0"/>
  </r>
  <r>
    <x v="8"/>
    <x v="56"/>
    <n v="2993"/>
    <n v="13.5"/>
    <x v="0"/>
  </r>
  <r>
    <x v="3"/>
    <x v="32"/>
    <n v="1197"/>
    <n v="13.3"/>
    <x v="1"/>
  </r>
  <r>
    <x v="3"/>
    <x v="42"/>
    <n v="1999"/>
    <n v="13.3"/>
    <x v="3"/>
  </r>
  <r>
    <x v="2"/>
    <x v="24"/>
    <n v="1193"/>
    <n v="13.2"/>
    <x v="0"/>
  </r>
  <r>
    <x v="3"/>
    <x v="57"/>
    <n v="1999"/>
    <n v="13.1"/>
    <x v="0"/>
  </r>
  <r>
    <x v="8"/>
    <x v="52"/>
    <n v="2993"/>
    <n v="13.1"/>
    <x v="0"/>
  </r>
  <r>
    <x v="0"/>
    <x v="58"/>
    <n v="796"/>
    <n v="13"/>
    <x v="6"/>
  </r>
  <r>
    <x v="4"/>
    <x v="55"/>
    <n v="1493"/>
    <n v="12.8"/>
    <x v="3"/>
  </r>
  <r>
    <x v="0"/>
    <x v="59"/>
    <n v="1197"/>
    <n v="12.6"/>
    <x v="1"/>
  </r>
  <r>
    <x v="5"/>
    <x v="60"/>
    <n v="2755"/>
    <n v="12.55"/>
    <x v="3"/>
  </r>
  <r>
    <x v="8"/>
    <x v="61"/>
    <n v="2979"/>
    <n v="12.5"/>
    <x v="7"/>
  </r>
  <r>
    <x v="4"/>
    <x v="62"/>
    <n v="1493"/>
    <n v="12.4"/>
    <x v="3"/>
  </r>
  <r>
    <x v="4"/>
    <x v="63"/>
    <n v="2523"/>
    <n v="12.3"/>
    <x v="3"/>
  </r>
  <r>
    <x v="6"/>
    <x v="27"/>
    <n v="1598"/>
    <n v="12.1"/>
    <x v="0"/>
  </r>
  <r>
    <x v="0"/>
    <x v="64"/>
    <n v="1196"/>
    <n v="12"/>
    <x v="6"/>
  </r>
  <r>
    <x v="7"/>
    <x v="36"/>
    <n v="1598"/>
    <n v="12"/>
    <x v="0"/>
  </r>
  <r>
    <x v="5"/>
    <x v="65"/>
    <n v="2393"/>
    <n v="12"/>
    <x v="4"/>
  </r>
  <r>
    <x v="7"/>
    <x v="39"/>
    <n v="1598"/>
    <n v="12"/>
    <x v="0"/>
  </r>
  <r>
    <x v="4"/>
    <x v="66"/>
    <n v="2523"/>
    <n v="11.5"/>
    <x v="3"/>
  </r>
  <r>
    <x v="4"/>
    <x v="67"/>
    <n v="2179"/>
    <n v="11.4"/>
    <x v="3"/>
  </r>
  <r>
    <x v="7"/>
    <x v="48"/>
    <n v="1798"/>
    <n v="11.3"/>
    <x v="0"/>
  </r>
  <r>
    <x v="7"/>
    <x v="50"/>
    <n v="1798"/>
    <n v="11.3"/>
    <x v="0"/>
  </r>
  <r>
    <x v="5"/>
    <x v="65"/>
    <n v="2694"/>
    <n v="11.2"/>
    <x v="4"/>
  </r>
  <r>
    <x v="0"/>
    <x v="64"/>
    <n v="1196"/>
    <n v="11"/>
    <x v="6"/>
  </r>
  <r>
    <x v="4"/>
    <x v="68"/>
    <n v="72"/>
    <n v="11"/>
    <x v="0"/>
  </r>
  <r>
    <x v="2"/>
    <x v="54"/>
    <n v="2179"/>
    <n v="10.8"/>
    <x v="3"/>
  </r>
  <r>
    <x v="4"/>
    <x v="67"/>
    <n v="2489"/>
    <n v="10.7"/>
    <x v="3"/>
  </r>
  <r>
    <x v="7"/>
    <x v="50"/>
    <n v="1798"/>
    <n v="10.6"/>
    <x v="0"/>
  </r>
  <r>
    <x v="4"/>
    <x v="67"/>
    <n v="2489"/>
    <n v="10.3"/>
    <x v="3"/>
  </r>
  <r>
    <x v="0"/>
    <x v="69"/>
    <n v="1298"/>
    <n v="10.199999999999999"/>
    <x v="3"/>
  </r>
  <r>
    <x v="1"/>
    <x v="45"/>
    <n v="1498"/>
    <n v="10.199999999999999"/>
    <x v="3"/>
  </r>
  <r>
    <x v="7"/>
    <x v="50"/>
    <n v="1798"/>
    <n v="10.1"/>
    <x v="0"/>
  </r>
  <r>
    <x v="9"/>
    <x v="70"/>
    <n v="4951"/>
    <n v="10"/>
    <x v="8"/>
  </r>
  <r>
    <x v="1"/>
    <x v="45"/>
    <n v="1498"/>
    <n v="10"/>
    <x v="3"/>
  </r>
  <r>
    <x v="5"/>
    <x v="33"/>
    <n v="1798"/>
    <n v="9.5"/>
    <x v="0"/>
  </r>
  <r>
    <x v="4"/>
    <x v="62"/>
    <n v="2523"/>
    <n v="9.4"/>
    <x v="3"/>
  </r>
  <r>
    <x v="4"/>
    <x v="66"/>
    <n v="2179"/>
    <n v="9.4"/>
    <x v="3"/>
  </r>
  <r>
    <x v="4"/>
    <x v="63"/>
    <n v="2523"/>
    <n v="9.4"/>
    <x v="3"/>
  </r>
  <r>
    <x v="9"/>
    <x v="71"/>
    <n v="2198"/>
    <n v="9.3000000000000007"/>
    <x v="3"/>
  </r>
  <r>
    <x v="8"/>
    <x v="52"/>
    <n v="1995"/>
    <n v="8.4"/>
    <x v="0"/>
  </r>
  <r>
    <x v="4"/>
    <x v="66"/>
    <n v="2179"/>
    <n v="8.1"/>
    <x v="3"/>
  </r>
  <r>
    <x v="5"/>
    <x v="60"/>
    <n v="2694"/>
    <n v="7.8"/>
    <x v="3"/>
  </r>
  <r>
    <x v="9"/>
    <x v="71"/>
    <n v="3198"/>
    <n v="7.7"/>
    <x v="3"/>
  </r>
  <r>
    <x v="8"/>
    <x v="72"/>
    <n v="2979"/>
    <n v="7.32"/>
    <x v="7"/>
  </r>
  <r>
    <x v="5"/>
    <x v="73"/>
    <n v="2982"/>
    <n v="7"/>
    <x v="3"/>
  </r>
  <r>
    <x v="5"/>
    <x v="74"/>
    <n v="4461"/>
    <n v="5.3"/>
    <x v="3"/>
  </r>
  <r>
    <x v="8"/>
    <x v="75"/>
    <n v="4395"/>
    <n v="4.45"/>
    <x v="7"/>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24"/>
    <x v="0"/>
    <n v="23.6"/>
    <n v="4"/>
    <n v="110"/>
    <s v="Yes"/>
    <m/>
    <n v="1652"/>
    <n v="3164"/>
    <n v="1750"/>
  </r>
  <r>
    <x v="1"/>
    <x v="1"/>
    <n v="28"/>
    <x v="0"/>
    <n v="25.17"/>
    <n v="5"/>
    <n v="300"/>
    <s v="Yes"/>
    <n v="1"/>
    <n v="1490"/>
    <n v="3731"/>
    <n v="1579"/>
  </r>
  <r>
    <x v="2"/>
    <x v="2"/>
    <n v="37"/>
    <x v="1"/>
    <n v="28.4"/>
    <n v="5"/>
    <n v="378"/>
    <s v="Yes"/>
    <n v="2"/>
    <n v="1515"/>
    <n v="3995"/>
    <n v="1735"/>
  </r>
  <r>
    <x v="3"/>
    <x v="3"/>
    <n v="35"/>
    <x v="0"/>
    <m/>
    <n v="5"/>
    <m/>
    <s v="Yes"/>
    <n v="1"/>
    <n v="1560"/>
    <n v="3610"/>
    <n v="1645"/>
  </r>
  <r>
    <x v="4"/>
    <x v="4"/>
    <n v="45"/>
    <x v="1"/>
    <n v="20.32"/>
    <n v="5"/>
    <n v="592"/>
    <s v="Yes"/>
    <n v="2"/>
    <n v="1510"/>
    <n v="4369"/>
    <n v="1695"/>
  </r>
  <r>
    <x v="5"/>
    <x v="5"/>
    <n v="45"/>
    <x v="0"/>
    <n v="19"/>
    <n v="5"/>
    <n v="280"/>
    <s v="Yes"/>
    <n v="2"/>
    <n v="1469"/>
    <n v="3971"/>
    <n v="16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104507-9E25-4FD7-B587-32A90259B4CC}" name="PivotTable2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F4:G19" firstHeaderRow="1" firstDataRow="1" firstDataCol="1"/>
  <pivotFields count="4">
    <pivotField axis="axisRow"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axis="axisRow" showAll="0">
      <items count="11">
        <item x="2"/>
        <item x="9"/>
        <item x="1"/>
        <item x="0"/>
        <item x="5"/>
        <item x="3"/>
        <item x="8"/>
        <item x="7"/>
        <item x="6"/>
        <item x="4"/>
        <item t="default"/>
      </items>
    </pivotField>
    <pivotField showAll="0">
      <items count="7">
        <item x="4"/>
        <item x="1"/>
        <item x="5"/>
        <item x="3"/>
        <item x="2"/>
        <item x="0"/>
        <item t="default"/>
      </items>
    </pivotField>
    <pivotField dataField="1" showAll="0">
      <items count="11">
        <item x="9"/>
        <item x="8"/>
        <item x="7"/>
        <item x="6"/>
        <item x="5"/>
        <item x="4"/>
        <item x="3"/>
        <item x="2"/>
        <item x="1"/>
        <item x="0"/>
        <item t="default"/>
      </items>
    </pivotField>
  </pivotFields>
  <rowFields count="2">
    <field x="0"/>
    <field x="1"/>
  </rowFields>
  <rowItems count="15">
    <i>
      <x v="2"/>
    </i>
    <i r="1">
      <x/>
    </i>
    <i r="1">
      <x v="1"/>
    </i>
    <i r="1">
      <x v="2"/>
    </i>
    <i r="1">
      <x v="3"/>
    </i>
    <i r="1">
      <x v="7"/>
    </i>
    <i>
      <x v="1"/>
    </i>
    <i r="1">
      <x v="5"/>
    </i>
    <i>
      <x/>
    </i>
    <i r="1">
      <x v="4"/>
    </i>
    <i>
      <x v="3"/>
    </i>
    <i r="1">
      <x v="6"/>
    </i>
    <i r="1">
      <x v="8"/>
    </i>
    <i r="1">
      <x v="9"/>
    </i>
    <i t="grand">
      <x/>
    </i>
  </rowItems>
  <colItems count="1">
    <i/>
  </colItems>
  <dataFields count="1">
    <dataField name="Average of City_Mileage_km_litre" fld="3" subtotal="average" baseField="0" baseItem="2"/>
  </dataFields>
  <chartFormats count="3">
    <chartFormat chart="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E095E7D-149C-4C2D-A597-E13CD59A5A0A}"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04:B115" firstHeaderRow="1" firstDataRow="1" firstDataCol="1"/>
  <pivotFields count="3">
    <pivotField axis="axisRow" showAll="0" sortType="descending">
      <items count="11">
        <item x="3"/>
        <item x="8"/>
        <item x="6"/>
        <item x="0"/>
        <item x="9"/>
        <item x="2"/>
        <item x="5"/>
        <item x="7"/>
        <item x="4"/>
        <item x="1"/>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0"/>
  </rowFields>
  <rowItems count="11">
    <i>
      <x v="3"/>
    </i>
    <i>
      <x v="2"/>
    </i>
    <i>
      <x v="7"/>
    </i>
    <i>
      <x v="1"/>
    </i>
    <i>
      <x v="4"/>
    </i>
    <i>
      <x/>
    </i>
    <i>
      <x v="6"/>
    </i>
    <i>
      <x v="8"/>
    </i>
    <i>
      <x v="5"/>
    </i>
    <i>
      <x v="9"/>
    </i>
    <i t="grand">
      <x/>
    </i>
  </rowItems>
  <colItems count="1">
    <i/>
  </colItems>
  <dataFields count="1">
    <dataField name="Count of Variant" fld="1"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0B11660-759D-4CAB-8918-EBC75F6AD1F7}"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70:B74" firstHeaderRow="1" firstDataRow="1" firstDataCol="1"/>
  <pivotFields count="3">
    <pivotField axis="axisRow" showAll="0" sortType="descending">
      <items count="9">
        <item h="1" x="6"/>
        <item x="3"/>
        <item h="1" x="7"/>
        <item h="1" x="1"/>
        <item x="2"/>
        <item x="0"/>
        <item h="1" x="4"/>
        <item h="1" x="5"/>
        <item t="default"/>
      </items>
      <autoSortScope>
        <pivotArea dataOnly="0" outline="0" fieldPosition="0">
          <references count="1">
            <reference field="4294967294" count="1" selected="0">
              <x v="0"/>
            </reference>
          </references>
        </pivotArea>
      </autoSortScope>
    </pivotField>
    <pivotField dataField="1" showAll="0"/>
    <pivotField showAll="0">
      <items count="2">
        <item x="0"/>
        <item t="default"/>
      </items>
    </pivotField>
  </pivotFields>
  <rowFields count="1">
    <field x="0"/>
  </rowFields>
  <rowItems count="4">
    <i>
      <x v="4"/>
    </i>
    <i>
      <x v="1"/>
    </i>
    <i>
      <x v="5"/>
    </i>
    <i t="grand">
      <x/>
    </i>
  </rowItems>
  <colItems count="1">
    <i/>
  </colItems>
  <dataFields count="1">
    <dataField name="Count of Variant" fld="1" subtotal="count" baseField="0" baseItem="0"/>
  </dataFields>
  <chartFormats count="1">
    <chartFormat chart="3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28114AB-4843-43C7-818B-8FBEF92E2EF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B24" firstHeaderRow="1" firstDataRow="1" firstDataCol="1"/>
  <pivotFields count="2">
    <pivotField axis="axisRow" showAll="0" sortType="descending">
      <items count="9">
        <item h="1" x="7"/>
        <item x="3"/>
        <item h="1" x="0"/>
        <item h="1" x="2"/>
        <item x="1"/>
        <item x="4"/>
        <item h="1" x="5"/>
        <item h="1" x="6"/>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4">
    <i>
      <x v="4"/>
    </i>
    <i>
      <x v="1"/>
    </i>
    <i>
      <x v="5"/>
    </i>
    <i t="grand">
      <x/>
    </i>
  </rowItems>
  <colItems count="1">
    <i/>
  </colItems>
  <dataFields count="1">
    <dataField name="Count of Body_Type" fld="1" subtotal="count" baseField="0" baseItem="0"/>
  </dataFields>
  <formats count="3">
    <format dxfId="2">
      <pivotArea collapsedLevelsAreSubtotals="1" fieldPosition="0">
        <references count="1">
          <reference field="0" count="3">
            <x v="1"/>
            <x v="4"/>
            <x v="5"/>
          </reference>
        </references>
      </pivotArea>
    </format>
    <format dxfId="1">
      <pivotArea dataOnly="0" labelOnly="1" fieldPosition="0">
        <references count="1">
          <reference field="0" count="3">
            <x v="1"/>
            <x v="4"/>
            <x v="5"/>
          </reference>
        </references>
      </pivotArea>
    </format>
    <format dxfId="0">
      <pivotArea dataOnly="0" fieldPosition="0">
        <references count="1">
          <reference field="0" count="0"/>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1CD6F7A-60A0-4543-882E-86933EF16184}"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87:B91" firstHeaderRow="1" firstDataRow="1" firstDataCol="1"/>
  <pivotFields count="3">
    <pivotField axis="axisRow" showAll="0" sortType="descending">
      <items count="10">
        <item h="1" x="6"/>
        <item h="1" x="3"/>
        <item x="0"/>
        <item h="1" x="8"/>
        <item x="5"/>
        <item h="1" x="1"/>
        <item h="1" x="7"/>
        <item x="4"/>
        <item h="1" x="2"/>
        <item t="default"/>
      </items>
      <autoSortScope>
        <pivotArea dataOnly="0" outline="0" fieldPosition="0">
          <references count="1">
            <reference field="4294967294" count="1" selected="0">
              <x v="0"/>
            </reference>
          </references>
        </pivotArea>
      </autoSortScope>
    </pivotField>
    <pivotField dataField="1" showAll="0">
      <items count="217">
        <item x="41"/>
        <item x="52"/>
        <item x="50"/>
        <item x="49"/>
        <item x="43"/>
        <item x="42"/>
        <item x="51"/>
        <item x="156"/>
        <item x="158"/>
        <item x="157"/>
        <item x="159"/>
        <item x="100"/>
        <item x="101"/>
        <item x="96"/>
        <item x="95"/>
        <item x="213"/>
        <item x="214"/>
        <item x="215"/>
        <item x="44"/>
        <item x="53"/>
        <item x="47"/>
        <item x="48"/>
        <item x="45"/>
        <item x="46"/>
        <item x="171"/>
        <item x="173"/>
        <item x="174"/>
        <item x="177"/>
        <item x="176"/>
        <item x="167"/>
        <item x="166"/>
        <item x="163"/>
        <item x="168"/>
        <item x="164"/>
        <item x="161"/>
        <item x="160"/>
        <item x="169"/>
        <item x="165"/>
        <item x="162"/>
        <item x="90"/>
        <item x="91"/>
        <item x="93"/>
        <item x="99"/>
        <item x="172"/>
        <item x="170"/>
        <item x="179"/>
        <item x="178"/>
        <item x="175"/>
        <item x="89"/>
        <item x="92"/>
        <item x="97"/>
        <item x="98"/>
        <item x="94"/>
        <item x="142"/>
        <item x="144"/>
        <item x="143"/>
        <item x="145"/>
        <item x="136"/>
        <item x="135"/>
        <item x="137"/>
        <item x="184"/>
        <item x="185"/>
        <item x="186"/>
        <item x="189"/>
        <item x="187"/>
        <item x="188"/>
        <item x="66"/>
        <item x="67"/>
        <item x="68"/>
        <item x="69"/>
        <item x="70"/>
        <item x="203"/>
        <item x="204"/>
        <item x="3"/>
        <item x="0"/>
        <item x="38"/>
        <item x="108"/>
        <item x="34"/>
        <item x="104"/>
        <item x="190"/>
        <item x="209"/>
        <item x="133"/>
        <item x="210"/>
        <item x="134"/>
        <item x="120"/>
        <item x="119"/>
        <item x="121"/>
        <item x="152"/>
        <item x="9"/>
        <item x="155"/>
        <item x="54"/>
        <item x="199"/>
        <item x="201"/>
        <item x="123"/>
        <item x="194"/>
        <item x="126"/>
        <item x="122"/>
        <item x="56"/>
        <item x="125"/>
        <item x="124"/>
        <item x="40"/>
        <item x="60"/>
        <item x="61"/>
        <item x="105"/>
        <item x="109"/>
        <item x="110"/>
        <item x="103"/>
        <item x="39"/>
        <item x="106"/>
        <item x="111"/>
        <item x="36"/>
        <item x="35"/>
        <item x="191"/>
        <item x="192"/>
        <item x="198"/>
        <item x="200"/>
        <item x="195"/>
        <item x="130"/>
        <item x="131"/>
        <item x="208"/>
        <item x="6"/>
        <item x="7"/>
        <item x="8"/>
        <item x="71"/>
        <item x="115"/>
        <item x="117"/>
        <item x="116"/>
        <item x="118"/>
        <item x="211"/>
        <item x="212"/>
        <item x="183"/>
        <item x="181"/>
        <item x="182"/>
        <item x="180"/>
        <item x="72"/>
        <item x="73"/>
        <item x="76"/>
        <item x="74"/>
        <item x="75"/>
        <item x="77"/>
        <item x="138"/>
        <item x="147"/>
        <item x="18"/>
        <item x="11"/>
        <item x="15"/>
        <item x="151"/>
        <item x="17"/>
        <item x="10"/>
        <item x="148"/>
        <item x="64"/>
        <item x="65"/>
        <item x="205"/>
        <item x="129"/>
        <item x="128"/>
        <item x="132"/>
        <item x="206"/>
        <item x="207"/>
        <item x="139"/>
        <item x="20"/>
        <item x="14"/>
        <item x="149"/>
        <item x="150"/>
        <item x="153"/>
        <item x="154"/>
        <item x="12"/>
        <item x="140"/>
        <item x="16"/>
        <item x="19"/>
        <item x="13"/>
        <item x="141"/>
        <item x="1"/>
        <item x="5"/>
        <item x="2"/>
        <item x="4"/>
        <item x="37"/>
        <item x="107"/>
        <item x="33"/>
        <item x="102"/>
        <item x="55"/>
        <item x="197"/>
        <item x="202"/>
        <item x="196"/>
        <item x="57"/>
        <item x="23"/>
        <item x="31"/>
        <item x="127"/>
        <item x="59"/>
        <item x="193"/>
        <item x="63"/>
        <item x="58"/>
        <item x="62"/>
        <item x="21"/>
        <item x="24"/>
        <item x="79"/>
        <item x="78"/>
        <item x="114"/>
        <item x="83"/>
        <item x="80"/>
        <item x="112"/>
        <item x="86"/>
        <item x="84"/>
        <item x="81"/>
        <item x="85"/>
        <item x="82"/>
        <item x="113"/>
        <item x="87"/>
        <item x="146"/>
        <item x="26"/>
        <item x="25"/>
        <item x="30"/>
        <item x="32"/>
        <item x="88"/>
        <item x="22"/>
        <item x="28"/>
        <item x="27"/>
        <item x="29"/>
        <item t="default"/>
      </items>
    </pivotField>
    <pivotField showAll="0">
      <items count="2">
        <item x="0"/>
        <item t="default"/>
      </items>
    </pivotField>
  </pivotFields>
  <rowFields count="1">
    <field x="0"/>
  </rowFields>
  <rowItems count="4">
    <i>
      <x v="2"/>
    </i>
    <i>
      <x v="4"/>
    </i>
    <i>
      <x v="7"/>
    </i>
    <i t="grand">
      <x/>
    </i>
  </rowItems>
  <colItems count="1">
    <i/>
  </colItems>
  <dataFields count="1">
    <dataField name="Count of Variant" fld="1" subtotal="count" baseField="0" baseItem="0"/>
  </dataField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4E109FD-BFC1-40D2-97D5-1D5591B7A224}"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2:E57" firstHeaderRow="0" firstDataRow="1" firstDataCol="1"/>
  <pivotFields count="22">
    <pivotField axis="axisRow" showAll="0">
      <items count="3">
        <item x="0"/>
        <item x="1"/>
        <item t="default"/>
      </items>
    </pivotField>
    <pivotField axis="axisRow" showAll="0">
      <items count="3">
        <item x="0"/>
        <item x="1"/>
        <item t="default"/>
      </items>
    </pivotField>
    <pivotField showAll="0"/>
    <pivotField showAll="0"/>
    <pivotField showAll="0"/>
    <pivotField showAll="0"/>
    <pivotField showAll="0"/>
    <pivotField showAll="0"/>
    <pivotField dataField="1" numFmtId="2" showAll="0"/>
    <pivotField showAll="0"/>
    <pivotField showAll="0"/>
    <pivotField showAll="0"/>
    <pivotField showAll="0"/>
    <pivotField dataField="1" showAll="0"/>
    <pivotField showAll="0"/>
    <pivotField dataField="1" showAll="0"/>
    <pivotField showAll="0"/>
    <pivotField dataField="1" showAll="0"/>
    <pivotField showAll="0"/>
    <pivotField showAll="0"/>
    <pivotField showAll="0"/>
    <pivotField showAll="0"/>
  </pivotFields>
  <rowFields count="2">
    <field x="0"/>
    <field x="1"/>
  </rowFields>
  <rowItems count="5">
    <i>
      <x/>
    </i>
    <i r="1">
      <x/>
    </i>
    <i>
      <x v="1"/>
    </i>
    <i r="1">
      <x v="1"/>
    </i>
    <i t="grand">
      <x/>
    </i>
  </rowItems>
  <colFields count="1">
    <field x="-2"/>
  </colFields>
  <colItems count="4">
    <i>
      <x/>
    </i>
    <i i="1">
      <x v="1"/>
    </i>
    <i i="2">
      <x v="2"/>
    </i>
    <i i="3">
      <x v="3"/>
    </i>
  </colItems>
  <dataFields count="4">
    <dataField name="Sum of Car Size(m)" fld="8" baseField="0" baseItem="0" numFmtId="2"/>
    <dataField name="Sum of Number_of_Airbags" fld="13" baseField="0" baseItem="0"/>
    <dataField name="Sum of Highway_Mileage_km_litre" fld="17" baseField="0" baseItem="0"/>
    <dataField name="Sum of Boot space standardized(boot space/100)" fld="15"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4A5B7FB-1B1C-44E1-B763-CD3AB009A1B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6:C46" firstHeaderRow="0" firstDataRow="1" firstDataCol="1"/>
  <pivotFields count="7">
    <pivotField axis="axisRow" showAll="0" measureFilter="1">
      <items count="10">
        <item sd="0" x="0"/>
        <item sd="0" x="1"/>
        <item sd="0" x="7"/>
        <item sd="0" x="5"/>
        <item sd="0" x="8"/>
        <item sd="0" x="3"/>
        <item sd="0" x="4"/>
        <item sd="0" x="2"/>
        <item sd="0" x="6"/>
        <item t="default"/>
      </items>
    </pivotField>
    <pivotField axis="axisRow" showAll="0">
      <items count="32">
        <item x="7"/>
        <item x="6"/>
        <item x="1"/>
        <item x="0"/>
        <item x="27"/>
        <item x="26"/>
        <item x="22"/>
        <item x="23"/>
        <item x="9"/>
        <item x="29"/>
        <item x="20"/>
        <item x="16"/>
        <item x="15"/>
        <item x="14"/>
        <item x="18"/>
        <item x="5"/>
        <item x="2"/>
        <item x="3"/>
        <item x="25"/>
        <item x="21"/>
        <item x="13"/>
        <item x="30"/>
        <item x="12"/>
        <item x="11"/>
        <item x="19"/>
        <item x="10"/>
        <item x="8"/>
        <item x="4"/>
        <item x="24"/>
        <item x="17"/>
        <item x="28"/>
        <item t="default"/>
      </items>
    </pivotField>
    <pivotField dataField="1" showAll="0"/>
    <pivotField showAll="0"/>
    <pivotField showAll="0"/>
    <pivotField dataField="1" showAll="0"/>
    <pivotField showAll="0"/>
  </pivotFields>
  <rowFields count="2">
    <field x="0"/>
    <field x="1"/>
  </rowFields>
  <rowItems count="10">
    <i>
      <x/>
    </i>
    <i>
      <x v="1"/>
    </i>
    <i>
      <x v="2"/>
    </i>
    <i>
      <x v="3"/>
    </i>
    <i>
      <x v="4"/>
    </i>
    <i>
      <x v="5"/>
    </i>
    <i>
      <x v="6"/>
    </i>
    <i>
      <x v="7"/>
    </i>
    <i>
      <x v="8"/>
    </i>
    <i t="grand">
      <x/>
    </i>
  </rowItems>
  <colFields count="1">
    <field x="-2"/>
  </colFields>
  <colItems count="2">
    <i>
      <x/>
    </i>
    <i i="1">
      <x v="1"/>
    </i>
  </colItems>
  <dataFields count="2">
    <dataField name="Average of Power" fld="2" subtotal="average" baseField="0" baseItem="0"/>
    <dataField name="Average of standardized units of ground clearance(w.r.t power)" fld="5" subtotal="average" baseField="0" baseItem="0"/>
  </dataFields>
  <formats count="2">
    <format dxfId="4">
      <pivotArea collapsedLevelsAreSubtotals="1" fieldPosition="0">
        <references count="2">
          <reference field="0" count="1" selected="0">
            <x v="0"/>
          </reference>
          <reference field="1" count="1">
            <x v="3"/>
          </reference>
        </references>
      </pivotArea>
    </format>
    <format dxfId="3">
      <pivotArea dataOnly="0" labelOnly="1" fieldPosition="0">
        <references count="2">
          <reference field="0" count="1" selected="0">
            <x v="0"/>
          </reference>
          <reference field="1" count="1">
            <x v="3"/>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A5A8E4D-6222-49B7-8BD6-687E4227A99D}" name="PivotTable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1:B131" firstHeaderRow="1" firstDataRow="1" firstDataCol="1"/>
  <pivotFields count="5">
    <pivotField showAll="0">
      <items count="11">
        <item x="8"/>
        <item x="9"/>
        <item x="3"/>
        <item x="4"/>
        <item x="1"/>
        <item x="7"/>
        <item x="0"/>
        <item x="2"/>
        <item x="5"/>
        <item x="6"/>
        <item t="default"/>
      </items>
    </pivotField>
    <pivotField showAll="0">
      <items count="77">
        <item x="52"/>
        <item x="75"/>
        <item x="56"/>
        <item x="38"/>
        <item x="25"/>
        <item x="47"/>
        <item x="2"/>
        <item x="14"/>
        <item x="63"/>
        <item x="62"/>
        <item x="12"/>
        <item x="11"/>
        <item x="9"/>
        <item x="10"/>
        <item x="1"/>
        <item x="33"/>
        <item x="15"/>
        <item x="45"/>
        <item x="0"/>
        <item x="43"/>
        <item x="68"/>
        <item x="64"/>
        <item x="57"/>
        <item x="32"/>
        <item x="71"/>
        <item x="34"/>
        <item x="21"/>
        <item x="41"/>
        <item x="60"/>
        <item x="29"/>
        <item x="19"/>
        <item x="5"/>
        <item x="69"/>
        <item x="53"/>
        <item x="16"/>
        <item x="18"/>
        <item x="65"/>
        <item x="49"/>
        <item x="13"/>
        <item x="3"/>
        <item x="74"/>
        <item x="73"/>
        <item x="17"/>
        <item x="61"/>
        <item x="72"/>
        <item x="36"/>
        <item x="70"/>
        <item x="8"/>
        <item x="55"/>
        <item x="58"/>
        <item x="20"/>
        <item x="26"/>
        <item x="51"/>
        <item x="39"/>
        <item x="54"/>
        <item x="66"/>
        <item x="7"/>
        <item x="50"/>
        <item x="48"/>
        <item x="59"/>
        <item x="6"/>
        <item x="4"/>
        <item x="42"/>
        <item x="31"/>
        <item x="30"/>
        <item x="27"/>
        <item x="40"/>
        <item x="35"/>
        <item x="23"/>
        <item x="22"/>
        <item x="37"/>
        <item x="44"/>
        <item x="28"/>
        <item x="46"/>
        <item x="67"/>
        <item x="24"/>
        <item t="default"/>
      </items>
    </pivotField>
    <pivotField showAll="0"/>
    <pivotField showAll="0"/>
    <pivotField axis="axisRow" dataField="1" showAll="0" sortType="descending">
      <items count="10">
        <item x="7"/>
        <item x="2"/>
        <item x="5"/>
        <item x="1"/>
        <item x="6"/>
        <item x="4"/>
        <item x="0"/>
        <item x="8"/>
        <item x="3"/>
        <item t="default"/>
      </items>
      <autoSortScope>
        <pivotArea dataOnly="0" outline="0" fieldPosition="0">
          <references count="1">
            <reference field="4294967294" count="1" selected="0">
              <x v="0"/>
            </reference>
          </references>
        </pivotArea>
      </autoSortScope>
    </pivotField>
  </pivotFields>
  <rowFields count="1">
    <field x="4"/>
  </rowFields>
  <rowItems count="10">
    <i>
      <x v="6"/>
    </i>
    <i>
      <x v="3"/>
    </i>
    <i>
      <x v="8"/>
    </i>
    <i>
      <x v="5"/>
    </i>
    <i>
      <x/>
    </i>
    <i>
      <x v="4"/>
    </i>
    <i>
      <x v="2"/>
    </i>
    <i>
      <x v="1"/>
    </i>
    <i>
      <x v="7"/>
    </i>
    <i t="grand">
      <x/>
    </i>
  </rowItems>
  <colItems count="1">
    <i/>
  </colItems>
  <dataFields count="1">
    <dataField name="Count of Body_Type" fld="4" subtotal="count" baseField="0" baseItem="0"/>
  </dataFields>
  <formats count="4">
    <format dxfId="8">
      <pivotArea collapsedLevelsAreSubtotals="1" fieldPosition="0">
        <references count="1">
          <reference field="4" count="1">
            <x v="6"/>
          </reference>
        </references>
      </pivotArea>
    </format>
    <format dxfId="7">
      <pivotArea dataOnly="0" labelOnly="1" fieldPosition="0">
        <references count="1">
          <reference field="4" count="1">
            <x v="6"/>
          </reference>
        </references>
      </pivotArea>
    </format>
    <format dxfId="6">
      <pivotArea collapsedLevelsAreSubtotals="1" fieldPosition="0">
        <references count="1">
          <reference field="4" count="1">
            <x v="6"/>
          </reference>
        </references>
      </pivotArea>
    </format>
    <format dxfId="5">
      <pivotArea dataOnly="0" labelOnly="1" fieldPosition="0">
        <references count="1">
          <reference field="4" count="1">
            <x v="6"/>
          </reference>
        </references>
      </pivotArea>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6"/>
          </reference>
        </references>
      </pivotArea>
    </chartFormat>
    <chartFormat chart="0" format="2">
      <pivotArea type="data" outline="0" fieldPosition="0">
        <references count="2">
          <reference field="4294967294" count="1" selected="0">
            <x v="0"/>
          </reference>
          <reference field="4" count="1" selected="0">
            <x v="3"/>
          </reference>
        </references>
      </pivotArea>
    </chartFormat>
    <chartFormat chart="0" format="3">
      <pivotArea type="data" outline="0" fieldPosition="0">
        <references count="2">
          <reference field="4294967294" count="1" selected="0">
            <x v="0"/>
          </reference>
          <reference field="4" count="1" selected="0">
            <x v="8"/>
          </reference>
        </references>
      </pivotArea>
    </chartFormat>
    <chartFormat chart="0" format="4">
      <pivotArea type="data" outline="0" fieldPosition="0">
        <references count="2">
          <reference field="4294967294" count="1" selected="0">
            <x v="0"/>
          </reference>
          <reference field="4" count="1" selected="0">
            <x v="5"/>
          </reference>
        </references>
      </pivotArea>
    </chartFormat>
    <chartFormat chart="0" format="5">
      <pivotArea type="data" outline="0" fieldPosition="0">
        <references count="2">
          <reference field="4294967294" count="1" selected="0">
            <x v="0"/>
          </reference>
          <reference field="4" count="1" selected="0">
            <x v="0"/>
          </reference>
        </references>
      </pivotArea>
    </chartFormat>
    <chartFormat chart="0" format="6">
      <pivotArea type="data" outline="0" fieldPosition="0">
        <references count="2">
          <reference field="4294967294" count="1" selected="0">
            <x v="0"/>
          </reference>
          <reference field="4" count="1" selected="0">
            <x v="4"/>
          </reference>
        </references>
      </pivotArea>
    </chartFormat>
    <chartFormat chart="0" format="7">
      <pivotArea type="data" outline="0" fieldPosition="0">
        <references count="2">
          <reference field="4294967294" count="1" selected="0">
            <x v="0"/>
          </reference>
          <reference field="4" count="1" selected="0">
            <x v="2"/>
          </reference>
        </references>
      </pivotArea>
    </chartFormat>
    <chartFormat chart="0" format="8">
      <pivotArea type="data" outline="0" fieldPosition="0">
        <references count="2">
          <reference field="4294967294" count="1" selected="0">
            <x v="0"/>
          </reference>
          <reference field="4" count="1" selected="0">
            <x v="1"/>
          </reference>
        </references>
      </pivotArea>
    </chartFormat>
    <chartFormat chart="0" format="9">
      <pivotArea type="data" outline="0" fieldPosition="0">
        <references count="2">
          <reference field="4294967294" count="1" selected="0">
            <x v="0"/>
          </reference>
          <reference field="4" count="1" selected="0">
            <x v="7"/>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4" count="1" selected="0">
            <x v="6"/>
          </reference>
        </references>
      </pivotArea>
    </chartFormat>
    <chartFormat chart="2" format="22">
      <pivotArea type="data" outline="0" fieldPosition="0">
        <references count="2">
          <reference field="4294967294" count="1" selected="0">
            <x v="0"/>
          </reference>
          <reference field="4" count="1" selected="0">
            <x v="3"/>
          </reference>
        </references>
      </pivotArea>
    </chartFormat>
    <chartFormat chart="2" format="23">
      <pivotArea type="data" outline="0" fieldPosition="0">
        <references count="2">
          <reference field="4294967294" count="1" selected="0">
            <x v="0"/>
          </reference>
          <reference field="4" count="1" selected="0">
            <x v="8"/>
          </reference>
        </references>
      </pivotArea>
    </chartFormat>
    <chartFormat chart="2" format="24">
      <pivotArea type="data" outline="0" fieldPosition="0">
        <references count="2">
          <reference field="4294967294" count="1" selected="0">
            <x v="0"/>
          </reference>
          <reference field="4" count="1" selected="0">
            <x v="5"/>
          </reference>
        </references>
      </pivotArea>
    </chartFormat>
    <chartFormat chart="2" format="25">
      <pivotArea type="data" outline="0" fieldPosition="0">
        <references count="2">
          <reference field="4294967294" count="1" selected="0">
            <x v="0"/>
          </reference>
          <reference field="4" count="1" selected="0">
            <x v="0"/>
          </reference>
        </references>
      </pivotArea>
    </chartFormat>
    <chartFormat chart="2" format="26">
      <pivotArea type="data" outline="0" fieldPosition="0">
        <references count="2">
          <reference field="4294967294" count="1" selected="0">
            <x v="0"/>
          </reference>
          <reference field="4" count="1" selected="0">
            <x v="4"/>
          </reference>
        </references>
      </pivotArea>
    </chartFormat>
    <chartFormat chart="2" format="27">
      <pivotArea type="data" outline="0" fieldPosition="0">
        <references count="2">
          <reference field="4294967294" count="1" selected="0">
            <x v="0"/>
          </reference>
          <reference field="4" count="1" selected="0">
            <x v="2"/>
          </reference>
        </references>
      </pivotArea>
    </chartFormat>
    <chartFormat chart="2" format="28">
      <pivotArea type="data" outline="0" fieldPosition="0">
        <references count="2">
          <reference field="4294967294" count="1" selected="0">
            <x v="0"/>
          </reference>
          <reference field="4" count="1" selected="0">
            <x v="1"/>
          </reference>
        </references>
      </pivotArea>
    </chartFormat>
    <chartFormat chart="2" format="29">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13C4C7-BA07-4620-B18E-8B3E3160931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5:E9" firstHeaderRow="1" firstDataRow="1" firstDataCol="1"/>
  <pivotFields count="2">
    <pivotField axis="axisRow" showAll="0" sortType="descending">
      <items count="9">
        <item h="1" x="7"/>
        <item x="3"/>
        <item h="1" x="0"/>
        <item h="1" x="2"/>
        <item x="1"/>
        <item x="4"/>
        <item h="1" x="5"/>
        <item h="1" x="6"/>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4">
    <i>
      <x v="4"/>
    </i>
    <i>
      <x v="1"/>
    </i>
    <i>
      <x v="5"/>
    </i>
    <i t="grand">
      <x/>
    </i>
  </rowItems>
  <colItems count="1">
    <i/>
  </colItems>
  <dataFields count="1">
    <dataField name="Count of Body_Type" fld="1" subtotal="count" baseField="0" baseItem="0"/>
  </dataFields>
  <formats count="3">
    <format dxfId="17">
      <pivotArea collapsedLevelsAreSubtotals="1" fieldPosition="0">
        <references count="1">
          <reference field="0" count="3">
            <x v="1"/>
            <x v="4"/>
            <x v="5"/>
          </reference>
        </references>
      </pivotArea>
    </format>
    <format dxfId="16">
      <pivotArea dataOnly="0" labelOnly="1" fieldPosition="0">
        <references count="1">
          <reference field="0" count="3">
            <x v="1"/>
            <x v="4"/>
            <x v="5"/>
          </reference>
        </references>
      </pivotArea>
    </format>
    <format dxfId="15">
      <pivotArea dataOnly="0" fieldPosition="0">
        <references count="1">
          <reference field="0" count="0"/>
        </references>
      </pivotArea>
    </format>
  </formats>
  <chartFormats count="3">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F38D4B-8396-40E6-A6E2-C8989CA0B705}"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5:K15" firstHeaderRow="0" firstDataRow="1" firstDataCol="1"/>
  <pivotFields count="7">
    <pivotField axis="axisRow" showAll="0" measureFilter="1">
      <items count="10">
        <item sd="0" x="0"/>
        <item sd="0" x="1"/>
        <item sd="0" x="7"/>
        <item sd="0" x="5"/>
        <item sd="0" x="8"/>
        <item sd="0" x="3"/>
        <item sd="0" x="4"/>
        <item sd="0" x="2"/>
        <item sd="0" x="6"/>
        <item t="default"/>
      </items>
    </pivotField>
    <pivotField axis="axisRow" showAll="0">
      <items count="32">
        <item x="7"/>
        <item x="6"/>
        <item x="1"/>
        <item x="0"/>
        <item x="27"/>
        <item x="26"/>
        <item x="22"/>
        <item x="23"/>
        <item x="9"/>
        <item x="29"/>
        <item x="20"/>
        <item x="16"/>
        <item x="15"/>
        <item x="14"/>
        <item x="18"/>
        <item x="5"/>
        <item x="2"/>
        <item x="3"/>
        <item x="25"/>
        <item x="21"/>
        <item x="13"/>
        <item x="30"/>
        <item x="12"/>
        <item x="11"/>
        <item x="19"/>
        <item x="10"/>
        <item x="8"/>
        <item x="4"/>
        <item x="24"/>
        <item x="17"/>
        <item x="28"/>
        <item t="default"/>
      </items>
    </pivotField>
    <pivotField dataField="1"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showAll="0"/>
    <pivotField showAll="0"/>
  </pivotFields>
  <rowFields count="2">
    <field x="0"/>
    <field x="1"/>
  </rowFields>
  <rowItems count="10">
    <i>
      <x/>
    </i>
    <i>
      <x v="1"/>
    </i>
    <i>
      <x v="2"/>
    </i>
    <i>
      <x v="3"/>
    </i>
    <i>
      <x v="4"/>
    </i>
    <i>
      <x v="5"/>
    </i>
    <i>
      <x v="6"/>
    </i>
    <i>
      <x v="7"/>
    </i>
    <i>
      <x v="8"/>
    </i>
    <i t="grand">
      <x/>
    </i>
  </rowItems>
  <colFields count="1">
    <field x="-2"/>
  </colFields>
  <colItems count="2">
    <i>
      <x/>
    </i>
    <i i="1">
      <x v="1"/>
    </i>
  </colItems>
  <dataFields count="2">
    <dataField name="Average of Power" fld="2" subtotal="average" baseField="0" baseItem="0"/>
    <dataField name="Average of standardized units of ground clearance(w.r.t power)" fld="5" subtotal="average" baseField="0" baseItem="0"/>
  </dataFields>
  <formats count="2">
    <format dxfId="14">
      <pivotArea collapsedLevelsAreSubtotals="1" fieldPosition="0">
        <references count="2">
          <reference field="0" count="1" selected="0">
            <x v="0"/>
          </reference>
          <reference field="1" count="1">
            <x v="3"/>
          </reference>
        </references>
      </pivotArea>
    </format>
    <format dxfId="13">
      <pivotArea dataOnly="0" labelOnly="1" fieldPosition="0">
        <references count="2">
          <reference field="0" count="1" selected="0">
            <x v="0"/>
          </reference>
          <reference field="1" count="1">
            <x v="3"/>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CE3F04-48AC-4778-A40E-762C357FCFB2}"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7:F12" firstHeaderRow="0" firstDataRow="1" firstDataCol="1"/>
  <pivotFields count="22">
    <pivotField axis="axisRow" showAll="0">
      <items count="3">
        <item x="0"/>
        <item x="1"/>
        <item t="default"/>
      </items>
    </pivotField>
    <pivotField axis="axisRow" showAll="0">
      <items count="3">
        <item x="0"/>
        <item x="1"/>
        <item t="default"/>
      </items>
    </pivotField>
    <pivotField showAll="0"/>
    <pivotField showAll="0"/>
    <pivotField showAll="0"/>
    <pivotField showAll="0"/>
    <pivotField showAll="0"/>
    <pivotField showAll="0"/>
    <pivotField dataField="1" numFmtId="2" showAll="0"/>
    <pivotField showAll="0"/>
    <pivotField showAll="0"/>
    <pivotField showAll="0"/>
    <pivotField showAll="0"/>
    <pivotField dataField="1" showAll="0"/>
    <pivotField showAll="0"/>
    <pivotField dataField="1" showAll="0"/>
    <pivotField showAll="0"/>
    <pivotField dataField="1" showAll="0"/>
    <pivotField showAll="0"/>
    <pivotField showAll="0"/>
    <pivotField showAll="0"/>
    <pivotField showAll="0"/>
  </pivotFields>
  <rowFields count="2">
    <field x="0"/>
    <field x="1"/>
  </rowFields>
  <rowItems count="5">
    <i>
      <x/>
    </i>
    <i r="1">
      <x/>
    </i>
    <i>
      <x v="1"/>
    </i>
    <i r="1">
      <x v="1"/>
    </i>
    <i t="grand">
      <x/>
    </i>
  </rowItems>
  <colFields count="1">
    <field x="-2"/>
  </colFields>
  <colItems count="4">
    <i>
      <x/>
    </i>
    <i i="1">
      <x v="1"/>
    </i>
    <i i="2">
      <x v="2"/>
    </i>
    <i i="3">
      <x v="3"/>
    </i>
  </colItems>
  <dataFields count="4">
    <dataField name="Sum of Car Size(m)" fld="8" baseField="0" baseItem="0" numFmtId="2"/>
    <dataField name="Sum of Number_of_Airbags" fld="13" baseField="0" baseItem="0"/>
    <dataField name="Sum of Highway_Mileage_km_litre" fld="17" baseField="0" baseItem="0"/>
    <dataField name="Sum of Boot space standardized(boot space/100)" fld="15" baseField="0" baseItem="0"/>
  </dataFields>
  <chartFormats count="20">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 chart="8" format="10" series="1">
      <pivotArea type="data" outline="0" fieldPosition="0">
        <references count="1">
          <reference field="4294967294" count="1" selected="0">
            <x v="2"/>
          </reference>
        </references>
      </pivotArea>
    </chartFormat>
    <chartFormat chart="8" format="11" series="1">
      <pivotArea type="data" outline="0" fieldPosition="0">
        <references count="1">
          <reference field="4294967294" count="1" selected="0">
            <x v="3"/>
          </reference>
        </references>
      </pivotArea>
    </chartFormat>
    <chartFormat chart="10" format="16" series="1">
      <pivotArea type="data" outline="0" fieldPosition="0">
        <references count="1">
          <reference field="4294967294" count="1" selected="0">
            <x v="0"/>
          </reference>
        </references>
      </pivotArea>
    </chartFormat>
    <chartFormat chart="10" format="17" series="1">
      <pivotArea type="data" outline="0" fieldPosition="0">
        <references count="1">
          <reference field="4294967294" count="1" selected="0">
            <x v="1"/>
          </reference>
        </references>
      </pivotArea>
    </chartFormat>
    <chartFormat chart="10" format="18" series="1">
      <pivotArea type="data" outline="0" fieldPosition="0">
        <references count="1">
          <reference field="4294967294" count="1" selected="0">
            <x v="2"/>
          </reference>
        </references>
      </pivotArea>
    </chartFormat>
    <chartFormat chart="10" format="19" series="1">
      <pivotArea type="data" outline="0" fieldPosition="0">
        <references count="1">
          <reference field="4294967294" count="1" selected="0">
            <x v="3"/>
          </reference>
        </references>
      </pivotArea>
    </chartFormat>
    <chartFormat chart="12" format="24" series="1">
      <pivotArea type="data" outline="0" fieldPosition="0">
        <references count="1">
          <reference field="4294967294" count="1" selected="0">
            <x v="0"/>
          </reference>
        </references>
      </pivotArea>
    </chartFormat>
    <chartFormat chart="12" format="25" series="1">
      <pivotArea type="data" outline="0" fieldPosition="0">
        <references count="1">
          <reference field="4294967294" count="1" selected="0">
            <x v="1"/>
          </reference>
        </references>
      </pivotArea>
    </chartFormat>
    <chartFormat chart="12" format="26" series="1">
      <pivotArea type="data" outline="0" fieldPosition="0">
        <references count="1">
          <reference field="4294967294" count="1" selected="0">
            <x v="2"/>
          </reference>
        </references>
      </pivotArea>
    </chartFormat>
    <chartFormat chart="12" format="27" series="1">
      <pivotArea type="data" outline="0" fieldPosition="0">
        <references count="1">
          <reference field="4294967294" count="1" selected="0">
            <x v="3"/>
          </reference>
        </references>
      </pivotArea>
    </chartFormat>
    <chartFormat chart="14" format="16" series="1">
      <pivotArea type="data" outline="0" fieldPosition="0">
        <references count="1">
          <reference field="4294967294" count="1" selected="0">
            <x v="0"/>
          </reference>
        </references>
      </pivotArea>
    </chartFormat>
    <chartFormat chart="14" format="17" series="1">
      <pivotArea type="data" outline="0" fieldPosition="0">
        <references count="1">
          <reference field="4294967294" count="1" selected="0">
            <x v="1"/>
          </reference>
        </references>
      </pivotArea>
    </chartFormat>
    <chartFormat chart="14" format="18" series="1">
      <pivotArea type="data" outline="0" fieldPosition="0">
        <references count="1">
          <reference field="4294967294" count="1" selected="0">
            <x v="2"/>
          </reference>
        </references>
      </pivotArea>
    </chartFormat>
    <chartFormat chart="14" format="1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3A614E-2FF7-4DC2-A9A2-B1B6B2AA1D3B}" name="PivotTable10"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15:E19" firstHeaderRow="0" firstDataRow="1" firstDataCol="1"/>
  <pivotFields count="12">
    <pivotField axis="axisRow" showAll="0">
      <items count="7">
        <item x="2"/>
        <item h="1" x="1"/>
        <item h="1" x="0"/>
        <item x="4"/>
        <item x="5"/>
        <item h="1" x="3"/>
        <item t="default"/>
      </items>
    </pivotField>
    <pivotField showAll="0">
      <items count="7">
        <item x="0"/>
        <item x="1"/>
        <item x="3"/>
        <item x="2"/>
        <item x="4"/>
        <item x="5"/>
        <item t="default"/>
      </items>
    </pivotField>
    <pivotField dataField="1" showAll="0"/>
    <pivotField showAll="0">
      <items count="3">
        <item x="0"/>
        <item x="1"/>
        <item t="default"/>
      </items>
    </pivotField>
    <pivotField dataField="1" showAll="0"/>
    <pivotField showAll="0"/>
    <pivotField dataField="1" showAll="0"/>
    <pivotField showAll="0"/>
    <pivotField showAll="0"/>
    <pivotField showAll="0"/>
    <pivotField showAll="0"/>
    <pivotField showAll="0"/>
  </pivotFields>
  <rowFields count="1">
    <field x="0"/>
  </rowFields>
  <rowItems count="4">
    <i>
      <x/>
    </i>
    <i>
      <x v="3"/>
    </i>
    <i>
      <x v="4"/>
    </i>
    <i t="grand">
      <x/>
    </i>
  </rowItems>
  <colFields count="1">
    <field x="-2"/>
  </colFields>
  <colItems count="3">
    <i>
      <x/>
    </i>
    <i i="1">
      <x v="1"/>
    </i>
    <i i="2">
      <x v="2"/>
    </i>
  </colItems>
  <dataFields count="3">
    <dataField name="Average of Boot_Space_litre" fld="6" subtotal="average" baseField="0" baseItem="2"/>
    <dataField name="Average of City_Mileage_km_litre" fld="4" subtotal="average" baseField="0" baseItem="2"/>
    <dataField name="Average of Fuel_Tank_Capacity_litre" fld="2" subtotal="average" baseField="0" baseItem="2"/>
  </dataFields>
  <chartFormats count="3">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0F51B1-A281-4BFE-809A-A49859691DCB}" name="PivotTable2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Z4:AA15" firstHeaderRow="1" firstDataRow="1" firstDataCol="1"/>
  <pivotFields count="3">
    <pivotField axis="axisRow" showAll="0" sortType="descending">
      <items count="11">
        <item x="3"/>
        <item x="8"/>
        <item x="6"/>
        <item x="0"/>
        <item x="9"/>
        <item x="2"/>
        <item x="5"/>
        <item x="7"/>
        <item x="4"/>
        <item x="1"/>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0"/>
  </rowFields>
  <rowItems count="11">
    <i>
      <x v="3"/>
    </i>
    <i>
      <x v="2"/>
    </i>
    <i>
      <x v="7"/>
    </i>
    <i>
      <x v="1"/>
    </i>
    <i>
      <x v="4"/>
    </i>
    <i>
      <x/>
    </i>
    <i>
      <x v="6"/>
    </i>
    <i>
      <x v="8"/>
    </i>
    <i>
      <x v="5"/>
    </i>
    <i>
      <x v="9"/>
    </i>
    <i t="grand">
      <x/>
    </i>
  </rowItems>
  <colItems count="1">
    <i/>
  </colItems>
  <dataFields count="1">
    <dataField name="Count of Variant" fld="1" subtotal="count" baseField="0" baseItem="0"/>
  </dataFields>
  <chartFormats count="5">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D76B48-102F-45DA-AC23-23BF179B89AB}" name="PivotTable1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P4:Q8" firstHeaderRow="1" firstDataRow="1" firstDataCol="1"/>
  <pivotFields count="3">
    <pivotField axis="axisRow" showAll="0" sortType="descending">
      <items count="10">
        <item h="1" x="6"/>
        <item h="1" x="3"/>
        <item x="0"/>
        <item h="1" x="8"/>
        <item x="5"/>
        <item h="1" x="1"/>
        <item h="1" x="7"/>
        <item x="4"/>
        <item h="1" x="2"/>
        <item t="default"/>
      </items>
      <autoSortScope>
        <pivotArea dataOnly="0" outline="0" fieldPosition="0">
          <references count="1">
            <reference field="4294967294" count="1" selected="0">
              <x v="0"/>
            </reference>
          </references>
        </pivotArea>
      </autoSortScope>
    </pivotField>
    <pivotField dataField="1" showAll="0">
      <items count="217">
        <item x="41"/>
        <item x="52"/>
        <item x="50"/>
        <item x="49"/>
        <item x="43"/>
        <item x="42"/>
        <item x="51"/>
        <item x="156"/>
        <item x="158"/>
        <item x="157"/>
        <item x="159"/>
        <item x="100"/>
        <item x="101"/>
        <item x="96"/>
        <item x="95"/>
        <item x="213"/>
        <item x="214"/>
        <item x="215"/>
        <item x="44"/>
        <item x="53"/>
        <item x="47"/>
        <item x="48"/>
        <item x="45"/>
        <item x="46"/>
        <item x="171"/>
        <item x="173"/>
        <item x="174"/>
        <item x="177"/>
        <item x="176"/>
        <item x="167"/>
        <item x="166"/>
        <item x="163"/>
        <item x="168"/>
        <item x="164"/>
        <item x="161"/>
        <item x="160"/>
        <item x="169"/>
        <item x="165"/>
        <item x="162"/>
        <item x="90"/>
        <item x="91"/>
        <item x="93"/>
        <item x="99"/>
        <item x="172"/>
        <item x="170"/>
        <item x="179"/>
        <item x="178"/>
        <item x="175"/>
        <item x="89"/>
        <item x="92"/>
        <item x="97"/>
        <item x="98"/>
        <item x="94"/>
        <item x="142"/>
        <item x="144"/>
        <item x="143"/>
        <item x="145"/>
        <item x="136"/>
        <item x="135"/>
        <item x="137"/>
        <item x="184"/>
        <item x="185"/>
        <item x="186"/>
        <item x="189"/>
        <item x="187"/>
        <item x="188"/>
        <item x="66"/>
        <item x="67"/>
        <item x="68"/>
        <item x="69"/>
        <item x="70"/>
        <item x="203"/>
        <item x="204"/>
        <item x="3"/>
        <item x="0"/>
        <item x="38"/>
        <item x="108"/>
        <item x="34"/>
        <item x="104"/>
        <item x="190"/>
        <item x="209"/>
        <item x="133"/>
        <item x="210"/>
        <item x="134"/>
        <item x="120"/>
        <item x="119"/>
        <item x="121"/>
        <item x="152"/>
        <item x="9"/>
        <item x="155"/>
        <item x="54"/>
        <item x="199"/>
        <item x="201"/>
        <item x="123"/>
        <item x="194"/>
        <item x="126"/>
        <item x="122"/>
        <item x="56"/>
        <item x="125"/>
        <item x="124"/>
        <item x="40"/>
        <item x="60"/>
        <item x="61"/>
        <item x="105"/>
        <item x="109"/>
        <item x="110"/>
        <item x="103"/>
        <item x="39"/>
        <item x="106"/>
        <item x="111"/>
        <item x="36"/>
        <item x="35"/>
        <item x="191"/>
        <item x="192"/>
        <item x="198"/>
        <item x="200"/>
        <item x="195"/>
        <item x="130"/>
        <item x="131"/>
        <item x="208"/>
        <item x="6"/>
        <item x="7"/>
        <item x="8"/>
        <item x="71"/>
        <item x="115"/>
        <item x="117"/>
        <item x="116"/>
        <item x="118"/>
        <item x="211"/>
        <item x="212"/>
        <item x="183"/>
        <item x="181"/>
        <item x="182"/>
        <item x="180"/>
        <item x="72"/>
        <item x="73"/>
        <item x="76"/>
        <item x="74"/>
        <item x="75"/>
        <item x="77"/>
        <item x="138"/>
        <item x="147"/>
        <item x="18"/>
        <item x="11"/>
        <item x="15"/>
        <item x="151"/>
        <item x="17"/>
        <item x="10"/>
        <item x="148"/>
        <item x="64"/>
        <item x="65"/>
        <item x="205"/>
        <item x="129"/>
        <item x="128"/>
        <item x="132"/>
        <item x="206"/>
        <item x="207"/>
        <item x="139"/>
        <item x="20"/>
        <item x="14"/>
        <item x="149"/>
        <item x="150"/>
        <item x="153"/>
        <item x="154"/>
        <item x="12"/>
        <item x="140"/>
        <item x="16"/>
        <item x="19"/>
        <item x="13"/>
        <item x="141"/>
        <item x="1"/>
        <item x="5"/>
        <item x="2"/>
        <item x="4"/>
        <item x="37"/>
        <item x="107"/>
        <item x="33"/>
        <item x="102"/>
        <item x="55"/>
        <item x="197"/>
        <item x="202"/>
        <item x="196"/>
        <item x="57"/>
        <item x="23"/>
        <item x="31"/>
        <item x="127"/>
        <item x="59"/>
        <item x="193"/>
        <item x="63"/>
        <item x="58"/>
        <item x="62"/>
        <item x="21"/>
        <item x="24"/>
        <item x="79"/>
        <item x="78"/>
        <item x="114"/>
        <item x="83"/>
        <item x="80"/>
        <item x="112"/>
        <item x="86"/>
        <item x="84"/>
        <item x="81"/>
        <item x="85"/>
        <item x="82"/>
        <item x="113"/>
        <item x="87"/>
        <item x="146"/>
        <item x="26"/>
        <item x="25"/>
        <item x="30"/>
        <item x="32"/>
        <item x="88"/>
        <item x="22"/>
        <item x="28"/>
        <item x="27"/>
        <item x="29"/>
        <item t="default"/>
      </items>
    </pivotField>
    <pivotField showAll="0">
      <items count="2">
        <item x="0"/>
        <item t="default"/>
      </items>
    </pivotField>
  </pivotFields>
  <rowFields count="1">
    <field x="0"/>
  </rowFields>
  <rowItems count="4">
    <i>
      <x v="2"/>
    </i>
    <i>
      <x v="4"/>
    </i>
    <i>
      <x v="7"/>
    </i>
    <i t="grand">
      <x/>
    </i>
  </rowItems>
  <colItems count="1">
    <i/>
  </colItems>
  <dataFields count="1">
    <dataField name="Count of Variant" fld="1" subtotal="count" baseField="0" baseItem="0"/>
  </dataFields>
  <chartFormats count="5">
    <chartFormat chart="9"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2A2D99D-3B35-4886-8E11-F007054D4697}" name="PivotTable1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E4:F8" firstHeaderRow="1" firstDataRow="1" firstDataCol="1"/>
  <pivotFields count="3">
    <pivotField axis="axisRow" showAll="0" sortType="descending">
      <items count="9">
        <item h="1" x="6"/>
        <item x="3"/>
        <item h="1" x="7"/>
        <item h="1" x="1"/>
        <item x="2"/>
        <item x="0"/>
        <item h="1" x="4"/>
        <item h="1" x="5"/>
        <item t="default"/>
      </items>
      <autoSortScope>
        <pivotArea dataOnly="0" outline="0" fieldPosition="0">
          <references count="1">
            <reference field="4294967294" count="1" selected="0">
              <x v="0"/>
            </reference>
          </references>
        </pivotArea>
      </autoSortScope>
    </pivotField>
    <pivotField dataField="1" showAll="0"/>
    <pivotField showAll="0">
      <items count="2">
        <item x="0"/>
        <item t="default"/>
      </items>
    </pivotField>
  </pivotFields>
  <rowFields count="1">
    <field x="0"/>
  </rowFields>
  <rowItems count="4">
    <i>
      <x v="4"/>
    </i>
    <i>
      <x v="1"/>
    </i>
    <i>
      <x v="5"/>
    </i>
    <i t="grand">
      <x/>
    </i>
  </rowItems>
  <colItems count="1">
    <i/>
  </colItems>
  <dataFields count="1">
    <dataField name="Count of Variant" fld="1" subtotal="count" baseField="0" baseItem="0"/>
  </dataFields>
  <chartFormats count="5">
    <chartFormat chart="37"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3" format="4" series="1">
      <pivotArea type="data" outline="0" fieldPosition="0">
        <references count="1">
          <reference field="4294967294" count="1" selected="0">
            <x v="0"/>
          </reference>
        </references>
      </pivotArea>
    </chartFormat>
    <chartFormat chart="45" format="6" series="1">
      <pivotArea type="data" outline="0" fieldPosition="0">
        <references count="1">
          <reference field="4294967294" count="1" selected="0">
            <x v="0"/>
          </reference>
        </references>
      </pivotArea>
    </chartFormat>
    <chartFormat chart="4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73BC6DB-E3FE-4E05-8408-1EAF2083D05E}" name="PivotTable2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4:H14" firstHeaderRow="1" firstDataRow="1" firstDataCol="1"/>
  <pivotFields count="5">
    <pivotField showAll="0">
      <items count="11">
        <item x="8"/>
        <item x="9"/>
        <item x="3"/>
        <item x="4"/>
        <item x="1"/>
        <item x="7"/>
        <item x="0"/>
        <item x="2"/>
        <item x="5"/>
        <item x="6"/>
        <item t="default"/>
      </items>
    </pivotField>
    <pivotField showAll="0">
      <items count="77">
        <item x="52"/>
        <item x="75"/>
        <item x="56"/>
        <item x="38"/>
        <item x="25"/>
        <item x="47"/>
        <item x="2"/>
        <item x="14"/>
        <item x="63"/>
        <item x="62"/>
        <item x="12"/>
        <item x="11"/>
        <item x="9"/>
        <item x="10"/>
        <item x="1"/>
        <item x="33"/>
        <item x="15"/>
        <item x="45"/>
        <item x="0"/>
        <item x="43"/>
        <item x="68"/>
        <item x="64"/>
        <item x="57"/>
        <item x="32"/>
        <item x="71"/>
        <item x="34"/>
        <item x="21"/>
        <item x="41"/>
        <item x="60"/>
        <item x="29"/>
        <item x="19"/>
        <item x="5"/>
        <item x="69"/>
        <item x="53"/>
        <item x="16"/>
        <item x="18"/>
        <item x="65"/>
        <item x="49"/>
        <item x="13"/>
        <item x="3"/>
        <item x="74"/>
        <item x="73"/>
        <item x="17"/>
        <item x="61"/>
        <item x="72"/>
        <item x="36"/>
        <item x="70"/>
        <item x="8"/>
        <item x="55"/>
        <item x="58"/>
        <item x="20"/>
        <item x="26"/>
        <item x="51"/>
        <item x="39"/>
        <item x="54"/>
        <item x="66"/>
        <item x="7"/>
        <item x="50"/>
        <item x="48"/>
        <item x="59"/>
        <item x="6"/>
        <item x="4"/>
        <item x="42"/>
        <item x="31"/>
        <item x="30"/>
        <item x="27"/>
        <item x="40"/>
        <item x="35"/>
        <item x="23"/>
        <item x="22"/>
        <item x="37"/>
        <item x="44"/>
        <item x="28"/>
        <item x="46"/>
        <item x="67"/>
        <item x="24"/>
        <item t="default"/>
      </items>
    </pivotField>
    <pivotField showAll="0"/>
    <pivotField showAll="0"/>
    <pivotField axis="axisRow" dataField="1" showAll="0" sortType="descending">
      <items count="10">
        <item x="7"/>
        <item x="2"/>
        <item x="5"/>
        <item x="1"/>
        <item x="6"/>
        <item x="4"/>
        <item x="0"/>
        <item x="8"/>
        <item x="3"/>
        <item t="default"/>
      </items>
      <autoSortScope>
        <pivotArea dataOnly="0" outline="0" fieldPosition="0">
          <references count="1">
            <reference field="4294967294" count="1" selected="0">
              <x v="0"/>
            </reference>
          </references>
        </pivotArea>
      </autoSortScope>
    </pivotField>
  </pivotFields>
  <rowFields count="1">
    <field x="4"/>
  </rowFields>
  <rowItems count="10">
    <i>
      <x v="6"/>
    </i>
    <i>
      <x v="3"/>
    </i>
    <i>
      <x v="8"/>
    </i>
    <i>
      <x v="5"/>
    </i>
    <i>
      <x/>
    </i>
    <i>
      <x v="4"/>
    </i>
    <i>
      <x v="2"/>
    </i>
    <i>
      <x v="1"/>
    </i>
    <i>
      <x v="7"/>
    </i>
    <i t="grand">
      <x/>
    </i>
  </rowItems>
  <colItems count="1">
    <i/>
  </colItems>
  <dataFields count="1">
    <dataField name="Count of Body_Type" fld="4" subtotal="count" baseField="0" baseItem="0"/>
  </dataFields>
  <formats count="4">
    <format dxfId="12">
      <pivotArea collapsedLevelsAreSubtotals="1" fieldPosition="0">
        <references count="1">
          <reference field="4" count="1">
            <x v="6"/>
          </reference>
        </references>
      </pivotArea>
    </format>
    <format dxfId="11">
      <pivotArea dataOnly="0" labelOnly="1" fieldPosition="0">
        <references count="1">
          <reference field="4" count="1">
            <x v="6"/>
          </reference>
        </references>
      </pivotArea>
    </format>
    <format dxfId="10">
      <pivotArea collapsedLevelsAreSubtotals="1" fieldPosition="0">
        <references count="1">
          <reference field="4" count="1">
            <x v="6"/>
          </reference>
        </references>
      </pivotArea>
    </format>
    <format dxfId="9">
      <pivotArea dataOnly="0" labelOnly="1" fieldPosition="0">
        <references count="1">
          <reference field="4" count="1">
            <x v="6"/>
          </reference>
        </references>
      </pivotArea>
    </format>
  </formats>
  <chartFormats count="7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6"/>
          </reference>
        </references>
      </pivotArea>
    </chartFormat>
    <chartFormat chart="0" format="2">
      <pivotArea type="data" outline="0" fieldPosition="0">
        <references count="2">
          <reference field="4294967294" count="1" selected="0">
            <x v="0"/>
          </reference>
          <reference field="4" count="1" selected="0">
            <x v="3"/>
          </reference>
        </references>
      </pivotArea>
    </chartFormat>
    <chartFormat chart="0" format="3">
      <pivotArea type="data" outline="0" fieldPosition="0">
        <references count="2">
          <reference field="4294967294" count="1" selected="0">
            <x v="0"/>
          </reference>
          <reference field="4" count="1" selected="0">
            <x v="8"/>
          </reference>
        </references>
      </pivotArea>
    </chartFormat>
    <chartFormat chart="0" format="4">
      <pivotArea type="data" outline="0" fieldPosition="0">
        <references count="2">
          <reference field="4294967294" count="1" selected="0">
            <x v="0"/>
          </reference>
          <reference field="4" count="1" selected="0">
            <x v="5"/>
          </reference>
        </references>
      </pivotArea>
    </chartFormat>
    <chartFormat chart="0" format="5">
      <pivotArea type="data" outline="0" fieldPosition="0">
        <references count="2">
          <reference field="4294967294" count="1" selected="0">
            <x v="0"/>
          </reference>
          <reference field="4" count="1" selected="0">
            <x v="0"/>
          </reference>
        </references>
      </pivotArea>
    </chartFormat>
    <chartFormat chart="0" format="6">
      <pivotArea type="data" outline="0" fieldPosition="0">
        <references count="2">
          <reference field="4294967294" count="1" selected="0">
            <x v="0"/>
          </reference>
          <reference field="4" count="1" selected="0">
            <x v="4"/>
          </reference>
        </references>
      </pivotArea>
    </chartFormat>
    <chartFormat chart="0" format="7">
      <pivotArea type="data" outline="0" fieldPosition="0">
        <references count="2">
          <reference field="4294967294" count="1" selected="0">
            <x v="0"/>
          </reference>
          <reference field="4" count="1" selected="0">
            <x v="2"/>
          </reference>
        </references>
      </pivotArea>
    </chartFormat>
    <chartFormat chart="0" format="8">
      <pivotArea type="data" outline="0" fieldPosition="0">
        <references count="2">
          <reference field="4294967294" count="1" selected="0">
            <x v="0"/>
          </reference>
          <reference field="4" count="1" selected="0">
            <x v="1"/>
          </reference>
        </references>
      </pivotArea>
    </chartFormat>
    <chartFormat chart="0" format="9">
      <pivotArea type="data" outline="0" fieldPosition="0">
        <references count="2">
          <reference field="4294967294" count="1" selected="0">
            <x v="0"/>
          </reference>
          <reference field="4" count="1" selected="0">
            <x v="7"/>
          </reference>
        </references>
      </pivotArea>
    </chartFormat>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4" count="1" selected="0">
            <x v="6"/>
          </reference>
        </references>
      </pivotArea>
    </chartFormat>
    <chartFormat chart="4" format="22">
      <pivotArea type="data" outline="0" fieldPosition="0">
        <references count="2">
          <reference field="4294967294" count="1" selected="0">
            <x v="0"/>
          </reference>
          <reference field="4" count="1" selected="0">
            <x v="3"/>
          </reference>
        </references>
      </pivotArea>
    </chartFormat>
    <chartFormat chart="4" format="23">
      <pivotArea type="data" outline="0" fieldPosition="0">
        <references count="2">
          <reference field="4294967294" count="1" selected="0">
            <x v="0"/>
          </reference>
          <reference field="4" count="1" selected="0">
            <x v="8"/>
          </reference>
        </references>
      </pivotArea>
    </chartFormat>
    <chartFormat chart="4" format="24">
      <pivotArea type="data" outline="0" fieldPosition="0">
        <references count="2">
          <reference field="4294967294" count="1" selected="0">
            <x v="0"/>
          </reference>
          <reference field="4" count="1" selected="0">
            <x v="5"/>
          </reference>
        </references>
      </pivotArea>
    </chartFormat>
    <chartFormat chart="4" format="25">
      <pivotArea type="data" outline="0" fieldPosition="0">
        <references count="2">
          <reference field="4294967294" count="1" selected="0">
            <x v="0"/>
          </reference>
          <reference field="4" count="1" selected="0">
            <x v="0"/>
          </reference>
        </references>
      </pivotArea>
    </chartFormat>
    <chartFormat chart="4" format="26">
      <pivotArea type="data" outline="0" fieldPosition="0">
        <references count="2">
          <reference field="4294967294" count="1" selected="0">
            <x v="0"/>
          </reference>
          <reference field="4" count="1" selected="0">
            <x v="4"/>
          </reference>
        </references>
      </pivotArea>
    </chartFormat>
    <chartFormat chart="4" format="27">
      <pivotArea type="data" outline="0" fieldPosition="0">
        <references count="2">
          <reference field="4294967294" count="1" selected="0">
            <x v="0"/>
          </reference>
          <reference field="4" count="1" selected="0">
            <x v="2"/>
          </reference>
        </references>
      </pivotArea>
    </chartFormat>
    <chartFormat chart="4" format="28">
      <pivotArea type="data" outline="0" fieldPosition="0">
        <references count="2">
          <reference field="4294967294" count="1" selected="0">
            <x v="0"/>
          </reference>
          <reference field="4" count="1" selected="0">
            <x v="1"/>
          </reference>
        </references>
      </pivotArea>
    </chartFormat>
    <chartFormat chart="4" format="29">
      <pivotArea type="data" outline="0" fieldPosition="0">
        <references count="2">
          <reference field="4294967294" count="1" selected="0">
            <x v="0"/>
          </reference>
          <reference field="4" count="1" selected="0">
            <x v="7"/>
          </reference>
        </references>
      </pivotArea>
    </chartFormat>
    <chartFormat chart="6" format="40" series="1">
      <pivotArea type="data" outline="0" fieldPosition="0">
        <references count="1">
          <reference field="4294967294" count="1" selected="0">
            <x v="0"/>
          </reference>
        </references>
      </pivotArea>
    </chartFormat>
    <chartFormat chart="6" format="41">
      <pivotArea type="data" outline="0" fieldPosition="0">
        <references count="2">
          <reference field="4294967294" count="1" selected="0">
            <x v="0"/>
          </reference>
          <reference field="4" count="1" selected="0">
            <x v="6"/>
          </reference>
        </references>
      </pivotArea>
    </chartFormat>
    <chartFormat chart="6" format="42">
      <pivotArea type="data" outline="0" fieldPosition="0">
        <references count="2">
          <reference field="4294967294" count="1" selected="0">
            <x v="0"/>
          </reference>
          <reference field="4" count="1" selected="0">
            <x v="3"/>
          </reference>
        </references>
      </pivotArea>
    </chartFormat>
    <chartFormat chart="6" format="43">
      <pivotArea type="data" outline="0" fieldPosition="0">
        <references count="2">
          <reference field="4294967294" count="1" selected="0">
            <x v="0"/>
          </reference>
          <reference field="4" count="1" selected="0">
            <x v="8"/>
          </reference>
        </references>
      </pivotArea>
    </chartFormat>
    <chartFormat chart="6" format="44">
      <pivotArea type="data" outline="0" fieldPosition="0">
        <references count="2">
          <reference field="4294967294" count="1" selected="0">
            <x v="0"/>
          </reference>
          <reference field="4" count="1" selected="0">
            <x v="5"/>
          </reference>
        </references>
      </pivotArea>
    </chartFormat>
    <chartFormat chart="6" format="45">
      <pivotArea type="data" outline="0" fieldPosition="0">
        <references count="2">
          <reference field="4294967294" count="1" selected="0">
            <x v="0"/>
          </reference>
          <reference field="4" count="1" selected="0">
            <x v="0"/>
          </reference>
        </references>
      </pivotArea>
    </chartFormat>
    <chartFormat chart="6" format="46">
      <pivotArea type="data" outline="0" fieldPosition="0">
        <references count="2">
          <reference field="4294967294" count="1" selected="0">
            <x v="0"/>
          </reference>
          <reference field="4" count="1" selected="0">
            <x v="4"/>
          </reference>
        </references>
      </pivotArea>
    </chartFormat>
    <chartFormat chart="6" format="47">
      <pivotArea type="data" outline="0" fieldPosition="0">
        <references count="2">
          <reference field="4294967294" count="1" selected="0">
            <x v="0"/>
          </reference>
          <reference field="4" count="1" selected="0">
            <x v="2"/>
          </reference>
        </references>
      </pivotArea>
    </chartFormat>
    <chartFormat chart="6" format="48">
      <pivotArea type="data" outline="0" fieldPosition="0">
        <references count="2">
          <reference field="4294967294" count="1" selected="0">
            <x v="0"/>
          </reference>
          <reference field="4" count="1" selected="0">
            <x v="1"/>
          </reference>
        </references>
      </pivotArea>
    </chartFormat>
    <chartFormat chart="6" format="49">
      <pivotArea type="data" outline="0" fieldPosition="0">
        <references count="2">
          <reference field="4294967294" count="1" selected="0">
            <x v="0"/>
          </reference>
          <reference field="4" count="1" selected="0">
            <x v="7"/>
          </reference>
        </references>
      </pivotArea>
    </chartFormat>
    <chartFormat chart="7" format="50" series="1">
      <pivotArea type="data" outline="0" fieldPosition="0">
        <references count="1">
          <reference field="4294967294" count="1" selected="0">
            <x v="0"/>
          </reference>
        </references>
      </pivotArea>
    </chartFormat>
    <chartFormat chart="7" format="51">
      <pivotArea type="data" outline="0" fieldPosition="0">
        <references count="2">
          <reference field="4294967294" count="1" selected="0">
            <x v="0"/>
          </reference>
          <reference field="4" count="1" selected="0">
            <x v="6"/>
          </reference>
        </references>
      </pivotArea>
    </chartFormat>
    <chartFormat chart="7" format="52">
      <pivotArea type="data" outline="0" fieldPosition="0">
        <references count="2">
          <reference field="4294967294" count="1" selected="0">
            <x v="0"/>
          </reference>
          <reference field="4" count="1" selected="0">
            <x v="3"/>
          </reference>
        </references>
      </pivotArea>
    </chartFormat>
    <chartFormat chart="7" format="53">
      <pivotArea type="data" outline="0" fieldPosition="0">
        <references count="2">
          <reference field="4294967294" count="1" selected="0">
            <x v="0"/>
          </reference>
          <reference field="4" count="1" selected="0">
            <x v="8"/>
          </reference>
        </references>
      </pivotArea>
    </chartFormat>
    <chartFormat chart="7" format="54">
      <pivotArea type="data" outline="0" fieldPosition="0">
        <references count="2">
          <reference field="4294967294" count="1" selected="0">
            <x v="0"/>
          </reference>
          <reference field="4" count="1" selected="0">
            <x v="5"/>
          </reference>
        </references>
      </pivotArea>
    </chartFormat>
    <chartFormat chart="7" format="55">
      <pivotArea type="data" outline="0" fieldPosition="0">
        <references count="2">
          <reference field="4294967294" count="1" selected="0">
            <x v="0"/>
          </reference>
          <reference field="4" count="1" selected="0">
            <x v="0"/>
          </reference>
        </references>
      </pivotArea>
    </chartFormat>
    <chartFormat chart="7" format="56">
      <pivotArea type="data" outline="0" fieldPosition="0">
        <references count="2">
          <reference field="4294967294" count="1" selected="0">
            <x v="0"/>
          </reference>
          <reference field="4" count="1" selected="0">
            <x v="4"/>
          </reference>
        </references>
      </pivotArea>
    </chartFormat>
    <chartFormat chart="7" format="57">
      <pivotArea type="data" outline="0" fieldPosition="0">
        <references count="2">
          <reference field="4294967294" count="1" selected="0">
            <x v="0"/>
          </reference>
          <reference field="4" count="1" selected="0">
            <x v="2"/>
          </reference>
        </references>
      </pivotArea>
    </chartFormat>
    <chartFormat chart="7" format="58">
      <pivotArea type="data" outline="0" fieldPosition="0">
        <references count="2">
          <reference field="4294967294" count="1" selected="0">
            <x v="0"/>
          </reference>
          <reference field="4" count="1" selected="0">
            <x v="1"/>
          </reference>
        </references>
      </pivotArea>
    </chartFormat>
    <chartFormat chart="7" format="59">
      <pivotArea type="data" outline="0" fieldPosition="0">
        <references count="2">
          <reference field="4294967294" count="1" selected="0">
            <x v="0"/>
          </reference>
          <reference field="4" count="1" selected="0">
            <x v="7"/>
          </reference>
        </references>
      </pivotArea>
    </chartFormat>
    <chartFormat chart="8" format="60" series="1">
      <pivotArea type="data" outline="0" fieldPosition="0">
        <references count="1">
          <reference field="4294967294" count="1" selected="0">
            <x v="0"/>
          </reference>
        </references>
      </pivotArea>
    </chartFormat>
    <chartFormat chart="8" format="61">
      <pivotArea type="data" outline="0" fieldPosition="0">
        <references count="2">
          <reference field="4294967294" count="1" selected="0">
            <x v="0"/>
          </reference>
          <reference field="4" count="1" selected="0">
            <x v="6"/>
          </reference>
        </references>
      </pivotArea>
    </chartFormat>
    <chartFormat chart="8" format="62">
      <pivotArea type="data" outline="0" fieldPosition="0">
        <references count="2">
          <reference field="4294967294" count="1" selected="0">
            <x v="0"/>
          </reference>
          <reference field="4" count="1" selected="0">
            <x v="3"/>
          </reference>
        </references>
      </pivotArea>
    </chartFormat>
    <chartFormat chart="8" format="63">
      <pivotArea type="data" outline="0" fieldPosition="0">
        <references count="2">
          <reference field="4294967294" count="1" selected="0">
            <x v="0"/>
          </reference>
          <reference field="4" count="1" selected="0">
            <x v="8"/>
          </reference>
        </references>
      </pivotArea>
    </chartFormat>
    <chartFormat chart="8" format="64">
      <pivotArea type="data" outline="0" fieldPosition="0">
        <references count="2">
          <reference field="4294967294" count="1" selected="0">
            <x v="0"/>
          </reference>
          <reference field="4" count="1" selected="0">
            <x v="5"/>
          </reference>
        </references>
      </pivotArea>
    </chartFormat>
    <chartFormat chart="8" format="65">
      <pivotArea type="data" outline="0" fieldPosition="0">
        <references count="2">
          <reference field="4294967294" count="1" selected="0">
            <x v="0"/>
          </reference>
          <reference field="4" count="1" selected="0">
            <x v="0"/>
          </reference>
        </references>
      </pivotArea>
    </chartFormat>
    <chartFormat chart="8" format="66">
      <pivotArea type="data" outline="0" fieldPosition="0">
        <references count="2">
          <reference field="4294967294" count="1" selected="0">
            <x v="0"/>
          </reference>
          <reference field="4" count="1" selected="0">
            <x v="4"/>
          </reference>
        </references>
      </pivotArea>
    </chartFormat>
    <chartFormat chart="8" format="67">
      <pivotArea type="data" outline="0" fieldPosition="0">
        <references count="2">
          <reference field="4294967294" count="1" selected="0">
            <x v="0"/>
          </reference>
          <reference field="4" count="1" selected="0">
            <x v="2"/>
          </reference>
        </references>
      </pivotArea>
    </chartFormat>
    <chartFormat chart="8" format="68">
      <pivotArea type="data" outline="0" fieldPosition="0">
        <references count="2">
          <reference field="4294967294" count="1" selected="0">
            <x v="0"/>
          </reference>
          <reference field="4" count="1" selected="0">
            <x v="1"/>
          </reference>
        </references>
      </pivotArea>
    </chartFormat>
    <chartFormat chart="8" format="69">
      <pivotArea type="data" outline="0" fieldPosition="0">
        <references count="2">
          <reference field="4294967294" count="1" selected="0">
            <x v="0"/>
          </reference>
          <reference field="4" count="1" selected="0">
            <x v="7"/>
          </reference>
        </references>
      </pivotArea>
    </chartFormat>
    <chartFormat chart="10" format="40" series="1">
      <pivotArea type="data" outline="0" fieldPosition="0">
        <references count="1">
          <reference field="4294967294" count="1" selected="0">
            <x v="0"/>
          </reference>
        </references>
      </pivotArea>
    </chartFormat>
    <chartFormat chart="10" format="41">
      <pivotArea type="data" outline="0" fieldPosition="0">
        <references count="2">
          <reference field="4294967294" count="1" selected="0">
            <x v="0"/>
          </reference>
          <reference field="4" count="1" selected="0">
            <x v="6"/>
          </reference>
        </references>
      </pivotArea>
    </chartFormat>
    <chartFormat chart="10" format="42">
      <pivotArea type="data" outline="0" fieldPosition="0">
        <references count="2">
          <reference field="4294967294" count="1" selected="0">
            <x v="0"/>
          </reference>
          <reference field="4" count="1" selected="0">
            <x v="3"/>
          </reference>
        </references>
      </pivotArea>
    </chartFormat>
    <chartFormat chart="10" format="43">
      <pivotArea type="data" outline="0" fieldPosition="0">
        <references count="2">
          <reference field="4294967294" count="1" selected="0">
            <x v="0"/>
          </reference>
          <reference field="4" count="1" selected="0">
            <x v="8"/>
          </reference>
        </references>
      </pivotArea>
    </chartFormat>
    <chartFormat chart="10" format="44">
      <pivotArea type="data" outline="0" fieldPosition="0">
        <references count="2">
          <reference field="4294967294" count="1" selected="0">
            <x v="0"/>
          </reference>
          <reference field="4" count="1" selected="0">
            <x v="5"/>
          </reference>
        </references>
      </pivotArea>
    </chartFormat>
    <chartFormat chart="10" format="45">
      <pivotArea type="data" outline="0" fieldPosition="0">
        <references count="2">
          <reference field="4294967294" count="1" selected="0">
            <x v="0"/>
          </reference>
          <reference field="4" count="1" selected="0">
            <x v="0"/>
          </reference>
        </references>
      </pivotArea>
    </chartFormat>
    <chartFormat chart="10" format="46">
      <pivotArea type="data" outline="0" fieldPosition="0">
        <references count="2">
          <reference field="4294967294" count="1" selected="0">
            <x v="0"/>
          </reference>
          <reference field="4" count="1" selected="0">
            <x v="4"/>
          </reference>
        </references>
      </pivotArea>
    </chartFormat>
    <chartFormat chart="10" format="47">
      <pivotArea type="data" outline="0" fieldPosition="0">
        <references count="2">
          <reference field="4294967294" count="1" selected="0">
            <x v="0"/>
          </reference>
          <reference field="4" count="1" selected="0">
            <x v="2"/>
          </reference>
        </references>
      </pivotArea>
    </chartFormat>
    <chartFormat chart="10" format="48">
      <pivotArea type="data" outline="0" fieldPosition="0">
        <references count="2">
          <reference field="4294967294" count="1" selected="0">
            <x v="0"/>
          </reference>
          <reference field="4" count="1" selected="0">
            <x v="1"/>
          </reference>
        </references>
      </pivotArea>
    </chartFormat>
    <chartFormat chart="10" format="49">
      <pivotArea type="data" outline="0" fieldPosition="0">
        <references count="2">
          <reference field="4294967294" count="1" selected="0">
            <x v="0"/>
          </reference>
          <reference field="4" count="1" selected="0">
            <x v="7"/>
          </reference>
        </references>
      </pivotArea>
    </chartFormat>
    <chartFormat chart="11" format="50" series="1">
      <pivotArea type="data" outline="0" fieldPosition="0">
        <references count="1">
          <reference field="4294967294" count="1" selected="0">
            <x v="0"/>
          </reference>
        </references>
      </pivotArea>
    </chartFormat>
    <chartFormat chart="11" format="51">
      <pivotArea type="data" outline="0" fieldPosition="0">
        <references count="2">
          <reference field="4294967294" count="1" selected="0">
            <x v="0"/>
          </reference>
          <reference field="4" count="1" selected="0">
            <x v="6"/>
          </reference>
        </references>
      </pivotArea>
    </chartFormat>
    <chartFormat chart="11" format="52">
      <pivotArea type="data" outline="0" fieldPosition="0">
        <references count="2">
          <reference field="4294967294" count="1" selected="0">
            <x v="0"/>
          </reference>
          <reference field="4" count="1" selected="0">
            <x v="3"/>
          </reference>
        </references>
      </pivotArea>
    </chartFormat>
    <chartFormat chart="11" format="53">
      <pivotArea type="data" outline="0" fieldPosition="0">
        <references count="2">
          <reference field="4294967294" count="1" selected="0">
            <x v="0"/>
          </reference>
          <reference field="4" count="1" selected="0">
            <x v="8"/>
          </reference>
        </references>
      </pivotArea>
    </chartFormat>
    <chartFormat chart="11" format="54">
      <pivotArea type="data" outline="0" fieldPosition="0">
        <references count="2">
          <reference field="4294967294" count="1" selected="0">
            <x v="0"/>
          </reference>
          <reference field="4" count="1" selected="0">
            <x v="5"/>
          </reference>
        </references>
      </pivotArea>
    </chartFormat>
    <chartFormat chart="11" format="55">
      <pivotArea type="data" outline="0" fieldPosition="0">
        <references count="2">
          <reference field="4294967294" count="1" selected="0">
            <x v="0"/>
          </reference>
          <reference field="4" count="1" selected="0">
            <x v="0"/>
          </reference>
        </references>
      </pivotArea>
    </chartFormat>
    <chartFormat chart="11" format="56">
      <pivotArea type="data" outline="0" fieldPosition="0">
        <references count="2">
          <reference field="4294967294" count="1" selected="0">
            <x v="0"/>
          </reference>
          <reference field="4" count="1" selected="0">
            <x v="4"/>
          </reference>
        </references>
      </pivotArea>
    </chartFormat>
    <chartFormat chart="11" format="57">
      <pivotArea type="data" outline="0" fieldPosition="0">
        <references count="2">
          <reference field="4294967294" count="1" selected="0">
            <x v="0"/>
          </reference>
          <reference field="4" count="1" selected="0">
            <x v="2"/>
          </reference>
        </references>
      </pivotArea>
    </chartFormat>
    <chartFormat chart="11" format="58">
      <pivotArea type="data" outline="0" fieldPosition="0">
        <references count="2">
          <reference field="4294967294" count="1" selected="0">
            <x v="0"/>
          </reference>
          <reference field="4" count="1" selected="0">
            <x v="1"/>
          </reference>
        </references>
      </pivotArea>
    </chartFormat>
    <chartFormat chart="11" format="59">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7A684CA2-96DA-4214-A61D-15A954FA1823}" sourceName="Model">
  <pivotTables>
    <pivotTable tabId="20" name="PivotTable23"/>
  </pivotTables>
  <data>
    <tabular pivotCacheId="1001483638">
      <items count="10">
        <i x="2" s="1"/>
        <i x="9" s="1"/>
        <i x="1" s="1"/>
        <i x="0" s="1"/>
        <i x="5" s="1"/>
        <i x="3" s="1"/>
        <i x="8" s="1"/>
        <i x="7"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Mileage_km_litre" xr10:uid="{D2DBD3B6-7F66-441E-9B73-5BB137012768}" sourceName="City_Mileage_km_litre">
  <pivotTables>
    <pivotTable tabId="20" name="PivotTable23"/>
  </pivotTables>
  <data>
    <tabular pivotCacheId="1001483638">
      <items count="10">
        <i x="9" s="1"/>
        <i x="8" s="1"/>
        <i x="7" s="1"/>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1" xr10:uid="{08E3FDA9-27B0-4297-90DA-8F1024462F5A}" sourceName="Model">
  <pivotTables>
    <pivotTable tabId="17" name="PivotTable12"/>
  </pivotTables>
  <data>
    <tabular pivotCacheId="617463027">
      <items count="31">
        <i x="7" s="1"/>
        <i x="6" s="1"/>
        <i x="1" s="1"/>
        <i x="0" s="1"/>
        <i x="27" s="1"/>
        <i x="26" s="1"/>
        <i x="22" s="1"/>
        <i x="23" s="1"/>
        <i x="9" s="1"/>
        <i x="29" s="1"/>
        <i x="20" s="1"/>
        <i x="16" s="1"/>
        <i x="15" s="1"/>
        <i x="14" s="1"/>
        <i x="18" s="1"/>
        <i x="5" s="1"/>
        <i x="2" s="1"/>
        <i x="3" s="1"/>
        <i x="25" s="1"/>
        <i x="21" s="1"/>
        <i x="13" s="1"/>
        <i x="30" s="1"/>
        <i x="12" s="1"/>
        <i x="11" s="1"/>
        <i x="19" s="1"/>
        <i x="10" s="1"/>
        <i x="8" s="1"/>
        <i x="4" s="1"/>
        <i x="24" s="1"/>
        <i x="17" s="1"/>
        <i x="2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wer" xr10:uid="{8D28276D-3318-4F2F-B0B7-94F876A31BA3}" sourceName="Power">
  <pivotTables>
    <pivotTable tabId="17" name="PivotTable12"/>
  </pivotTables>
  <data>
    <tabular pivotCacheId="617463027">
      <items count="39">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dy_Type" xr10:uid="{B81FE3F1-C231-440F-B329-6BACF29EFADA}" sourceName="Body_Type">
  <pivotTables>
    <pivotTable tabId="21" name="PivotTable24"/>
  </pivotTables>
  <data>
    <tabular pivotCacheId="166107245">
      <items count="9">
        <i x="7" s="1"/>
        <i x="2" s="1"/>
        <i x="5" s="1"/>
        <i x="1" s="1"/>
        <i x="6" s="1"/>
        <i x="4" s="1"/>
        <i x="0" s="1"/>
        <i x="8"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 xr10:uid="{0EE99747-CC1E-4371-BB52-59C795CC8EC0}" sourceName="Make">
  <pivotTables>
    <pivotTable tabId="19" name="PivotTable18"/>
    <pivotTable tabId="26" name="PivotTable4"/>
  </pivotTables>
  <data>
    <tabular pivotCacheId="1409370387">
      <items count="8">
        <i x="6"/>
        <i x="3" s="1"/>
        <i x="7"/>
        <i x="1"/>
        <i x="2" s="1"/>
        <i x="0" s="1"/>
        <i x="4"/>
        <i x="5"/>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1" xr10:uid="{3610F05B-8FB9-4488-867C-DC9CB9259E33}" sourceName="Make">
  <pivotTables>
    <pivotTable tabId="19" name="PivotTable19"/>
    <pivotTable tabId="26" name="PivotTable5"/>
  </pivotTables>
  <data>
    <tabular pivotCacheId="1763063016">
      <items count="9">
        <i x="6"/>
        <i x="3"/>
        <i x="0" s="1"/>
        <i x="8"/>
        <i x="5" s="1"/>
        <i x="1"/>
        <i x="7"/>
        <i x="4" s="1"/>
        <i x="2"/>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2" xr10:uid="{15E0BDDE-683A-4B2D-A4AC-E982B178D5D6}" sourceName="Make">
  <pivotTables>
    <pivotTable tabId="19" name="PivotTable20"/>
    <pivotTable tabId="26" name="PivotTable6"/>
  </pivotTables>
  <data>
    <tabular pivotCacheId="1434686479">
      <items count="10">
        <i x="3" s="1"/>
        <i x="8" s="1"/>
        <i x="6" s="1"/>
        <i x="0" s="1"/>
        <i x="9" s="1"/>
        <i x="2" s="1"/>
        <i x="5" s="1"/>
        <i x="7"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B17B7513-6A3D-487F-ACE3-61A79CB21C50}" cache="Slicer_Model" caption="Model" rowHeight="234950"/>
  <slicer name="City_Mileage_km_litre" xr10:uid="{3E5F0469-4440-4F45-A3F1-3D5F1CE722F9}" cache="Slicer_City_Mileage_km_litre" caption="City_Mileage_km_litre" startItem="1" rowHeight="234950"/>
  <slicer name="Model 1" xr10:uid="{0541F0CC-0158-4AA7-B63E-64A519FC1674}" cache="Slicer_Model1" caption="Model" rowHeight="234950"/>
  <slicer name="Power" xr10:uid="{859430CE-7F75-4DF6-9435-A9620906F43B}" cache="Slicer_Power" caption="Power" rowHeight="234950"/>
  <slicer name="Body_Type" xr10:uid="{CEEF2E57-C55A-48C6-9C2B-FE0D847EED8F}" cache="Slicer_Body_Type" caption="Body_Type" rowHeight="234950"/>
  <slicer name="Make" xr10:uid="{74A78AD2-A839-4E0A-B861-AC3FB17EA07A}" cache="Slicer_Make" caption="Make" rowHeight="234950"/>
  <slicer name="Make 1" xr10:uid="{CAB2F3CB-A7FF-4E26-AD05-81E8143A5D75}" cache="Slicer_Make1" caption="Make" rowHeight="234950"/>
  <slicer name="Make 2" xr10:uid="{BCB533A7-1007-42A9-A949-10F000920B2C}" cache="Slicer_Make2" caption="Make" startItem="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9.xml"/></Relationships>
</file>

<file path=xl/worksheets/_rels/sheet1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8" Type="http://schemas.openxmlformats.org/officeDocument/2006/relationships/drawing" Target="../drawings/drawing14.xml"/><Relationship Id="rId3" Type="http://schemas.openxmlformats.org/officeDocument/2006/relationships/pivotTable" Target="../pivotTables/pivotTable12.xml"/><Relationship Id="rId7" Type="http://schemas.openxmlformats.org/officeDocument/2006/relationships/pivotTable" Target="../pivotTables/pivotTable16.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CD9AD-D620-4390-9873-885C50D33C31}">
  <dimension ref="A1:EI788"/>
  <sheetViews>
    <sheetView workbookViewId="0">
      <selection activeCell="E2" sqref="E2"/>
    </sheetView>
  </sheetViews>
  <sheetFormatPr defaultRowHeight="14.4" x14ac:dyDescent="0.3"/>
  <cols>
    <col min="12" max="12" width="24" bestFit="1" customWidth="1"/>
    <col min="38" max="38" width="20.44140625" bestFit="1" customWidth="1"/>
    <col min="73" max="73" width="24.5546875" bestFit="1" customWidth="1"/>
    <col min="74" max="74" width="21.21875" bestFit="1" customWidth="1"/>
    <col min="101" max="101" width="19.6640625" bestFit="1" customWidth="1"/>
    <col min="112" max="112" width="20.5546875" bestFit="1" customWidth="1"/>
    <col min="113" max="113" width="45" bestFit="1" customWidth="1"/>
  </cols>
  <sheetData>
    <row r="1" spans="1:13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row>
    <row r="2" spans="1:139" x14ac:dyDescent="0.3">
      <c r="A2">
        <v>1</v>
      </c>
      <c r="B2" t="s">
        <v>139</v>
      </c>
      <c r="C2" t="s">
        <v>140</v>
      </c>
      <c r="D2" t="s">
        <v>141</v>
      </c>
      <c r="E2" s="1">
        <v>624</v>
      </c>
      <c r="F2">
        <v>2</v>
      </c>
      <c r="G2">
        <v>2</v>
      </c>
      <c r="H2" t="s">
        <v>142</v>
      </c>
      <c r="I2" t="s">
        <v>143</v>
      </c>
      <c r="J2" t="s">
        <v>144</v>
      </c>
      <c r="K2" t="s">
        <v>145</v>
      </c>
      <c r="L2">
        <v>24</v>
      </c>
      <c r="M2" t="s">
        <v>146</v>
      </c>
      <c r="N2">
        <v>1652</v>
      </c>
      <c r="O2">
        <v>3164</v>
      </c>
      <c r="P2">
        <v>1750</v>
      </c>
      <c r="Q2" t="s">
        <v>147</v>
      </c>
      <c r="R2">
        <v>5</v>
      </c>
      <c r="S2">
        <v>23.6</v>
      </c>
      <c r="T2" s="1" t="s">
        <v>148</v>
      </c>
      <c r="U2" t="s">
        <v>149</v>
      </c>
      <c r="W2" t="s">
        <v>150</v>
      </c>
      <c r="X2">
        <v>4</v>
      </c>
      <c r="Y2" t="s">
        <v>151</v>
      </c>
      <c r="Z2" t="s">
        <v>152</v>
      </c>
      <c r="AA2" t="s">
        <v>152</v>
      </c>
      <c r="AB2" t="s">
        <v>153</v>
      </c>
      <c r="AC2" t="s">
        <v>154</v>
      </c>
      <c r="AD2" t="s">
        <v>155</v>
      </c>
      <c r="AE2" t="s">
        <v>156</v>
      </c>
      <c r="AF2" t="s">
        <v>157</v>
      </c>
      <c r="AG2" t="s">
        <v>158</v>
      </c>
      <c r="AH2" t="s">
        <v>159</v>
      </c>
      <c r="AI2" t="s">
        <v>160</v>
      </c>
      <c r="AK2" t="s">
        <v>161</v>
      </c>
      <c r="AL2" t="s">
        <v>162</v>
      </c>
      <c r="AM2" t="s">
        <v>163</v>
      </c>
      <c r="AN2" t="s">
        <v>164</v>
      </c>
      <c r="AO2" t="s">
        <v>165</v>
      </c>
      <c r="AP2" t="s">
        <v>166</v>
      </c>
      <c r="AQ2" t="s">
        <v>167</v>
      </c>
      <c r="AR2">
        <v>4</v>
      </c>
      <c r="AS2" t="s">
        <v>168</v>
      </c>
      <c r="AT2" t="s">
        <v>169</v>
      </c>
      <c r="AU2" t="s">
        <v>170</v>
      </c>
      <c r="AV2" t="s">
        <v>171</v>
      </c>
      <c r="AW2" t="s">
        <v>167</v>
      </c>
      <c r="AX2" t="s">
        <v>167</v>
      </c>
      <c r="AY2" t="s">
        <v>172</v>
      </c>
      <c r="AZ2" t="s">
        <v>167</v>
      </c>
      <c r="BA2" t="s">
        <v>167</v>
      </c>
      <c r="BB2" t="s">
        <v>173</v>
      </c>
      <c r="BC2" t="s">
        <v>167</v>
      </c>
      <c r="BD2" t="s">
        <v>174</v>
      </c>
      <c r="BE2">
        <v>110</v>
      </c>
      <c r="BF2" t="s">
        <v>167</v>
      </c>
      <c r="BG2" t="s">
        <v>167</v>
      </c>
      <c r="BH2" t="s">
        <v>167</v>
      </c>
      <c r="BI2" t="s">
        <v>164</v>
      </c>
      <c r="BJ2" t="s">
        <v>175</v>
      </c>
      <c r="BK2" t="s">
        <v>167</v>
      </c>
      <c r="BL2" t="s">
        <v>175</v>
      </c>
      <c r="BM2" t="s">
        <v>167</v>
      </c>
      <c r="BN2" t="s">
        <v>176</v>
      </c>
      <c r="BO2" t="s">
        <v>167</v>
      </c>
      <c r="BP2" t="s">
        <v>174</v>
      </c>
      <c r="BQ2" t="s">
        <v>164</v>
      </c>
      <c r="BR2" t="s">
        <v>169</v>
      </c>
      <c r="BS2" t="s">
        <v>177</v>
      </c>
      <c r="BT2" t="s">
        <v>167</v>
      </c>
      <c r="BU2">
        <v>4</v>
      </c>
      <c r="BV2" t="s">
        <v>167</v>
      </c>
      <c r="BW2" t="s">
        <v>178</v>
      </c>
      <c r="BX2" t="s">
        <v>179</v>
      </c>
      <c r="BY2" t="s">
        <v>180</v>
      </c>
    </row>
    <row r="3" spans="1:139" x14ac:dyDescent="0.3">
      <c r="A3">
        <v>2</v>
      </c>
      <c r="B3" t="s">
        <v>139</v>
      </c>
      <c r="C3" t="s">
        <v>140</v>
      </c>
      <c r="D3" t="s">
        <v>181</v>
      </c>
      <c r="E3" s="1">
        <v>624</v>
      </c>
      <c r="F3">
        <v>2</v>
      </c>
      <c r="G3">
        <v>2</v>
      </c>
      <c r="H3" t="s">
        <v>142</v>
      </c>
      <c r="I3" t="s">
        <v>143</v>
      </c>
      <c r="J3" t="s">
        <v>144</v>
      </c>
      <c r="K3" t="s">
        <v>145</v>
      </c>
      <c r="L3">
        <v>24</v>
      </c>
      <c r="M3" t="s">
        <v>146</v>
      </c>
      <c r="N3">
        <v>1652</v>
      </c>
      <c r="O3">
        <v>3164</v>
      </c>
      <c r="P3">
        <v>1750</v>
      </c>
      <c r="Q3" t="s">
        <v>147</v>
      </c>
      <c r="R3">
        <v>5</v>
      </c>
      <c r="S3">
        <v>23.6</v>
      </c>
      <c r="T3" s="1" t="s">
        <v>148</v>
      </c>
      <c r="U3" t="s">
        <v>149</v>
      </c>
      <c r="W3" t="s">
        <v>182</v>
      </c>
      <c r="X3">
        <v>4</v>
      </c>
      <c r="Y3" t="s">
        <v>151</v>
      </c>
      <c r="Z3" t="s">
        <v>152</v>
      </c>
      <c r="AA3" t="s">
        <v>152</v>
      </c>
      <c r="AB3" t="s">
        <v>153</v>
      </c>
      <c r="AC3" t="s">
        <v>154</v>
      </c>
      <c r="AD3" t="s">
        <v>155</v>
      </c>
      <c r="AE3" t="s">
        <v>156</v>
      </c>
      <c r="AF3" t="s">
        <v>157</v>
      </c>
      <c r="AG3" t="s">
        <v>158</v>
      </c>
      <c r="AL3" t="s">
        <v>162</v>
      </c>
      <c r="AM3" t="s">
        <v>163</v>
      </c>
      <c r="AN3" t="s">
        <v>164</v>
      </c>
      <c r="AO3" t="s">
        <v>165</v>
      </c>
      <c r="AP3" t="s">
        <v>166</v>
      </c>
      <c r="AQ3" t="s">
        <v>167</v>
      </c>
      <c r="AR3">
        <v>4</v>
      </c>
      <c r="AS3" t="s">
        <v>168</v>
      </c>
      <c r="AT3" t="s">
        <v>169</v>
      </c>
      <c r="AU3" t="s">
        <v>170</v>
      </c>
      <c r="AV3" t="s">
        <v>171</v>
      </c>
      <c r="AX3" t="s">
        <v>167</v>
      </c>
      <c r="AY3" t="s">
        <v>166</v>
      </c>
      <c r="BA3" t="s">
        <v>167</v>
      </c>
      <c r="BB3" t="s">
        <v>173</v>
      </c>
      <c r="BD3" t="s">
        <v>174</v>
      </c>
      <c r="BE3">
        <v>110</v>
      </c>
      <c r="BH3" t="s">
        <v>167</v>
      </c>
      <c r="BI3" t="s">
        <v>164</v>
      </c>
      <c r="BJ3" t="s">
        <v>175</v>
      </c>
      <c r="BK3" t="s">
        <v>167</v>
      </c>
      <c r="BL3" t="s">
        <v>175</v>
      </c>
      <c r="BM3" t="s">
        <v>167</v>
      </c>
      <c r="BN3" t="s">
        <v>176</v>
      </c>
      <c r="BP3" t="s">
        <v>174</v>
      </c>
      <c r="BQ3" t="s">
        <v>164</v>
      </c>
      <c r="BR3" t="s">
        <v>169</v>
      </c>
      <c r="BS3" t="s">
        <v>177</v>
      </c>
      <c r="BT3" t="s">
        <v>167</v>
      </c>
      <c r="BU3">
        <v>4</v>
      </c>
      <c r="BV3" t="s">
        <v>167</v>
      </c>
      <c r="BW3" t="s">
        <v>178</v>
      </c>
      <c r="BX3" t="s">
        <v>179</v>
      </c>
    </row>
    <row r="4" spans="1:139" x14ac:dyDescent="0.3">
      <c r="A4">
        <v>3</v>
      </c>
      <c r="B4" t="s">
        <v>139</v>
      </c>
      <c r="C4" t="s">
        <v>140</v>
      </c>
      <c r="D4" t="s">
        <v>183</v>
      </c>
      <c r="E4" s="1">
        <v>624</v>
      </c>
      <c r="F4">
        <v>2</v>
      </c>
      <c r="G4">
        <v>2</v>
      </c>
      <c r="H4" t="s">
        <v>142</v>
      </c>
      <c r="I4" t="s">
        <v>143</v>
      </c>
      <c r="J4" t="s">
        <v>144</v>
      </c>
      <c r="K4" t="s">
        <v>145</v>
      </c>
      <c r="L4">
        <v>15</v>
      </c>
      <c r="M4" t="s">
        <v>184</v>
      </c>
      <c r="N4">
        <v>1652</v>
      </c>
      <c r="O4">
        <v>3164</v>
      </c>
      <c r="P4">
        <v>1750</v>
      </c>
      <c r="Q4" t="s">
        <v>147</v>
      </c>
      <c r="R4">
        <v>4</v>
      </c>
      <c r="T4" s="1" t="s">
        <v>148</v>
      </c>
      <c r="V4" t="s">
        <v>185</v>
      </c>
      <c r="W4" t="s">
        <v>186</v>
      </c>
      <c r="X4">
        <v>4</v>
      </c>
      <c r="Y4" t="s">
        <v>151</v>
      </c>
      <c r="Z4" t="s">
        <v>152</v>
      </c>
      <c r="AA4" t="s">
        <v>152</v>
      </c>
      <c r="AB4" t="s">
        <v>153</v>
      </c>
      <c r="AC4" t="s">
        <v>154</v>
      </c>
      <c r="AD4" t="s">
        <v>155</v>
      </c>
      <c r="AE4" t="s">
        <v>156</v>
      </c>
      <c r="AF4" t="s">
        <v>157</v>
      </c>
      <c r="AG4" t="s">
        <v>158</v>
      </c>
      <c r="AH4" t="s">
        <v>159</v>
      </c>
      <c r="AL4" t="s">
        <v>162</v>
      </c>
      <c r="AM4" t="s">
        <v>163</v>
      </c>
      <c r="AN4" t="s">
        <v>164</v>
      </c>
      <c r="AO4" t="s">
        <v>165</v>
      </c>
      <c r="AP4" t="s">
        <v>166</v>
      </c>
      <c r="AQ4" t="s">
        <v>167</v>
      </c>
      <c r="AR4">
        <v>4</v>
      </c>
      <c r="AS4" t="s">
        <v>168</v>
      </c>
      <c r="AT4" t="s">
        <v>169</v>
      </c>
      <c r="AU4" t="s">
        <v>170</v>
      </c>
      <c r="AV4" t="s">
        <v>171</v>
      </c>
      <c r="AX4" t="s">
        <v>167</v>
      </c>
      <c r="AY4" t="s">
        <v>166</v>
      </c>
      <c r="BA4" t="s">
        <v>167</v>
      </c>
      <c r="BB4" t="s">
        <v>173</v>
      </c>
      <c r="BD4" t="s">
        <v>174</v>
      </c>
      <c r="BE4">
        <v>110</v>
      </c>
      <c r="BH4" t="s">
        <v>167</v>
      </c>
      <c r="BI4" t="s">
        <v>164</v>
      </c>
      <c r="BJ4" t="s">
        <v>175</v>
      </c>
      <c r="BK4" t="s">
        <v>167</v>
      </c>
      <c r="BL4" t="s">
        <v>175</v>
      </c>
      <c r="BM4" t="s">
        <v>167</v>
      </c>
      <c r="BN4" t="s">
        <v>176</v>
      </c>
      <c r="BP4" t="s">
        <v>174</v>
      </c>
      <c r="BQ4" t="s">
        <v>164</v>
      </c>
      <c r="BR4" t="s">
        <v>169</v>
      </c>
      <c r="BS4" t="s">
        <v>177</v>
      </c>
      <c r="BT4" t="s">
        <v>167</v>
      </c>
      <c r="BU4">
        <v>4</v>
      </c>
      <c r="BV4" t="s">
        <v>167</v>
      </c>
      <c r="BW4" t="s">
        <v>178</v>
      </c>
      <c r="BX4" t="s">
        <v>179</v>
      </c>
      <c r="BY4" t="s">
        <v>187</v>
      </c>
      <c r="BZ4" t="s">
        <v>167</v>
      </c>
      <c r="CA4" t="s">
        <v>167</v>
      </c>
    </row>
    <row r="5" spans="1:139" x14ac:dyDescent="0.3">
      <c r="A5">
        <v>4</v>
      </c>
      <c r="B5" t="s">
        <v>139</v>
      </c>
      <c r="C5" t="s">
        <v>140</v>
      </c>
      <c r="D5" t="s">
        <v>188</v>
      </c>
      <c r="E5" s="1">
        <v>624</v>
      </c>
      <c r="F5">
        <v>2</v>
      </c>
      <c r="G5">
        <v>2</v>
      </c>
      <c r="H5" t="s">
        <v>142</v>
      </c>
      <c r="I5" t="s">
        <v>143</v>
      </c>
      <c r="J5" t="s">
        <v>144</v>
      </c>
      <c r="K5" t="s">
        <v>145</v>
      </c>
      <c r="L5">
        <v>24</v>
      </c>
      <c r="M5" t="s">
        <v>146</v>
      </c>
      <c r="N5">
        <v>1652</v>
      </c>
      <c r="O5">
        <v>3164</v>
      </c>
      <c r="P5">
        <v>1750</v>
      </c>
      <c r="Q5" t="s">
        <v>147</v>
      </c>
      <c r="R5">
        <v>5</v>
      </c>
      <c r="S5">
        <v>23.6</v>
      </c>
      <c r="T5" s="1" t="s">
        <v>148</v>
      </c>
      <c r="U5" t="s">
        <v>189</v>
      </c>
      <c r="W5" t="s">
        <v>182</v>
      </c>
      <c r="X5">
        <v>5</v>
      </c>
      <c r="Y5" t="s">
        <v>151</v>
      </c>
      <c r="Z5" t="s">
        <v>152</v>
      </c>
      <c r="AA5" t="s">
        <v>152</v>
      </c>
      <c r="AB5" t="s">
        <v>153</v>
      </c>
      <c r="AC5" t="s">
        <v>154</v>
      </c>
      <c r="AD5" t="s">
        <v>155</v>
      </c>
      <c r="AE5" t="s">
        <v>156</v>
      </c>
      <c r="AF5" t="s">
        <v>157</v>
      </c>
      <c r="AG5" t="s">
        <v>158</v>
      </c>
      <c r="AH5" t="s">
        <v>159</v>
      </c>
      <c r="AI5" t="s">
        <v>160</v>
      </c>
      <c r="AK5" t="s">
        <v>161</v>
      </c>
      <c r="AL5" t="s">
        <v>162</v>
      </c>
      <c r="AM5" t="s">
        <v>163</v>
      </c>
      <c r="AN5" t="s">
        <v>164</v>
      </c>
      <c r="AO5" t="s">
        <v>165</v>
      </c>
      <c r="AP5" t="s">
        <v>166</v>
      </c>
      <c r="AQ5" t="s">
        <v>167</v>
      </c>
      <c r="AR5">
        <v>4</v>
      </c>
      <c r="AS5" t="s">
        <v>168</v>
      </c>
      <c r="AT5" t="s">
        <v>190</v>
      </c>
      <c r="AU5" t="s">
        <v>170</v>
      </c>
      <c r="AV5" t="s">
        <v>171</v>
      </c>
      <c r="AW5" t="s">
        <v>167</v>
      </c>
      <c r="AX5" t="s">
        <v>167</v>
      </c>
      <c r="AY5" t="s">
        <v>172</v>
      </c>
      <c r="AZ5" t="s">
        <v>167</v>
      </c>
      <c r="BA5" t="s">
        <v>167</v>
      </c>
      <c r="BB5" t="s">
        <v>173</v>
      </c>
      <c r="BC5" t="s">
        <v>167</v>
      </c>
      <c r="BD5" t="s">
        <v>174</v>
      </c>
      <c r="BE5">
        <v>94</v>
      </c>
      <c r="BF5" t="s">
        <v>167</v>
      </c>
      <c r="BG5" t="s">
        <v>167</v>
      </c>
      <c r="BH5" t="s">
        <v>167</v>
      </c>
      <c r="BI5" t="s">
        <v>164</v>
      </c>
      <c r="BJ5" t="s">
        <v>175</v>
      </c>
      <c r="BK5" t="s">
        <v>167</v>
      </c>
      <c r="BL5" t="s">
        <v>175</v>
      </c>
      <c r="BM5" t="s">
        <v>167</v>
      </c>
      <c r="BN5" t="s">
        <v>176</v>
      </c>
      <c r="BO5" t="s">
        <v>167</v>
      </c>
      <c r="BP5" t="s">
        <v>174</v>
      </c>
      <c r="BQ5" t="s">
        <v>164</v>
      </c>
      <c r="BR5" t="s">
        <v>169</v>
      </c>
      <c r="BS5" t="s">
        <v>177</v>
      </c>
      <c r="BT5" t="s">
        <v>167</v>
      </c>
      <c r="BU5">
        <v>4</v>
      </c>
      <c r="BV5" t="s">
        <v>167</v>
      </c>
      <c r="BW5" t="s">
        <v>178</v>
      </c>
      <c r="BX5" t="s">
        <v>179</v>
      </c>
      <c r="BY5" t="s">
        <v>180</v>
      </c>
      <c r="CB5" t="s">
        <v>167</v>
      </c>
    </row>
    <row r="6" spans="1:139" x14ac:dyDescent="0.3">
      <c r="A6">
        <v>5</v>
      </c>
      <c r="B6" t="s">
        <v>139</v>
      </c>
      <c r="C6" t="s">
        <v>140</v>
      </c>
      <c r="D6" t="s">
        <v>191</v>
      </c>
      <c r="E6" s="1">
        <v>624</v>
      </c>
      <c r="F6">
        <v>2</v>
      </c>
      <c r="G6">
        <v>2</v>
      </c>
      <c r="H6" t="s">
        <v>142</v>
      </c>
      <c r="I6" t="s">
        <v>143</v>
      </c>
      <c r="J6" t="s">
        <v>144</v>
      </c>
      <c r="K6" t="s">
        <v>145</v>
      </c>
      <c r="L6">
        <v>24</v>
      </c>
      <c r="M6" t="s">
        <v>146</v>
      </c>
      <c r="N6">
        <v>1652</v>
      </c>
      <c r="O6">
        <v>3164</v>
      </c>
      <c r="P6">
        <v>1750</v>
      </c>
      <c r="Q6" t="s">
        <v>147</v>
      </c>
      <c r="R6">
        <v>5</v>
      </c>
      <c r="S6">
        <v>23.6</v>
      </c>
      <c r="T6" s="1" t="s">
        <v>148</v>
      </c>
      <c r="U6" t="s">
        <v>149</v>
      </c>
      <c r="W6" t="s">
        <v>182</v>
      </c>
      <c r="X6">
        <v>4</v>
      </c>
      <c r="Y6" t="s">
        <v>151</v>
      </c>
      <c r="Z6" t="s">
        <v>152</v>
      </c>
      <c r="AA6" t="s">
        <v>152</v>
      </c>
      <c r="AB6" t="s">
        <v>153</v>
      </c>
      <c r="AC6" t="s">
        <v>154</v>
      </c>
      <c r="AD6" t="s">
        <v>155</v>
      </c>
      <c r="AE6" t="s">
        <v>156</v>
      </c>
      <c r="AF6" t="s">
        <v>157</v>
      </c>
      <c r="AG6" t="s">
        <v>158</v>
      </c>
      <c r="AH6" t="s">
        <v>159</v>
      </c>
      <c r="AL6" t="s">
        <v>162</v>
      </c>
      <c r="AM6" t="s">
        <v>163</v>
      </c>
      <c r="AN6" t="s">
        <v>164</v>
      </c>
      <c r="AO6" t="s">
        <v>165</v>
      </c>
      <c r="AP6" t="s">
        <v>166</v>
      </c>
      <c r="AQ6" t="s">
        <v>167</v>
      </c>
      <c r="AR6">
        <v>4</v>
      </c>
      <c r="AS6" t="s">
        <v>168</v>
      </c>
      <c r="AT6" t="s">
        <v>169</v>
      </c>
      <c r="AU6" t="s">
        <v>170</v>
      </c>
      <c r="AV6" t="s">
        <v>171</v>
      </c>
      <c r="AX6" t="s">
        <v>167</v>
      </c>
      <c r="AY6" t="s">
        <v>166</v>
      </c>
      <c r="BA6" t="s">
        <v>167</v>
      </c>
      <c r="BB6" t="s">
        <v>173</v>
      </c>
      <c r="BD6" t="s">
        <v>174</v>
      </c>
      <c r="BE6">
        <v>110</v>
      </c>
      <c r="BH6" t="s">
        <v>167</v>
      </c>
      <c r="BI6" t="s">
        <v>164</v>
      </c>
      <c r="BJ6" t="s">
        <v>175</v>
      </c>
      <c r="BK6" t="s">
        <v>167</v>
      </c>
      <c r="BL6" t="s">
        <v>175</v>
      </c>
      <c r="BM6" t="s">
        <v>167</v>
      </c>
      <c r="BN6" t="s">
        <v>176</v>
      </c>
      <c r="BP6" t="s">
        <v>174</v>
      </c>
      <c r="BQ6" t="s">
        <v>164</v>
      </c>
      <c r="BR6" t="s">
        <v>169</v>
      </c>
      <c r="BS6" t="s">
        <v>177</v>
      </c>
      <c r="BT6" t="s">
        <v>167</v>
      </c>
      <c r="BU6">
        <v>4</v>
      </c>
      <c r="BV6" t="s">
        <v>167</v>
      </c>
      <c r="BW6" t="s">
        <v>178</v>
      </c>
      <c r="BX6" t="s">
        <v>179</v>
      </c>
      <c r="BY6" t="s">
        <v>187</v>
      </c>
    </row>
    <row r="7" spans="1:139" x14ac:dyDescent="0.3">
      <c r="A7">
        <v>6</v>
      </c>
      <c r="B7" t="s">
        <v>139</v>
      </c>
      <c r="C7" t="s">
        <v>140</v>
      </c>
      <c r="D7" t="s">
        <v>192</v>
      </c>
      <c r="E7" s="1">
        <v>624</v>
      </c>
      <c r="F7">
        <v>2</v>
      </c>
      <c r="G7">
        <v>2</v>
      </c>
      <c r="H7" t="s">
        <v>142</v>
      </c>
      <c r="I7" t="s">
        <v>143</v>
      </c>
      <c r="J7" t="s">
        <v>144</v>
      </c>
      <c r="K7" t="s">
        <v>145</v>
      </c>
      <c r="L7">
        <v>24</v>
      </c>
      <c r="M7" t="s">
        <v>146</v>
      </c>
      <c r="N7">
        <v>1652</v>
      </c>
      <c r="O7">
        <v>3164</v>
      </c>
      <c r="P7">
        <v>1750</v>
      </c>
      <c r="Q7" t="s">
        <v>147</v>
      </c>
      <c r="R7">
        <v>5</v>
      </c>
      <c r="S7">
        <v>23.6</v>
      </c>
      <c r="T7" s="1" t="s">
        <v>148</v>
      </c>
      <c r="U7" t="s">
        <v>189</v>
      </c>
      <c r="W7" t="s">
        <v>186</v>
      </c>
      <c r="X7">
        <v>5</v>
      </c>
      <c r="Y7" t="s">
        <v>151</v>
      </c>
      <c r="Z7" t="s">
        <v>152</v>
      </c>
      <c r="AA7" t="s">
        <v>152</v>
      </c>
      <c r="AB7" t="s">
        <v>153</v>
      </c>
      <c r="AC7" t="s">
        <v>154</v>
      </c>
      <c r="AD7" t="s">
        <v>155</v>
      </c>
      <c r="AE7" t="s">
        <v>156</v>
      </c>
      <c r="AF7" t="s">
        <v>157</v>
      </c>
      <c r="AG7" t="s">
        <v>158</v>
      </c>
      <c r="AH7" t="s">
        <v>159</v>
      </c>
      <c r="AL7" t="s">
        <v>162</v>
      </c>
      <c r="AM7" t="s">
        <v>163</v>
      </c>
      <c r="AN7" t="s">
        <v>164</v>
      </c>
      <c r="AO7" t="s">
        <v>165</v>
      </c>
      <c r="AP7" t="s">
        <v>166</v>
      </c>
      <c r="AQ7" t="s">
        <v>167</v>
      </c>
      <c r="AR7">
        <v>4</v>
      </c>
      <c r="AS7" t="s">
        <v>168</v>
      </c>
      <c r="AT7" t="s">
        <v>190</v>
      </c>
      <c r="AU7" t="s">
        <v>170</v>
      </c>
      <c r="AV7" t="s">
        <v>171</v>
      </c>
      <c r="AX7" t="s">
        <v>167</v>
      </c>
      <c r="AY7" t="s">
        <v>166</v>
      </c>
      <c r="BA7" t="s">
        <v>167</v>
      </c>
      <c r="BB7" t="s">
        <v>173</v>
      </c>
      <c r="BD7" t="s">
        <v>174</v>
      </c>
      <c r="BE7">
        <v>94</v>
      </c>
      <c r="BH7" t="s">
        <v>167</v>
      </c>
      <c r="BI7" t="s">
        <v>164</v>
      </c>
      <c r="BJ7" t="s">
        <v>166</v>
      </c>
      <c r="BK7" t="s">
        <v>167</v>
      </c>
      <c r="BL7" t="s">
        <v>175</v>
      </c>
      <c r="BM7" t="s">
        <v>167</v>
      </c>
      <c r="BN7" t="s">
        <v>176</v>
      </c>
      <c r="BP7" t="s">
        <v>174</v>
      </c>
      <c r="BQ7" t="s">
        <v>164</v>
      </c>
      <c r="BR7" t="s">
        <v>169</v>
      </c>
      <c r="BS7" t="s">
        <v>177</v>
      </c>
      <c r="BT7" t="s">
        <v>167</v>
      </c>
      <c r="BU7">
        <v>4</v>
      </c>
      <c r="BV7" t="s">
        <v>167</v>
      </c>
      <c r="BW7" t="s">
        <v>178</v>
      </c>
      <c r="BX7" t="s">
        <v>179</v>
      </c>
      <c r="BY7" t="s">
        <v>187</v>
      </c>
      <c r="CB7" t="s">
        <v>167</v>
      </c>
      <c r="CS7" t="s">
        <v>167</v>
      </c>
    </row>
    <row r="8" spans="1:139" x14ac:dyDescent="0.3">
      <c r="A8">
        <v>7</v>
      </c>
      <c r="B8" t="s">
        <v>193</v>
      </c>
      <c r="C8" t="s">
        <v>194</v>
      </c>
      <c r="D8" t="s">
        <v>195</v>
      </c>
      <c r="E8" s="1">
        <v>799</v>
      </c>
      <c r="F8">
        <v>3</v>
      </c>
      <c r="G8">
        <v>4</v>
      </c>
      <c r="H8" t="s">
        <v>196</v>
      </c>
      <c r="I8" t="s">
        <v>143</v>
      </c>
      <c r="J8" t="s">
        <v>197</v>
      </c>
      <c r="K8" t="s">
        <v>145</v>
      </c>
      <c r="L8">
        <v>28</v>
      </c>
      <c r="M8" t="s">
        <v>146</v>
      </c>
      <c r="N8">
        <v>1490</v>
      </c>
      <c r="O8">
        <v>3731</v>
      </c>
      <c r="P8">
        <v>1579</v>
      </c>
      <c r="Q8" t="s">
        <v>147</v>
      </c>
      <c r="R8">
        <v>5</v>
      </c>
      <c r="S8">
        <v>25.17</v>
      </c>
      <c r="T8" s="1" t="s">
        <v>148</v>
      </c>
      <c r="U8" t="s">
        <v>198</v>
      </c>
      <c r="W8" t="s">
        <v>199</v>
      </c>
      <c r="X8">
        <v>6</v>
      </c>
      <c r="Y8" t="s">
        <v>200</v>
      </c>
      <c r="Z8" t="s">
        <v>201</v>
      </c>
      <c r="AA8" t="s">
        <v>152</v>
      </c>
      <c r="AB8" t="s">
        <v>202</v>
      </c>
      <c r="AC8" t="s">
        <v>203</v>
      </c>
      <c r="AF8" t="s">
        <v>204</v>
      </c>
      <c r="AG8" t="s">
        <v>204</v>
      </c>
      <c r="AL8" t="s">
        <v>205</v>
      </c>
      <c r="AM8" t="s">
        <v>206</v>
      </c>
      <c r="AN8" t="s">
        <v>164</v>
      </c>
      <c r="AO8" t="s">
        <v>164</v>
      </c>
      <c r="AP8" t="s">
        <v>166</v>
      </c>
      <c r="AQ8" t="s">
        <v>167</v>
      </c>
      <c r="AR8">
        <v>5</v>
      </c>
      <c r="AS8" t="s">
        <v>168</v>
      </c>
      <c r="AT8" t="s">
        <v>169</v>
      </c>
      <c r="AU8" t="s">
        <v>207</v>
      </c>
      <c r="AV8" t="s">
        <v>204</v>
      </c>
      <c r="AY8" t="s">
        <v>166</v>
      </c>
      <c r="BB8" t="s">
        <v>208</v>
      </c>
      <c r="BD8" t="s">
        <v>174</v>
      </c>
      <c r="BE8">
        <v>300</v>
      </c>
      <c r="BH8" t="s">
        <v>167</v>
      </c>
      <c r="BJ8" t="s">
        <v>175</v>
      </c>
      <c r="BL8" t="s">
        <v>175</v>
      </c>
      <c r="BM8" t="s">
        <v>167</v>
      </c>
      <c r="BP8" t="s">
        <v>174</v>
      </c>
      <c r="BQ8" t="s">
        <v>164</v>
      </c>
      <c r="BR8" t="s">
        <v>169</v>
      </c>
      <c r="BS8" t="s">
        <v>164</v>
      </c>
      <c r="BT8" t="s">
        <v>167</v>
      </c>
      <c r="BU8" t="s">
        <v>148</v>
      </c>
      <c r="BV8" t="s">
        <v>167</v>
      </c>
      <c r="BW8" t="s">
        <v>209</v>
      </c>
      <c r="BX8" t="s">
        <v>179</v>
      </c>
      <c r="BY8" t="s">
        <v>180</v>
      </c>
      <c r="BZ8" t="s">
        <v>167</v>
      </c>
      <c r="CB8" t="s">
        <v>167</v>
      </c>
      <c r="CG8" t="s">
        <v>167</v>
      </c>
      <c r="CN8" t="s">
        <v>167</v>
      </c>
      <c r="CR8" t="s">
        <v>210</v>
      </c>
      <c r="CS8" t="s">
        <v>167</v>
      </c>
      <c r="CT8" t="s">
        <v>167</v>
      </c>
      <c r="CU8" t="s">
        <v>167</v>
      </c>
      <c r="CV8" t="s">
        <v>167</v>
      </c>
      <c r="CW8">
        <v>1</v>
      </c>
    </row>
    <row r="9" spans="1:139" x14ac:dyDescent="0.3">
      <c r="A9">
        <v>8</v>
      </c>
      <c r="B9" t="s">
        <v>193</v>
      </c>
      <c r="C9" t="s">
        <v>194</v>
      </c>
      <c r="D9" t="s">
        <v>211</v>
      </c>
      <c r="E9" s="1">
        <v>799</v>
      </c>
      <c r="F9">
        <v>3</v>
      </c>
      <c r="G9">
        <v>4</v>
      </c>
      <c r="H9" t="s">
        <v>196</v>
      </c>
      <c r="I9" t="s">
        <v>143</v>
      </c>
      <c r="J9" t="s">
        <v>197</v>
      </c>
      <c r="K9" t="s">
        <v>145</v>
      </c>
      <c r="L9">
        <v>28</v>
      </c>
      <c r="M9" t="s">
        <v>146</v>
      </c>
      <c r="N9">
        <v>1490</v>
      </c>
      <c r="O9">
        <v>3731</v>
      </c>
      <c r="P9">
        <v>1579</v>
      </c>
      <c r="Q9" t="s">
        <v>147</v>
      </c>
      <c r="R9">
        <v>5</v>
      </c>
      <c r="S9">
        <v>25.17</v>
      </c>
      <c r="T9" s="1" t="s">
        <v>148</v>
      </c>
      <c r="U9" t="s">
        <v>198</v>
      </c>
      <c r="W9" t="s">
        <v>199</v>
      </c>
      <c r="X9">
        <v>5</v>
      </c>
      <c r="Y9" t="s">
        <v>200</v>
      </c>
      <c r="Z9" t="s">
        <v>201</v>
      </c>
      <c r="AA9" t="s">
        <v>152</v>
      </c>
      <c r="AB9" t="s">
        <v>212</v>
      </c>
      <c r="AC9" t="s">
        <v>203</v>
      </c>
      <c r="AF9" t="s">
        <v>204</v>
      </c>
      <c r="AG9" t="s">
        <v>204</v>
      </c>
      <c r="AL9" t="s">
        <v>205</v>
      </c>
      <c r="AM9" t="s">
        <v>206</v>
      </c>
      <c r="AN9" t="s">
        <v>164</v>
      </c>
      <c r="AO9" t="s">
        <v>164</v>
      </c>
      <c r="AP9" t="s">
        <v>166</v>
      </c>
      <c r="AQ9" t="s">
        <v>167</v>
      </c>
      <c r="AR9">
        <v>5</v>
      </c>
      <c r="AS9" t="s">
        <v>168</v>
      </c>
      <c r="AT9" t="s">
        <v>169</v>
      </c>
      <c r="AU9" t="s">
        <v>213</v>
      </c>
      <c r="AV9" t="s">
        <v>204</v>
      </c>
      <c r="AY9" t="s">
        <v>166</v>
      </c>
      <c r="BB9" t="s">
        <v>208</v>
      </c>
      <c r="BD9" t="s">
        <v>174</v>
      </c>
      <c r="BE9">
        <v>300</v>
      </c>
      <c r="BJ9" t="s">
        <v>175</v>
      </c>
      <c r="BL9" t="s">
        <v>175</v>
      </c>
      <c r="BM9" t="s">
        <v>167</v>
      </c>
      <c r="BP9" t="s">
        <v>174</v>
      </c>
      <c r="BQ9" t="s">
        <v>164</v>
      </c>
      <c r="BR9" t="s">
        <v>169</v>
      </c>
      <c r="BS9" t="s">
        <v>164</v>
      </c>
      <c r="BT9" t="s">
        <v>167</v>
      </c>
      <c r="BU9" t="s">
        <v>148</v>
      </c>
      <c r="BV9" t="s">
        <v>167</v>
      </c>
      <c r="BX9" t="s">
        <v>179</v>
      </c>
      <c r="BY9" t="s">
        <v>214</v>
      </c>
      <c r="BZ9" t="s">
        <v>167</v>
      </c>
      <c r="CB9" t="s">
        <v>167</v>
      </c>
      <c r="CN9" t="s">
        <v>167</v>
      </c>
      <c r="CR9" t="s">
        <v>210</v>
      </c>
      <c r="CT9" t="s">
        <v>167</v>
      </c>
      <c r="CU9" t="s">
        <v>167</v>
      </c>
      <c r="CV9" t="s">
        <v>167</v>
      </c>
      <c r="CW9">
        <v>1</v>
      </c>
    </row>
    <row r="10" spans="1:139" x14ac:dyDescent="0.3">
      <c r="A10">
        <v>9</v>
      </c>
      <c r="B10" t="s">
        <v>193</v>
      </c>
      <c r="C10" t="s">
        <v>194</v>
      </c>
      <c r="D10" t="s">
        <v>215</v>
      </c>
      <c r="E10" s="1">
        <v>799</v>
      </c>
      <c r="F10">
        <v>3</v>
      </c>
      <c r="G10">
        <v>4</v>
      </c>
      <c r="H10" t="s">
        <v>196</v>
      </c>
      <c r="I10" t="s">
        <v>143</v>
      </c>
      <c r="J10" t="s">
        <v>197</v>
      </c>
      <c r="K10" t="s">
        <v>145</v>
      </c>
      <c r="L10">
        <v>28</v>
      </c>
      <c r="M10" t="s">
        <v>146</v>
      </c>
      <c r="N10">
        <v>1490</v>
      </c>
      <c r="O10">
        <v>3731</v>
      </c>
      <c r="P10">
        <v>1579</v>
      </c>
      <c r="Q10" t="s">
        <v>147</v>
      </c>
      <c r="R10">
        <v>5</v>
      </c>
      <c r="S10">
        <v>25.17</v>
      </c>
      <c r="T10" s="1" t="s">
        <v>148</v>
      </c>
      <c r="U10" t="s">
        <v>198</v>
      </c>
      <c r="W10" t="s">
        <v>199</v>
      </c>
      <c r="X10">
        <v>5</v>
      </c>
      <c r="Y10" t="s">
        <v>200</v>
      </c>
      <c r="Z10" t="s">
        <v>201</v>
      </c>
      <c r="AA10" t="s">
        <v>152</v>
      </c>
      <c r="AB10" t="s">
        <v>212</v>
      </c>
      <c r="AC10" t="s">
        <v>203</v>
      </c>
      <c r="AF10" t="s">
        <v>204</v>
      </c>
      <c r="AG10" t="s">
        <v>204</v>
      </c>
      <c r="AH10" t="s">
        <v>159</v>
      </c>
      <c r="AI10" t="s">
        <v>160</v>
      </c>
      <c r="AL10" t="s">
        <v>205</v>
      </c>
      <c r="AM10" t="s">
        <v>206</v>
      </c>
      <c r="AN10" t="s">
        <v>164</v>
      </c>
      <c r="AO10" t="s">
        <v>164</v>
      </c>
      <c r="AP10" t="s">
        <v>166</v>
      </c>
      <c r="AQ10" t="s">
        <v>167</v>
      </c>
      <c r="AR10">
        <v>5</v>
      </c>
      <c r="AS10" t="s">
        <v>168</v>
      </c>
      <c r="AT10" t="s">
        <v>169</v>
      </c>
      <c r="AU10" t="s">
        <v>207</v>
      </c>
      <c r="AV10" t="s">
        <v>204</v>
      </c>
      <c r="AX10" t="s">
        <v>167</v>
      </c>
      <c r="AY10" t="s">
        <v>172</v>
      </c>
      <c r="AZ10" t="s">
        <v>167</v>
      </c>
      <c r="BB10" t="s">
        <v>208</v>
      </c>
      <c r="BC10" t="s">
        <v>167</v>
      </c>
      <c r="BD10" t="s">
        <v>174</v>
      </c>
      <c r="BE10">
        <v>300</v>
      </c>
      <c r="BF10" t="s">
        <v>167</v>
      </c>
      <c r="BG10" t="s">
        <v>167</v>
      </c>
      <c r="BH10" t="s">
        <v>167</v>
      </c>
      <c r="BJ10" t="s">
        <v>175</v>
      </c>
      <c r="BL10" t="s">
        <v>175</v>
      </c>
      <c r="BM10" t="s">
        <v>167</v>
      </c>
      <c r="BO10" t="s">
        <v>167</v>
      </c>
      <c r="BP10" t="s">
        <v>174</v>
      </c>
      <c r="BQ10" t="s">
        <v>164</v>
      </c>
      <c r="BR10" t="s">
        <v>169</v>
      </c>
      <c r="BS10" t="s">
        <v>164</v>
      </c>
      <c r="BT10" t="s">
        <v>167</v>
      </c>
      <c r="BU10" t="s">
        <v>148</v>
      </c>
      <c r="BV10" t="s">
        <v>167</v>
      </c>
      <c r="BW10" t="s">
        <v>209</v>
      </c>
      <c r="BX10" t="s">
        <v>179</v>
      </c>
      <c r="BY10" t="s">
        <v>180</v>
      </c>
      <c r="BZ10" t="s">
        <v>167</v>
      </c>
      <c r="CB10" t="s">
        <v>167</v>
      </c>
      <c r="CG10" t="s">
        <v>167</v>
      </c>
      <c r="CN10" t="s">
        <v>167</v>
      </c>
      <c r="CR10" t="s">
        <v>210</v>
      </c>
      <c r="CS10" t="s">
        <v>167</v>
      </c>
      <c r="CT10" t="s">
        <v>167</v>
      </c>
      <c r="CU10" t="s">
        <v>167</v>
      </c>
      <c r="CV10" t="s">
        <v>167</v>
      </c>
      <c r="CW10">
        <v>1</v>
      </c>
      <c r="DD10" t="s">
        <v>167</v>
      </c>
    </row>
    <row r="11" spans="1:139" x14ac:dyDescent="0.3">
      <c r="A11">
        <v>10</v>
      </c>
      <c r="B11" t="s">
        <v>193</v>
      </c>
      <c r="C11" t="s">
        <v>194</v>
      </c>
      <c r="D11" t="s">
        <v>216</v>
      </c>
      <c r="E11" s="1">
        <v>799</v>
      </c>
      <c r="F11">
        <v>3</v>
      </c>
      <c r="G11">
        <v>4</v>
      </c>
      <c r="H11" t="s">
        <v>196</v>
      </c>
      <c r="I11" t="s">
        <v>143</v>
      </c>
      <c r="J11" t="s">
        <v>197</v>
      </c>
      <c r="K11" t="s">
        <v>145</v>
      </c>
      <c r="L11">
        <v>28</v>
      </c>
      <c r="M11" t="s">
        <v>146</v>
      </c>
      <c r="N11">
        <v>1490</v>
      </c>
      <c r="O11">
        <v>3731</v>
      </c>
      <c r="P11">
        <v>1580</v>
      </c>
      <c r="Q11" t="s">
        <v>147</v>
      </c>
      <c r="R11">
        <v>5</v>
      </c>
      <c r="S11">
        <v>25.17</v>
      </c>
      <c r="T11" s="1" t="s">
        <v>148</v>
      </c>
      <c r="U11" t="s">
        <v>198</v>
      </c>
      <c r="W11" t="s">
        <v>199</v>
      </c>
      <c r="X11">
        <v>5</v>
      </c>
      <c r="Y11" t="s">
        <v>200</v>
      </c>
      <c r="Z11" t="s">
        <v>201</v>
      </c>
      <c r="AA11" t="s">
        <v>152</v>
      </c>
      <c r="AB11" t="s">
        <v>212</v>
      </c>
      <c r="AC11" t="s">
        <v>203</v>
      </c>
      <c r="AF11" t="s">
        <v>204</v>
      </c>
      <c r="AG11" t="s">
        <v>204</v>
      </c>
      <c r="AH11" t="s">
        <v>159</v>
      </c>
      <c r="AL11" t="s">
        <v>205</v>
      </c>
      <c r="AM11" t="s">
        <v>206</v>
      </c>
      <c r="AN11" t="s">
        <v>164</v>
      </c>
      <c r="AO11" t="s">
        <v>164</v>
      </c>
      <c r="AP11" t="s">
        <v>166</v>
      </c>
      <c r="AQ11" t="s">
        <v>167</v>
      </c>
      <c r="AR11">
        <v>5</v>
      </c>
      <c r="AS11" t="s">
        <v>168</v>
      </c>
      <c r="AT11" t="s">
        <v>169</v>
      </c>
      <c r="AU11" t="s">
        <v>207</v>
      </c>
      <c r="AV11" t="s">
        <v>204</v>
      </c>
      <c r="AX11" t="s">
        <v>167</v>
      </c>
      <c r="AY11" t="s">
        <v>172</v>
      </c>
      <c r="AZ11" t="s">
        <v>167</v>
      </c>
      <c r="BB11" t="s">
        <v>208</v>
      </c>
      <c r="BC11" t="s">
        <v>167</v>
      </c>
      <c r="BD11" t="s">
        <v>174</v>
      </c>
      <c r="BE11">
        <v>300</v>
      </c>
      <c r="BF11" t="s">
        <v>167</v>
      </c>
      <c r="BH11" t="s">
        <v>167</v>
      </c>
      <c r="BJ11" t="s">
        <v>175</v>
      </c>
      <c r="BL11" t="s">
        <v>175</v>
      </c>
      <c r="BM11" t="s">
        <v>167</v>
      </c>
      <c r="BO11" t="s">
        <v>167</v>
      </c>
      <c r="BP11" t="s">
        <v>174</v>
      </c>
      <c r="BQ11" t="s">
        <v>164</v>
      </c>
      <c r="BR11" t="s">
        <v>169</v>
      </c>
      <c r="BS11" t="s">
        <v>164</v>
      </c>
      <c r="BT11" t="s">
        <v>167</v>
      </c>
      <c r="BU11" t="s">
        <v>148</v>
      </c>
      <c r="BV11" t="s">
        <v>167</v>
      </c>
      <c r="BW11" t="s">
        <v>209</v>
      </c>
      <c r="BX11" t="s">
        <v>179</v>
      </c>
      <c r="BY11" t="s">
        <v>180</v>
      </c>
      <c r="BZ11" t="s">
        <v>167</v>
      </c>
      <c r="CB11" t="s">
        <v>167</v>
      </c>
      <c r="CG11" t="s">
        <v>167</v>
      </c>
      <c r="CN11" t="s">
        <v>167</v>
      </c>
      <c r="CR11" t="s">
        <v>210</v>
      </c>
      <c r="CS11" t="s">
        <v>167</v>
      </c>
      <c r="CT11" t="s">
        <v>167</v>
      </c>
      <c r="CU11" t="s">
        <v>167</v>
      </c>
      <c r="CV11" t="s">
        <v>167</v>
      </c>
      <c r="CW11">
        <v>1</v>
      </c>
      <c r="DD11" t="s">
        <v>167</v>
      </c>
      <c r="DH11" t="s">
        <v>217</v>
      </c>
      <c r="DM11" t="s">
        <v>167</v>
      </c>
    </row>
    <row r="12" spans="1:139" x14ac:dyDescent="0.3">
      <c r="A12">
        <v>11</v>
      </c>
      <c r="B12" t="s">
        <v>193</v>
      </c>
      <c r="C12" t="s">
        <v>194</v>
      </c>
      <c r="D12" t="s">
        <v>218</v>
      </c>
      <c r="E12" s="1">
        <v>999</v>
      </c>
      <c r="F12">
        <v>3</v>
      </c>
      <c r="G12">
        <v>4</v>
      </c>
      <c r="H12" t="s">
        <v>196</v>
      </c>
      <c r="I12" t="s">
        <v>143</v>
      </c>
      <c r="J12" t="s">
        <v>197</v>
      </c>
      <c r="K12" t="s">
        <v>145</v>
      </c>
      <c r="L12">
        <v>28</v>
      </c>
      <c r="M12" t="s">
        <v>146</v>
      </c>
      <c r="N12">
        <v>1490</v>
      </c>
      <c r="O12">
        <v>3731</v>
      </c>
      <c r="P12">
        <v>1579</v>
      </c>
      <c r="Q12" t="s">
        <v>147</v>
      </c>
      <c r="R12">
        <v>5</v>
      </c>
      <c r="S12">
        <v>25.17</v>
      </c>
      <c r="T12" s="1" t="s">
        <v>148</v>
      </c>
      <c r="U12" t="s">
        <v>219</v>
      </c>
      <c r="W12" t="s">
        <v>199</v>
      </c>
      <c r="X12">
        <v>5</v>
      </c>
      <c r="Y12" t="s">
        <v>200</v>
      </c>
      <c r="Z12" t="s">
        <v>201</v>
      </c>
      <c r="AA12" t="s">
        <v>152</v>
      </c>
      <c r="AB12" t="s">
        <v>202</v>
      </c>
      <c r="AC12" t="s">
        <v>203</v>
      </c>
      <c r="AF12" t="s">
        <v>204</v>
      </c>
      <c r="AG12" t="s">
        <v>204</v>
      </c>
      <c r="AH12" t="s">
        <v>159</v>
      </c>
      <c r="AI12" t="s">
        <v>160</v>
      </c>
      <c r="AK12" t="s">
        <v>161</v>
      </c>
      <c r="AL12" t="s">
        <v>220</v>
      </c>
      <c r="AM12" t="s">
        <v>221</v>
      </c>
      <c r="AN12" t="s">
        <v>164</v>
      </c>
      <c r="AO12" t="s">
        <v>164</v>
      </c>
      <c r="AP12" t="s">
        <v>166</v>
      </c>
      <c r="AQ12" t="s">
        <v>167</v>
      </c>
      <c r="AR12">
        <v>5</v>
      </c>
      <c r="AS12" t="s">
        <v>168</v>
      </c>
      <c r="AT12" t="s">
        <v>169</v>
      </c>
      <c r="AU12" t="s">
        <v>207</v>
      </c>
      <c r="AV12" t="s">
        <v>204</v>
      </c>
      <c r="AX12" t="s">
        <v>167</v>
      </c>
      <c r="AY12" t="s">
        <v>172</v>
      </c>
      <c r="AZ12" t="s">
        <v>167</v>
      </c>
      <c r="BB12" t="s">
        <v>208</v>
      </c>
      <c r="BC12" t="s">
        <v>167</v>
      </c>
      <c r="BD12" t="s">
        <v>174</v>
      </c>
      <c r="BE12">
        <v>300</v>
      </c>
      <c r="BG12" t="s">
        <v>167</v>
      </c>
      <c r="BH12" t="s">
        <v>167</v>
      </c>
      <c r="BI12" t="s">
        <v>164</v>
      </c>
      <c r="BJ12" t="s">
        <v>175</v>
      </c>
      <c r="BL12" t="s">
        <v>175</v>
      </c>
      <c r="BM12" t="s">
        <v>167</v>
      </c>
      <c r="BO12" t="s">
        <v>167</v>
      </c>
      <c r="BP12" t="s">
        <v>174</v>
      </c>
      <c r="BQ12" t="s">
        <v>164</v>
      </c>
      <c r="BR12" t="s">
        <v>169</v>
      </c>
      <c r="BS12" t="s">
        <v>164</v>
      </c>
      <c r="BT12" t="s">
        <v>167</v>
      </c>
      <c r="BU12" t="s">
        <v>148</v>
      </c>
      <c r="BV12" t="s">
        <v>167</v>
      </c>
      <c r="BW12" t="s">
        <v>178</v>
      </c>
      <c r="BX12" t="s">
        <v>179</v>
      </c>
      <c r="BY12" t="s">
        <v>180</v>
      </c>
      <c r="BZ12" t="s">
        <v>167</v>
      </c>
      <c r="CB12" t="s">
        <v>167</v>
      </c>
      <c r="CG12" t="s">
        <v>167</v>
      </c>
      <c r="CN12" t="s">
        <v>167</v>
      </c>
      <c r="CR12" t="s">
        <v>210</v>
      </c>
      <c r="CS12" t="s">
        <v>167</v>
      </c>
      <c r="CT12" t="s">
        <v>167</v>
      </c>
      <c r="CU12" t="s">
        <v>167</v>
      </c>
      <c r="CV12" t="s">
        <v>167</v>
      </c>
      <c r="CW12">
        <v>1</v>
      </c>
      <c r="DB12" t="s">
        <v>222</v>
      </c>
      <c r="DD12" t="s">
        <v>167</v>
      </c>
      <c r="DH12" t="s">
        <v>217</v>
      </c>
      <c r="DQ12" t="s">
        <v>167</v>
      </c>
      <c r="DZ12" t="s">
        <v>167</v>
      </c>
    </row>
    <row r="13" spans="1:139" x14ac:dyDescent="0.3">
      <c r="A13">
        <v>12</v>
      </c>
      <c r="B13" t="s">
        <v>193</v>
      </c>
      <c r="C13" t="s">
        <v>194</v>
      </c>
      <c r="D13" t="s">
        <v>223</v>
      </c>
      <c r="E13" s="1">
        <v>999</v>
      </c>
      <c r="F13">
        <v>3</v>
      </c>
      <c r="G13">
        <v>4</v>
      </c>
      <c r="H13" t="s">
        <v>196</v>
      </c>
      <c r="I13" t="s">
        <v>143</v>
      </c>
      <c r="J13" t="s">
        <v>197</v>
      </c>
      <c r="K13" t="s">
        <v>145</v>
      </c>
      <c r="L13">
        <v>28</v>
      </c>
      <c r="M13" t="s">
        <v>146</v>
      </c>
      <c r="N13">
        <v>1490</v>
      </c>
      <c r="O13">
        <v>3731</v>
      </c>
      <c r="P13">
        <v>1579</v>
      </c>
      <c r="Q13" t="s">
        <v>147</v>
      </c>
      <c r="R13">
        <v>5</v>
      </c>
      <c r="S13">
        <v>25.17</v>
      </c>
      <c r="T13" s="1" t="s">
        <v>148</v>
      </c>
      <c r="U13" t="s">
        <v>219</v>
      </c>
      <c r="W13" t="s">
        <v>199</v>
      </c>
      <c r="X13">
        <v>5</v>
      </c>
      <c r="Y13" t="s">
        <v>200</v>
      </c>
      <c r="Z13" t="s">
        <v>201</v>
      </c>
      <c r="AA13" t="s">
        <v>152</v>
      </c>
      <c r="AB13" t="s">
        <v>202</v>
      </c>
      <c r="AC13" t="s">
        <v>203</v>
      </c>
      <c r="AF13" t="s">
        <v>204</v>
      </c>
      <c r="AG13" t="s">
        <v>204</v>
      </c>
      <c r="AH13" t="s">
        <v>159</v>
      </c>
      <c r="AI13" t="s">
        <v>160</v>
      </c>
      <c r="AK13" t="s">
        <v>161</v>
      </c>
      <c r="AL13" t="s">
        <v>220</v>
      </c>
      <c r="AM13" t="s">
        <v>221</v>
      </c>
      <c r="AN13" t="s">
        <v>164</v>
      </c>
      <c r="AO13" t="s">
        <v>164</v>
      </c>
      <c r="AP13" t="s">
        <v>166</v>
      </c>
      <c r="AQ13" t="s">
        <v>167</v>
      </c>
      <c r="AR13">
        <v>5</v>
      </c>
      <c r="AS13" t="s">
        <v>168</v>
      </c>
      <c r="AT13" t="s">
        <v>169</v>
      </c>
      <c r="AU13" t="s">
        <v>207</v>
      </c>
      <c r="AV13" t="s">
        <v>204</v>
      </c>
      <c r="AX13" t="s">
        <v>167</v>
      </c>
      <c r="AY13" t="s">
        <v>172</v>
      </c>
      <c r="AZ13" t="s">
        <v>167</v>
      </c>
      <c r="BB13" t="s">
        <v>208</v>
      </c>
      <c r="BC13" t="s">
        <v>167</v>
      </c>
      <c r="BD13" t="s">
        <v>174</v>
      </c>
      <c r="BE13">
        <v>300</v>
      </c>
      <c r="BG13" t="s">
        <v>167</v>
      </c>
      <c r="BH13" t="s">
        <v>167</v>
      </c>
      <c r="BI13" t="s">
        <v>164</v>
      </c>
      <c r="BJ13" t="s">
        <v>175</v>
      </c>
      <c r="BL13" t="s">
        <v>175</v>
      </c>
      <c r="BM13" t="s">
        <v>167</v>
      </c>
      <c r="BO13" t="s">
        <v>167</v>
      </c>
      <c r="BP13" t="s">
        <v>174</v>
      </c>
      <c r="BQ13" t="s">
        <v>164</v>
      </c>
      <c r="BR13" t="s">
        <v>169</v>
      </c>
      <c r="BS13" t="s">
        <v>164</v>
      </c>
      <c r="BT13" t="s">
        <v>167</v>
      </c>
      <c r="BU13" t="s">
        <v>148</v>
      </c>
      <c r="BV13" t="s">
        <v>167</v>
      </c>
      <c r="BW13" t="s">
        <v>178</v>
      </c>
      <c r="BX13" t="s">
        <v>179</v>
      </c>
      <c r="BY13" t="s">
        <v>180</v>
      </c>
      <c r="BZ13" t="s">
        <v>167</v>
      </c>
      <c r="CB13" t="s">
        <v>167</v>
      </c>
      <c r="CG13" t="s">
        <v>167</v>
      </c>
      <c r="CN13" t="s">
        <v>167</v>
      </c>
      <c r="CP13" t="s">
        <v>224</v>
      </c>
      <c r="CR13" t="s">
        <v>210</v>
      </c>
      <c r="CS13" t="s">
        <v>167</v>
      </c>
      <c r="CT13" t="s">
        <v>167</v>
      </c>
      <c r="CU13" t="s">
        <v>167</v>
      </c>
      <c r="CV13" t="s">
        <v>167</v>
      </c>
      <c r="CW13">
        <v>1</v>
      </c>
      <c r="DB13" t="s">
        <v>222</v>
      </c>
      <c r="DD13" t="s">
        <v>167</v>
      </c>
      <c r="DH13" t="s">
        <v>217</v>
      </c>
      <c r="DP13" t="s">
        <v>167</v>
      </c>
      <c r="DQ13" t="s">
        <v>167</v>
      </c>
      <c r="DZ13" t="s">
        <v>167</v>
      </c>
    </row>
    <row r="14" spans="1:139" x14ac:dyDescent="0.3">
      <c r="A14">
        <v>13</v>
      </c>
      <c r="B14" t="s">
        <v>193</v>
      </c>
      <c r="C14" t="s">
        <v>194</v>
      </c>
      <c r="D14" t="s">
        <v>225</v>
      </c>
      <c r="E14" s="1">
        <v>999</v>
      </c>
      <c r="F14">
        <v>3</v>
      </c>
      <c r="G14">
        <v>4</v>
      </c>
      <c r="H14" t="s">
        <v>196</v>
      </c>
      <c r="I14" t="s">
        <v>143</v>
      </c>
      <c r="J14" t="s">
        <v>197</v>
      </c>
      <c r="K14" t="s">
        <v>145</v>
      </c>
      <c r="L14">
        <v>28</v>
      </c>
      <c r="M14" t="s">
        <v>146</v>
      </c>
      <c r="N14">
        <v>1490</v>
      </c>
      <c r="O14">
        <v>3731</v>
      </c>
      <c r="P14">
        <v>1579</v>
      </c>
      <c r="Q14" t="s">
        <v>147</v>
      </c>
      <c r="R14">
        <v>5</v>
      </c>
      <c r="S14">
        <v>25.17</v>
      </c>
      <c r="T14" s="1" t="s">
        <v>148</v>
      </c>
      <c r="U14" t="s">
        <v>226</v>
      </c>
      <c r="W14" t="s">
        <v>199</v>
      </c>
      <c r="Y14" t="s">
        <v>200</v>
      </c>
      <c r="Z14" t="s">
        <v>201</v>
      </c>
      <c r="AA14" t="s">
        <v>152</v>
      </c>
      <c r="AB14" t="s">
        <v>202</v>
      </c>
      <c r="AC14" t="s">
        <v>203</v>
      </c>
      <c r="AF14" t="s">
        <v>204</v>
      </c>
      <c r="AG14" t="s">
        <v>204</v>
      </c>
      <c r="AH14" t="s">
        <v>159</v>
      </c>
      <c r="AI14" t="s">
        <v>160</v>
      </c>
      <c r="AK14" t="s">
        <v>161</v>
      </c>
      <c r="AL14" t="s">
        <v>220</v>
      </c>
      <c r="AM14" t="s">
        <v>221</v>
      </c>
      <c r="AN14" t="s">
        <v>164</v>
      </c>
      <c r="AO14" t="s">
        <v>164</v>
      </c>
      <c r="AP14" t="s">
        <v>164</v>
      </c>
      <c r="AQ14" t="s">
        <v>167</v>
      </c>
      <c r="AR14">
        <v>5</v>
      </c>
      <c r="AS14" t="s">
        <v>168</v>
      </c>
      <c r="AT14" t="s">
        <v>190</v>
      </c>
      <c r="AU14" t="s">
        <v>207</v>
      </c>
      <c r="AV14" t="s">
        <v>204</v>
      </c>
      <c r="AX14" t="s">
        <v>167</v>
      </c>
      <c r="AY14" t="s">
        <v>227</v>
      </c>
      <c r="AZ14" t="s">
        <v>167</v>
      </c>
      <c r="BC14" t="s">
        <v>167</v>
      </c>
      <c r="BD14" t="s">
        <v>174</v>
      </c>
      <c r="BE14">
        <v>300</v>
      </c>
      <c r="BF14" t="s">
        <v>167</v>
      </c>
      <c r="BG14" t="s">
        <v>167</v>
      </c>
      <c r="BH14" t="s">
        <v>167</v>
      </c>
      <c r="BI14" t="s">
        <v>164</v>
      </c>
      <c r="BJ14" t="s">
        <v>175</v>
      </c>
      <c r="BL14" t="s">
        <v>175</v>
      </c>
      <c r="BM14" t="s">
        <v>167</v>
      </c>
      <c r="BO14" t="s">
        <v>167</v>
      </c>
      <c r="BP14" t="s">
        <v>174</v>
      </c>
      <c r="BQ14" t="s">
        <v>164</v>
      </c>
      <c r="BR14" t="s">
        <v>169</v>
      </c>
      <c r="BS14" t="s">
        <v>164</v>
      </c>
      <c r="BT14" t="s">
        <v>167</v>
      </c>
      <c r="BU14" t="s">
        <v>148</v>
      </c>
      <c r="BV14" t="s">
        <v>167</v>
      </c>
      <c r="BW14" t="s">
        <v>178</v>
      </c>
      <c r="BX14" t="s">
        <v>179</v>
      </c>
      <c r="BY14" t="s">
        <v>180</v>
      </c>
      <c r="BZ14" t="s">
        <v>167</v>
      </c>
      <c r="CB14" t="s">
        <v>167</v>
      </c>
      <c r="CG14" t="s">
        <v>167</v>
      </c>
      <c r="CK14" t="s">
        <v>167</v>
      </c>
      <c r="CN14" t="s">
        <v>167</v>
      </c>
      <c r="CP14" t="s">
        <v>224</v>
      </c>
      <c r="CR14" t="s">
        <v>210</v>
      </c>
      <c r="CS14" t="s">
        <v>167</v>
      </c>
      <c r="CT14" t="s">
        <v>167</v>
      </c>
      <c r="CU14" t="s">
        <v>167</v>
      </c>
      <c r="CV14" t="s">
        <v>167</v>
      </c>
      <c r="CW14">
        <v>1</v>
      </c>
      <c r="DB14" t="s">
        <v>222</v>
      </c>
      <c r="DD14" t="s">
        <v>167</v>
      </c>
      <c r="DH14" t="s">
        <v>217</v>
      </c>
      <c r="DM14" t="s">
        <v>167</v>
      </c>
      <c r="DQ14" t="s">
        <v>167</v>
      </c>
      <c r="DS14" t="s">
        <v>167</v>
      </c>
      <c r="DX14" t="s">
        <v>167</v>
      </c>
      <c r="DZ14" t="s">
        <v>167</v>
      </c>
    </row>
    <row r="15" spans="1:139" x14ac:dyDescent="0.3">
      <c r="A15">
        <v>14</v>
      </c>
      <c r="B15" t="s">
        <v>193</v>
      </c>
      <c r="C15" t="s">
        <v>194</v>
      </c>
      <c r="D15" t="s">
        <v>228</v>
      </c>
      <c r="E15" s="1">
        <v>999</v>
      </c>
      <c r="F15">
        <v>3</v>
      </c>
      <c r="G15">
        <v>4</v>
      </c>
      <c r="H15" t="s">
        <v>196</v>
      </c>
      <c r="I15" t="s">
        <v>143</v>
      </c>
      <c r="J15" t="s">
        <v>197</v>
      </c>
      <c r="K15" t="s">
        <v>145</v>
      </c>
      <c r="L15">
        <v>28</v>
      </c>
      <c r="M15" t="s">
        <v>146</v>
      </c>
      <c r="N15">
        <v>1490</v>
      </c>
      <c r="O15">
        <v>3731</v>
      </c>
      <c r="P15">
        <v>1579</v>
      </c>
      <c r="Q15" t="s">
        <v>147</v>
      </c>
      <c r="R15">
        <v>5</v>
      </c>
      <c r="S15">
        <v>25.17</v>
      </c>
      <c r="T15" s="1" t="s">
        <v>148</v>
      </c>
      <c r="U15" t="s">
        <v>226</v>
      </c>
      <c r="W15" t="s">
        <v>199</v>
      </c>
      <c r="Y15" t="s">
        <v>200</v>
      </c>
      <c r="Z15" t="s">
        <v>201</v>
      </c>
      <c r="AA15" t="s">
        <v>152</v>
      </c>
      <c r="AB15" t="s">
        <v>202</v>
      </c>
      <c r="AC15" t="s">
        <v>203</v>
      </c>
      <c r="AF15" t="s">
        <v>204</v>
      </c>
      <c r="AG15" t="s">
        <v>204</v>
      </c>
      <c r="AH15" t="s">
        <v>159</v>
      </c>
      <c r="AI15" t="s">
        <v>160</v>
      </c>
      <c r="AK15" t="s">
        <v>161</v>
      </c>
      <c r="AL15" t="s">
        <v>220</v>
      </c>
      <c r="AM15" t="s">
        <v>221</v>
      </c>
      <c r="AN15" t="s">
        <v>164</v>
      </c>
      <c r="AO15" t="s">
        <v>164</v>
      </c>
      <c r="AP15" t="s">
        <v>164</v>
      </c>
      <c r="AQ15" t="s">
        <v>167</v>
      </c>
      <c r="AR15">
        <v>5</v>
      </c>
      <c r="AS15" t="s">
        <v>168</v>
      </c>
      <c r="AT15" t="s">
        <v>190</v>
      </c>
      <c r="AU15" t="s">
        <v>207</v>
      </c>
      <c r="AV15" t="s">
        <v>204</v>
      </c>
      <c r="AX15" t="s">
        <v>167</v>
      </c>
      <c r="AY15" t="s">
        <v>227</v>
      </c>
      <c r="AZ15" t="s">
        <v>167</v>
      </c>
      <c r="BC15" t="s">
        <v>167</v>
      </c>
      <c r="BD15" t="s">
        <v>174</v>
      </c>
      <c r="BE15">
        <v>300</v>
      </c>
      <c r="BF15" t="s">
        <v>167</v>
      </c>
      <c r="BG15" t="s">
        <v>167</v>
      </c>
      <c r="BH15" t="s">
        <v>167</v>
      </c>
      <c r="BI15" t="s">
        <v>164</v>
      </c>
      <c r="BJ15" t="s">
        <v>175</v>
      </c>
      <c r="BL15" t="s">
        <v>175</v>
      </c>
      <c r="BM15" t="s">
        <v>167</v>
      </c>
      <c r="BO15" t="s">
        <v>167</v>
      </c>
      <c r="BP15" t="s">
        <v>174</v>
      </c>
      <c r="BQ15" t="s">
        <v>164</v>
      </c>
      <c r="BR15" t="s">
        <v>169</v>
      </c>
      <c r="BS15" t="s">
        <v>164</v>
      </c>
      <c r="BT15" t="s">
        <v>167</v>
      </c>
      <c r="BU15" t="s">
        <v>148</v>
      </c>
      <c r="BV15" t="s">
        <v>167</v>
      </c>
      <c r="BW15" t="s">
        <v>178</v>
      </c>
      <c r="BX15" t="s">
        <v>179</v>
      </c>
      <c r="BY15" t="s">
        <v>180</v>
      </c>
      <c r="BZ15" t="s">
        <v>167</v>
      </c>
      <c r="CB15" t="s">
        <v>167</v>
      </c>
      <c r="CG15" t="s">
        <v>167</v>
      </c>
      <c r="CN15" t="s">
        <v>167</v>
      </c>
      <c r="CP15" t="s">
        <v>224</v>
      </c>
      <c r="CR15" t="s">
        <v>210</v>
      </c>
      <c r="CS15" t="s">
        <v>167</v>
      </c>
      <c r="CT15" t="s">
        <v>167</v>
      </c>
      <c r="CU15" t="s">
        <v>167</v>
      </c>
      <c r="CV15" t="s">
        <v>167</v>
      </c>
      <c r="CW15">
        <v>1</v>
      </c>
      <c r="DB15" t="s">
        <v>222</v>
      </c>
      <c r="DD15" t="s">
        <v>167</v>
      </c>
      <c r="DH15" t="s">
        <v>217</v>
      </c>
      <c r="DM15" t="s">
        <v>167</v>
      </c>
      <c r="DP15" t="s">
        <v>167</v>
      </c>
      <c r="DQ15" t="s">
        <v>167</v>
      </c>
      <c r="DS15" t="s">
        <v>167</v>
      </c>
    </row>
    <row r="16" spans="1:139" x14ac:dyDescent="0.3">
      <c r="A16">
        <v>15</v>
      </c>
      <c r="B16" t="s">
        <v>193</v>
      </c>
      <c r="C16" t="s">
        <v>194</v>
      </c>
      <c r="D16" t="s">
        <v>229</v>
      </c>
      <c r="E16" s="1">
        <v>999</v>
      </c>
      <c r="F16">
        <v>3</v>
      </c>
      <c r="G16">
        <v>4</v>
      </c>
      <c r="H16" t="s">
        <v>196</v>
      </c>
      <c r="I16" t="s">
        <v>143</v>
      </c>
      <c r="J16" t="s">
        <v>197</v>
      </c>
      <c r="K16" t="s">
        <v>145</v>
      </c>
      <c r="L16">
        <v>28</v>
      </c>
      <c r="M16" t="s">
        <v>146</v>
      </c>
      <c r="N16">
        <v>1490</v>
      </c>
      <c r="O16">
        <v>3731</v>
      </c>
      <c r="P16">
        <v>1579</v>
      </c>
      <c r="Q16" t="s">
        <v>147</v>
      </c>
      <c r="R16">
        <v>5</v>
      </c>
      <c r="S16">
        <v>25.17</v>
      </c>
      <c r="T16" s="1" t="s">
        <v>148</v>
      </c>
      <c r="U16" t="s">
        <v>219</v>
      </c>
      <c r="W16" t="s">
        <v>199</v>
      </c>
      <c r="X16">
        <v>5</v>
      </c>
      <c r="Y16" t="s">
        <v>200</v>
      </c>
      <c r="Z16" t="s">
        <v>201</v>
      </c>
      <c r="AA16" t="s">
        <v>152</v>
      </c>
      <c r="AB16" t="s">
        <v>202</v>
      </c>
      <c r="AC16" t="s">
        <v>203</v>
      </c>
      <c r="AF16" t="s">
        <v>204</v>
      </c>
      <c r="AG16" t="s">
        <v>204</v>
      </c>
      <c r="AH16" t="s">
        <v>159</v>
      </c>
      <c r="AI16" t="s">
        <v>160</v>
      </c>
      <c r="AK16" t="s">
        <v>161</v>
      </c>
      <c r="AL16" t="s">
        <v>220</v>
      </c>
      <c r="AM16" t="s">
        <v>221</v>
      </c>
      <c r="AN16" t="s">
        <v>164</v>
      </c>
      <c r="AO16" t="s">
        <v>164</v>
      </c>
      <c r="AP16" t="s">
        <v>166</v>
      </c>
      <c r="AQ16" t="s">
        <v>167</v>
      </c>
      <c r="AR16">
        <v>5</v>
      </c>
      <c r="AS16" t="s">
        <v>168</v>
      </c>
      <c r="AT16" t="s">
        <v>169</v>
      </c>
      <c r="AU16" t="s">
        <v>207</v>
      </c>
      <c r="AV16" t="s">
        <v>204</v>
      </c>
      <c r="AX16" t="s">
        <v>167</v>
      </c>
      <c r="AY16" t="s">
        <v>172</v>
      </c>
      <c r="AZ16" t="s">
        <v>167</v>
      </c>
      <c r="BB16" t="s">
        <v>208</v>
      </c>
      <c r="BC16" t="s">
        <v>167</v>
      </c>
      <c r="BD16" t="s">
        <v>174</v>
      </c>
      <c r="BE16">
        <v>300</v>
      </c>
      <c r="BG16" t="s">
        <v>167</v>
      </c>
      <c r="BH16" t="s">
        <v>167</v>
      </c>
      <c r="BI16" t="s">
        <v>164</v>
      </c>
      <c r="BJ16" t="s">
        <v>175</v>
      </c>
      <c r="BL16" t="s">
        <v>175</v>
      </c>
      <c r="BM16" t="s">
        <v>167</v>
      </c>
      <c r="BO16" t="s">
        <v>167</v>
      </c>
      <c r="BP16" t="s">
        <v>174</v>
      </c>
      <c r="BQ16" t="s">
        <v>164</v>
      </c>
      <c r="BR16" t="s">
        <v>169</v>
      </c>
      <c r="BS16" t="s">
        <v>164</v>
      </c>
      <c r="BT16" t="s">
        <v>167</v>
      </c>
      <c r="BU16" t="s">
        <v>148</v>
      </c>
      <c r="BV16" t="s">
        <v>167</v>
      </c>
      <c r="BW16" t="s">
        <v>178</v>
      </c>
      <c r="BX16" t="s">
        <v>179</v>
      </c>
      <c r="BY16" t="s">
        <v>180</v>
      </c>
      <c r="BZ16" t="s">
        <v>167</v>
      </c>
      <c r="CB16" t="s">
        <v>167</v>
      </c>
      <c r="CG16" t="s">
        <v>167</v>
      </c>
      <c r="CN16" t="s">
        <v>167</v>
      </c>
      <c r="CR16" t="s">
        <v>230</v>
      </c>
      <c r="CS16" t="s">
        <v>167</v>
      </c>
      <c r="CT16" t="s">
        <v>167</v>
      </c>
      <c r="CU16" t="s">
        <v>167</v>
      </c>
      <c r="CV16" t="s">
        <v>167</v>
      </c>
      <c r="CW16">
        <v>2</v>
      </c>
      <c r="DB16" t="s">
        <v>222</v>
      </c>
      <c r="DD16" t="s">
        <v>167</v>
      </c>
      <c r="DH16" t="s">
        <v>217</v>
      </c>
      <c r="DQ16" t="s">
        <v>167</v>
      </c>
      <c r="DZ16" t="s">
        <v>167</v>
      </c>
    </row>
    <row r="17" spans="1:130" x14ac:dyDescent="0.3">
      <c r="A17">
        <v>16</v>
      </c>
      <c r="B17" t="s">
        <v>193</v>
      </c>
      <c r="C17" t="s">
        <v>194</v>
      </c>
      <c r="D17" t="s">
        <v>231</v>
      </c>
      <c r="E17" s="1">
        <v>999</v>
      </c>
      <c r="F17">
        <v>3</v>
      </c>
      <c r="G17">
        <v>4</v>
      </c>
      <c r="H17" t="s">
        <v>196</v>
      </c>
      <c r="I17" t="s">
        <v>143</v>
      </c>
      <c r="J17" t="s">
        <v>197</v>
      </c>
      <c r="K17" t="s">
        <v>145</v>
      </c>
      <c r="L17">
        <v>28</v>
      </c>
      <c r="M17" t="s">
        <v>146</v>
      </c>
      <c r="N17">
        <v>1490</v>
      </c>
      <c r="O17">
        <v>3731</v>
      </c>
      <c r="P17">
        <v>1579</v>
      </c>
      <c r="Q17" t="s">
        <v>147</v>
      </c>
      <c r="R17">
        <v>5</v>
      </c>
      <c r="S17">
        <v>25.17</v>
      </c>
      <c r="T17" s="1" t="s">
        <v>148</v>
      </c>
      <c r="U17" t="s">
        <v>219</v>
      </c>
      <c r="W17" t="s">
        <v>199</v>
      </c>
      <c r="X17">
        <v>5</v>
      </c>
      <c r="Y17" t="s">
        <v>200</v>
      </c>
      <c r="Z17" t="s">
        <v>201</v>
      </c>
      <c r="AA17" t="s">
        <v>152</v>
      </c>
      <c r="AB17" t="s">
        <v>202</v>
      </c>
      <c r="AC17" t="s">
        <v>203</v>
      </c>
      <c r="AF17" t="s">
        <v>204</v>
      </c>
      <c r="AG17" t="s">
        <v>204</v>
      </c>
      <c r="AH17" t="s">
        <v>159</v>
      </c>
      <c r="AI17" t="s">
        <v>160</v>
      </c>
      <c r="AK17" t="s">
        <v>161</v>
      </c>
      <c r="AL17" t="s">
        <v>220</v>
      </c>
      <c r="AM17" t="s">
        <v>221</v>
      </c>
      <c r="AN17" t="s">
        <v>164</v>
      </c>
      <c r="AO17" t="s">
        <v>164</v>
      </c>
      <c r="AP17" t="s">
        <v>166</v>
      </c>
      <c r="AQ17" t="s">
        <v>167</v>
      </c>
      <c r="AR17">
        <v>5</v>
      </c>
      <c r="AS17" t="s">
        <v>168</v>
      </c>
      <c r="AT17" t="s">
        <v>190</v>
      </c>
      <c r="AU17" t="s">
        <v>207</v>
      </c>
      <c r="AV17" t="s">
        <v>204</v>
      </c>
      <c r="AX17" t="s">
        <v>167</v>
      </c>
      <c r="AY17" t="s">
        <v>172</v>
      </c>
      <c r="AZ17" t="s">
        <v>167</v>
      </c>
      <c r="BB17" t="s">
        <v>208</v>
      </c>
      <c r="BC17" t="s">
        <v>167</v>
      </c>
      <c r="BD17" t="s">
        <v>174</v>
      </c>
      <c r="BE17">
        <v>300</v>
      </c>
      <c r="BG17" t="s">
        <v>167</v>
      </c>
      <c r="BH17" t="s">
        <v>167</v>
      </c>
      <c r="BI17" t="s">
        <v>164</v>
      </c>
      <c r="BJ17" t="s">
        <v>175</v>
      </c>
      <c r="BL17" t="s">
        <v>175</v>
      </c>
      <c r="BM17" t="s">
        <v>167</v>
      </c>
      <c r="BO17" t="s">
        <v>167</v>
      </c>
      <c r="BP17" t="s">
        <v>174</v>
      </c>
      <c r="BQ17" t="s">
        <v>164</v>
      </c>
      <c r="BR17" t="s">
        <v>169</v>
      </c>
      <c r="BS17" t="s">
        <v>164</v>
      </c>
      <c r="BT17" t="s">
        <v>167</v>
      </c>
      <c r="BU17" t="s">
        <v>148</v>
      </c>
      <c r="BV17" t="s">
        <v>167</v>
      </c>
      <c r="BW17" t="s">
        <v>178</v>
      </c>
      <c r="BX17" t="s">
        <v>179</v>
      </c>
      <c r="BY17" t="s">
        <v>180</v>
      </c>
      <c r="BZ17" t="s">
        <v>167</v>
      </c>
      <c r="CB17" t="s">
        <v>167</v>
      </c>
      <c r="CG17" t="s">
        <v>167</v>
      </c>
      <c r="CN17" t="s">
        <v>167</v>
      </c>
      <c r="CR17" t="s">
        <v>230</v>
      </c>
      <c r="CS17" t="s">
        <v>167</v>
      </c>
      <c r="CT17" t="s">
        <v>167</v>
      </c>
      <c r="CU17" t="s">
        <v>167</v>
      </c>
      <c r="CV17" t="s">
        <v>167</v>
      </c>
      <c r="CW17">
        <v>2</v>
      </c>
      <c r="DB17" t="s">
        <v>222</v>
      </c>
      <c r="DD17" t="s">
        <v>167</v>
      </c>
      <c r="DH17" t="s">
        <v>217</v>
      </c>
      <c r="DQ17" t="s">
        <v>167</v>
      </c>
      <c r="DZ17" t="s">
        <v>167</v>
      </c>
    </row>
    <row r="18" spans="1:130" x14ac:dyDescent="0.3">
      <c r="A18">
        <v>17</v>
      </c>
      <c r="B18" t="s">
        <v>193</v>
      </c>
      <c r="C18" t="s">
        <v>194</v>
      </c>
      <c r="D18" t="s">
        <v>232</v>
      </c>
      <c r="E18" s="1">
        <v>999</v>
      </c>
      <c r="F18">
        <v>3</v>
      </c>
      <c r="G18">
        <v>4</v>
      </c>
      <c r="H18" t="s">
        <v>196</v>
      </c>
      <c r="I18" t="s">
        <v>143</v>
      </c>
      <c r="J18" t="s">
        <v>197</v>
      </c>
      <c r="K18" t="s">
        <v>145</v>
      </c>
      <c r="L18">
        <v>28</v>
      </c>
      <c r="M18" t="s">
        <v>146</v>
      </c>
      <c r="N18">
        <v>1490</v>
      </c>
      <c r="O18">
        <v>3731</v>
      </c>
      <c r="P18">
        <v>1579</v>
      </c>
      <c r="Q18" t="s">
        <v>147</v>
      </c>
      <c r="R18">
        <v>5</v>
      </c>
      <c r="S18">
        <v>25.17</v>
      </c>
      <c r="T18" s="1" t="s">
        <v>148</v>
      </c>
      <c r="U18" t="s">
        <v>219</v>
      </c>
      <c r="W18" t="s">
        <v>199</v>
      </c>
      <c r="X18">
        <v>5</v>
      </c>
      <c r="Y18" t="s">
        <v>200</v>
      </c>
      <c r="Z18" t="s">
        <v>201</v>
      </c>
      <c r="AA18" t="s">
        <v>152</v>
      </c>
      <c r="AB18" t="s">
        <v>202</v>
      </c>
      <c r="AC18" t="s">
        <v>203</v>
      </c>
      <c r="AF18" t="s">
        <v>204</v>
      </c>
      <c r="AG18" t="s">
        <v>204</v>
      </c>
      <c r="AH18" t="s">
        <v>159</v>
      </c>
      <c r="AI18" t="s">
        <v>233</v>
      </c>
      <c r="AK18" t="s">
        <v>161</v>
      </c>
      <c r="AL18" t="s">
        <v>220</v>
      </c>
      <c r="AM18" t="s">
        <v>221</v>
      </c>
      <c r="AN18" t="s">
        <v>164</v>
      </c>
      <c r="AO18" t="s">
        <v>164</v>
      </c>
      <c r="AP18" t="s">
        <v>166</v>
      </c>
      <c r="AQ18" t="s">
        <v>167</v>
      </c>
      <c r="AR18">
        <v>5</v>
      </c>
      <c r="AS18" t="s">
        <v>168</v>
      </c>
      <c r="AT18" t="s">
        <v>169</v>
      </c>
      <c r="AU18" t="s">
        <v>207</v>
      </c>
      <c r="AV18" t="s">
        <v>204</v>
      </c>
      <c r="AX18" t="s">
        <v>167</v>
      </c>
      <c r="AY18" t="s">
        <v>172</v>
      </c>
      <c r="AZ18" t="s">
        <v>167</v>
      </c>
      <c r="BB18" t="s">
        <v>208</v>
      </c>
      <c r="BC18" t="s">
        <v>167</v>
      </c>
      <c r="BD18" t="s">
        <v>174</v>
      </c>
      <c r="BE18">
        <v>300</v>
      </c>
      <c r="BG18" t="s">
        <v>167</v>
      </c>
      <c r="BH18" t="s">
        <v>167</v>
      </c>
      <c r="BI18" t="s">
        <v>164</v>
      </c>
      <c r="BJ18" t="s">
        <v>175</v>
      </c>
      <c r="BL18" t="s">
        <v>175</v>
      </c>
      <c r="BM18" t="s">
        <v>167</v>
      </c>
      <c r="BO18" t="s">
        <v>167</v>
      </c>
      <c r="BP18" t="s">
        <v>174</v>
      </c>
      <c r="BQ18" t="s">
        <v>164</v>
      </c>
      <c r="BR18" t="s">
        <v>169</v>
      </c>
      <c r="BS18" t="s">
        <v>164</v>
      </c>
      <c r="BT18" t="s">
        <v>167</v>
      </c>
      <c r="BU18" t="s">
        <v>148</v>
      </c>
      <c r="BV18" t="s">
        <v>167</v>
      </c>
      <c r="BW18" t="s">
        <v>178</v>
      </c>
      <c r="BX18" t="s">
        <v>179</v>
      </c>
      <c r="BY18" t="s">
        <v>180</v>
      </c>
      <c r="BZ18" t="s">
        <v>167</v>
      </c>
      <c r="CB18" t="s">
        <v>167</v>
      </c>
      <c r="CG18" t="s">
        <v>167</v>
      </c>
      <c r="CN18" t="s">
        <v>167</v>
      </c>
      <c r="CP18" t="s">
        <v>224</v>
      </c>
      <c r="CR18" t="s">
        <v>230</v>
      </c>
      <c r="CS18" t="s">
        <v>167</v>
      </c>
      <c r="CT18" t="s">
        <v>167</v>
      </c>
      <c r="CU18" t="s">
        <v>167</v>
      </c>
      <c r="CV18" t="s">
        <v>167</v>
      </c>
      <c r="CW18">
        <v>2</v>
      </c>
      <c r="DB18" t="s">
        <v>222</v>
      </c>
      <c r="DD18" t="s">
        <v>167</v>
      </c>
      <c r="DH18" t="s">
        <v>217</v>
      </c>
      <c r="DP18" t="s">
        <v>167</v>
      </c>
      <c r="DQ18" t="s">
        <v>167</v>
      </c>
      <c r="DZ18" t="s">
        <v>167</v>
      </c>
    </row>
    <row r="19" spans="1:130" x14ac:dyDescent="0.3">
      <c r="A19">
        <v>18</v>
      </c>
      <c r="B19" t="s">
        <v>193</v>
      </c>
      <c r="C19" t="s">
        <v>194</v>
      </c>
      <c r="D19" t="s">
        <v>234</v>
      </c>
      <c r="E19" s="1">
        <v>999</v>
      </c>
      <c r="F19">
        <v>3</v>
      </c>
      <c r="G19">
        <v>4</v>
      </c>
      <c r="H19" t="s">
        <v>196</v>
      </c>
      <c r="I19" t="s">
        <v>143</v>
      </c>
      <c r="J19" t="s">
        <v>197</v>
      </c>
      <c r="K19" t="s">
        <v>145</v>
      </c>
      <c r="L19">
        <v>28</v>
      </c>
      <c r="M19" t="s">
        <v>146</v>
      </c>
      <c r="N19">
        <v>1490</v>
      </c>
      <c r="O19">
        <v>3731</v>
      </c>
      <c r="P19">
        <v>1579</v>
      </c>
      <c r="Q19" t="s">
        <v>147</v>
      </c>
      <c r="R19">
        <v>5</v>
      </c>
      <c r="S19">
        <v>25.17</v>
      </c>
      <c r="T19" s="1" t="s">
        <v>148</v>
      </c>
      <c r="U19" t="s">
        <v>226</v>
      </c>
      <c r="W19" t="s">
        <v>199</v>
      </c>
      <c r="Y19" t="s">
        <v>200</v>
      </c>
      <c r="Z19" t="s">
        <v>201</v>
      </c>
      <c r="AA19" t="s">
        <v>152</v>
      </c>
      <c r="AB19" t="s">
        <v>202</v>
      </c>
      <c r="AC19" t="s">
        <v>203</v>
      </c>
      <c r="AF19" t="s">
        <v>204</v>
      </c>
      <c r="AG19" t="s">
        <v>204</v>
      </c>
      <c r="AH19" t="s">
        <v>159</v>
      </c>
      <c r="AI19" t="s">
        <v>233</v>
      </c>
      <c r="AK19" t="s">
        <v>161</v>
      </c>
      <c r="AL19" t="s">
        <v>220</v>
      </c>
      <c r="AM19" t="s">
        <v>221</v>
      </c>
      <c r="AN19" t="s">
        <v>164</v>
      </c>
      <c r="AO19" t="s">
        <v>164</v>
      </c>
      <c r="AP19" t="s">
        <v>164</v>
      </c>
      <c r="AQ19" t="s">
        <v>167</v>
      </c>
      <c r="AR19">
        <v>5</v>
      </c>
      <c r="AS19" t="s">
        <v>168</v>
      </c>
      <c r="AT19" t="s">
        <v>190</v>
      </c>
      <c r="AU19" t="s">
        <v>207</v>
      </c>
      <c r="AV19" t="s">
        <v>204</v>
      </c>
      <c r="AX19" t="s">
        <v>167</v>
      </c>
      <c r="AY19" t="s">
        <v>227</v>
      </c>
      <c r="AZ19" t="s">
        <v>167</v>
      </c>
      <c r="BC19" t="s">
        <v>167</v>
      </c>
      <c r="BD19" t="s">
        <v>174</v>
      </c>
      <c r="BE19">
        <v>300</v>
      </c>
      <c r="BF19" t="s">
        <v>167</v>
      </c>
      <c r="BG19" t="s">
        <v>167</v>
      </c>
      <c r="BH19" t="s">
        <v>167</v>
      </c>
      <c r="BI19" t="s">
        <v>164</v>
      </c>
      <c r="BJ19" t="s">
        <v>175</v>
      </c>
      <c r="BL19" t="s">
        <v>175</v>
      </c>
      <c r="BM19" t="s">
        <v>167</v>
      </c>
      <c r="BO19" t="s">
        <v>167</v>
      </c>
      <c r="BP19" t="s">
        <v>174</v>
      </c>
      <c r="BQ19" t="s">
        <v>164</v>
      </c>
      <c r="BR19" t="s">
        <v>169</v>
      </c>
      <c r="BS19" t="s">
        <v>164</v>
      </c>
      <c r="BT19" t="s">
        <v>167</v>
      </c>
      <c r="BU19" t="s">
        <v>148</v>
      </c>
      <c r="BV19" t="s">
        <v>167</v>
      </c>
      <c r="BW19" t="s">
        <v>178</v>
      </c>
      <c r="BX19" t="s">
        <v>179</v>
      </c>
      <c r="BY19" t="s">
        <v>180</v>
      </c>
      <c r="BZ19" t="s">
        <v>167</v>
      </c>
      <c r="CB19" t="s">
        <v>167</v>
      </c>
      <c r="CG19" t="s">
        <v>167</v>
      </c>
      <c r="CN19" t="s">
        <v>167</v>
      </c>
      <c r="CP19" t="s">
        <v>224</v>
      </c>
      <c r="CR19" t="s">
        <v>230</v>
      </c>
      <c r="CS19" t="s">
        <v>167</v>
      </c>
      <c r="CT19" t="s">
        <v>167</v>
      </c>
      <c r="CU19" t="s">
        <v>167</v>
      </c>
      <c r="CV19" t="s">
        <v>167</v>
      </c>
      <c r="CW19">
        <v>2</v>
      </c>
      <c r="DB19" t="s">
        <v>222</v>
      </c>
      <c r="DD19" t="s">
        <v>167</v>
      </c>
      <c r="DH19" t="s">
        <v>217</v>
      </c>
      <c r="DM19" t="s">
        <v>167</v>
      </c>
      <c r="DP19" t="s">
        <v>167</v>
      </c>
      <c r="DQ19" t="s">
        <v>167</v>
      </c>
      <c r="DS19" t="s">
        <v>167</v>
      </c>
    </row>
    <row r="20" spans="1:130" x14ac:dyDescent="0.3">
      <c r="A20">
        <v>19</v>
      </c>
      <c r="B20" t="s">
        <v>235</v>
      </c>
      <c r="C20" t="s">
        <v>236</v>
      </c>
      <c r="D20" t="s">
        <v>237</v>
      </c>
      <c r="E20" s="1">
        <v>1196</v>
      </c>
      <c r="F20">
        <v>4</v>
      </c>
      <c r="G20">
        <v>4</v>
      </c>
      <c r="H20" t="s">
        <v>142</v>
      </c>
      <c r="I20" t="s">
        <v>143</v>
      </c>
      <c r="J20" t="s">
        <v>238</v>
      </c>
      <c r="K20" t="s">
        <v>145</v>
      </c>
      <c r="L20">
        <v>40</v>
      </c>
      <c r="M20" t="s">
        <v>146</v>
      </c>
      <c r="N20">
        <v>1800</v>
      </c>
      <c r="O20">
        <v>3675</v>
      </c>
      <c r="P20">
        <v>1475</v>
      </c>
      <c r="Q20" t="s">
        <v>239</v>
      </c>
      <c r="R20">
        <v>5</v>
      </c>
      <c r="S20">
        <v>12</v>
      </c>
      <c r="T20">
        <v>15</v>
      </c>
      <c r="U20" t="s">
        <v>240</v>
      </c>
      <c r="W20" t="s">
        <v>241</v>
      </c>
      <c r="X20">
        <v>5</v>
      </c>
      <c r="Y20" t="s">
        <v>242</v>
      </c>
      <c r="Z20" t="s">
        <v>201</v>
      </c>
      <c r="AA20" t="s">
        <v>152</v>
      </c>
      <c r="AB20" t="s">
        <v>243</v>
      </c>
      <c r="AC20" t="s">
        <v>244</v>
      </c>
      <c r="AD20" t="s">
        <v>245</v>
      </c>
      <c r="AE20" t="s">
        <v>246</v>
      </c>
      <c r="AF20" t="s">
        <v>247</v>
      </c>
      <c r="AG20" t="s">
        <v>247</v>
      </c>
      <c r="AL20" t="s">
        <v>248</v>
      </c>
      <c r="AM20" t="s">
        <v>249</v>
      </c>
      <c r="AN20" t="s">
        <v>164</v>
      </c>
      <c r="AO20" t="s">
        <v>165</v>
      </c>
      <c r="AP20" t="s">
        <v>166</v>
      </c>
      <c r="AQ20" t="s">
        <v>167</v>
      </c>
      <c r="AR20">
        <v>5</v>
      </c>
      <c r="AS20" t="s">
        <v>168</v>
      </c>
      <c r="AT20" t="s">
        <v>169</v>
      </c>
      <c r="AU20" t="s">
        <v>250</v>
      </c>
      <c r="AV20" t="s">
        <v>247</v>
      </c>
      <c r="AY20" t="s">
        <v>166</v>
      </c>
      <c r="BB20" t="s">
        <v>251</v>
      </c>
      <c r="BD20" t="s">
        <v>174</v>
      </c>
      <c r="BE20">
        <v>400</v>
      </c>
      <c r="BH20" t="s">
        <v>167</v>
      </c>
      <c r="BJ20" t="s">
        <v>166</v>
      </c>
      <c r="BM20" t="s">
        <v>167</v>
      </c>
      <c r="BN20" t="s">
        <v>252</v>
      </c>
      <c r="BP20" t="s">
        <v>169</v>
      </c>
      <c r="BQ20" t="s">
        <v>164</v>
      </c>
      <c r="BR20" t="s">
        <v>169</v>
      </c>
      <c r="BS20" t="s">
        <v>177</v>
      </c>
      <c r="BT20" t="s">
        <v>167</v>
      </c>
      <c r="BU20">
        <v>4.5</v>
      </c>
      <c r="BV20" t="s">
        <v>167</v>
      </c>
      <c r="BW20" t="s">
        <v>178</v>
      </c>
      <c r="BZ20" t="s">
        <v>167</v>
      </c>
      <c r="CF20" t="s">
        <v>253</v>
      </c>
      <c r="CH20" t="s">
        <v>167</v>
      </c>
      <c r="CJ20" t="s">
        <v>167</v>
      </c>
      <c r="CN20" t="s">
        <v>167</v>
      </c>
      <c r="CQ20" t="s">
        <v>254</v>
      </c>
      <c r="CR20" t="s">
        <v>210</v>
      </c>
      <c r="CT20" t="s">
        <v>167</v>
      </c>
      <c r="CW20">
        <v>1</v>
      </c>
      <c r="CX20">
        <v>9.9</v>
      </c>
      <c r="CY20" t="s">
        <v>255</v>
      </c>
      <c r="CZ20" t="s">
        <v>256</v>
      </c>
      <c r="DA20" t="s">
        <v>257</v>
      </c>
      <c r="DB20" t="s">
        <v>258</v>
      </c>
    </row>
    <row r="21" spans="1:130" x14ac:dyDescent="0.3">
      <c r="A21">
        <v>20</v>
      </c>
      <c r="B21" t="s">
        <v>235</v>
      </c>
      <c r="C21" t="s">
        <v>236</v>
      </c>
      <c r="D21" t="s">
        <v>259</v>
      </c>
      <c r="E21" s="1">
        <v>1196</v>
      </c>
      <c r="F21">
        <v>4</v>
      </c>
      <c r="G21">
        <v>4</v>
      </c>
      <c r="H21" t="s">
        <v>196</v>
      </c>
      <c r="I21" t="s">
        <v>143</v>
      </c>
      <c r="J21" t="s">
        <v>238</v>
      </c>
      <c r="K21" t="s">
        <v>145</v>
      </c>
      <c r="L21">
        <v>40</v>
      </c>
      <c r="M21" t="s">
        <v>146</v>
      </c>
      <c r="N21">
        <v>1800</v>
      </c>
      <c r="O21">
        <v>3675</v>
      </c>
      <c r="P21">
        <v>1475</v>
      </c>
      <c r="Q21" t="s">
        <v>239</v>
      </c>
      <c r="R21">
        <v>5</v>
      </c>
      <c r="S21">
        <v>12</v>
      </c>
      <c r="T21">
        <v>15</v>
      </c>
      <c r="U21" t="s">
        <v>240</v>
      </c>
      <c r="W21" t="s">
        <v>260</v>
      </c>
      <c r="X21">
        <v>5</v>
      </c>
      <c r="Y21" t="s">
        <v>242</v>
      </c>
      <c r="Z21" t="s">
        <v>201</v>
      </c>
      <c r="AA21" t="s">
        <v>152</v>
      </c>
      <c r="AB21" t="s">
        <v>243</v>
      </c>
      <c r="AC21" t="s">
        <v>244</v>
      </c>
      <c r="AD21" t="s">
        <v>245</v>
      </c>
      <c r="AE21" t="s">
        <v>246</v>
      </c>
      <c r="AF21" t="s">
        <v>247</v>
      </c>
      <c r="AG21" t="s">
        <v>247</v>
      </c>
      <c r="AL21" t="s">
        <v>261</v>
      </c>
      <c r="AM21" t="s">
        <v>249</v>
      </c>
      <c r="AN21" t="s">
        <v>164</v>
      </c>
      <c r="AO21" t="s">
        <v>165</v>
      </c>
      <c r="AP21" t="s">
        <v>166</v>
      </c>
      <c r="AQ21" t="s">
        <v>167</v>
      </c>
      <c r="AR21">
        <v>7</v>
      </c>
      <c r="AS21" t="s">
        <v>168</v>
      </c>
      <c r="AT21" t="s">
        <v>169</v>
      </c>
      <c r="AU21" t="s">
        <v>250</v>
      </c>
      <c r="AV21" t="s">
        <v>247</v>
      </c>
      <c r="AY21" t="s">
        <v>166</v>
      </c>
      <c r="BB21" t="s">
        <v>251</v>
      </c>
      <c r="BD21" t="s">
        <v>174</v>
      </c>
      <c r="BE21">
        <v>250</v>
      </c>
      <c r="BH21" t="s">
        <v>167</v>
      </c>
      <c r="BJ21" t="s">
        <v>166</v>
      </c>
      <c r="BM21" t="s">
        <v>167</v>
      </c>
      <c r="BN21" t="s">
        <v>252</v>
      </c>
      <c r="BP21" t="s">
        <v>174</v>
      </c>
      <c r="BQ21" t="s">
        <v>164</v>
      </c>
      <c r="BR21" t="s">
        <v>169</v>
      </c>
      <c r="BS21" t="s">
        <v>177</v>
      </c>
      <c r="BT21" t="s">
        <v>167</v>
      </c>
      <c r="BU21">
        <v>4.5</v>
      </c>
      <c r="BV21" t="s">
        <v>167</v>
      </c>
      <c r="BW21" t="s">
        <v>178</v>
      </c>
      <c r="BX21" t="s">
        <v>179</v>
      </c>
      <c r="BZ21" t="s">
        <v>167</v>
      </c>
      <c r="CF21" t="s">
        <v>253</v>
      </c>
      <c r="CH21" t="s">
        <v>167</v>
      </c>
      <c r="CJ21" t="s">
        <v>167</v>
      </c>
      <c r="CN21" t="s">
        <v>167</v>
      </c>
      <c r="CQ21" t="s">
        <v>262</v>
      </c>
      <c r="CR21" t="s">
        <v>210</v>
      </c>
      <c r="CT21" t="s">
        <v>167</v>
      </c>
      <c r="CW21">
        <v>1</v>
      </c>
      <c r="CX21">
        <v>9.9</v>
      </c>
      <c r="CY21" t="s">
        <v>255</v>
      </c>
      <c r="DB21" t="s">
        <v>258</v>
      </c>
    </row>
    <row r="22" spans="1:130" x14ac:dyDescent="0.3">
      <c r="A22">
        <v>21</v>
      </c>
      <c r="B22" t="s">
        <v>235</v>
      </c>
      <c r="C22" t="s">
        <v>236</v>
      </c>
      <c r="D22" t="s">
        <v>263</v>
      </c>
      <c r="E22" s="1">
        <v>1196</v>
      </c>
      <c r="F22">
        <v>4</v>
      </c>
      <c r="G22">
        <v>4</v>
      </c>
      <c r="H22" t="s">
        <v>142</v>
      </c>
      <c r="I22" t="s">
        <v>143</v>
      </c>
      <c r="J22" t="s">
        <v>238</v>
      </c>
      <c r="K22" t="s">
        <v>145</v>
      </c>
      <c r="L22">
        <v>40</v>
      </c>
      <c r="M22" t="s">
        <v>146</v>
      </c>
      <c r="N22">
        <v>1800</v>
      </c>
      <c r="O22">
        <v>3675</v>
      </c>
      <c r="P22">
        <v>1475</v>
      </c>
      <c r="Q22" t="s">
        <v>239</v>
      </c>
      <c r="R22">
        <v>5</v>
      </c>
      <c r="S22">
        <v>11</v>
      </c>
      <c r="T22">
        <v>15</v>
      </c>
      <c r="U22" t="s">
        <v>240</v>
      </c>
      <c r="W22" t="s">
        <v>264</v>
      </c>
      <c r="X22">
        <v>5</v>
      </c>
      <c r="Y22" t="s">
        <v>242</v>
      </c>
      <c r="Z22" t="s">
        <v>201</v>
      </c>
      <c r="AA22" t="s">
        <v>152</v>
      </c>
      <c r="AB22" t="s">
        <v>243</v>
      </c>
      <c r="AC22" t="s">
        <v>244</v>
      </c>
      <c r="AD22" t="s">
        <v>245</v>
      </c>
      <c r="AE22" t="s">
        <v>246</v>
      </c>
      <c r="AF22" t="s">
        <v>247</v>
      </c>
      <c r="AG22" t="s">
        <v>247</v>
      </c>
      <c r="AL22" t="s">
        <v>248</v>
      </c>
      <c r="AM22" t="s">
        <v>249</v>
      </c>
      <c r="AN22" t="s">
        <v>164</v>
      </c>
      <c r="AO22" t="s">
        <v>165</v>
      </c>
      <c r="AP22" t="s">
        <v>166</v>
      </c>
      <c r="AQ22" t="s">
        <v>167</v>
      </c>
      <c r="AR22">
        <v>5</v>
      </c>
      <c r="AS22" t="s">
        <v>168</v>
      </c>
      <c r="AT22" t="s">
        <v>169</v>
      </c>
      <c r="AU22" t="s">
        <v>250</v>
      </c>
      <c r="AV22" t="s">
        <v>247</v>
      </c>
      <c r="AY22" t="s">
        <v>166</v>
      </c>
      <c r="BB22" t="s">
        <v>251</v>
      </c>
      <c r="BD22" t="s">
        <v>174</v>
      </c>
      <c r="BE22">
        <v>400</v>
      </c>
      <c r="BH22" t="s">
        <v>167</v>
      </c>
      <c r="BJ22" t="s">
        <v>166</v>
      </c>
      <c r="BM22" t="s">
        <v>167</v>
      </c>
      <c r="BN22" t="s">
        <v>252</v>
      </c>
      <c r="BP22" t="s">
        <v>169</v>
      </c>
      <c r="BQ22" t="s">
        <v>164</v>
      </c>
      <c r="BR22" t="s">
        <v>169</v>
      </c>
      <c r="BS22" t="s">
        <v>177</v>
      </c>
      <c r="BT22" t="s">
        <v>167</v>
      </c>
      <c r="BU22">
        <v>4.5</v>
      </c>
      <c r="BV22" t="s">
        <v>167</v>
      </c>
      <c r="BW22" t="s">
        <v>209</v>
      </c>
      <c r="BX22" t="s">
        <v>179</v>
      </c>
      <c r="BY22" t="s">
        <v>180</v>
      </c>
      <c r="BZ22" t="s">
        <v>167</v>
      </c>
      <c r="CQ22" t="s">
        <v>254</v>
      </c>
      <c r="CX22">
        <v>9.9</v>
      </c>
      <c r="CY22" t="s">
        <v>255</v>
      </c>
      <c r="CZ22" t="s">
        <v>256</v>
      </c>
      <c r="DA22" t="s">
        <v>256</v>
      </c>
    </row>
    <row r="23" spans="1:130" x14ac:dyDescent="0.3">
      <c r="A23">
        <v>22</v>
      </c>
      <c r="B23" t="s">
        <v>235</v>
      </c>
      <c r="C23" t="s">
        <v>236</v>
      </c>
      <c r="D23" t="s">
        <v>265</v>
      </c>
      <c r="E23" s="1">
        <v>1196</v>
      </c>
      <c r="F23">
        <v>4</v>
      </c>
      <c r="G23">
        <v>4</v>
      </c>
      <c r="H23" t="s">
        <v>142</v>
      </c>
      <c r="I23" t="s">
        <v>143</v>
      </c>
      <c r="J23" t="s">
        <v>238</v>
      </c>
      <c r="K23" t="s">
        <v>145</v>
      </c>
      <c r="L23">
        <v>40</v>
      </c>
      <c r="M23" t="s">
        <v>184</v>
      </c>
      <c r="N23">
        <v>1800</v>
      </c>
      <c r="O23">
        <v>3675</v>
      </c>
      <c r="P23">
        <v>1475</v>
      </c>
      <c r="Q23" t="s">
        <v>239</v>
      </c>
      <c r="R23">
        <v>5</v>
      </c>
      <c r="T23" s="1" t="s">
        <v>148</v>
      </c>
      <c r="V23" t="s">
        <v>266</v>
      </c>
      <c r="W23" t="s">
        <v>267</v>
      </c>
      <c r="X23">
        <v>5</v>
      </c>
      <c r="Y23" t="s">
        <v>242</v>
      </c>
      <c r="Z23" t="s">
        <v>201</v>
      </c>
      <c r="AA23" t="s">
        <v>152</v>
      </c>
      <c r="AB23" t="s">
        <v>268</v>
      </c>
      <c r="AC23" t="s">
        <v>244</v>
      </c>
      <c r="AD23" t="s">
        <v>245</v>
      </c>
      <c r="AE23" t="s">
        <v>246</v>
      </c>
      <c r="AF23" t="s">
        <v>247</v>
      </c>
      <c r="AG23" t="s">
        <v>247</v>
      </c>
      <c r="AL23" t="s">
        <v>269</v>
      </c>
      <c r="AM23" t="s">
        <v>270</v>
      </c>
      <c r="AN23" t="s">
        <v>164</v>
      </c>
      <c r="AO23" t="s">
        <v>165</v>
      </c>
      <c r="AP23" t="s">
        <v>166</v>
      </c>
      <c r="AQ23" t="s">
        <v>167</v>
      </c>
      <c r="AR23">
        <v>5</v>
      </c>
      <c r="AS23" t="s">
        <v>168</v>
      </c>
      <c r="AT23" t="s">
        <v>169</v>
      </c>
      <c r="AU23" t="s">
        <v>250</v>
      </c>
      <c r="AV23" t="s">
        <v>247</v>
      </c>
      <c r="AY23" t="s">
        <v>166</v>
      </c>
      <c r="BB23" t="s">
        <v>251</v>
      </c>
      <c r="BD23" t="s">
        <v>174</v>
      </c>
      <c r="BE23">
        <v>400</v>
      </c>
      <c r="BH23" t="s">
        <v>167</v>
      </c>
      <c r="BJ23" t="s">
        <v>166</v>
      </c>
      <c r="BM23" t="s">
        <v>167</v>
      </c>
      <c r="BN23" t="s">
        <v>252</v>
      </c>
      <c r="BP23" t="s">
        <v>169</v>
      </c>
      <c r="BQ23" t="s">
        <v>164</v>
      </c>
      <c r="BR23" t="s">
        <v>169</v>
      </c>
      <c r="BS23" t="s">
        <v>177</v>
      </c>
      <c r="BT23" t="s">
        <v>167</v>
      </c>
      <c r="BU23">
        <v>4.5</v>
      </c>
      <c r="BV23" t="s">
        <v>167</v>
      </c>
      <c r="BW23" t="s">
        <v>178</v>
      </c>
      <c r="BX23" t="s">
        <v>179</v>
      </c>
      <c r="BY23" t="s">
        <v>180</v>
      </c>
      <c r="BZ23" t="s">
        <v>167</v>
      </c>
      <c r="CF23" t="s">
        <v>253</v>
      </c>
      <c r="CH23" t="s">
        <v>167</v>
      </c>
      <c r="CJ23" t="s">
        <v>167</v>
      </c>
      <c r="CN23" t="s">
        <v>167</v>
      </c>
      <c r="CQ23" t="s">
        <v>254</v>
      </c>
      <c r="CR23" t="s">
        <v>210</v>
      </c>
      <c r="CT23" t="s">
        <v>167</v>
      </c>
      <c r="CW23">
        <v>1</v>
      </c>
      <c r="CX23">
        <v>9.9</v>
      </c>
      <c r="CY23" t="s">
        <v>255</v>
      </c>
      <c r="DB23" t="s">
        <v>258</v>
      </c>
    </row>
    <row r="24" spans="1:130" x14ac:dyDescent="0.3">
      <c r="A24">
        <v>23</v>
      </c>
      <c r="B24" t="s">
        <v>235</v>
      </c>
      <c r="C24" t="s">
        <v>236</v>
      </c>
      <c r="D24" t="s">
        <v>271</v>
      </c>
      <c r="E24" s="1">
        <v>1196</v>
      </c>
      <c r="F24">
        <v>4</v>
      </c>
      <c r="G24">
        <v>4</v>
      </c>
      <c r="H24" t="s">
        <v>142</v>
      </c>
      <c r="I24" t="s">
        <v>143</v>
      </c>
      <c r="J24" t="s">
        <v>238</v>
      </c>
      <c r="K24" t="s">
        <v>145</v>
      </c>
      <c r="L24">
        <v>40</v>
      </c>
      <c r="M24" t="s">
        <v>184</v>
      </c>
      <c r="N24">
        <v>1800</v>
      </c>
      <c r="O24">
        <v>3675</v>
      </c>
      <c r="P24">
        <v>1475</v>
      </c>
      <c r="Q24" t="s">
        <v>239</v>
      </c>
      <c r="R24">
        <v>5</v>
      </c>
      <c r="T24" s="1" t="s">
        <v>148</v>
      </c>
      <c r="V24" t="s">
        <v>266</v>
      </c>
      <c r="W24" t="s">
        <v>272</v>
      </c>
      <c r="X24">
        <v>5</v>
      </c>
      <c r="Y24" t="s">
        <v>242</v>
      </c>
      <c r="Z24" t="s">
        <v>201</v>
      </c>
      <c r="AA24" t="s">
        <v>152</v>
      </c>
      <c r="AB24" t="s">
        <v>243</v>
      </c>
      <c r="AC24" t="s">
        <v>244</v>
      </c>
      <c r="AD24" t="s">
        <v>245</v>
      </c>
      <c r="AE24" t="s">
        <v>246</v>
      </c>
      <c r="AF24" t="s">
        <v>247</v>
      </c>
      <c r="AG24" t="s">
        <v>247</v>
      </c>
      <c r="AL24" t="s">
        <v>269</v>
      </c>
      <c r="AM24" t="s">
        <v>270</v>
      </c>
      <c r="AN24" t="s">
        <v>164</v>
      </c>
      <c r="AO24" t="s">
        <v>165</v>
      </c>
      <c r="AP24" t="s">
        <v>166</v>
      </c>
      <c r="AQ24" t="s">
        <v>167</v>
      </c>
      <c r="AR24">
        <v>5</v>
      </c>
      <c r="AS24" t="s">
        <v>168</v>
      </c>
      <c r="AT24" t="s">
        <v>169</v>
      </c>
      <c r="AU24" t="s">
        <v>250</v>
      </c>
      <c r="AV24" t="s">
        <v>247</v>
      </c>
      <c r="AY24" t="s">
        <v>166</v>
      </c>
      <c r="BB24" t="s">
        <v>251</v>
      </c>
      <c r="BD24" t="s">
        <v>174</v>
      </c>
      <c r="BE24">
        <v>400</v>
      </c>
      <c r="BH24" t="s">
        <v>167</v>
      </c>
      <c r="BJ24" t="s">
        <v>166</v>
      </c>
      <c r="BM24" t="s">
        <v>167</v>
      </c>
      <c r="BN24" t="s">
        <v>252</v>
      </c>
      <c r="BP24" t="s">
        <v>169</v>
      </c>
      <c r="BQ24" t="s">
        <v>164</v>
      </c>
      <c r="BR24" t="s">
        <v>169</v>
      </c>
      <c r="BS24" t="s">
        <v>177</v>
      </c>
      <c r="BT24" t="s">
        <v>167</v>
      </c>
      <c r="BU24">
        <v>4.5</v>
      </c>
      <c r="BW24" t="s">
        <v>178</v>
      </c>
      <c r="BX24" t="s">
        <v>179</v>
      </c>
      <c r="BY24" t="s">
        <v>214</v>
      </c>
      <c r="BZ24" t="s">
        <v>167</v>
      </c>
      <c r="CF24" t="s">
        <v>253</v>
      </c>
      <c r="CH24" t="s">
        <v>167</v>
      </c>
      <c r="CJ24" t="s">
        <v>167</v>
      </c>
      <c r="CN24" t="s">
        <v>167</v>
      </c>
      <c r="CQ24" t="s">
        <v>254</v>
      </c>
      <c r="CR24" t="s">
        <v>210</v>
      </c>
      <c r="CT24" t="s">
        <v>167</v>
      </c>
      <c r="CW24">
        <v>1</v>
      </c>
      <c r="CX24">
        <v>9.9</v>
      </c>
      <c r="CY24" t="s">
        <v>255</v>
      </c>
      <c r="DB24" t="s">
        <v>258</v>
      </c>
    </row>
    <row r="25" spans="1:130" x14ac:dyDescent="0.3">
      <c r="A25">
        <v>24</v>
      </c>
      <c r="B25" t="s">
        <v>235</v>
      </c>
      <c r="C25" t="s">
        <v>273</v>
      </c>
      <c r="D25" t="s">
        <v>274</v>
      </c>
      <c r="E25" s="1">
        <v>998</v>
      </c>
      <c r="F25">
        <v>3</v>
      </c>
      <c r="G25">
        <v>4</v>
      </c>
      <c r="H25" t="s">
        <v>196</v>
      </c>
      <c r="I25" t="s">
        <v>143</v>
      </c>
      <c r="J25" t="s">
        <v>197</v>
      </c>
      <c r="K25" t="s">
        <v>145</v>
      </c>
      <c r="L25">
        <v>35</v>
      </c>
      <c r="M25" t="s">
        <v>146</v>
      </c>
      <c r="N25">
        <v>1475</v>
      </c>
      <c r="O25">
        <v>3545</v>
      </c>
      <c r="P25">
        <v>1490</v>
      </c>
      <c r="Q25" t="s">
        <v>147</v>
      </c>
      <c r="R25">
        <v>5</v>
      </c>
      <c r="S25">
        <v>14</v>
      </c>
      <c r="T25">
        <v>17</v>
      </c>
      <c r="U25" t="s">
        <v>275</v>
      </c>
      <c r="W25" t="s">
        <v>276</v>
      </c>
      <c r="X25">
        <v>5</v>
      </c>
      <c r="Y25" t="s">
        <v>242</v>
      </c>
      <c r="Z25" t="s">
        <v>201</v>
      </c>
      <c r="AA25" t="s">
        <v>152</v>
      </c>
      <c r="AB25" t="s">
        <v>277</v>
      </c>
      <c r="AC25" t="s">
        <v>278</v>
      </c>
      <c r="AD25" t="s">
        <v>279</v>
      </c>
      <c r="AE25" t="s">
        <v>246</v>
      </c>
      <c r="AF25" t="s">
        <v>280</v>
      </c>
      <c r="AG25" t="s">
        <v>280</v>
      </c>
      <c r="AH25" t="s">
        <v>167</v>
      </c>
      <c r="AL25" t="s">
        <v>281</v>
      </c>
      <c r="AM25" t="s">
        <v>282</v>
      </c>
      <c r="AN25" t="s">
        <v>164</v>
      </c>
      <c r="AO25" t="s">
        <v>165</v>
      </c>
      <c r="AP25" t="s">
        <v>166</v>
      </c>
      <c r="AQ25" t="s">
        <v>167</v>
      </c>
      <c r="AR25">
        <v>5</v>
      </c>
      <c r="AS25" t="s">
        <v>168</v>
      </c>
      <c r="AT25" t="s">
        <v>169</v>
      </c>
      <c r="AU25" t="s">
        <v>283</v>
      </c>
      <c r="AV25" t="s">
        <v>280</v>
      </c>
      <c r="AY25" t="s">
        <v>166</v>
      </c>
      <c r="BB25" t="s">
        <v>251</v>
      </c>
      <c r="BD25" t="s">
        <v>174</v>
      </c>
      <c r="BE25">
        <v>177</v>
      </c>
      <c r="BH25" t="s">
        <v>167</v>
      </c>
      <c r="BJ25" t="s">
        <v>175</v>
      </c>
      <c r="BL25" t="s">
        <v>175</v>
      </c>
      <c r="BM25" t="s">
        <v>167</v>
      </c>
      <c r="BN25" t="s">
        <v>252</v>
      </c>
      <c r="BP25" t="s">
        <v>174</v>
      </c>
      <c r="BQ25" t="s">
        <v>164</v>
      </c>
      <c r="BR25" t="s">
        <v>169</v>
      </c>
      <c r="BS25" t="s">
        <v>177</v>
      </c>
      <c r="BT25" t="s">
        <v>167</v>
      </c>
      <c r="BU25">
        <v>4.5999999999999996</v>
      </c>
      <c r="BV25" t="s">
        <v>167</v>
      </c>
      <c r="BW25" t="s">
        <v>178</v>
      </c>
      <c r="BX25" t="s">
        <v>179</v>
      </c>
      <c r="BY25" t="s">
        <v>180</v>
      </c>
      <c r="BZ25" t="s">
        <v>167</v>
      </c>
      <c r="CG25" t="s">
        <v>167</v>
      </c>
      <c r="CI25" t="s">
        <v>167</v>
      </c>
      <c r="CN25" t="s">
        <v>167</v>
      </c>
      <c r="CQ25" t="s">
        <v>284</v>
      </c>
      <c r="CR25" t="s">
        <v>210</v>
      </c>
      <c r="CT25" t="s">
        <v>167</v>
      </c>
      <c r="CW25">
        <v>1</v>
      </c>
      <c r="CZ25" t="s">
        <v>285</v>
      </c>
    </row>
    <row r="26" spans="1:130" x14ac:dyDescent="0.3">
      <c r="A26">
        <v>25</v>
      </c>
      <c r="B26" t="s">
        <v>235</v>
      </c>
      <c r="C26" t="s">
        <v>273</v>
      </c>
      <c r="D26" t="s">
        <v>286</v>
      </c>
      <c r="E26" s="1">
        <v>998</v>
      </c>
      <c r="F26">
        <v>3</v>
      </c>
      <c r="G26">
        <v>4</v>
      </c>
      <c r="H26" t="s">
        <v>196</v>
      </c>
      <c r="I26" t="s">
        <v>143</v>
      </c>
      <c r="J26" t="s">
        <v>197</v>
      </c>
      <c r="K26" t="s">
        <v>145</v>
      </c>
      <c r="L26">
        <v>35</v>
      </c>
      <c r="M26" t="s">
        <v>146</v>
      </c>
      <c r="N26">
        <v>1475</v>
      </c>
      <c r="O26">
        <v>3545</v>
      </c>
      <c r="P26">
        <v>1490</v>
      </c>
      <c r="Q26" t="s">
        <v>147</v>
      </c>
      <c r="R26">
        <v>5</v>
      </c>
      <c r="S26">
        <v>14</v>
      </c>
      <c r="T26">
        <v>17</v>
      </c>
      <c r="U26" t="s">
        <v>275</v>
      </c>
      <c r="W26" t="s">
        <v>287</v>
      </c>
      <c r="X26">
        <v>5</v>
      </c>
      <c r="Y26" t="s">
        <v>242</v>
      </c>
      <c r="Z26" t="s">
        <v>201</v>
      </c>
      <c r="AA26" t="s">
        <v>152</v>
      </c>
      <c r="AB26" t="s">
        <v>277</v>
      </c>
      <c r="AC26" t="s">
        <v>278</v>
      </c>
      <c r="AD26" t="s">
        <v>279</v>
      </c>
      <c r="AE26" t="s">
        <v>246</v>
      </c>
      <c r="AF26" t="s">
        <v>280</v>
      </c>
      <c r="AG26" t="s">
        <v>280</v>
      </c>
      <c r="AH26" t="s">
        <v>167</v>
      </c>
      <c r="AI26" t="s">
        <v>160</v>
      </c>
      <c r="AL26" t="s">
        <v>288</v>
      </c>
      <c r="AM26" t="s">
        <v>282</v>
      </c>
      <c r="AN26" t="s">
        <v>164</v>
      </c>
      <c r="AO26" t="s">
        <v>165</v>
      </c>
      <c r="AP26" t="s">
        <v>165</v>
      </c>
      <c r="AQ26" t="s">
        <v>167</v>
      </c>
      <c r="AR26">
        <v>5</v>
      </c>
      <c r="AS26" t="s">
        <v>168</v>
      </c>
      <c r="AT26" t="s">
        <v>169</v>
      </c>
      <c r="AU26" t="s">
        <v>283</v>
      </c>
      <c r="AV26" t="s">
        <v>280</v>
      </c>
      <c r="AX26" t="s">
        <v>167</v>
      </c>
      <c r="AY26" t="s">
        <v>289</v>
      </c>
      <c r="BB26" t="s">
        <v>251</v>
      </c>
      <c r="BD26" t="s">
        <v>174</v>
      </c>
      <c r="BE26">
        <v>177</v>
      </c>
      <c r="BF26" t="s">
        <v>167</v>
      </c>
      <c r="BG26" t="s">
        <v>167</v>
      </c>
      <c r="BH26" t="s">
        <v>167</v>
      </c>
      <c r="BI26" t="s">
        <v>164</v>
      </c>
      <c r="BJ26" t="s">
        <v>175</v>
      </c>
      <c r="BL26" t="s">
        <v>175</v>
      </c>
      <c r="BM26" t="s">
        <v>167</v>
      </c>
      <c r="BN26" t="s">
        <v>252</v>
      </c>
      <c r="BO26" t="s">
        <v>167</v>
      </c>
      <c r="BP26" t="s">
        <v>174</v>
      </c>
      <c r="BQ26" t="s">
        <v>164</v>
      </c>
      <c r="BR26" t="s">
        <v>169</v>
      </c>
      <c r="BS26" t="s">
        <v>177</v>
      </c>
      <c r="BT26" t="s">
        <v>167</v>
      </c>
      <c r="BU26">
        <v>4.5999999999999996</v>
      </c>
      <c r="BV26" t="s">
        <v>167</v>
      </c>
      <c r="BW26" t="s">
        <v>178</v>
      </c>
      <c r="BX26" t="s">
        <v>179</v>
      </c>
      <c r="BY26" t="s">
        <v>180</v>
      </c>
      <c r="BZ26" t="s">
        <v>167</v>
      </c>
      <c r="CG26" t="s">
        <v>167</v>
      </c>
      <c r="CI26" t="s">
        <v>167</v>
      </c>
      <c r="CN26" t="s">
        <v>167</v>
      </c>
      <c r="CO26" t="s">
        <v>167</v>
      </c>
      <c r="CQ26" t="s">
        <v>284</v>
      </c>
      <c r="CR26" t="s">
        <v>210</v>
      </c>
      <c r="CT26" t="s">
        <v>167</v>
      </c>
      <c r="CU26" t="s">
        <v>167</v>
      </c>
      <c r="CV26" t="s">
        <v>167</v>
      </c>
      <c r="CW26">
        <v>1</v>
      </c>
      <c r="DC26" t="s">
        <v>167</v>
      </c>
      <c r="DD26" t="s">
        <v>167</v>
      </c>
    </row>
    <row r="27" spans="1:130" x14ac:dyDescent="0.3">
      <c r="A27">
        <v>26</v>
      </c>
      <c r="B27" t="s">
        <v>235</v>
      </c>
      <c r="C27" t="s">
        <v>273</v>
      </c>
      <c r="D27" t="s">
        <v>290</v>
      </c>
      <c r="E27" s="1">
        <v>998</v>
      </c>
      <c r="F27">
        <v>3</v>
      </c>
      <c r="G27">
        <v>4</v>
      </c>
      <c r="H27" t="s">
        <v>196</v>
      </c>
      <c r="I27" t="s">
        <v>143</v>
      </c>
      <c r="J27" t="s">
        <v>197</v>
      </c>
      <c r="K27" t="s">
        <v>145</v>
      </c>
      <c r="L27">
        <v>35</v>
      </c>
      <c r="M27" t="s">
        <v>146</v>
      </c>
      <c r="N27">
        <v>1475</v>
      </c>
      <c r="O27">
        <v>3545</v>
      </c>
      <c r="P27">
        <v>1490</v>
      </c>
      <c r="Q27" t="s">
        <v>147</v>
      </c>
      <c r="R27">
        <v>5</v>
      </c>
      <c r="S27">
        <v>19</v>
      </c>
      <c r="T27">
        <v>24.07</v>
      </c>
      <c r="U27" t="s">
        <v>275</v>
      </c>
      <c r="W27" t="s">
        <v>291</v>
      </c>
      <c r="X27">
        <v>5</v>
      </c>
      <c r="Y27" t="s">
        <v>242</v>
      </c>
      <c r="Z27" t="s">
        <v>201</v>
      </c>
      <c r="AA27" t="s">
        <v>152</v>
      </c>
      <c r="AB27" t="s">
        <v>277</v>
      </c>
      <c r="AC27" t="s">
        <v>278</v>
      </c>
      <c r="AD27" t="s">
        <v>279</v>
      </c>
      <c r="AE27" t="s">
        <v>246</v>
      </c>
      <c r="AF27" t="s">
        <v>280</v>
      </c>
      <c r="AG27" t="s">
        <v>280</v>
      </c>
      <c r="AL27" t="s">
        <v>281</v>
      </c>
      <c r="AM27" t="s">
        <v>282</v>
      </c>
      <c r="AN27" t="s">
        <v>164</v>
      </c>
      <c r="AO27" t="s">
        <v>165</v>
      </c>
      <c r="AP27" t="s">
        <v>166</v>
      </c>
      <c r="AQ27" t="s">
        <v>167</v>
      </c>
      <c r="AR27">
        <v>5</v>
      </c>
      <c r="AS27" t="s">
        <v>168</v>
      </c>
      <c r="AT27" t="s">
        <v>169</v>
      </c>
      <c r="AU27" t="s">
        <v>283</v>
      </c>
      <c r="AV27" t="s">
        <v>280</v>
      </c>
      <c r="AY27" t="s">
        <v>166</v>
      </c>
      <c r="BB27" t="s">
        <v>251</v>
      </c>
      <c r="BD27" t="s">
        <v>174</v>
      </c>
      <c r="BE27">
        <v>177</v>
      </c>
      <c r="BH27" t="s">
        <v>167</v>
      </c>
      <c r="BJ27" t="s">
        <v>175</v>
      </c>
      <c r="BL27" t="s">
        <v>175</v>
      </c>
      <c r="BM27" t="s">
        <v>167</v>
      </c>
      <c r="BN27" t="s">
        <v>252</v>
      </c>
      <c r="BP27" t="s">
        <v>174</v>
      </c>
      <c r="BQ27" t="s">
        <v>164</v>
      </c>
      <c r="BR27" t="s">
        <v>169</v>
      </c>
      <c r="BS27" t="s">
        <v>177</v>
      </c>
      <c r="BT27" t="s">
        <v>167</v>
      </c>
      <c r="BU27">
        <v>4.5999999999999996</v>
      </c>
      <c r="BV27" t="s">
        <v>167</v>
      </c>
      <c r="BW27" t="s">
        <v>178</v>
      </c>
      <c r="BX27" t="s">
        <v>179</v>
      </c>
      <c r="BY27" t="s">
        <v>180</v>
      </c>
      <c r="BZ27" t="s">
        <v>167</v>
      </c>
      <c r="CG27" t="s">
        <v>167</v>
      </c>
      <c r="CN27" t="s">
        <v>167</v>
      </c>
      <c r="CQ27" t="s">
        <v>284</v>
      </c>
      <c r="CR27" t="s">
        <v>210</v>
      </c>
      <c r="CT27" t="s">
        <v>167</v>
      </c>
      <c r="CW27">
        <v>1</v>
      </c>
      <c r="CZ27" t="s">
        <v>285</v>
      </c>
    </row>
    <row r="28" spans="1:130" x14ac:dyDescent="0.3">
      <c r="A28">
        <v>27</v>
      </c>
      <c r="B28" t="s">
        <v>235</v>
      </c>
      <c r="C28" t="s">
        <v>273</v>
      </c>
      <c r="D28" t="s">
        <v>292</v>
      </c>
      <c r="E28" s="1">
        <v>998</v>
      </c>
      <c r="F28">
        <v>3</v>
      </c>
      <c r="G28">
        <v>4</v>
      </c>
      <c r="H28" t="s">
        <v>196</v>
      </c>
      <c r="I28" t="s">
        <v>143</v>
      </c>
      <c r="J28" t="s">
        <v>197</v>
      </c>
      <c r="K28" t="s">
        <v>145</v>
      </c>
      <c r="L28">
        <v>35</v>
      </c>
      <c r="M28" t="s">
        <v>146</v>
      </c>
      <c r="N28">
        <v>1460</v>
      </c>
      <c r="O28">
        <v>3620</v>
      </c>
      <c r="P28">
        <v>1475</v>
      </c>
      <c r="Q28" t="s">
        <v>147</v>
      </c>
      <c r="R28">
        <v>5</v>
      </c>
      <c r="S28">
        <v>14</v>
      </c>
      <c r="T28">
        <v>17</v>
      </c>
      <c r="U28" t="s">
        <v>275</v>
      </c>
      <c r="W28" t="s">
        <v>293</v>
      </c>
      <c r="X28">
        <v>5</v>
      </c>
      <c r="Y28" t="s">
        <v>242</v>
      </c>
      <c r="Z28" t="s">
        <v>201</v>
      </c>
      <c r="AA28" t="s">
        <v>152</v>
      </c>
      <c r="AB28" t="s">
        <v>277</v>
      </c>
      <c r="AC28" t="s">
        <v>278</v>
      </c>
      <c r="AD28" t="s">
        <v>279</v>
      </c>
      <c r="AE28" t="s">
        <v>246</v>
      </c>
      <c r="AF28" t="s">
        <v>280</v>
      </c>
      <c r="AG28" t="s">
        <v>280</v>
      </c>
      <c r="AH28" t="s">
        <v>167</v>
      </c>
      <c r="AI28" t="s">
        <v>160</v>
      </c>
      <c r="AK28" t="s">
        <v>161</v>
      </c>
      <c r="AL28" t="s">
        <v>281</v>
      </c>
      <c r="AM28" t="s">
        <v>282</v>
      </c>
      <c r="AN28" t="s">
        <v>164</v>
      </c>
      <c r="AO28" t="s">
        <v>165</v>
      </c>
      <c r="AP28" t="s">
        <v>165</v>
      </c>
      <c r="AQ28" t="s">
        <v>167</v>
      </c>
      <c r="AR28">
        <v>5</v>
      </c>
      <c r="AS28" t="s">
        <v>168</v>
      </c>
      <c r="AT28" t="s">
        <v>169</v>
      </c>
      <c r="AU28" t="s">
        <v>283</v>
      </c>
      <c r="AV28" t="s">
        <v>280</v>
      </c>
      <c r="AX28" t="s">
        <v>167</v>
      </c>
      <c r="AY28" t="s">
        <v>166</v>
      </c>
      <c r="BB28" t="s">
        <v>251</v>
      </c>
      <c r="BD28" t="s">
        <v>174</v>
      </c>
      <c r="BE28">
        <v>177</v>
      </c>
      <c r="BF28" t="s">
        <v>167</v>
      </c>
      <c r="BG28" t="s">
        <v>167</v>
      </c>
      <c r="BH28" t="s">
        <v>167</v>
      </c>
      <c r="BI28" t="s">
        <v>164</v>
      </c>
      <c r="BJ28" t="s">
        <v>175</v>
      </c>
      <c r="BL28" t="s">
        <v>175</v>
      </c>
      <c r="BM28" t="s">
        <v>167</v>
      </c>
      <c r="BN28" t="s">
        <v>252</v>
      </c>
      <c r="BO28" t="s">
        <v>167</v>
      </c>
      <c r="BP28" t="s">
        <v>174</v>
      </c>
      <c r="BQ28" t="s">
        <v>164</v>
      </c>
      <c r="BR28" t="s">
        <v>169</v>
      </c>
      <c r="BS28" t="s">
        <v>177</v>
      </c>
      <c r="BT28" t="s">
        <v>167</v>
      </c>
      <c r="BU28">
        <v>4.5999999999999996</v>
      </c>
      <c r="BV28" t="s">
        <v>167</v>
      </c>
      <c r="BW28" t="s">
        <v>178</v>
      </c>
      <c r="BX28" t="s">
        <v>179</v>
      </c>
      <c r="BY28" t="s">
        <v>180</v>
      </c>
      <c r="CB28" t="s">
        <v>167</v>
      </c>
      <c r="CG28" t="s">
        <v>167</v>
      </c>
      <c r="CO28" t="s">
        <v>167</v>
      </c>
      <c r="CQ28" t="s">
        <v>284</v>
      </c>
      <c r="CR28" t="s">
        <v>210</v>
      </c>
      <c r="CU28" t="s">
        <v>167</v>
      </c>
      <c r="CW28">
        <v>1</v>
      </c>
      <c r="DC28" t="s">
        <v>167</v>
      </c>
      <c r="DD28" t="s">
        <v>167</v>
      </c>
    </row>
    <row r="29" spans="1:130" x14ac:dyDescent="0.3">
      <c r="A29">
        <v>28</v>
      </c>
      <c r="B29" t="s">
        <v>235</v>
      </c>
      <c r="C29" t="s">
        <v>273</v>
      </c>
      <c r="D29" t="s">
        <v>294</v>
      </c>
      <c r="E29" s="1">
        <v>998</v>
      </c>
      <c r="F29">
        <v>3</v>
      </c>
      <c r="G29">
        <v>4</v>
      </c>
      <c r="H29" t="s">
        <v>196</v>
      </c>
      <c r="I29" t="s">
        <v>143</v>
      </c>
      <c r="J29" t="s">
        <v>197</v>
      </c>
      <c r="K29" t="s">
        <v>145</v>
      </c>
      <c r="L29">
        <v>35</v>
      </c>
      <c r="M29" t="s">
        <v>184</v>
      </c>
      <c r="N29">
        <v>1475</v>
      </c>
      <c r="O29">
        <v>3545</v>
      </c>
      <c r="P29">
        <v>1490</v>
      </c>
      <c r="Q29" t="s">
        <v>147</v>
      </c>
      <c r="R29">
        <v>5</v>
      </c>
      <c r="T29" s="1" t="s">
        <v>148</v>
      </c>
      <c r="V29" t="s">
        <v>295</v>
      </c>
      <c r="W29" t="s">
        <v>291</v>
      </c>
      <c r="X29">
        <v>5</v>
      </c>
      <c r="Y29" t="s">
        <v>242</v>
      </c>
      <c r="Z29" t="s">
        <v>201</v>
      </c>
      <c r="AA29" t="s">
        <v>152</v>
      </c>
      <c r="AB29" t="s">
        <v>277</v>
      </c>
      <c r="AC29" t="s">
        <v>278</v>
      </c>
      <c r="AD29" t="s">
        <v>279</v>
      </c>
      <c r="AE29" t="s">
        <v>246</v>
      </c>
      <c r="AF29" t="s">
        <v>280</v>
      </c>
      <c r="AG29" t="s">
        <v>280</v>
      </c>
      <c r="AH29" t="s">
        <v>167</v>
      </c>
      <c r="AL29" t="s">
        <v>296</v>
      </c>
      <c r="AM29" t="s">
        <v>297</v>
      </c>
      <c r="AN29" t="s">
        <v>164</v>
      </c>
      <c r="AO29" t="s">
        <v>165</v>
      </c>
      <c r="AP29" t="s">
        <v>166</v>
      </c>
      <c r="AQ29" t="s">
        <v>167</v>
      </c>
      <c r="AR29">
        <v>5</v>
      </c>
      <c r="AS29" t="s">
        <v>168</v>
      </c>
      <c r="AT29" t="s">
        <v>169</v>
      </c>
      <c r="AU29" t="s">
        <v>283</v>
      </c>
      <c r="AV29" t="s">
        <v>280</v>
      </c>
      <c r="AY29" t="s">
        <v>166</v>
      </c>
      <c r="BD29" t="s">
        <v>174</v>
      </c>
      <c r="BE29">
        <v>177</v>
      </c>
      <c r="BH29" t="s">
        <v>167</v>
      </c>
      <c r="BJ29" t="s">
        <v>175</v>
      </c>
      <c r="BL29" t="s">
        <v>175</v>
      </c>
      <c r="BM29" t="s">
        <v>167</v>
      </c>
      <c r="BP29" t="s">
        <v>174</v>
      </c>
      <c r="BQ29" t="s">
        <v>164</v>
      </c>
      <c r="BR29" t="s">
        <v>169</v>
      </c>
      <c r="BS29" t="s">
        <v>177</v>
      </c>
      <c r="BT29" t="s">
        <v>167</v>
      </c>
      <c r="BU29">
        <v>4.5999999999999996</v>
      </c>
      <c r="BV29" t="s">
        <v>167</v>
      </c>
      <c r="BW29" t="s">
        <v>178</v>
      </c>
      <c r="BX29" t="s">
        <v>179</v>
      </c>
      <c r="BY29" t="s">
        <v>180</v>
      </c>
      <c r="BZ29" t="s">
        <v>167</v>
      </c>
      <c r="CG29" t="s">
        <v>167</v>
      </c>
      <c r="CQ29" t="s">
        <v>284</v>
      </c>
      <c r="CR29" t="s">
        <v>210</v>
      </c>
      <c r="CW29">
        <v>1</v>
      </c>
      <c r="CX29" t="s">
        <v>298</v>
      </c>
      <c r="CZ29" t="s">
        <v>285</v>
      </c>
    </row>
    <row r="30" spans="1:130" x14ac:dyDescent="0.3">
      <c r="A30">
        <v>29</v>
      </c>
      <c r="B30" t="s">
        <v>235</v>
      </c>
      <c r="C30" t="s">
        <v>273</v>
      </c>
      <c r="D30" t="s">
        <v>299</v>
      </c>
      <c r="E30" s="1">
        <v>998</v>
      </c>
      <c r="F30">
        <v>3</v>
      </c>
      <c r="G30">
        <v>4</v>
      </c>
      <c r="H30" t="s">
        <v>196</v>
      </c>
      <c r="I30" t="s">
        <v>143</v>
      </c>
      <c r="J30" t="s">
        <v>197</v>
      </c>
      <c r="K30" t="s">
        <v>145</v>
      </c>
      <c r="L30">
        <v>35</v>
      </c>
      <c r="M30" t="s">
        <v>146</v>
      </c>
      <c r="N30">
        <v>1475</v>
      </c>
      <c r="O30">
        <v>3545</v>
      </c>
      <c r="P30">
        <v>1490</v>
      </c>
      <c r="Q30" t="s">
        <v>147</v>
      </c>
      <c r="R30">
        <v>5</v>
      </c>
      <c r="S30">
        <v>14</v>
      </c>
      <c r="T30">
        <v>17</v>
      </c>
      <c r="U30" t="s">
        <v>275</v>
      </c>
      <c r="W30" t="s">
        <v>293</v>
      </c>
      <c r="X30">
        <v>5</v>
      </c>
      <c r="Y30" t="s">
        <v>242</v>
      </c>
      <c r="Z30" t="s">
        <v>201</v>
      </c>
      <c r="AA30" t="s">
        <v>152</v>
      </c>
      <c r="AB30" t="s">
        <v>277</v>
      </c>
      <c r="AC30" t="s">
        <v>278</v>
      </c>
      <c r="AD30" t="s">
        <v>279</v>
      </c>
      <c r="AE30" t="s">
        <v>246</v>
      </c>
      <c r="AF30" t="s">
        <v>280</v>
      </c>
      <c r="AG30" t="s">
        <v>280</v>
      </c>
      <c r="AH30" t="s">
        <v>167</v>
      </c>
      <c r="AI30" t="s">
        <v>160</v>
      </c>
      <c r="AL30" t="s">
        <v>281</v>
      </c>
      <c r="AM30" t="s">
        <v>282</v>
      </c>
      <c r="AN30" t="s">
        <v>164</v>
      </c>
      <c r="AO30" t="s">
        <v>165</v>
      </c>
      <c r="AP30" t="s">
        <v>165</v>
      </c>
      <c r="AQ30" t="s">
        <v>167</v>
      </c>
      <c r="AR30">
        <v>5</v>
      </c>
      <c r="AS30" t="s">
        <v>168</v>
      </c>
      <c r="AT30" t="s">
        <v>190</v>
      </c>
      <c r="AU30" t="s">
        <v>283</v>
      </c>
      <c r="AV30" t="s">
        <v>280</v>
      </c>
      <c r="AX30" t="s">
        <v>167</v>
      </c>
      <c r="AY30" t="s">
        <v>172</v>
      </c>
      <c r="BD30" t="s">
        <v>174</v>
      </c>
      <c r="BE30">
        <v>177</v>
      </c>
      <c r="BF30" t="s">
        <v>167</v>
      </c>
      <c r="BG30" t="s">
        <v>167</v>
      </c>
      <c r="BH30" t="s">
        <v>167</v>
      </c>
      <c r="BI30" t="s">
        <v>164</v>
      </c>
      <c r="BJ30" t="s">
        <v>175</v>
      </c>
      <c r="BL30" t="s">
        <v>175</v>
      </c>
      <c r="BM30" t="s">
        <v>167</v>
      </c>
      <c r="BO30" t="s">
        <v>167</v>
      </c>
      <c r="BP30" t="s">
        <v>174</v>
      </c>
      <c r="BQ30" t="s">
        <v>164</v>
      </c>
      <c r="BR30" t="s">
        <v>169</v>
      </c>
      <c r="BS30" t="s">
        <v>177</v>
      </c>
      <c r="BT30" t="s">
        <v>167</v>
      </c>
      <c r="BU30">
        <v>4.5999999999999996</v>
      </c>
      <c r="BV30" t="s">
        <v>167</v>
      </c>
      <c r="BW30" t="s">
        <v>178</v>
      </c>
      <c r="BX30" t="s">
        <v>179</v>
      </c>
      <c r="BY30" t="s">
        <v>180</v>
      </c>
      <c r="BZ30" t="s">
        <v>167</v>
      </c>
      <c r="CB30" t="s">
        <v>167</v>
      </c>
      <c r="CG30" t="s">
        <v>167</v>
      </c>
      <c r="CO30" t="s">
        <v>167</v>
      </c>
      <c r="CQ30" t="s">
        <v>284</v>
      </c>
      <c r="CR30" t="s">
        <v>210</v>
      </c>
      <c r="CU30" t="s">
        <v>167</v>
      </c>
      <c r="CW30">
        <v>1</v>
      </c>
      <c r="DC30" t="s">
        <v>167</v>
      </c>
      <c r="DD30" t="s">
        <v>167</v>
      </c>
    </row>
    <row r="31" spans="1:130" x14ac:dyDescent="0.3">
      <c r="A31">
        <v>30</v>
      </c>
      <c r="B31" t="s">
        <v>235</v>
      </c>
      <c r="C31" t="s">
        <v>300</v>
      </c>
      <c r="D31" t="s">
        <v>301</v>
      </c>
      <c r="E31" s="1">
        <v>998</v>
      </c>
      <c r="F31">
        <v>3</v>
      </c>
      <c r="G31">
        <v>4</v>
      </c>
      <c r="H31" t="s">
        <v>196</v>
      </c>
      <c r="I31" t="s">
        <v>143</v>
      </c>
      <c r="J31" t="s">
        <v>197</v>
      </c>
      <c r="K31" t="s">
        <v>145</v>
      </c>
      <c r="L31">
        <v>35</v>
      </c>
      <c r="M31" t="s">
        <v>146</v>
      </c>
      <c r="N31">
        <v>1560</v>
      </c>
      <c r="O31">
        <v>3600</v>
      </c>
      <c r="P31">
        <v>1600</v>
      </c>
      <c r="Q31" t="s">
        <v>147</v>
      </c>
      <c r="R31">
        <v>5</v>
      </c>
      <c r="S31">
        <v>23</v>
      </c>
      <c r="T31" s="1" t="s">
        <v>148</v>
      </c>
      <c r="U31" t="s">
        <v>302</v>
      </c>
      <c r="W31" t="s">
        <v>303</v>
      </c>
      <c r="X31">
        <v>5</v>
      </c>
      <c r="Y31" t="s">
        <v>304</v>
      </c>
      <c r="Z31" t="s">
        <v>201</v>
      </c>
      <c r="AA31" t="s">
        <v>152</v>
      </c>
      <c r="AB31" t="s">
        <v>305</v>
      </c>
      <c r="AC31" t="s">
        <v>306</v>
      </c>
      <c r="AD31" t="s">
        <v>307</v>
      </c>
      <c r="AE31" t="s">
        <v>308</v>
      </c>
      <c r="AF31" t="s">
        <v>309</v>
      </c>
      <c r="AG31" t="s">
        <v>309</v>
      </c>
      <c r="AH31" t="s">
        <v>159</v>
      </c>
      <c r="AL31" t="s">
        <v>281</v>
      </c>
      <c r="AM31" t="s">
        <v>282</v>
      </c>
      <c r="AN31" t="s">
        <v>164</v>
      </c>
      <c r="AO31" t="s">
        <v>165</v>
      </c>
      <c r="AP31" t="s">
        <v>166</v>
      </c>
      <c r="AQ31" t="s">
        <v>167</v>
      </c>
      <c r="AR31">
        <v>5</v>
      </c>
      <c r="AS31" t="s">
        <v>168</v>
      </c>
      <c r="AT31" t="s">
        <v>169</v>
      </c>
      <c r="AU31" t="s">
        <v>310</v>
      </c>
      <c r="AV31" t="s">
        <v>309</v>
      </c>
      <c r="AY31" t="s">
        <v>166</v>
      </c>
      <c r="BA31" t="s">
        <v>167</v>
      </c>
      <c r="BB31" t="s">
        <v>251</v>
      </c>
      <c r="BD31" t="s">
        <v>169</v>
      </c>
      <c r="BE31">
        <v>235</v>
      </c>
      <c r="BH31" t="s">
        <v>167</v>
      </c>
      <c r="BI31" t="s">
        <v>164</v>
      </c>
      <c r="BJ31" t="s">
        <v>175</v>
      </c>
      <c r="BK31" t="s">
        <v>167</v>
      </c>
      <c r="BL31" t="s">
        <v>311</v>
      </c>
      <c r="BM31" t="s">
        <v>167</v>
      </c>
      <c r="BN31" t="s">
        <v>252</v>
      </c>
      <c r="BP31" t="s">
        <v>174</v>
      </c>
      <c r="BQ31" t="s">
        <v>164</v>
      </c>
      <c r="BR31" t="s">
        <v>169</v>
      </c>
      <c r="BS31" t="s">
        <v>177</v>
      </c>
      <c r="BT31" t="s">
        <v>167</v>
      </c>
      <c r="BU31">
        <v>4.7</v>
      </c>
      <c r="BV31" t="s">
        <v>167</v>
      </c>
      <c r="BW31" t="s">
        <v>178</v>
      </c>
      <c r="BX31" t="s">
        <v>179</v>
      </c>
      <c r="BY31" t="s">
        <v>180</v>
      </c>
      <c r="BZ31" t="s">
        <v>167</v>
      </c>
      <c r="CG31" t="s">
        <v>167</v>
      </c>
      <c r="CN31" t="s">
        <v>167</v>
      </c>
      <c r="CO31" t="s">
        <v>167</v>
      </c>
      <c r="CQ31" t="s">
        <v>312</v>
      </c>
      <c r="CR31" t="s">
        <v>230</v>
      </c>
      <c r="CS31" t="s">
        <v>167</v>
      </c>
      <c r="CW31">
        <v>2</v>
      </c>
      <c r="DC31" t="s">
        <v>167</v>
      </c>
    </row>
    <row r="32" spans="1:130" x14ac:dyDescent="0.3">
      <c r="A32">
        <v>31</v>
      </c>
      <c r="B32" t="s">
        <v>235</v>
      </c>
      <c r="C32" t="s">
        <v>300</v>
      </c>
      <c r="D32" t="s">
        <v>313</v>
      </c>
      <c r="E32" s="1">
        <v>998</v>
      </c>
      <c r="F32">
        <v>3</v>
      </c>
      <c r="G32">
        <v>4</v>
      </c>
      <c r="H32" t="s">
        <v>196</v>
      </c>
      <c r="I32" t="s">
        <v>143</v>
      </c>
      <c r="J32" t="s">
        <v>197</v>
      </c>
      <c r="K32" t="s">
        <v>145</v>
      </c>
      <c r="L32">
        <v>60</v>
      </c>
      <c r="M32" t="s">
        <v>184</v>
      </c>
      <c r="N32">
        <v>1560</v>
      </c>
      <c r="O32">
        <v>3695</v>
      </c>
      <c r="P32">
        <v>1600</v>
      </c>
      <c r="Q32" t="s">
        <v>147</v>
      </c>
      <c r="R32">
        <v>5</v>
      </c>
      <c r="T32" s="1" t="s">
        <v>148</v>
      </c>
      <c r="V32" t="s">
        <v>314</v>
      </c>
      <c r="W32" t="s">
        <v>315</v>
      </c>
      <c r="X32">
        <v>5</v>
      </c>
      <c r="Y32" t="s">
        <v>304</v>
      </c>
      <c r="Z32" t="s">
        <v>201</v>
      </c>
      <c r="AA32" t="s">
        <v>152</v>
      </c>
      <c r="AB32" t="s">
        <v>305</v>
      </c>
      <c r="AC32" t="s">
        <v>306</v>
      </c>
      <c r="AD32" t="s">
        <v>307</v>
      </c>
      <c r="AE32" t="s">
        <v>308</v>
      </c>
      <c r="AF32" t="s">
        <v>316</v>
      </c>
      <c r="AG32" t="s">
        <v>316</v>
      </c>
      <c r="AH32" t="s">
        <v>159</v>
      </c>
      <c r="AI32" t="s">
        <v>233</v>
      </c>
      <c r="AL32" t="s">
        <v>317</v>
      </c>
      <c r="AM32" t="s">
        <v>297</v>
      </c>
      <c r="AN32" t="s">
        <v>164</v>
      </c>
      <c r="AO32" t="s">
        <v>165</v>
      </c>
      <c r="AP32" t="s">
        <v>166</v>
      </c>
      <c r="AQ32" t="s">
        <v>167</v>
      </c>
      <c r="AR32">
        <v>5</v>
      </c>
      <c r="AS32" t="s">
        <v>168</v>
      </c>
      <c r="AT32" t="s">
        <v>169</v>
      </c>
      <c r="AU32" t="s">
        <v>310</v>
      </c>
      <c r="AV32" t="s">
        <v>316</v>
      </c>
      <c r="AY32" t="s">
        <v>166</v>
      </c>
      <c r="BA32" t="s">
        <v>167</v>
      </c>
      <c r="BB32" t="s">
        <v>251</v>
      </c>
      <c r="BD32" t="s">
        <v>169</v>
      </c>
      <c r="BE32">
        <v>235</v>
      </c>
      <c r="BG32" t="s">
        <v>167</v>
      </c>
      <c r="BH32" t="s">
        <v>167</v>
      </c>
      <c r="BI32" t="s">
        <v>164</v>
      </c>
      <c r="BJ32" t="s">
        <v>175</v>
      </c>
      <c r="BK32" t="s">
        <v>167</v>
      </c>
      <c r="BL32" t="s">
        <v>311</v>
      </c>
      <c r="BM32" t="s">
        <v>167</v>
      </c>
      <c r="BN32" t="s">
        <v>252</v>
      </c>
      <c r="BP32" t="s">
        <v>174</v>
      </c>
      <c r="BQ32" t="s">
        <v>164</v>
      </c>
      <c r="BR32" t="s">
        <v>169</v>
      </c>
      <c r="BS32" t="s">
        <v>177</v>
      </c>
      <c r="BT32" t="s">
        <v>167</v>
      </c>
      <c r="BU32">
        <v>4.7</v>
      </c>
      <c r="BV32" t="s">
        <v>167</v>
      </c>
      <c r="BW32" t="s">
        <v>178</v>
      </c>
      <c r="BX32" t="s">
        <v>179</v>
      </c>
      <c r="BY32" t="s">
        <v>180</v>
      </c>
      <c r="BZ32" t="s">
        <v>167</v>
      </c>
      <c r="CG32" t="s">
        <v>167</v>
      </c>
      <c r="CO32" t="s">
        <v>167</v>
      </c>
      <c r="CQ32" t="s">
        <v>318</v>
      </c>
      <c r="CR32" t="s">
        <v>230</v>
      </c>
      <c r="CS32" t="s">
        <v>167</v>
      </c>
      <c r="CW32">
        <v>2</v>
      </c>
      <c r="DC32" t="s">
        <v>167</v>
      </c>
    </row>
    <row r="33" spans="1:124" x14ac:dyDescent="0.3">
      <c r="A33">
        <v>32</v>
      </c>
      <c r="B33" t="s">
        <v>319</v>
      </c>
      <c r="C33" t="s">
        <v>320</v>
      </c>
      <c r="D33" t="s">
        <v>321</v>
      </c>
      <c r="E33" s="1">
        <v>1086</v>
      </c>
      <c r="F33">
        <v>4</v>
      </c>
      <c r="G33">
        <v>4</v>
      </c>
      <c r="H33" t="s">
        <v>196</v>
      </c>
      <c r="I33" t="s">
        <v>143</v>
      </c>
      <c r="J33" t="s">
        <v>197</v>
      </c>
      <c r="K33" t="s">
        <v>145</v>
      </c>
      <c r="L33">
        <v>35</v>
      </c>
      <c r="M33" t="s">
        <v>146</v>
      </c>
      <c r="N33">
        <v>1560</v>
      </c>
      <c r="O33">
        <v>3610</v>
      </c>
      <c r="P33">
        <v>1645</v>
      </c>
      <c r="Q33" t="s">
        <v>147</v>
      </c>
      <c r="R33">
        <v>4</v>
      </c>
      <c r="T33" s="1" t="s">
        <v>148</v>
      </c>
      <c r="U33" t="s">
        <v>322</v>
      </c>
      <c r="X33">
        <v>5</v>
      </c>
      <c r="AD33" t="s">
        <v>323</v>
      </c>
      <c r="AE33" t="s">
        <v>324</v>
      </c>
      <c r="AH33" t="s">
        <v>159</v>
      </c>
      <c r="AI33" t="s">
        <v>160</v>
      </c>
      <c r="AL33" t="s">
        <v>325</v>
      </c>
      <c r="AM33" t="s">
        <v>326</v>
      </c>
      <c r="AN33" t="s">
        <v>165</v>
      </c>
      <c r="AO33" t="s">
        <v>165</v>
      </c>
      <c r="AP33" t="s">
        <v>165</v>
      </c>
      <c r="AQ33" t="s">
        <v>167</v>
      </c>
      <c r="AR33">
        <v>5</v>
      </c>
      <c r="AS33" t="s">
        <v>168</v>
      </c>
      <c r="AT33" t="s">
        <v>169</v>
      </c>
      <c r="AU33" t="s">
        <v>327</v>
      </c>
      <c r="AX33" t="s">
        <v>167</v>
      </c>
      <c r="AY33" t="s">
        <v>166</v>
      </c>
      <c r="BA33" t="s">
        <v>167</v>
      </c>
      <c r="BD33" t="s">
        <v>328</v>
      </c>
      <c r="BH33" t="s">
        <v>167</v>
      </c>
      <c r="BI33" t="s">
        <v>165</v>
      </c>
      <c r="BJ33" t="s">
        <v>311</v>
      </c>
      <c r="BK33" t="s">
        <v>167</v>
      </c>
      <c r="BL33" t="s">
        <v>311</v>
      </c>
      <c r="BM33" t="s">
        <v>167</v>
      </c>
      <c r="BP33" t="s">
        <v>328</v>
      </c>
      <c r="BQ33" t="s">
        <v>164</v>
      </c>
      <c r="BS33" t="s">
        <v>165</v>
      </c>
      <c r="BT33" t="s">
        <v>167</v>
      </c>
      <c r="BU33" t="s">
        <v>148</v>
      </c>
      <c r="BV33" t="s">
        <v>167</v>
      </c>
      <c r="BW33" t="s">
        <v>178</v>
      </c>
      <c r="BX33" t="s">
        <v>179</v>
      </c>
      <c r="BY33" t="s">
        <v>180</v>
      </c>
      <c r="CB33" t="s">
        <v>167</v>
      </c>
      <c r="CG33" t="s">
        <v>167</v>
      </c>
      <c r="CK33" t="s">
        <v>167</v>
      </c>
      <c r="CN33" t="s">
        <v>167</v>
      </c>
      <c r="CO33" t="s">
        <v>167</v>
      </c>
      <c r="CR33" t="s">
        <v>210</v>
      </c>
      <c r="CS33" t="s">
        <v>167</v>
      </c>
      <c r="CT33" t="s">
        <v>167</v>
      </c>
      <c r="CU33" t="s">
        <v>167</v>
      </c>
      <c r="CV33" t="s">
        <v>167</v>
      </c>
      <c r="CW33">
        <v>1</v>
      </c>
      <c r="DC33" t="s">
        <v>167</v>
      </c>
      <c r="DI33" t="s">
        <v>329</v>
      </c>
      <c r="DJ33" t="s">
        <v>167</v>
      </c>
      <c r="DL33" t="s">
        <v>330</v>
      </c>
      <c r="DN33" t="s">
        <v>167</v>
      </c>
    </row>
    <row r="34" spans="1:124" x14ac:dyDescent="0.3">
      <c r="A34">
        <v>33</v>
      </c>
      <c r="B34" t="s">
        <v>319</v>
      </c>
      <c r="C34" t="s">
        <v>320</v>
      </c>
      <c r="D34" t="s">
        <v>331</v>
      </c>
      <c r="E34" s="1">
        <v>1086</v>
      </c>
      <c r="F34">
        <v>4</v>
      </c>
      <c r="G34">
        <v>4</v>
      </c>
      <c r="H34" t="s">
        <v>196</v>
      </c>
      <c r="I34" t="s">
        <v>143</v>
      </c>
      <c r="J34" t="s">
        <v>197</v>
      </c>
      <c r="K34" t="s">
        <v>145</v>
      </c>
      <c r="L34">
        <v>35</v>
      </c>
      <c r="M34" t="s">
        <v>146</v>
      </c>
      <c r="N34">
        <v>1560</v>
      </c>
      <c r="O34">
        <v>3610</v>
      </c>
      <c r="P34">
        <v>1645</v>
      </c>
      <c r="Q34" t="s">
        <v>147</v>
      </c>
      <c r="R34">
        <v>4</v>
      </c>
      <c r="T34" s="1" t="s">
        <v>148</v>
      </c>
      <c r="U34" t="s">
        <v>322</v>
      </c>
      <c r="X34">
        <v>5</v>
      </c>
      <c r="AD34" t="s">
        <v>332</v>
      </c>
      <c r="AE34" t="s">
        <v>333</v>
      </c>
      <c r="AH34" t="s">
        <v>159</v>
      </c>
      <c r="AI34" t="s">
        <v>233</v>
      </c>
      <c r="AK34" t="s">
        <v>161</v>
      </c>
      <c r="AL34" t="s">
        <v>325</v>
      </c>
      <c r="AM34" t="s">
        <v>326</v>
      </c>
      <c r="AN34" t="s">
        <v>165</v>
      </c>
      <c r="AO34" t="s">
        <v>165</v>
      </c>
      <c r="AP34" t="s">
        <v>165</v>
      </c>
      <c r="AQ34" t="s">
        <v>167</v>
      </c>
      <c r="AR34">
        <v>5</v>
      </c>
      <c r="AS34" t="s">
        <v>168</v>
      </c>
      <c r="AT34" t="s">
        <v>169</v>
      </c>
      <c r="AU34" t="s">
        <v>327</v>
      </c>
      <c r="AX34">
        <v>1</v>
      </c>
      <c r="AY34" t="s">
        <v>166</v>
      </c>
      <c r="BA34" t="s">
        <v>167</v>
      </c>
      <c r="BD34" t="s">
        <v>334</v>
      </c>
      <c r="BG34" t="s">
        <v>167</v>
      </c>
      <c r="BH34" t="s">
        <v>167</v>
      </c>
      <c r="BI34" t="s">
        <v>165</v>
      </c>
      <c r="BJ34" t="s">
        <v>311</v>
      </c>
      <c r="BK34" t="s">
        <v>167</v>
      </c>
      <c r="BL34" t="s">
        <v>311</v>
      </c>
      <c r="BM34" t="s">
        <v>167</v>
      </c>
      <c r="BP34" t="s">
        <v>328</v>
      </c>
      <c r="BQ34" t="s">
        <v>164</v>
      </c>
      <c r="BS34" t="s">
        <v>177</v>
      </c>
      <c r="BT34" t="s">
        <v>167</v>
      </c>
      <c r="BU34" t="s">
        <v>148</v>
      </c>
      <c r="BV34" t="s">
        <v>167</v>
      </c>
      <c r="BW34" t="s">
        <v>178</v>
      </c>
      <c r="BX34" t="s">
        <v>179</v>
      </c>
      <c r="BY34" t="s">
        <v>180</v>
      </c>
      <c r="CB34" t="s">
        <v>167</v>
      </c>
      <c r="CG34" t="s">
        <v>167</v>
      </c>
      <c r="CK34" t="s">
        <v>167</v>
      </c>
      <c r="CN34" t="s">
        <v>167</v>
      </c>
      <c r="CO34" t="s">
        <v>167</v>
      </c>
      <c r="CR34" t="s">
        <v>210</v>
      </c>
      <c r="CS34" t="s">
        <v>167</v>
      </c>
      <c r="CT34" t="s">
        <v>167</v>
      </c>
      <c r="CU34" t="s">
        <v>167</v>
      </c>
      <c r="CV34" t="s">
        <v>167</v>
      </c>
      <c r="CW34">
        <v>1</v>
      </c>
      <c r="DC34" t="s">
        <v>167</v>
      </c>
      <c r="DJ34" t="s">
        <v>167</v>
      </c>
      <c r="DL34" t="s">
        <v>330</v>
      </c>
      <c r="DN34" t="s">
        <v>167</v>
      </c>
      <c r="DO34" t="s">
        <v>167</v>
      </c>
    </row>
    <row r="35" spans="1:124" x14ac:dyDescent="0.3">
      <c r="A35">
        <v>34</v>
      </c>
      <c r="B35" t="s">
        <v>319</v>
      </c>
      <c r="C35" t="s">
        <v>320</v>
      </c>
      <c r="D35" t="s">
        <v>335</v>
      </c>
      <c r="E35" s="1">
        <v>1086</v>
      </c>
      <c r="F35">
        <v>4</v>
      </c>
      <c r="G35">
        <v>4</v>
      </c>
      <c r="H35" t="s">
        <v>196</v>
      </c>
      <c r="I35" t="s">
        <v>143</v>
      </c>
      <c r="J35" t="s">
        <v>197</v>
      </c>
      <c r="K35" t="s">
        <v>145</v>
      </c>
      <c r="L35">
        <v>35</v>
      </c>
      <c r="M35" t="s">
        <v>184</v>
      </c>
      <c r="N35">
        <v>1560</v>
      </c>
      <c r="O35">
        <v>3610</v>
      </c>
      <c r="P35">
        <v>1645</v>
      </c>
      <c r="Q35" t="s">
        <v>147</v>
      </c>
      <c r="R35">
        <v>4</v>
      </c>
      <c r="T35" s="1" t="s">
        <v>148</v>
      </c>
      <c r="V35" t="s">
        <v>336</v>
      </c>
      <c r="X35">
        <v>5</v>
      </c>
      <c r="AD35" t="s">
        <v>332</v>
      </c>
      <c r="AE35" t="s">
        <v>333</v>
      </c>
      <c r="AH35" t="s">
        <v>159</v>
      </c>
      <c r="AI35" t="s">
        <v>233</v>
      </c>
      <c r="AL35" t="s">
        <v>337</v>
      </c>
      <c r="AM35" t="s">
        <v>326</v>
      </c>
      <c r="AN35" t="s">
        <v>164</v>
      </c>
      <c r="AO35" t="s">
        <v>164</v>
      </c>
      <c r="AP35" t="s">
        <v>165</v>
      </c>
      <c r="AQ35" t="s">
        <v>167</v>
      </c>
      <c r="AR35">
        <v>5</v>
      </c>
      <c r="AS35" t="s">
        <v>168</v>
      </c>
      <c r="AT35" t="s">
        <v>169</v>
      </c>
      <c r="AU35" t="s">
        <v>327</v>
      </c>
      <c r="AX35">
        <v>1</v>
      </c>
      <c r="AY35" t="s">
        <v>166</v>
      </c>
      <c r="BA35" t="s">
        <v>167</v>
      </c>
      <c r="BD35" t="s">
        <v>334</v>
      </c>
      <c r="BG35" t="s">
        <v>167</v>
      </c>
      <c r="BH35" t="s">
        <v>167</v>
      </c>
      <c r="BI35" t="s">
        <v>165</v>
      </c>
      <c r="BJ35" t="s">
        <v>311</v>
      </c>
      <c r="BK35" t="s">
        <v>167</v>
      </c>
      <c r="BL35" t="s">
        <v>311</v>
      </c>
      <c r="BM35" t="s">
        <v>167</v>
      </c>
      <c r="BP35" t="s">
        <v>338</v>
      </c>
      <c r="BQ35" t="s">
        <v>164</v>
      </c>
      <c r="BS35" t="s">
        <v>177</v>
      </c>
      <c r="BT35" t="s">
        <v>167</v>
      </c>
      <c r="BU35" t="s">
        <v>148</v>
      </c>
      <c r="BV35" t="s">
        <v>167</v>
      </c>
      <c r="BW35" t="s">
        <v>178</v>
      </c>
      <c r="BX35" t="s">
        <v>179</v>
      </c>
      <c r="BY35" t="s">
        <v>180</v>
      </c>
      <c r="BZ35" t="s">
        <v>167</v>
      </c>
      <c r="CB35" t="s">
        <v>167</v>
      </c>
      <c r="CG35" t="s">
        <v>167</v>
      </c>
      <c r="CK35" t="s">
        <v>167</v>
      </c>
      <c r="CN35" t="s">
        <v>167</v>
      </c>
      <c r="CO35" t="s">
        <v>167</v>
      </c>
      <c r="CR35" t="s">
        <v>210</v>
      </c>
      <c r="CS35" t="s">
        <v>167</v>
      </c>
      <c r="CT35" t="s">
        <v>167</v>
      </c>
      <c r="CU35" t="s">
        <v>167</v>
      </c>
      <c r="CV35" t="s">
        <v>167</v>
      </c>
      <c r="CW35">
        <v>1</v>
      </c>
      <c r="CY35" t="s">
        <v>255</v>
      </c>
      <c r="DC35" t="s">
        <v>167</v>
      </c>
      <c r="DJ35" t="s">
        <v>167</v>
      </c>
      <c r="DL35" t="s">
        <v>330</v>
      </c>
      <c r="DN35" t="s">
        <v>167</v>
      </c>
    </row>
    <row r="36" spans="1:124" x14ac:dyDescent="0.3">
      <c r="A36">
        <v>35</v>
      </c>
      <c r="B36" t="s">
        <v>319</v>
      </c>
      <c r="C36" t="s">
        <v>320</v>
      </c>
      <c r="D36" t="s">
        <v>339</v>
      </c>
      <c r="E36" s="1">
        <v>1086</v>
      </c>
      <c r="F36">
        <v>4</v>
      </c>
      <c r="G36">
        <v>4</v>
      </c>
      <c r="H36" t="s">
        <v>196</v>
      </c>
      <c r="I36" t="s">
        <v>143</v>
      </c>
      <c r="J36" t="s">
        <v>197</v>
      </c>
      <c r="K36" t="s">
        <v>145</v>
      </c>
      <c r="L36">
        <v>35</v>
      </c>
      <c r="M36" t="s">
        <v>146</v>
      </c>
      <c r="N36">
        <v>1560</v>
      </c>
      <c r="O36">
        <v>3610</v>
      </c>
      <c r="P36">
        <v>1645</v>
      </c>
      <c r="Q36" t="s">
        <v>147</v>
      </c>
      <c r="R36">
        <v>4</v>
      </c>
      <c r="T36" s="1" t="s">
        <v>148</v>
      </c>
      <c r="U36" t="s">
        <v>322</v>
      </c>
      <c r="X36">
        <v>5</v>
      </c>
      <c r="Z36" t="s">
        <v>340</v>
      </c>
      <c r="AA36" t="s">
        <v>152</v>
      </c>
      <c r="AB36" t="s">
        <v>341</v>
      </c>
      <c r="AC36" t="s">
        <v>342</v>
      </c>
      <c r="AD36" t="s">
        <v>332</v>
      </c>
      <c r="AE36" t="s">
        <v>333</v>
      </c>
      <c r="AF36" t="s">
        <v>343</v>
      </c>
      <c r="AG36" t="s">
        <v>343</v>
      </c>
      <c r="AH36" t="s">
        <v>159</v>
      </c>
      <c r="AI36" t="s">
        <v>233</v>
      </c>
      <c r="AL36" t="s">
        <v>325</v>
      </c>
      <c r="AM36" t="s">
        <v>344</v>
      </c>
      <c r="AN36" t="s">
        <v>165</v>
      </c>
      <c r="AO36" t="s">
        <v>165</v>
      </c>
      <c r="AP36" t="s">
        <v>165</v>
      </c>
      <c r="AQ36" t="s">
        <v>167</v>
      </c>
      <c r="AR36">
        <v>5</v>
      </c>
      <c r="AS36" t="s">
        <v>168</v>
      </c>
      <c r="AT36" t="s">
        <v>345</v>
      </c>
      <c r="AU36" t="s">
        <v>327</v>
      </c>
      <c r="AV36" t="s">
        <v>343</v>
      </c>
      <c r="AX36" t="s">
        <v>167</v>
      </c>
      <c r="AY36" t="s">
        <v>172</v>
      </c>
      <c r="AZ36" t="s">
        <v>167</v>
      </c>
      <c r="BA36" t="s">
        <v>167</v>
      </c>
      <c r="BC36" t="s">
        <v>167</v>
      </c>
      <c r="BD36" t="s">
        <v>174</v>
      </c>
      <c r="BF36" t="s">
        <v>167</v>
      </c>
      <c r="BG36" t="s">
        <v>167</v>
      </c>
      <c r="BH36" t="s">
        <v>167</v>
      </c>
      <c r="BI36" t="s">
        <v>165</v>
      </c>
      <c r="BJ36" t="s">
        <v>311</v>
      </c>
      <c r="BK36" t="s">
        <v>167</v>
      </c>
      <c r="BL36" t="s">
        <v>311</v>
      </c>
      <c r="BM36" t="s">
        <v>167</v>
      </c>
      <c r="BO36" t="s">
        <v>167</v>
      </c>
      <c r="BP36" t="s">
        <v>174</v>
      </c>
      <c r="BQ36" t="s">
        <v>164</v>
      </c>
      <c r="BR36" t="s">
        <v>169</v>
      </c>
      <c r="BS36" t="s">
        <v>165</v>
      </c>
      <c r="BT36" t="s">
        <v>167</v>
      </c>
      <c r="BU36" t="s">
        <v>148</v>
      </c>
      <c r="BV36" t="s">
        <v>167</v>
      </c>
      <c r="BX36" t="s">
        <v>179</v>
      </c>
      <c r="BY36" t="s">
        <v>180</v>
      </c>
      <c r="CB36" t="s">
        <v>167</v>
      </c>
      <c r="CG36" t="s">
        <v>167</v>
      </c>
      <c r="CK36" t="s">
        <v>167</v>
      </c>
      <c r="CN36" t="s">
        <v>167</v>
      </c>
      <c r="CO36" t="s">
        <v>167</v>
      </c>
      <c r="CP36" t="s">
        <v>167</v>
      </c>
      <c r="CR36" t="s">
        <v>210</v>
      </c>
      <c r="CS36" t="s">
        <v>167</v>
      </c>
      <c r="CT36" t="s">
        <v>167</v>
      </c>
      <c r="CU36" t="s">
        <v>167</v>
      </c>
      <c r="CW36">
        <v>1</v>
      </c>
      <c r="DC36" t="s">
        <v>167</v>
      </c>
      <c r="DD36" t="s">
        <v>167</v>
      </c>
      <c r="DH36" t="s">
        <v>167</v>
      </c>
      <c r="DI36" t="s">
        <v>329</v>
      </c>
      <c r="DJ36" t="s">
        <v>167</v>
      </c>
      <c r="DL36" t="s">
        <v>330</v>
      </c>
      <c r="DN36" t="s">
        <v>167</v>
      </c>
      <c r="DP36" t="s">
        <v>346</v>
      </c>
      <c r="DQ36" t="s">
        <v>167</v>
      </c>
    </row>
    <row r="37" spans="1:124" x14ac:dyDescent="0.3">
      <c r="A37">
        <v>36</v>
      </c>
      <c r="B37" t="s">
        <v>319</v>
      </c>
      <c r="C37" t="s">
        <v>320</v>
      </c>
      <c r="D37" t="s">
        <v>347</v>
      </c>
      <c r="E37" s="1">
        <v>1086</v>
      </c>
      <c r="F37">
        <v>4</v>
      </c>
      <c r="G37">
        <v>4</v>
      </c>
      <c r="H37" t="s">
        <v>196</v>
      </c>
      <c r="I37" t="s">
        <v>143</v>
      </c>
      <c r="J37" t="s">
        <v>197</v>
      </c>
      <c r="K37" t="s">
        <v>145</v>
      </c>
      <c r="L37">
        <v>35</v>
      </c>
      <c r="M37" t="s">
        <v>146</v>
      </c>
      <c r="N37">
        <v>1560</v>
      </c>
      <c r="O37">
        <v>3610</v>
      </c>
      <c r="P37">
        <v>1645</v>
      </c>
      <c r="Q37" t="s">
        <v>147</v>
      </c>
      <c r="R37">
        <v>4</v>
      </c>
      <c r="T37" s="1" t="s">
        <v>148</v>
      </c>
      <c r="U37" t="s">
        <v>322</v>
      </c>
      <c r="X37">
        <v>5</v>
      </c>
      <c r="Z37" t="s">
        <v>340</v>
      </c>
      <c r="AA37" t="s">
        <v>152</v>
      </c>
      <c r="AB37" t="s">
        <v>348</v>
      </c>
      <c r="AC37" t="s">
        <v>342</v>
      </c>
      <c r="AD37" t="s">
        <v>349</v>
      </c>
      <c r="AE37" t="s">
        <v>350</v>
      </c>
      <c r="AF37" t="s">
        <v>204</v>
      </c>
      <c r="AG37" t="s">
        <v>204</v>
      </c>
      <c r="AH37" t="s">
        <v>159</v>
      </c>
      <c r="AI37" t="s">
        <v>233</v>
      </c>
      <c r="AK37" t="s">
        <v>161</v>
      </c>
      <c r="AL37" t="s">
        <v>325</v>
      </c>
      <c r="AM37" t="s">
        <v>344</v>
      </c>
      <c r="AN37" t="s">
        <v>165</v>
      </c>
      <c r="AO37" t="s">
        <v>165</v>
      </c>
      <c r="AP37" t="s">
        <v>165</v>
      </c>
      <c r="AQ37" t="s">
        <v>167</v>
      </c>
      <c r="AR37">
        <v>5</v>
      </c>
      <c r="AS37" t="s">
        <v>168</v>
      </c>
      <c r="AT37" t="s">
        <v>169</v>
      </c>
      <c r="AU37" t="s">
        <v>327</v>
      </c>
      <c r="AV37" t="s">
        <v>204</v>
      </c>
      <c r="AX37">
        <v>1</v>
      </c>
      <c r="AY37" t="s">
        <v>227</v>
      </c>
      <c r="AZ37" t="s">
        <v>167</v>
      </c>
      <c r="BA37" t="s">
        <v>167</v>
      </c>
      <c r="BC37" t="s">
        <v>167</v>
      </c>
      <c r="BD37" t="s">
        <v>351</v>
      </c>
      <c r="BF37" t="s">
        <v>167</v>
      </c>
      <c r="BG37" t="s">
        <v>167</v>
      </c>
      <c r="BH37" t="s">
        <v>167</v>
      </c>
      <c r="BI37" t="s">
        <v>164</v>
      </c>
      <c r="BJ37" t="s">
        <v>311</v>
      </c>
      <c r="BK37" t="s">
        <v>167</v>
      </c>
      <c r="BL37" t="s">
        <v>311</v>
      </c>
      <c r="BM37" t="s">
        <v>167</v>
      </c>
      <c r="BO37" t="s">
        <v>167</v>
      </c>
      <c r="BP37" t="s">
        <v>338</v>
      </c>
      <c r="BQ37" t="s">
        <v>164</v>
      </c>
      <c r="BR37" t="s">
        <v>169</v>
      </c>
      <c r="BS37" t="s">
        <v>177</v>
      </c>
      <c r="BT37" t="s">
        <v>167</v>
      </c>
      <c r="BU37" t="s">
        <v>148</v>
      </c>
      <c r="BV37" t="s">
        <v>167</v>
      </c>
      <c r="BW37" t="s">
        <v>178</v>
      </c>
      <c r="BX37" t="s">
        <v>179</v>
      </c>
      <c r="BY37" t="s">
        <v>180</v>
      </c>
      <c r="CB37" t="s">
        <v>167</v>
      </c>
      <c r="CG37" t="s">
        <v>167</v>
      </c>
      <c r="CK37" t="s">
        <v>167</v>
      </c>
      <c r="CN37" t="s">
        <v>167</v>
      </c>
      <c r="CO37" t="s">
        <v>167</v>
      </c>
      <c r="CR37" t="s">
        <v>210</v>
      </c>
      <c r="CS37" t="s">
        <v>167</v>
      </c>
      <c r="CT37" t="s">
        <v>167</v>
      </c>
      <c r="CU37" t="s">
        <v>167</v>
      </c>
      <c r="CV37" t="s">
        <v>167</v>
      </c>
      <c r="CW37">
        <v>1</v>
      </c>
      <c r="DC37" t="s">
        <v>167</v>
      </c>
      <c r="DD37" t="s">
        <v>167</v>
      </c>
      <c r="DH37" t="s">
        <v>217</v>
      </c>
      <c r="DI37" t="s">
        <v>329</v>
      </c>
      <c r="DJ37" t="s">
        <v>167</v>
      </c>
      <c r="DL37" t="s">
        <v>330</v>
      </c>
      <c r="DM37" t="s">
        <v>167</v>
      </c>
      <c r="DN37" t="s">
        <v>167</v>
      </c>
    </row>
    <row r="38" spans="1:124" x14ac:dyDescent="0.3">
      <c r="A38">
        <v>37</v>
      </c>
      <c r="B38" t="s">
        <v>319</v>
      </c>
      <c r="C38" t="s">
        <v>320</v>
      </c>
      <c r="D38" t="s">
        <v>352</v>
      </c>
      <c r="E38" s="1">
        <v>1086</v>
      </c>
      <c r="F38">
        <v>4</v>
      </c>
      <c r="G38">
        <v>4</v>
      </c>
      <c r="H38" t="s">
        <v>196</v>
      </c>
      <c r="I38" t="s">
        <v>143</v>
      </c>
      <c r="J38" t="s">
        <v>197</v>
      </c>
      <c r="K38" t="s">
        <v>145</v>
      </c>
      <c r="L38">
        <v>60</v>
      </c>
      <c r="M38" t="s">
        <v>184</v>
      </c>
      <c r="N38">
        <v>1560</v>
      </c>
      <c r="O38">
        <v>3610</v>
      </c>
      <c r="P38">
        <v>1645</v>
      </c>
      <c r="Q38" t="s">
        <v>147</v>
      </c>
      <c r="R38">
        <v>4</v>
      </c>
      <c r="T38" s="1" t="s">
        <v>148</v>
      </c>
      <c r="V38" t="s">
        <v>336</v>
      </c>
      <c r="X38">
        <v>5</v>
      </c>
      <c r="Z38" t="s">
        <v>340</v>
      </c>
      <c r="AA38" t="s">
        <v>152</v>
      </c>
      <c r="AB38" t="s">
        <v>268</v>
      </c>
      <c r="AC38" t="s">
        <v>342</v>
      </c>
      <c r="AD38" t="s">
        <v>349</v>
      </c>
      <c r="AE38" t="s">
        <v>350</v>
      </c>
      <c r="AF38" t="s">
        <v>204</v>
      </c>
      <c r="AG38" t="s">
        <v>204</v>
      </c>
      <c r="AH38" t="s">
        <v>159</v>
      </c>
      <c r="AI38" t="s">
        <v>233</v>
      </c>
      <c r="AL38" t="s">
        <v>337</v>
      </c>
      <c r="AM38" t="s">
        <v>353</v>
      </c>
      <c r="AN38" t="s">
        <v>165</v>
      </c>
      <c r="AO38" t="s">
        <v>165</v>
      </c>
      <c r="AP38" t="s">
        <v>165</v>
      </c>
      <c r="AQ38" t="s">
        <v>167</v>
      </c>
      <c r="AR38">
        <v>5</v>
      </c>
      <c r="AS38" t="s">
        <v>168</v>
      </c>
      <c r="AT38" t="s">
        <v>169</v>
      </c>
      <c r="AU38" t="s">
        <v>327</v>
      </c>
      <c r="AV38" t="s">
        <v>204</v>
      </c>
      <c r="AX38" t="s">
        <v>167</v>
      </c>
      <c r="AY38" t="s">
        <v>172</v>
      </c>
      <c r="AZ38" t="s">
        <v>167</v>
      </c>
      <c r="BA38" t="s">
        <v>167</v>
      </c>
      <c r="BC38" t="s">
        <v>167</v>
      </c>
      <c r="BD38" t="s">
        <v>174</v>
      </c>
      <c r="BF38" t="s">
        <v>167</v>
      </c>
      <c r="BG38" t="s">
        <v>167</v>
      </c>
      <c r="BH38" t="s">
        <v>167</v>
      </c>
      <c r="BI38" t="s">
        <v>165</v>
      </c>
      <c r="BJ38" t="s">
        <v>311</v>
      </c>
      <c r="BK38" t="s">
        <v>167</v>
      </c>
      <c r="BL38" t="s">
        <v>311</v>
      </c>
      <c r="BM38" t="s">
        <v>167</v>
      </c>
      <c r="BO38" t="s">
        <v>167</v>
      </c>
      <c r="BP38" t="s">
        <v>174</v>
      </c>
      <c r="BQ38" t="s">
        <v>167</v>
      </c>
      <c r="BR38" t="s">
        <v>169</v>
      </c>
      <c r="BS38" t="s">
        <v>164</v>
      </c>
      <c r="BT38" t="s">
        <v>167</v>
      </c>
      <c r="BU38" t="s">
        <v>148</v>
      </c>
      <c r="BV38" t="s">
        <v>167</v>
      </c>
      <c r="BW38" t="s">
        <v>178</v>
      </c>
      <c r="BY38" t="s">
        <v>180</v>
      </c>
      <c r="BZ38" t="s">
        <v>167</v>
      </c>
      <c r="CB38" t="s">
        <v>167</v>
      </c>
      <c r="CG38" t="s">
        <v>167</v>
      </c>
      <c r="CK38" t="s">
        <v>167</v>
      </c>
      <c r="CN38" t="s">
        <v>167</v>
      </c>
      <c r="CO38" t="s">
        <v>167</v>
      </c>
      <c r="CP38" t="s">
        <v>224</v>
      </c>
      <c r="CR38" t="s">
        <v>210</v>
      </c>
      <c r="CS38" t="s">
        <v>167</v>
      </c>
      <c r="CT38" t="s">
        <v>167</v>
      </c>
      <c r="CU38" t="s">
        <v>167</v>
      </c>
      <c r="CW38">
        <v>1</v>
      </c>
      <c r="DC38" t="s">
        <v>167</v>
      </c>
      <c r="DD38" t="s">
        <v>167</v>
      </c>
      <c r="DH38" t="s">
        <v>217</v>
      </c>
      <c r="DI38" t="s">
        <v>329</v>
      </c>
      <c r="DJ38" t="s">
        <v>167</v>
      </c>
      <c r="DL38" t="s">
        <v>330</v>
      </c>
      <c r="DM38" t="s">
        <v>167</v>
      </c>
      <c r="DN38" t="s">
        <v>167</v>
      </c>
      <c r="DP38" t="s">
        <v>346</v>
      </c>
      <c r="DQ38" t="s">
        <v>167</v>
      </c>
    </row>
    <row r="39" spans="1:124" x14ac:dyDescent="0.3">
      <c r="A39">
        <v>38</v>
      </c>
      <c r="B39" t="s">
        <v>319</v>
      </c>
      <c r="C39" t="s">
        <v>320</v>
      </c>
      <c r="D39" t="s">
        <v>354</v>
      </c>
      <c r="E39" s="1">
        <v>1086</v>
      </c>
      <c r="F39">
        <v>4</v>
      </c>
      <c r="G39">
        <v>4</v>
      </c>
      <c r="H39" t="s">
        <v>196</v>
      </c>
      <c r="I39" t="s">
        <v>143</v>
      </c>
      <c r="J39" t="s">
        <v>197</v>
      </c>
      <c r="K39" t="s">
        <v>145</v>
      </c>
      <c r="L39">
        <v>35</v>
      </c>
      <c r="M39" t="s">
        <v>146</v>
      </c>
      <c r="N39">
        <v>1560</v>
      </c>
      <c r="O39">
        <v>3610</v>
      </c>
      <c r="P39">
        <v>1645</v>
      </c>
      <c r="Q39" t="s">
        <v>147</v>
      </c>
      <c r="R39">
        <v>4</v>
      </c>
      <c r="T39" s="1" t="s">
        <v>148</v>
      </c>
      <c r="U39" t="s">
        <v>322</v>
      </c>
      <c r="X39">
        <v>5</v>
      </c>
      <c r="Z39" t="s">
        <v>340</v>
      </c>
      <c r="AA39" t="s">
        <v>152</v>
      </c>
      <c r="AB39" t="s">
        <v>355</v>
      </c>
      <c r="AC39" t="s">
        <v>342</v>
      </c>
      <c r="AD39" t="s">
        <v>349</v>
      </c>
      <c r="AE39" t="s">
        <v>350</v>
      </c>
      <c r="AF39" t="s">
        <v>204</v>
      </c>
      <c r="AG39" t="s">
        <v>204</v>
      </c>
      <c r="AH39" t="s">
        <v>159</v>
      </c>
      <c r="AI39" t="s">
        <v>233</v>
      </c>
      <c r="AK39" t="s">
        <v>167</v>
      </c>
      <c r="AL39" t="s">
        <v>325</v>
      </c>
      <c r="AM39" t="s">
        <v>344</v>
      </c>
      <c r="AN39" t="s">
        <v>165</v>
      </c>
      <c r="AO39" t="s">
        <v>165</v>
      </c>
      <c r="AP39" t="s">
        <v>165</v>
      </c>
      <c r="AQ39" t="s">
        <v>167</v>
      </c>
      <c r="AR39">
        <v>5</v>
      </c>
      <c r="AS39" t="s">
        <v>168</v>
      </c>
      <c r="AT39" t="s">
        <v>345</v>
      </c>
      <c r="AU39" t="s">
        <v>327</v>
      </c>
      <c r="AV39" t="s">
        <v>204</v>
      </c>
      <c r="AX39" t="s">
        <v>167</v>
      </c>
      <c r="AY39" t="s">
        <v>172</v>
      </c>
      <c r="AZ39" t="s">
        <v>167</v>
      </c>
      <c r="BA39" t="s">
        <v>167</v>
      </c>
      <c r="BC39" t="s">
        <v>167</v>
      </c>
      <c r="BD39" t="s">
        <v>174</v>
      </c>
      <c r="BF39" t="s">
        <v>167</v>
      </c>
      <c r="BG39" t="s">
        <v>167</v>
      </c>
      <c r="BH39" t="s">
        <v>167</v>
      </c>
      <c r="BI39" t="s">
        <v>165</v>
      </c>
      <c r="BJ39" t="s">
        <v>311</v>
      </c>
      <c r="BK39" t="s">
        <v>167</v>
      </c>
      <c r="BL39" t="s">
        <v>311</v>
      </c>
      <c r="BM39" t="s">
        <v>167</v>
      </c>
      <c r="BO39" t="s">
        <v>167</v>
      </c>
      <c r="BP39" t="s">
        <v>174</v>
      </c>
      <c r="BQ39" t="s">
        <v>164</v>
      </c>
      <c r="BR39" t="s">
        <v>169</v>
      </c>
      <c r="BS39" t="s">
        <v>165</v>
      </c>
      <c r="BT39" t="s">
        <v>167</v>
      </c>
      <c r="BU39" t="s">
        <v>148</v>
      </c>
      <c r="BV39" t="s">
        <v>167</v>
      </c>
      <c r="BW39" t="s">
        <v>178</v>
      </c>
      <c r="BX39" t="s">
        <v>179</v>
      </c>
      <c r="BY39" t="s">
        <v>180</v>
      </c>
      <c r="CB39" t="s">
        <v>167</v>
      </c>
      <c r="CG39" t="s">
        <v>167</v>
      </c>
      <c r="CK39" t="s">
        <v>167</v>
      </c>
      <c r="CN39" t="s">
        <v>167</v>
      </c>
      <c r="CO39" t="s">
        <v>167</v>
      </c>
      <c r="CP39" t="s">
        <v>356</v>
      </c>
      <c r="CR39" t="s">
        <v>210</v>
      </c>
      <c r="CS39" t="s">
        <v>167</v>
      </c>
      <c r="CT39" t="s">
        <v>167</v>
      </c>
      <c r="CU39" t="s">
        <v>167</v>
      </c>
      <c r="CW39">
        <v>1</v>
      </c>
      <c r="DC39" t="s">
        <v>167</v>
      </c>
      <c r="DD39" t="s">
        <v>167</v>
      </c>
      <c r="DH39" t="s">
        <v>217</v>
      </c>
      <c r="DI39" t="s">
        <v>329</v>
      </c>
      <c r="DJ39" t="s">
        <v>167</v>
      </c>
      <c r="DL39" t="s">
        <v>330</v>
      </c>
      <c r="DM39" t="s">
        <v>167</v>
      </c>
      <c r="DN39" t="s">
        <v>167</v>
      </c>
      <c r="DP39" t="s">
        <v>346</v>
      </c>
      <c r="DQ39" t="s">
        <v>167</v>
      </c>
    </row>
    <row r="40" spans="1:124" x14ac:dyDescent="0.3">
      <c r="A40">
        <v>39</v>
      </c>
      <c r="B40" t="s">
        <v>319</v>
      </c>
      <c r="C40" t="s">
        <v>320</v>
      </c>
      <c r="D40" t="s">
        <v>357</v>
      </c>
      <c r="E40" s="1">
        <v>1086</v>
      </c>
      <c r="F40">
        <v>4</v>
      </c>
      <c r="G40">
        <v>4</v>
      </c>
      <c r="H40" t="s">
        <v>196</v>
      </c>
      <c r="I40" t="s">
        <v>143</v>
      </c>
      <c r="J40" t="s">
        <v>197</v>
      </c>
      <c r="K40" t="s">
        <v>145</v>
      </c>
      <c r="L40">
        <v>35</v>
      </c>
      <c r="M40" t="s">
        <v>146</v>
      </c>
      <c r="N40">
        <v>1560</v>
      </c>
      <c r="O40">
        <v>3610</v>
      </c>
      <c r="P40">
        <v>1645</v>
      </c>
      <c r="Q40" t="s">
        <v>147</v>
      </c>
      <c r="R40">
        <v>4</v>
      </c>
      <c r="T40" s="1" t="s">
        <v>148</v>
      </c>
      <c r="U40" t="s">
        <v>322</v>
      </c>
      <c r="X40">
        <v>5</v>
      </c>
      <c r="AD40" t="s">
        <v>349</v>
      </c>
      <c r="AE40" t="s">
        <v>350</v>
      </c>
      <c r="AH40" t="s">
        <v>159</v>
      </c>
      <c r="AI40" t="s">
        <v>233</v>
      </c>
      <c r="AK40" t="s">
        <v>161</v>
      </c>
      <c r="AL40" t="s">
        <v>325</v>
      </c>
      <c r="AM40" t="s">
        <v>326</v>
      </c>
      <c r="AN40" t="s">
        <v>165</v>
      </c>
      <c r="AO40" t="s">
        <v>165</v>
      </c>
      <c r="AP40" t="s">
        <v>165</v>
      </c>
      <c r="AQ40" t="s">
        <v>167</v>
      </c>
      <c r="AR40">
        <v>5</v>
      </c>
      <c r="AS40" t="s">
        <v>168</v>
      </c>
      <c r="AT40" t="s">
        <v>169</v>
      </c>
      <c r="AU40" t="s">
        <v>327</v>
      </c>
      <c r="AX40">
        <v>1</v>
      </c>
      <c r="AY40" t="s">
        <v>227</v>
      </c>
      <c r="AZ40" t="s">
        <v>167</v>
      </c>
      <c r="BA40" t="s">
        <v>167</v>
      </c>
      <c r="BC40" t="s">
        <v>167</v>
      </c>
      <c r="BD40" t="s">
        <v>358</v>
      </c>
      <c r="BF40" t="s">
        <v>167</v>
      </c>
      <c r="BG40" t="s">
        <v>167</v>
      </c>
      <c r="BH40" t="s">
        <v>167</v>
      </c>
      <c r="BI40" t="s">
        <v>165</v>
      </c>
      <c r="BJ40" t="s">
        <v>311</v>
      </c>
      <c r="BK40" t="s">
        <v>167</v>
      </c>
      <c r="BL40" t="s">
        <v>311</v>
      </c>
      <c r="BM40" t="s">
        <v>167</v>
      </c>
      <c r="BO40" t="s">
        <v>167</v>
      </c>
      <c r="BP40" t="s">
        <v>174</v>
      </c>
      <c r="BQ40" t="s">
        <v>164</v>
      </c>
      <c r="BS40" t="s">
        <v>177</v>
      </c>
      <c r="BT40" t="s">
        <v>167</v>
      </c>
      <c r="BU40" t="s">
        <v>148</v>
      </c>
      <c r="BV40" t="s">
        <v>167</v>
      </c>
      <c r="BW40" t="s">
        <v>178</v>
      </c>
      <c r="BX40" t="s">
        <v>179</v>
      </c>
      <c r="BY40" t="s">
        <v>180</v>
      </c>
      <c r="CB40" t="s">
        <v>167</v>
      </c>
      <c r="CG40" t="s">
        <v>167</v>
      </c>
      <c r="CK40" t="s">
        <v>167</v>
      </c>
      <c r="CN40" t="s">
        <v>167</v>
      </c>
      <c r="CO40" t="s">
        <v>167</v>
      </c>
      <c r="CR40" t="s">
        <v>359</v>
      </c>
      <c r="CS40" t="s">
        <v>167</v>
      </c>
      <c r="CT40" t="s">
        <v>167</v>
      </c>
      <c r="CU40" t="s">
        <v>167</v>
      </c>
      <c r="CV40" t="s">
        <v>167</v>
      </c>
      <c r="CW40">
        <v>2</v>
      </c>
      <c r="CY40" t="s">
        <v>167</v>
      </c>
      <c r="DB40" t="s">
        <v>222</v>
      </c>
      <c r="DC40" t="s">
        <v>167</v>
      </c>
      <c r="DD40" t="s">
        <v>167</v>
      </c>
      <c r="DH40" t="s">
        <v>217</v>
      </c>
      <c r="DI40" t="s">
        <v>329</v>
      </c>
      <c r="DJ40" t="s">
        <v>167</v>
      </c>
      <c r="DL40" t="s">
        <v>330</v>
      </c>
      <c r="DM40" t="s">
        <v>167</v>
      </c>
      <c r="DN40" t="s">
        <v>167</v>
      </c>
      <c r="DP40" t="s">
        <v>346</v>
      </c>
      <c r="DQ40" t="s">
        <v>167</v>
      </c>
    </row>
    <row r="41" spans="1:124" x14ac:dyDescent="0.3">
      <c r="A41">
        <v>40</v>
      </c>
      <c r="B41" t="s">
        <v>139</v>
      </c>
      <c r="C41" t="s">
        <v>360</v>
      </c>
      <c r="D41" t="s">
        <v>361</v>
      </c>
      <c r="E41" s="1">
        <v>1199</v>
      </c>
      <c r="F41">
        <v>3</v>
      </c>
      <c r="G41">
        <v>4</v>
      </c>
      <c r="H41" t="s">
        <v>196</v>
      </c>
      <c r="I41" t="s">
        <v>143</v>
      </c>
      <c r="J41" t="s">
        <v>197</v>
      </c>
      <c r="K41" t="s">
        <v>145</v>
      </c>
      <c r="L41">
        <v>35</v>
      </c>
      <c r="M41" t="s">
        <v>146</v>
      </c>
      <c r="N41">
        <v>1535</v>
      </c>
      <c r="O41">
        <v>3765</v>
      </c>
      <c r="P41">
        <v>1677</v>
      </c>
      <c r="Q41" t="s">
        <v>147</v>
      </c>
      <c r="R41">
        <v>5</v>
      </c>
      <c r="T41" s="1" t="s">
        <v>148</v>
      </c>
      <c r="U41" t="s">
        <v>362</v>
      </c>
      <c r="W41" t="s">
        <v>363</v>
      </c>
      <c r="X41">
        <v>5</v>
      </c>
      <c r="Z41" t="s">
        <v>201</v>
      </c>
      <c r="AA41" t="s">
        <v>152</v>
      </c>
      <c r="AB41" t="s">
        <v>364</v>
      </c>
      <c r="AC41" t="s">
        <v>365</v>
      </c>
      <c r="AF41" t="s">
        <v>343</v>
      </c>
      <c r="AG41" t="s">
        <v>343</v>
      </c>
      <c r="AH41" t="s">
        <v>159</v>
      </c>
      <c r="AL41" t="s">
        <v>366</v>
      </c>
      <c r="AM41" t="s">
        <v>367</v>
      </c>
      <c r="AN41" t="s">
        <v>164</v>
      </c>
      <c r="AO41" t="s">
        <v>165</v>
      </c>
      <c r="AP41" t="s">
        <v>165</v>
      </c>
      <c r="AQ41">
        <v>2</v>
      </c>
      <c r="AR41">
        <v>5</v>
      </c>
      <c r="AS41" t="s">
        <v>168</v>
      </c>
      <c r="AT41" t="s">
        <v>169</v>
      </c>
      <c r="AU41" t="s">
        <v>327</v>
      </c>
      <c r="AV41" t="s">
        <v>343</v>
      </c>
      <c r="AX41" t="s">
        <v>167</v>
      </c>
      <c r="AY41" t="s">
        <v>166</v>
      </c>
      <c r="BA41" t="s">
        <v>167</v>
      </c>
      <c r="BB41" t="s">
        <v>368</v>
      </c>
      <c r="BD41" t="s">
        <v>338</v>
      </c>
      <c r="BH41" t="s">
        <v>167</v>
      </c>
      <c r="BI41" t="s">
        <v>167</v>
      </c>
      <c r="BJ41" t="s">
        <v>175</v>
      </c>
      <c r="BK41" t="s">
        <v>167</v>
      </c>
      <c r="BL41" t="s">
        <v>311</v>
      </c>
      <c r="BM41" t="s">
        <v>167</v>
      </c>
      <c r="BN41" t="s">
        <v>369</v>
      </c>
      <c r="BP41" t="s">
        <v>328</v>
      </c>
      <c r="BQ41" t="s">
        <v>165</v>
      </c>
      <c r="BR41" t="s">
        <v>169</v>
      </c>
      <c r="BS41" t="s">
        <v>177</v>
      </c>
      <c r="BT41" t="s">
        <v>167</v>
      </c>
      <c r="BU41" t="s">
        <v>148</v>
      </c>
      <c r="BV41" t="s">
        <v>167</v>
      </c>
      <c r="BW41" t="s">
        <v>178</v>
      </c>
      <c r="BY41" t="s">
        <v>180</v>
      </c>
      <c r="BZ41" t="s">
        <v>167</v>
      </c>
      <c r="CB41" t="s">
        <v>167</v>
      </c>
      <c r="CG41" t="s">
        <v>167</v>
      </c>
      <c r="CN41" t="s">
        <v>167</v>
      </c>
      <c r="CO41" t="s">
        <v>167</v>
      </c>
      <c r="CR41" t="s">
        <v>230</v>
      </c>
      <c r="CT41" t="s">
        <v>167</v>
      </c>
      <c r="CV41" t="s">
        <v>167</v>
      </c>
      <c r="CW41">
        <v>2</v>
      </c>
      <c r="CY41" t="s">
        <v>255</v>
      </c>
      <c r="DB41" t="s">
        <v>258</v>
      </c>
      <c r="DC41" t="s">
        <v>167</v>
      </c>
      <c r="DG41" t="s">
        <v>167</v>
      </c>
      <c r="DJ41" t="s">
        <v>167</v>
      </c>
      <c r="DR41" t="s">
        <v>167</v>
      </c>
    </row>
    <row r="42" spans="1:124" x14ac:dyDescent="0.3">
      <c r="A42">
        <v>41</v>
      </c>
      <c r="B42" t="s">
        <v>139</v>
      </c>
      <c r="C42" t="s">
        <v>360</v>
      </c>
      <c r="D42" t="s">
        <v>370</v>
      </c>
      <c r="E42" s="1">
        <v>1199</v>
      </c>
      <c r="F42">
        <v>3</v>
      </c>
      <c r="G42">
        <v>4</v>
      </c>
      <c r="H42" t="s">
        <v>196</v>
      </c>
      <c r="I42" t="s">
        <v>143</v>
      </c>
      <c r="J42" t="s">
        <v>197</v>
      </c>
      <c r="K42" t="s">
        <v>145</v>
      </c>
      <c r="L42">
        <v>35</v>
      </c>
      <c r="M42" t="s">
        <v>146</v>
      </c>
      <c r="N42">
        <v>1535</v>
      </c>
      <c r="O42">
        <v>3746</v>
      </c>
      <c r="P42">
        <v>1647</v>
      </c>
      <c r="Q42" t="s">
        <v>147</v>
      </c>
      <c r="R42">
        <v>5</v>
      </c>
      <c r="S42">
        <v>23.84</v>
      </c>
      <c r="T42">
        <v>23</v>
      </c>
      <c r="U42" t="s">
        <v>362</v>
      </c>
      <c r="W42" t="s">
        <v>371</v>
      </c>
      <c r="X42">
        <v>5</v>
      </c>
      <c r="Y42" t="s">
        <v>372</v>
      </c>
      <c r="Z42" t="s">
        <v>201</v>
      </c>
      <c r="AA42" t="s">
        <v>152</v>
      </c>
      <c r="AB42" t="s">
        <v>364</v>
      </c>
      <c r="AC42" t="s">
        <v>365</v>
      </c>
      <c r="AD42" t="s">
        <v>373</v>
      </c>
      <c r="AE42" t="s">
        <v>307</v>
      </c>
      <c r="AF42" t="s">
        <v>374</v>
      </c>
      <c r="AG42" t="s">
        <v>374</v>
      </c>
      <c r="AH42" t="s">
        <v>159</v>
      </c>
      <c r="AI42" t="s">
        <v>233</v>
      </c>
      <c r="AK42" t="s">
        <v>161</v>
      </c>
      <c r="AL42" t="s">
        <v>366</v>
      </c>
      <c r="AM42" t="s">
        <v>367</v>
      </c>
      <c r="AN42" t="s">
        <v>164</v>
      </c>
      <c r="AO42" t="s">
        <v>165</v>
      </c>
      <c r="AP42" t="s">
        <v>165</v>
      </c>
      <c r="AQ42">
        <v>2</v>
      </c>
      <c r="AR42">
        <v>5</v>
      </c>
      <c r="AS42" t="s">
        <v>168</v>
      </c>
      <c r="AT42" t="s">
        <v>169</v>
      </c>
      <c r="AU42" t="s">
        <v>327</v>
      </c>
      <c r="AV42" t="s">
        <v>374</v>
      </c>
      <c r="AX42" t="s">
        <v>167</v>
      </c>
      <c r="AY42" t="s">
        <v>172</v>
      </c>
      <c r="AZ42" t="s">
        <v>167</v>
      </c>
      <c r="BA42" t="s">
        <v>167</v>
      </c>
      <c r="BB42" t="s">
        <v>368</v>
      </c>
      <c r="BC42" t="s">
        <v>167</v>
      </c>
      <c r="BD42" t="s">
        <v>328</v>
      </c>
      <c r="BE42">
        <v>242</v>
      </c>
      <c r="BF42" t="s">
        <v>167</v>
      </c>
      <c r="BG42" t="s">
        <v>167</v>
      </c>
      <c r="BH42" t="s">
        <v>167</v>
      </c>
      <c r="BI42" t="s">
        <v>164</v>
      </c>
      <c r="BJ42" t="s">
        <v>175</v>
      </c>
      <c r="BK42" t="s">
        <v>167</v>
      </c>
      <c r="BL42" t="s">
        <v>311</v>
      </c>
      <c r="BM42" t="s">
        <v>167</v>
      </c>
      <c r="BN42" t="s">
        <v>369</v>
      </c>
      <c r="BO42" t="s">
        <v>167</v>
      </c>
      <c r="BP42" t="s">
        <v>338</v>
      </c>
      <c r="BQ42" t="s">
        <v>165</v>
      </c>
      <c r="BR42" t="s">
        <v>169</v>
      </c>
      <c r="BS42" t="s">
        <v>177</v>
      </c>
      <c r="BT42" t="s">
        <v>167</v>
      </c>
      <c r="BU42">
        <v>4.9000000000000004</v>
      </c>
      <c r="BV42" t="s">
        <v>167</v>
      </c>
      <c r="BW42" t="s">
        <v>178</v>
      </c>
      <c r="BY42" t="s">
        <v>180</v>
      </c>
      <c r="BZ42" t="s">
        <v>167</v>
      </c>
      <c r="CB42" t="s">
        <v>167</v>
      </c>
      <c r="CG42" t="s">
        <v>167</v>
      </c>
      <c r="CK42" t="s">
        <v>167</v>
      </c>
      <c r="CN42" t="s">
        <v>167</v>
      </c>
      <c r="CO42" t="s">
        <v>167</v>
      </c>
      <c r="CP42" t="s">
        <v>224</v>
      </c>
      <c r="CR42" t="s">
        <v>230</v>
      </c>
      <c r="CS42" t="s">
        <v>167</v>
      </c>
      <c r="CT42" t="s">
        <v>167</v>
      </c>
      <c r="CU42" t="s">
        <v>167</v>
      </c>
      <c r="CV42" t="s">
        <v>167</v>
      </c>
      <c r="CW42">
        <v>2</v>
      </c>
      <c r="CY42" t="s">
        <v>255</v>
      </c>
      <c r="DB42" t="s">
        <v>375</v>
      </c>
      <c r="DC42" t="s">
        <v>167</v>
      </c>
      <c r="DD42" t="s">
        <v>167</v>
      </c>
      <c r="DG42" t="s">
        <v>167</v>
      </c>
      <c r="DH42" t="s">
        <v>217</v>
      </c>
      <c r="DI42" t="s">
        <v>329</v>
      </c>
      <c r="DJ42" t="s">
        <v>167</v>
      </c>
      <c r="DL42" t="s">
        <v>330</v>
      </c>
      <c r="DM42" t="s">
        <v>167</v>
      </c>
      <c r="DR42" t="s">
        <v>167</v>
      </c>
      <c r="DS42" t="s">
        <v>167</v>
      </c>
    </row>
    <row r="43" spans="1:124" x14ac:dyDescent="0.3">
      <c r="A43">
        <v>42</v>
      </c>
      <c r="B43" t="s">
        <v>139</v>
      </c>
      <c r="C43" t="s">
        <v>360</v>
      </c>
      <c r="D43" t="s">
        <v>376</v>
      </c>
      <c r="E43" s="1">
        <v>1199</v>
      </c>
      <c r="F43">
        <v>3</v>
      </c>
      <c r="G43">
        <v>4</v>
      </c>
      <c r="H43" t="s">
        <v>196</v>
      </c>
      <c r="I43" t="s">
        <v>143</v>
      </c>
      <c r="J43" t="s">
        <v>197</v>
      </c>
      <c r="K43" t="s">
        <v>145</v>
      </c>
      <c r="L43">
        <v>35</v>
      </c>
      <c r="M43" t="s">
        <v>146</v>
      </c>
      <c r="N43">
        <v>1535</v>
      </c>
      <c r="O43">
        <v>3746</v>
      </c>
      <c r="P43">
        <v>1647</v>
      </c>
      <c r="Q43" t="s">
        <v>147</v>
      </c>
      <c r="R43">
        <v>5</v>
      </c>
      <c r="S43">
        <v>23.84</v>
      </c>
      <c r="T43">
        <v>23</v>
      </c>
      <c r="U43" t="s">
        <v>362</v>
      </c>
      <c r="W43" t="s">
        <v>371</v>
      </c>
      <c r="X43">
        <v>5</v>
      </c>
      <c r="Y43" t="s">
        <v>372</v>
      </c>
      <c r="Z43" t="s">
        <v>201</v>
      </c>
      <c r="AA43" t="s">
        <v>152</v>
      </c>
      <c r="AB43" t="s">
        <v>364</v>
      </c>
      <c r="AC43" t="s">
        <v>365</v>
      </c>
      <c r="AD43" t="s">
        <v>373</v>
      </c>
      <c r="AE43" t="s">
        <v>307</v>
      </c>
      <c r="AF43" t="s">
        <v>374</v>
      </c>
      <c r="AG43" t="s">
        <v>374</v>
      </c>
      <c r="AH43" t="s">
        <v>159</v>
      </c>
      <c r="AI43" t="s">
        <v>233</v>
      </c>
      <c r="AK43" t="s">
        <v>161</v>
      </c>
      <c r="AL43" t="s">
        <v>366</v>
      </c>
      <c r="AM43" t="s">
        <v>367</v>
      </c>
      <c r="AN43" t="s">
        <v>164</v>
      </c>
      <c r="AO43" t="s">
        <v>165</v>
      </c>
      <c r="AP43" t="s">
        <v>165</v>
      </c>
      <c r="AQ43">
        <v>2</v>
      </c>
      <c r="AR43">
        <v>5</v>
      </c>
      <c r="AS43" t="s">
        <v>168</v>
      </c>
      <c r="AT43" t="s">
        <v>169</v>
      </c>
      <c r="AU43" t="s">
        <v>327</v>
      </c>
      <c r="AV43" t="s">
        <v>374</v>
      </c>
      <c r="AX43" t="s">
        <v>167</v>
      </c>
      <c r="AY43" t="s">
        <v>172</v>
      </c>
      <c r="AZ43" t="s">
        <v>167</v>
      </c>
      <c r="BA43" t="s">
        <v>167</v>
      </c>
      <c r="BB43" t="s">
        <v>368</v>
      </c>
      <c r="BC43" t="s">
        <v>167</v>
      </c>
      <c r="BD43" t="s">
        <v>328</v>
      </c>
      <c r="BE43">
        <v>242</v>
      </c>
      <c r="BF43" t="s">
        <v>167</v>
      </c>
      <c r="BG43" t="s">
        <v>167</v>
      </c>
      <c r="BH43" t="s">
        <v>167</v>
      </c>
      <c r="BI43" t="s">
        <v>164</v>
      </c>
      <c r="BJ43" t="s">
        <v>175</v>
      </c>
      <c r="BK43" t="s">
        <v>167</v>
      </c>
      <c r="BL43" t="s">
        <v>311</v>
      </c>
      <c r="BM43" t="s">
        <v>167</v>
      </c>
      <c r="BN43" t="s">
        <v>369</v>
      </c>
      <c r="BO43" t="s">
        <v>167</v>
      </c>
      <c r="BP43" t="s">
        <v>338</v>
      </c>
      <c r="BQ43" t="s">
        <v>165</v>
      </c>
      <c r="BR43" t="s">
        <v>169</v>
      </c>
      <c r="BS43" t="s">
        <v>177</v>
      </c>
      <c r="BT43" t="s">
        <v>167</v>
      </c>
      <c r="BU43">
        <v>4.9000000000000004</v>
      </c>
      <c r="BV43" t="s">
        <v>167</v>
      </c>
      <c r="BW43" t="s">
        <v>178</v>
      </c>
      <c r="BY43" t="s">
        <v>180</v>
      </c>
      <c r="BZ43" t="s">
        <v>167</v>
      </c>
      <c r="CB43" t="s">
        <v>167</v>
      </c>
      <c r="CG43" t="s">
        <v>167</v>
      </c>
      <c r="CK43" t="s">
        <v>167</v>
      </c>
      <c r="CN43" t="s">
        <v>167</v>
      </c>
      <c r="CO43" t="s">
        <v>167</v>
      </c>
      <c r="CP43" t="s">
        <v>224</v>
      </c>
      <c r="CR43" t="s">
        <v>230</v>
      </c>
      <c r="CS43" t="s">
        <v>167</v>
      </c>
      <c r="CT43" t="s">
        <v>167</v>
      </c>
      <c r="CU43" t="s">
        <v>167</v>
      </c>
      <c r="CV43" t="s">
        <v>167</v>
      </c>
      <c r="CW43">
        <v>2</v>
      </c>
      <c r="CY43" t="s">
        <v>255</v>
      </c>
      <c r="DB43" t="s">
        <v>375</v>
      </c>
      <c r="DC43" t="s">
        <v>167</v>
      </c>
      <c r="DD43" t="s">
        <v>167</v>
      </c>
      <c r="DG43" t="s">
        <v>167</v>
      </c>
      <c r="DH43" t="s">
        <v>217</v>
      </c>
      <c r="DI43" t="s">
        <v>329</v>
      </c>
      <c r="DJ43" t="s">
        <v>167</v>
      </c>
      <c r="DL43" t="s">
        <v>330</v>
      </c>
      <c r="DM43" t="s">
        <v>167</v>
      </c>
      <c r="DR43" t="s">
        <v>167</v>
      </c>
      <c r="DS43" t="s">
        <v>167</v>
      </c>
    </row>
    <row r="44" spans="1:124" x14ac:dyDescent="0.3">
      <c r="A44">
        <v>43</v>
      </c>
      <c r="B44" t="s">
        <v>139</v>
      </c>
      <c r="C44" t="s">
        <v>360</v>
      </c>
      <c r="D44" t="s">
        <v>377</v>
      </c>
      <c r="E44" s="1">
        <v>1199</v>
      </c>
      <c r="F44">
        <v>3</v>
      </c>
      <c r="G44">
        <v>4</v>
      </c>
      <c r="H44" t="s">
        <v>196</v>
      </c>
      <c r="I44" t="s">
        <v>143</v>
      </c>
      <c r="J44" t="s">
        <v>197</v>
      </c>
      <c r="K44" t="s">
        <v>145</v>
      </c>
      <c r="L44">
        <v>35</v>
      </c>
      <c r="M44" t="s">
        <v>146</v>
      </c>
      <c r="N44">
        <v>1535</v>
      </c>
      <c r="O44">
        <v>3746</v>
      </c>
      <c r="P44">
        <v>1647</v>
      </c>
      <c r="Q44" t="s">
        <v>147</v>
      </c>
      <c r="R44">
        <v>5</v>
      </c>
      <c r="S44">
        <v>23.84</v>
      </c>
      <c r="T44">
        <v>23</v>
      </c>
      <c r="U44" t="s">
        <v>362</v>
      </c>
      <c r="W44" t="s">
        <v>371</v>
      </c>
      <c r="X44">
        <v>5</v>
      </c>
      <c r="Y44" t="s">
        <v>372</v>
      </c>
      <c r="Z44" t="s">
        <v>201</v>
      </c>
      <c r="AA44" t="s">
        <v>152</v>
      </c>
      <c r="AB44" t="s">
        <v>364</v>
      </c>
      <c r="AC44" t="s">
        <v>365</v>
      </c>
      <c r="AD44" t="s">
        <v>373</v>
      </c>
      <c r="AE44" t="s">
        <v>307</v>
      </c>
      <c r="AF44" t="s">
        <v>374</v>
      </c>
      <c r="AG44" t="s">
        <v>374</v>
      </c>
      <c r="AH44" t="s">
        <v>159</v>
      </c>
      <c r="AI44" t="s">
        <v>233</v>
      </c>
      <c r="AK44" t="s">
        <v>161</v>
      </c>
      <c r="AL44" t="s">
        <v>366</v>
      </c>
      <c r="AM44" t="s">
        <v>367</v>
      </c>
      <c r="AN44" t="s">
        <v>164</v>
      </c>
      <c r="AO44" t="s">
        <v>165</v>
      </c>
      <c r="AP44" t="s">
        <v>165</v>
      </c>
      <c r="AQ44">
        <v>2</v>
      </c>
      <c r="AR44">
        <v>5</v>
      </c>
      <c r="AS44" t="s">
        <v>168</v>
      </c>
      <c r="AT44" t="s">
        <v>169</v>
      </c>
      <c r="AU44" t="s">
        <v>327</v>
      </c>
      <c r="AV44" t="s">
        <v>374</v>
      </c>
      <c r="AX44" t="s">
        <v>167</v>
      </c>
      <c r="AY44" t="s">
        <v>172</v>
      </c>
      <c r="AZ44" t="s">
        <v>167</v>
      </c>
      <c r="BA44" t="s">
        <v>167</v>
      </c>
      <c r="BB44" t="s">
        <v>368</v>
      </c>
      <c r="BC44" t="s">
        <v>167</v>
      </c>
      <c r="BD44" t="s">
        <v>328</v>
      </c>
      <c r="BE44">
        <v>242</v>
      </c>
      <c r="BF44" t="s">
        <v>167</v>
      </c>
      <c r="BG44" t="s">
        <v>167</v>
      </c>
      <c r="BH44" t="s">
        <v>167</v>
      </c>
      <c r="BI44" t="s">
        <v>164</v>
      </c>
      <c r="BJ44" t="s">
        <v>175</v>
      </c>
      <c r="BK44" t="s">
        <v>167</v>
      </c>
      <c r="BL44" t="s">
        <v>311</v>
      </c>
      <c r="BM44" t="s">
        <v>167</v>
      </c>
      <c r="BN44" t="s">
        <v>369</v>
      </c>
      <c r="BO44" t="s">
        <v>167</v>
      </c>
      <c r="BP44" t="s">
        <v>338</v>
      </c>
      <c r="BQ44" t="s">
        <v>165</v>
      </c>
      <c r="BR44" t="s">
        <v>169</v>
      </c>
      <c r="BS44" t="s">
        <v>177</v>
      </c>
      <c r="BT44" t="s">
        <v>167</v>
      </c>
      <c r="BU44">
        <v>4.9000000000000004</v>
      </c>
      <c r="BV44" t="s">
        <v>167</v>
      </c>
      <c r="BW44" t="s">
        <v>178</v>
      </c>
      <c r="BY44" t="s">
        <v>180</v>
      </c>
      <c r="BZ44" t="s">
        <v>167</v>
      </c>
      <c r="CB44" t="s">
        <v>167</v>
      </c>
      <c r="CG44" t="s">
        <v>167</v>
      </c>
      <c r="CK44" t="s">
        <v>167</v>
      </c>
      <c r="CN44" t="s">
        <v>167</v>
      </c>
      <c r="CO44" t="s">
        <v>167</v>
      </c>
      <c r="CP44" t="s">
        <v>224</v>
      </c>
      <c r="CR44" t="s">
        <v>230</v>
      </c>
      <c r="CS44" t="s">
        <v>167</v>
      </c>
      <c r="CT44" t="s">
        <v>167</v>
      </c>
      <c r="CU44" t="s">
        <v>167</v>
      </c>
      <c r="CV44" t="s">
        <v>167</v>
      </c>
      <c r="CW44">
        <v>2</v>
      </c>
      <c r="CY44" t="s">
        <v>255</v>
      </c>
      <c r="DB44" t="s">
        <v>375</v>
      </c>
      <c r="DC44" t="s">
        <v>167</v>
      </c>
      <c r="DD44" t="s">
        <v>167</v>
      </c>
      <c r="DE44" t="s">
        <v>167</v>
      </c>
      <c r="DF44" t="s">
        <v>167</v>
      </c>
      <c r="DG44" t="s">
        <v>167</v>
      </c>
      <c r="DH44" t="s">
        <v>217</v>
      </c>
      <c r="DI44" t="s">
        <v>329</v>
      </c>
      <c r="DJ44" t="s">
        <v>167</v>
      </c>
      <c r="DL44" t="s">
        <v>330</v>
      </c>
      <c r="DM44" t="s">
        <v>167</v>
      </c>
      <c r="DR44" t="s">
        <v>167</v>
      </c>
      <c r="DS44" t="s">
        <v>167</v>
      </c>
    </row>
    <row r="45" spans="1:124" x14ac:dyDescent="0.3">
      <c r="A45">
        <v>44</v>
      </c>
      <c r="B45" t="s">
        <v>139</v>
      </c>
      <c r="C45" t="s">
        <v>360</v>
      </c>
      <c r="D45" t="s">
        <v>378</v>
      </c>
      <c r="E45" s="1">
        <v>1199</v>
      </c>
      <c r="F45">
        <v>3</v>
      </c>
      <c r="G45">
        <v>4</v>
      </c>
      <c r="H45" t="s">
        <v>196</v>
      </c>
      <c r="I45" t="s">
        <v>143</v>
      </c>
      <c r="J45" t="s">
        <v>197</v>
      </c>
      <c r="K45" t="s">
        <v>145</v>
      </c>
      <c r="L45">
        <v>35</v>
      </c>
      <c r="M45" t="s">
        <v>146</v>
      </c>
      <c r="N45">
        <v>1535</v>
      </c>
      <c r="O45">
        <v>3746</v>
      </c>
      <c r="P45">
        <v>1647</v>
      </c>
      <c r="Q45" t="s">
        <v>147</v>
      </c>
      <c r="R45">
        <v>5</v>
      </c>
      <c r="S45">
        <v>23.84</v>
      </c>
      <c r="T45">
        <v>23</v>
      </c>
      <c r="U45" t="s">
        <v>362</v>
      </c>
      <c r="W45" t="s">
        <v>371</v>
      </c>
      <c r="X45">
        <v>5</v>
      </c>
      <c r="Y45" t="s">
        <v>372</v>
      </c>
      <c r="Z45" t="s">
        <v>201</v>
      </c>
      <c r="AA45" t="s">
        <v>152</v>
      </c>
      <c r="AB45" t="s">
        <v>364</v>
      </c>
      <c r="AC45" t="s">
        <v>365</v>
      </c>
      <c r="AD45" t="s">
        <v>373</v>
      </c>
      <c r="AE45" t="s">
        <v>307</v>
      </c>
      <c r="AF45" t="s">
        <v>374</v>
      </c>
      <c r="AG45" t="s">
        <v>374</v>
      </c>
      <c r="AH45" t="s">
        <v>159</v>
      </c>
      <c r="AI45" t="s">
        <v>233</v>
      </c>
      <c r="AK45" t="s">
        <v>161</v>
      </c>
      <c r="AL45" t="s">
        <v>366</v>
      </c>
      <c r="AM45" t="s">
        <v>367</v>
      </c>
      <c r="AN45" t="s">
        <v>164</v>
      </c>
      <c r="AO45" t="s">
        <v>165</v>
      </c>
      <c r="AP45" t="s">
        <v>165</v>
      </c>
      <c r="AQ45">
        <v>2</v>
      </c>
      <c r="AR45">
        <v>5</v>
      </c>
      <c r="AS45" t="s">
        <v>168</v>
      </c>
      <c r="AT45" t="s">
        <v>169</v>
      </c>
      <c r="AU45" t="s">
        <v>327</v>
      </c>
      <c r="AV45" t="s">
        <v>374</v>
      </c>
      <c r="AX45" t="s">
        <v>167</v>
      </c>
      <c r="AY45" t="s">
        <v>172</v>
      </c>
      <c r="AZ45" t="s">
        <v>167</v>
      </c>
      <c r="BA45" t="s">
        <v>167</v>
      </c>
      <c r="BB45" t="s">
        <v>368</v>
      </c>
      <c r="BC45" t="s">
        <v>167</v>
      </c>
      <c r="BD45" t="s">
        <v>328</v>
      </c>
      <c r="BE45">
        <v>242</v>
      </c>
      <c r="BF45" t="s">
        <v>167</v>
      </c>
      <c r="BG45" t="s">
        <v>167</v>
      </c>
      <c r="BH45" t="s">
        <v>167</v>
      </c>
      <c r="BI45" t="s">
        <v>164</v>
      </c>
      <c r="BJ45" t="s">
        <v>175</v>
      </c>
      <c r="BK45" t="s">
        <v>167</v>
      </c>
      <c r="BL45" t="s">
        <v>311</v>
      </c>
      <c r="BM45" t="s">
        <v>167</v>
      </c>
      <c r="BN45" t="s">
        <v>369</v>
      </c>
      <c r="BO45" t="s">
        <v>167</v>
      </c>
      <c r="BP45" t="s">
        <v>338</v>
      </c>
      <c r="BQ45" t="s">
        <v>165</v>
      </c>
      <c r="BR45" t="s">
        <v>169</v>
      </c>
      <c r="BS45" t="s">
        <v>177</v>
      </c>
      <c r="BT45" t="s">
        <v>167</v>
      </c>
      <c r="BU45">
        <v>4.9000000000000004</v>
      </c>
      <c r="BV45" t="s">
        <v>167</v>
      </c>
      <c r="BW45" t="s">
        <v>178</v>
      </c>
      <c r="BY45" t="s">
        <v>180</v>
      </c>
      <c r="BZ45" t="s">
        <v>167</v>
      </c>
      <c r="CB45" t="s">
        <v>167</v>
      </c>
      <c r="CG45" t="s">
        <v>167</v>
      </c>
      <c r="CK45" t="s">
        <v>167</v>
      </c>
      <c r="CN45" t="s">
        <v>167</v>
      </c>
      <c r="CO45" t="s">
        <v>167</v>
      </c>
      <c r="CP45" t="s">
        <v>224</v>
      </c>
      <c r="CR45" t="s">
        <v>230</v>
      </c>
      <c r="CS45" t="s">
        <v>167</v>
      </c>
      <c r="CT45" t="s">
        <v>167</v>
      </c>
      <c r="CU45" t="s">
        <v>167</v>
      </c>
      <c r="CV45" t="s">
        <v>167</v>
      </c>
      <c r="CW45">
        <v>2</v>
      </c>
      <c r="CY45" t="s">
        <v>255</v>
      </c>
      <c r="DB45" t="s">
        <v>375</v>
      </c>
      <c r="DC45" t="s">
        <v>167</v>
      </c>
      <c r="DD45" t="s">
        <v>167</v>
      </c>
      <c r="DG45" t="s">
        <v>167</v>
      </c>
      <c r="DH45" t="s">
        <v>217</v>
      </c>
      <c r="DI45" t="s">
        <v>329</v>
      </c>
      <c r="DJ45" t="s">
        <v>167</v>
      </c>
      <c r="DL45" t="s">
        <v>330</v>
      </c>
      <c r="DM45" t="s">
        <v>167</v>
      </c>
      <c r="DR45" t="s">
        <v>167</v>
      </c>
      <c r="DS45" t="s">
        <v>167</v>
      </c>
    </row>
    <row r="46" spans="1:124" x14ac:dyDescent="0.3">
      <c r="A46">
        <v>45</v>
      </c>
      <c r="B46" t="s">
        <v>139</v>
      </c>
      <c r="C46" t="s">
        <v>360</v>
      </c>
      <c r="D46" t="s">
        <v>379</v>
      </c>
      <c r="E46" s="1">
        <v>1199</v>
      </c>
      <c r="F46">
        <v>3</v>
      </c>
      <c r="G46">
        <v>4</v>
      </c>
      <c r="H46" t="s">
        <v>196</v>
      </c>
      <c r="I46" t="s">
        <v>143</v>
      </c>
      <c r="J46" t="s">
        <v>197</v>
      </c>
      <c r="K46" t="s">
        <v>145</v>
      </c>
      <c r="L46">
        <v>35</v>
      </c>
      <c r="M46" t="s">
        <v>146</v>
      </c>
      <c r="N46">
        <v>1535</v>
      </c>
      <c r="O46">
        <v>3746</v>
      </c>
      <c r="P46">
        <v>1647</v>
      </c>
      <c r="Q46" t="s">
        <v>147</v>
      </c>
      <c r="R46">
        <v>5</v>
      </c>
      <c r="S46">
        <v>23.84</v>
      </c>
      <c r="T46">
        <v>24</v>
      </c>
      <c r="U46" t="s">
        <v>380</v>
      </c>
      <c r="W46" t="s">
        <v>371</v>
      </c>
      <c r="X46">
        <v>5</v>
      </c>
      <c r="Y46" t="s">
        <v>372</v>
      </c>
      <c r="Z46" t="s">
        <v>340</v>
      </c>
      <c r="AA46" t="s">
        <v>152</v>
      </c>
      <c r="AB46" t="s">
        <v>381</v>
      </c>
      <c r="AC46" t="s">
        <v>382</v>
      </c>
      <c r="AD46" t="s">
        <v>373</v>
      </c>
      <c r="AE46" t="s">
        <v>307</v>
      </c>
      <c r="AF46" t="s">
        <v>383</v>
      </c>
      <c r="AG46" t="s">
        <v>383</v>
      </c>
      <c r="AH46" t="s">
        <v>159</v>
      </c>
      <c r="AI46" t="s">
        <v>233</v>
      </c>
      <c r="AK46" t="s">
        <v>161</v>
      </c>
      <c r="AL46" t="s">
        <v>366</v>
      </c>
      <c r="AM46" t="s">
        <v>367</v>
      </c>
      <c r="AN46" t="s">
        <v>164</v>
      </c>
      <c r="AO46" t="s">
        <v>165</v>
      </c>
      <c r="AP46" t="s">
        <v>165</v>
      </c>
      <c r="AR46">
        <v>5</v>
      </c>
      <c r="AS46" t="s">
        <v>168</v>
      </c>
      <c r="AT46" t="s">
        <v>345</v>
      </c>
      <c r="AU46" t="s">
        <v>327</v>
      </c>
      <c r="AX46" t="s">
        <v>167</v>
      </c>
      <c r="AY46" t="s">
        <v>172</v>
      </c>
      <c r="AZ46" t="s">
        <v>167</v>
      </c>
      <c r="BA46" t="s">
        <v>167</v>
      </c>
      <c r="BC46" t="s">
        <v>167</v>
      </c>
      <c r="BD46" t="s">
        <v>338</v>
      </c>
      <c r="BE46">
        <v>240</v>
      </c>
      <c r="BF46" t="s">
        <v>167</v>
      </c>
      <c r="BG46" t="s">
        <v>167</v>
      </c>
      <c r="BH46" t="s">
        <v>167</v>
      </c>
      <c r="BI46" t="s">
        <v>164</v>
      </c>
      <c r="BJ46" t="s">
        <v>175</v>
      </c>
      <c r="BK46" t="s">
        <v>167</v>
      </c>
      <c r="BL46" t="s">
        <v>311</v>
      </c>
      <c r="BM46" t="s">
        <v>167</v>
      </c>
      <c r="BO46" t="s">
        <v>167</v>
      </c>
      <c r="BP46" t="s">
        <v>338</v>
      </c>
      <c r="BQ46" t="s">
        <v>165</v>
      </c>
      <c r="BR46" t="s">
        <v>169</v>
      </c>
      <c r="BS46" t="s">
        <v>177</v>
      </c>
      <c r="BT46" t="s">
        <v>167</v>
      </c>
      <c r="BU46" t="s">
        <v>148</v>
      </c>
      <c r="BV46" t="s">
        <v>167</v>
      </c>
      <c r="BW46" t="s">
        <v>178</v>
      </c>
      <c r="BY46" t="s">
        <v>384</v>
      </c>
      <c r="BZ46" t="s">
        <v>167</v>
      </c>
      <c r="CB46" t="s">
        <v>167</v>
      </c>
      <c r="CF46" t="s">
        <v>385</v>
      </c>
      <c r="CG46" t="s">
        <v>167</v>
      </c>
      <c r="CH46" t="s">
        <v>167</v>
      </c>
      <c r="CK46" t="s">
        <v>167</v>
      </c>
      <c r="CN46" t="s">
        <v>167</v>
      </c>
      <c r="CO46" t="s">
        <v>167</v>
      </c>
      <c r="CP46" t="s">
        <v>224</v>
      </c>
      <c r="CR46" t="s">
        <v>230</v>
      </c>
      <c r="CS46" t="s">
        <v>167</v>
      </c>
      <c r="CT46" t="s">
        <v>167</v>
      </c>
      <c r="CU46" t="s">
        <v>167</v>
      </c>
      <c r="CV46" t="s">
        <v>167</v>
      </c>
      <c r="CW46">
        <v>2</v>
      </c>
      <c r="CY46" t="s">
        <v>255</v>
      </c>
      <c r="DB46" t="s">
        <v>222</v>
      </c>
      <c r="DC46" t="s">
        <v>167</v>
      </c>
      <c r="DD46" t="s">
        <v>167</v>
      </c>
      <c r="DG46" t="s">
        <v>167</v>
      </c>
      <c r="DH46" t="s">
        <v>217</v>
      </c>
      <c r="DI46" t="s">
        <v>329</v>
      </c>
      <c r="DJ46" t="s">
        <v>167</v>
      </c>
      <c r="DL46" t="s">
        <v>330</v>
      </c>
      <c r="DM46" t="s">
        <v>167</v>
      </c>
      <c r="DR46" t="s">
        <v>167</v>
      </c>
      <c r="DS46" t="s">
        <v>167</v>
      </c>
    </row>
    <row r="47" spans="1:124" x14ac:dyDescent="0.3">
      <c r="A47">
        <v>46</v>
      </c>
      <c r="B47" t="s">
        <v>139</v>
      </c>
      <c r="C47" t="s">
        <v>360</v>
      </c>
      <c r="D47" t="s">
        <v>386</v>
      </c>
      <c r="E47" s="1">
        <v>1199</v>
      </c>
      <c r="F47">
        <v>3</v>
      </c>
      <c r="G47">
        <v>4</v>
      </c>
      <c r="H47" t="s">
        <v>196</v>
      </c>
      <c r="I47" t="s">
        <v>143</v>
      </c>
      <c r="J47" t="s">
        <v>197</v>
      </c>
      <c r="K47" t="s">
        <v>145</v>
      </c>
      <c r="L47">
        <v>35</v>
      </c>
      <c r="M47" t="s">
        <v>146</v>
      </c>
      <c r="N47">
        <v>1535</v>
      </c>
      <c r="O47">
        <v>3746</v>
      </c>
      <c r="P47">
        <v>1647</v>
      </c>
      <c r="Q47" t="s">
        <v>147</v>
      </c>
      <c r="R47">
        <v>5</v>
      </c>
      <c r="S47">
        <v>23.84</v>
      </c>
      <c r="T47">
        <v>24</v>
      </c>
      <c r="U47" t="s">
        <v>380</v>
      </c>
      <c r="W47" t="s">
        <v>371</v>
      </c>
      <c r="X47">
        <v>5</v>
      </c>
      <c r="Y47" t="s">
        <v>372</v>
      </c>
      <c r="Z47" t="s">
        <v>340</v>
      </c>
      <c r="AA47" t="s">
        <v>152</v>
      </c>
      <c r="AB47" t="s">
        <v>381</v>
      </c>
      <c r="AC47" t="s">
        <v>382</v>
      </c>
      <c r="AD47" t="s">
        <v>373</v>
      </c>
      <c r="AE47" t="s">
        <v>307</v>
      </c>
      <c r="AF47" t="s">
        <v>387</v>
      </c>
      <c r="AG47" t="s">
        <v>387</v>
      </c>
      <c r="AH47" t="s">
        <v>159</v>
      </c>
      <c r="AI47" t="s">
        <v>233</v>
      </c>
      <c r="AK47" t="s">
        <v>161</v>
      </c>
      <c r="AL47" t="s">
        <v>366</v>
      </c>
      <c r="AM47" t="s">
        <v>367</v>
      </c>
      <c r="AN47" t="s">
        <v>164</v>
      </c>
      <c r="AO47" t="s">
        <v>165</v>
      </c>
      <c r="AP47" t="s">
        <v>165</v>
      </c>
      <c r="AR47">
        <v>5</v>
      </c>
      <c r="AS47" t="s">
        <v>168</v>
      </c>
      <c r="AT47" t="s">
        <v>345</v>
      </c>
      <c r="AU47" t="s">
        <v>327</v>
      </c>
      <c r="AX47" t="s">
        <v>167</v>
      </c>
      <c r="AY47" t="s">
        <v>172</v>
      </c>
      <c r="AZ47" t="s">
        <v>167</v>
      </c>
      <c r="BA47" t="s">
        <v>167</v>
      </c>
      <c r="BC47" t="s">
        <v>167</v>
      </c>
      <c r="BD47" t="s">
        <v>338</v>
      </c>
      <c r="BE47">
        <v>240</v>
      </c>
      <c r="BF47" t="s">
        <v>167</v>
      </c>
      <c r="BG47" t="s">
        <v>167</v>
      </c>
      <c r="BH47" t="s">
        <v>167</v>
      </c>
      <c r="BI47" t="s">
        <v>164</v>
      </c>
      <c r="BJ47" t="s">
        <v>175</v>
      </c>
      <c r="BK47" t="s">
        <v>167</v>
      </c>
      <c r="BL47" t="s">
        <v>311</v>
      </c>
      <c r="BM47" t="s">
        <v>167</v>
      </c>
      <c r="BO47" t="s">
        <v>167</v>
      </c>
      <c r="BP47" t="s">
        <v>338</v>
      </c>
      <c r="BQ47" t="s">
        <v>165</v>
      </c>
      <c r="BR47" t="s">
        <v>169</v>
      </c>
      <c r="BS47" t="s">
        <v>177</v>
      </c>
      <c r="BT47" t="s">
        <v>167</v>
      </c>
      <c r="BU47" t="s">
        <v>148</v>
      </c>
      <c r="BV47" t="s">
        <v>167</v>
      </c>
      <c r="BW47" t="s">
        <v>178</v>
      </c>
      <c r="BY47" t="s">
        <v>384</v>
      </c>
      <c r="BZ47" t="s">
        <v>167</v>
      </c>
      <c r="CB47" t="s">
        <v>167</v>
      </c>
      <c r="CF47" t="s">
        <v>388</v>
      </c>
      <c r="CG47" t="s">
        <v>167</v>
      </c>
      <c r="CH47" t="s">
        <v>167</v>
      </c>
      <c r="CK47" t="s">
        <v>167</v>
      </c>
      <c r="CN47" t="s">
        <v>167</v>
      </c>
      <c r="CO47" t="s">
        <v>167</v>
      </c>
      <c r="CP47" t="s">
        <v>224</v>
      </c>
      <c r="CR47" t="s">
        <v>230</v>
      </c>
      <c r="CS47" t="s">
        <v>167</v>
      </c>
      <c r="CT47" t="s">
        <v>167</v>
      </c>
      <c r="CU47" t="s">
        <v>167</v>
      </c>
      <c r="CV47" t="s">
        <v>167</v>
      </c>
      <c r="CW47">
        <v>2</v>
      </c>
      <c r="CY47" t="s">
        <v>255</v>
      </c>
      <c r="DB47" t="s">
        <v>222</v>
      </c>
      <c r="DC47" t="s">
        <v>167</v>
      </c>
      <c r="DD47" t="s">
        <v>167</v>
      </c>
      <c r="DG47" t="s">
        <v>167</v>
      </c>
      <c r="DH47" t="s">
        <v>217</v>
      </c>
      <c r="DI47" t="s">
        <v>329</v>
      </c>
      <c r="DJ47" t="s">
        <v>167</v>
      </c>
      <c r="DL47" t="s">
        <v>330</v>
      </c>
      <c r="DM47" t="s">
        <v>167</v>
      </c>
      <c r="DR47" t="s">
        <v>167</v>
      </c>
      <c r="DS47" t="s">
        <v>167</v>
      </c>
    </row>
    <row r="48" spans="1:124" x14ac:dyDescent="0.3">
      <c r="A48">
        <v>47</v>
      </c>
      <c r="B48" t="s">
        <v>139</v>
      </c>
      <c r="C48" t="s">
        <v>360</v>
      </c>
      <c r="D48" t="s">
        <v>389</v>
      </c>
      <c r="E48" s="1">
        <v>1199</v>
      </c>
      <c r="F48">
        <v>3</v>
      </c>
      <c r="G48">
        <v>4</v>
      </c>
      <c r="H48" t="s">
        <v>196</v>
      </c>
      <c r="I48" t="s">
        <v>143</v>
      </c>
      <c r="J48" t="s">
        <v>197</v>
      </c>
      <c r="K48" t="s">
        <v>145</v>
      </c>
      <c r="L48">
        <v>35</v>
      </c>
      <c r="M48" t="s">
        <v>146</v>
      </c>
      <c r="N48">
        <v>1535</v>
      </c>
      <c r="O48">
        <v>3746</v>
      </c>
      <c r="P48">
        <v>1647</v>
      </c>
      <c r="Q48" t="s">
        <v>147</v>
      </c>
      <c r="R48">
        <v>5</v>
      </c>
      <c r="S48">
        <v>23.84</v>
      </c>
      <c r="T48">
        <v>24</v>
      </c>
      <c r="U48" t="s">
        <v>380</v>
      </c>
      <c r="W48" t="s">
        <v>371</v>
      </c>
      <c r="X48">
        <v>5</v>
      </c>
      <c r="Y48" t="s">
        <v>372</v>
      </c>
      <c r="Z48" t="s">
        <v>340</v>
      </c>
      <c r="AA48" t="s">
        <v>152</v>
      </c>
      <c r="AB48" t="s">
        <v>381</v>
      </c>
      <c r="AC48" t="s">
        <v>382</v>
      </c>
      <c r="AD48" t="s">
        <v>373</v>
      </c>
      <c r="AE48" t="s">
        <v>307</v>
      </c>
      <c r="AG48" t="s">
        <v>387</v>
      </c>
      <c r="AH48" t="s">
        <v>159</v>
      </c>
      <c r="AI48" t="s">
        <v>233</v>
      </c>
      <c r="AK48" t="s">
        <v>161</v>
      </c>
      <c r="AL48" t="s">
        <v>366</v>
      </c>
      <c r="AM48" t="s">
        <v>367</v>
      </c>
      <c r="AN48" t="s">
        <v>164</v>
      </c>
      <c r="AO48" t="s">
        <v>165</v>
      </c>
      <c r="AP48" t="s">
        <v>165</v>
      </c>
      <c r="AR48">
        <v>5</v>
      </c>
      <c r="AS48" t="s">
        <v>168</v>
      </c>
      <c r="AT48" t="s">
        <v>345</v>
      </c>
      <c r="AU48" t="s">
        <v>327</v>
      </c>
      <c r="AX48" t="s">
        <v>167</v>
      </c>
      <c r="AY48" t="s">
        <v>172</v>
      </c>
      <c r="AZ48" t="s">
        <v>167</v>
      </c>
      <c r="BA48" t="s">
        <v>167</v>
      </c>
      <c r="BC48" t="s">
        <v>167</v>
      </c>
      <c r="BD48" t="s">
        <v>338</v>
      </c>
      <c r="BE48">
        <v>240</v>
      </c>
      <c r="BF48" t="s">
        <v>167</v>
      </c>
      <c r="BG48" t="s">
        <v>167</v>
      </c>
      <c r="BH48" t="s">
        <v>167</v>
      </c>
      <c r="BI48" t="s">
        <v>164</v>
      </c>
      <c r="BJ48" t="s">
        <v>175</v>
      </c>
      <c r="BK48" t="s">
        <v>167</v>
      </c>
      <c r="BL48" t="s">
        <v>311</v>
      </c>
      <c r="BM48" t="s">
        <v>167</v>
      </c>
      <c r="BO48" t="s">
        <v>167</v>
      </c>
      <c r="BP48" t="s">
        <v>338</v>
      </c>
      <c r="BQ48" t="s">
        <v>165</v>
      </c>
      <c r="BR48" t="s">
        <v>169</v>
      </c>
      <c r="BS48" t="s">
        <v>177</v>
      </c>
      <c r="BT48" t="s">
        <v>167</v>
      </c>
      <c r="BU48" t="s">
        <v>148</v>
      </c>
      <c r="BV48" t="s">
        <v>167</v>
      </c>
      <c r="BW48" t="s">
        <v>178</v>
      </c>
      <c r="BY48" t="s">
        <v>384</v>
      </c>
      <c r="BZ48" t="s">
        <v>167</v>
      </c>
      <c r="CB48" t="s">
        <v>167</v>
      </c>
      <c r="CF48" t="s">
        <v>388</v>
      </c>
      <c r="CG48" t="s">
        <v>167</v>
      </c>
      <c r="CH48" t="s">
        <v>167</v>
      </c>
      <c r="CK48" t="s">
        <v>167</v>
      </c>
      <c r="CN48" t="s">
        <v>167</v>
      </c>
      <c r="CO48" t="s">
        <v>167</v>
      </c>
      <c r="CP48" t="s">
        <v>224</v>
      </c>
      <c r="CR48" t="s">
        <v>230</v>
      </c>
      <c r="CS48" t="s">
        <v>167</v>
      </c>
      <c r="CT48" t="s">
        <v>167</v>
      </c>
      <c r="CU48" t="s">
        <v>167</v>
      </c>
      <c r="CV48" t="s">
        <v>167</v>
      </c>
      <c r="CW48">
        <v>2</v>
      </c>
      <c r="CY48" t="s">
        <v>255</v>
      </c>
      <c r="DB48" t="s">
        <v>222</v>
      </c>
      <c r="DC48" t="s">
        <v>167</v>
      </c>
      <c r="DD48" t="s">
        <v>167</v>
      </c>
      <c r="DG48" t="s">
        <v>167</v>
      </c>
      <c r="DH48" t="s">
        <v>217</v>
      </c>
      <c r="DI48" t="s">
        <v>329</v>
      </c>
      <c r="DJ48" t="s">
        <v>167</v>
      </c>
      <c r="DL48" t="s">
        <v>330</v>
      </c>
      <c r="DM48" t="s">
        <v>167</v>
      </c>
      <c r="DR48" t="s">
        <v>167</v>
      </c>
      <c r="DS48" t="s">
        <v>167</v>
      </c>
      <c r="DT48" t="s">
        <v>390</v>
      </c>
    </row>
    <row r="49" spans="1:129" x14ac:dyDescent="0.3">
      <c r="A49">
        <v>48</v>
      </c>
      <c r="B49" t="s">
        <v>235</v>
      </c>
      <c r="C49" t="s">
        <v>391</v>
      </c>
      <c r="D49" t="s">
        <v>292</v>
      </c>
      <c r="E49" s="1">
        <v>998</v>
      </c>
      <c r="F49">
        <v>3</v>
      </c>
      <c r="G49">
        <v>4</v>
      </c>
      <c r="H49" t="s">
        <v>196</v>
      </c>
      <c r="I49" t="s">
        <v>143</v>
      </c>
      <c r="J49" t="s">
        <v>197</v>
      </c>
      <c r="K49" t="s">
        <v>145</v>
      </c>
      <c r="L49">
        <v>35</v>
      </c>
      <c r="M49" t="s">
        <v>146</v>
      </c>
      <c r="N49">
        <v>1560</v>
      </c>
      <c r="O49">
        <v>3600</v>
      </c>
      <c r="P49">
        <v>1600</v>
      </c>
      <c r="Q49" t="s">
        <v>147</v>
      </c>
      <c r="R49">
        <v>5</v>
      </c>
      <c r="S49">
        <v>23</v>
      </c>
      <c r="T49">
        <v>22</v>
      </c>
      <c r="U49" t="s">
        <v>302</v>
      </c>
      <c r="W49" t="s">
        <v>392</v>
      </c>
      <c r="X49">
        <v>5</v>
      </c>
      <c r="Y49" t="s">
        <v>304</v>
      </c>
      <c r="Z49" t="s">
        <v>201</v>
      </c>
      <c r="AA49" t="s">
        <v>152</v>
      </c>
      <c r="AB49" t="s">
        <v>305</v>
      </c>
      <c r="AC49" t="s">
        <v>306</v>
      </c>
      <c r="AD49" t="s">
        <v>307</v>
      </c>
      <c r="AE49" t="s">
        <v>308</v>
      </c>
      <c r="AF49" t="s">
        <v>316</v>
      </c>
      <c r="AG49" t="s">
        <v>316</v>
      </c>
      <c r="AH49" t="s">
        <v>159</v>
      </c>
      <c r="AI49" t="s">
        <v>233</v>
      </c>
      <c r="AL49" t="s">
        <v>281</v>
      </c>
      <c r="AM49" t="s">
        <v>282</v>
      </c>
      <c r="AN49" t="s">
        <v>164</v>
      </c>
      <c r="AO49" t="s">
        <v>165</v>
      </c>
      <c r="AP49" t="s">
        <v>165</v>
      </c>
      <c r="AQ49" t="s">
        <v>167</v>
      </c>
      <c r="AR49">
        <v>5</v>
      </c>
      <c r="AS49" t="s">
        <v>168</v>
      </c>
      <c r="AT49" t="s">
        <v>169</v>
      </c>
      <c r="AU49" t="s">
        <v>310</v>
      </c>
      <c r="AV49" t="s">
        <v>316</v>
      </c>
      <c r="AY49" t="s">
        <v>166</v>
      </c>
      <c r="BB49" t="s">
        <v>251</v>
      </c>
      <c r="BD49" t="s">
        <v>169</v>
      </c>
      <c r="BE49">
        <v>235</v>
      </c>
      <c r="BG49" t="s">
        <v>167</v>
      </c>
      <c r="BH49" t="s">
        <v>167</v>
      </c>
      <c r="BI49" t="s">
        <v>164</v>
      </c>
      <c r="BJ49" t="s">
        <v>175</v>
      </c>
      <c r="BK49" t="s">
        <v>167</v>
      </c>
      <c r="BL49" t="s">
        <v>311</v>
      </c>
      <c r="BM49" t="s">
        <v>167</v>
      </c>
      <c r="BN49" t="s">
        <v>252</v>
      </c>
      <c r="BP49" t="s">
        <v>174</v>
      </c>
      <c r="BQ49" t="s">
        <v>164</v>
      </c>
      <c r="BR49" t="s">
        <v>169</v>
      </c>
      <c r="BS49" t="s">
        <v>177</v>
      </c>
      <c r="BT49" t="s">
        <v>167</v>
      </c>
      <c r="BU49">
        <v>4.7</v>
      </c>
      <c r="BV49" t="s">
        <v>167</v>
      </c>
      <c r="BW49" t="s">
        <v>178</v>
      </c>
      <c r="BX49" t="s">
        <v>179</v>
      </c>
      <c r="BY49" t="s">
        <v>180</v>
      </c>
      <c r="CG49" t="s">
        <v>167</v>
      </c>
      <c r="CN49" t="s">
        <v>167</v>
      </c>
      <c r="CO49" t="s">
        <v>167</v>
      </c>
      <c r="CQ49" t="s">
        <v>312</v>
      </c>
      <c r="CR49" t="s">
        <v>230</v>
      </c>
      <c r="CS49" t="s">
        <v>167</v>
      </c>
      <c r="CU49" t="s">
        <v>167</v>
      </c>
      <c r="CW49">
        <v>2</v>
      </c>
      <c r="CY49" t="s">
        <v>255</v>
      </c>
      <c r="DC49" t="s">
        <v>167</v>
      </c>
      <c r="DI49" t="s">
        <v>167</v>
      </c>
    </row>
    <row r="50" spans="1:129" x14ac:dyDescent="0.3">
      <c r="A50">
        <v>49</v>
      </c>
      <c r="B50" t="s">
        <v>235</v>
      </c>
      <c r="C50" t="s">
        <v>391</v>
      </c>
      <c r="D50" t="s">
        <v>286</v>
      </c>
      <c r="E50" s="1">
        <v>998</v>
      </c>
      <c r="F50">
        <v>3</v>
      </c>
      <c r="G50">
        <v>4</v>
      </c>
      <c r="H50" t="s">
        <v>196</v>
      </c>
      <c r="I50" t="s">
        <v>143</v>
      </c>
      <c r="J50" t="s">
        <v>197</v>
      </c>
      <c r="K50" t="s">
        <v>145</v>
      </c>
      <c r="L50">
        <v>35</v>
      </c>
      <c r="M50" t="s">
        <v>146</v>
      </c>
      <c r="N50">
        <v>1560</v>
      </c>
      <c r="O50">
        <v>3600</v>
      </c>
      <c r="P50">
        <v>1600</v>
      </c>
      <c r="Q50" t="s">
        <v>147</v>
      </c>
      <c r="R50">
        <v>5</v>
      </c>
      <c r="S50">
        <v>23</v>
      </c>
      <c r="T50">
        <v>22</v>
      </c>
      <c r="U50" t="s">
        <v>302</v>
      </c>
      <c r="W50" t="s">
        <v>392</v>
      </c>
      <c r="X50">
        <v>5</v>
      </c>
      <c r="Y50" t="s">
        <v>304</v>
      </c>
      <c r="Z50" t="s">
        <v>201</v>
      </c>
      <c r="AA50" t="s">
        <v>152</v>
      </c>
      <c r="AB50" t="s">
        <v>305</v>
      </c>
      <c r="AC50" t="s">
        <v>306</v>
      </c>
      <c r="AD50" t="s">
        <v>307</v>
      </c>
      <c r="AE50" t="s">
        <v>308</v>
      </c>
      <c r="AF50" t="s">
        <v>316</v>
      </c>
      <c r="AG50" t="s">
        <v>316</v>
      </c>
      <c r="AH50" t="s">
        <v>159</v>
      </c>
      <c r="AI50" t="s">
        <v>233</v>
      </c>
      <c r="AL50" t="s">
        <v>281</v>
      </c>
      <c r="AM50" t="s">
        <v>282</v>
      </c>
      <c r="AN50" t="s">
        <v>164</v>
      </c>
      <c r="AO50" t="s">
        <v>165</v>
      </c>
      <c r="AP50" t="s">
        <v>165</v>
      </c>
      <c r="AQ50" t="s">
        <v>167</v>
      </c>
      <c r="AR50">
        <v>5</v>
      </c>
      <c r="AS50" t="s">
        <v>168</v>
      </c>
      <c r="AT50" t="s">
        <v>169</v>
      </c>
      <c r="AU50" t="s">
        <v>310</v>
      </c>
      <c r="AV50" t="s">
        <v>316</v>
      </c>
      <c r="AY50" t="s">
        <v>166</v>
      </c>
      <c r="BB50" t="s">
        <v>251</v>
      </c>
      <c r="BD50" t="s">
        <v>169</v>
      </c>
      <c r="BE50">
        <v>235</v>
      </c>
      <c r="BG50" t="s">
        <v>167</v>
      </c>
      <c r="BH50" t="s">
        <v>167</v>
      </c>
      <c r="BI50" t="s">
        <v>164</v>
      </c>
      <c r="BJ50" t="s">
        <v>175</v>
      </c>
      <c r="BK50" t="s">
        <v>167</v>
      </c>
      <c r="BL50" t="s">
        <v>311</v>
      </c>
      <c r="BM50" t="s">
        <v>167</v>
      </c>
      <c r="BN50" t="s">
        <v>252</v>
      </c>
      <c r="BP50" t="s">
        <v>174</v>
      </c>
      <c r="BQ50" t="s">
        <v>164</v>
      </c>
      <c r="BR50" t="s">
        <v>169</v>
      </c>
      <c r="BS50" t="s">
        <v>177</v>
      </c>
      <c r="BT50" t="s">
        <v>167</v>
      </c>
      <c r="BU50">
        <v>4.7</v>
      </c>
      <c r="BV50" t="s">
        <v>167</v>
      </c>
      <c r="BW50" t="s">
        <v>178</v>
      </c>
      <c r="BX50" t="s">
        <v>179</v>
      </c>
      <c r="BY50" t="s">
        <v>180</v>
      </c>
      <c r="CG50" t="s">
        <v>167</v>
      </c>
      <c r="CO50" t="s">
        <v>167</v>
      </c>
      <c r="CQ50" t="s">
        <v>312</v>
      </c>
      <c r="CR50" t="s">
        <v>210</v>
      </c>
      <c r="CS50" t="s">
        <v>167</v>
      </c>
      <c r="CU50" t="s">
        <v>167</v>
      </c>
      <c r="CW50">
        <v>1</v>
      </c>
      <c r="CY50" t="s">
        <v>255</v>
      </c>
      <c r="DC50" t="s">
        <v>167</v>
      </c>
      <c r="DI50" t="s">
        <v>167</v>
      </c>
    </row>
    <row r="51" spans="1:129" x14ac:dyDescent="0.3">
      <c r="A51">
        <v>50</v>
      </c>
      <c r="B51" t="s">
        <v>235</v>
      </c>
      <c r="C51" t="s">
        <v>391</v>
      </c>
      <c r="D51" t="s">
        <v>393</v>
      </c>
      <c r="E51" s="1">
        <v>998</v>
      </c>
      <c r="F51">
        <v>3</v>
      </c>
      <c r="G51">
        <v>4</v>
      </c>
      <c r="H51" t="s">
        <v>196</v>
      </c>
      <c r="I51" t="s">
        <v>143</v>
      </c>
      <c r="J51" t="s">
        <v>197</v>
      </c>
      <c r="K51" t="s">
        <v>145</v>
      </c>
      <c r="L51">
        <v>35</v>
      </c>
      <c r="M51" t="s">
        <v>146</v>
      </c>
      <c r="N51">
        <v>1560</v>
      </c>
      <c r="O51">
        <v>3600</v>
      </c>
      <c r="P51">
        <v>1600</v>
      </c>
      <c r="Q51" t="s">
        <v>147</v>
      </c>
      <c r="R51">
        <v>5</v>
      </c>
      <c r="S51">
        <v>23</v>
      </c>
      <c r="T51">
        <v>22</v>
      </c>
      <c r="U51" t="s">
        <v>302</v>
      </c>
      <c r="W51" t="s">
        <v>392</v>
      </c>
      <c r="X51">
        <v>5</v>
      </c>
      <c r="Y51" t="s">
        <v>304</v>
      </c>
      <c r="Z51" t="s">
        <v>201</v>
      </c>
      <c r="AA51" t="s">
        <v>152</v>
      </c>
      <c r="AB51" t="s">
        <v>305</v>
      </c>
      <c r="AC51" t="s">
        <v>306</v>
      </c>
      <c r="AD51" t="s">
        <v>307</v>
      </c>
      <c r="AE51" t="s">
        <v>308</v>
      </c>
      <c r="AF51" t="s">
        <v>316</v>
      </c>
      <c r="AG51" t="s">
        <v>316</v>
      </c>
      <c r="AH51" t="s">
        <v>159</v>
      </c>
      <c r="AI51" t="s">
        <v>233</v>
      </c>
      <c r="AL51" t="s">
        <v>281</v>
      </c>
      <c r="AM51" t="s">
        <v>282</v>
      </c>
      <c r="AN51" t="s">
        <v>164</v>
      </c>
      <c r="AO51" t="s">
        <v>165</v>
      </c>
      <c r="AP51" t="s">
        <v>165</v>
      </c>
      <c r="AQ51" t="s">
        <v>167</v>
      </c>
      <c r="AR51">
        <v>5</v>
      </c>
      <c r="AS51" t="s">
        <v>168</v>
      </c>
      <c r="AT51" t="s">
        <v>190</v>
      </c>
      <c r="AU51" t="s">
        <v>310</v>
      </c>
      <c r="AV51" t="s">
        <v>316</v>
      </c>
      <c r="AY51" t="s">
        <v>166</v>
      </c>
      <c r="BB51" t="s">
        <v>251</v>
      </c>
      <c r="BD51" t="s">
        <v>169</v>
      </c>
      <c r="BE51">
        <v>235</v>
      </c>
      <c r="BG51" t="s">
        <v>167</v>
      </c>
      <c r="BH51" t="s">
        <v>167</v>
      </c>
      <c r="BI51" t="s">
        <v>164</v>
      </c>
      <c r="BJ51" t="s">
        <v>175</v>
      </c>
      <c r="BK51" t="s">
        <v>167</v>
      </c>
      <c r="BL51" t="s">
        <v>311</v>
      </c>
      <c r="BM51" t="s">
        <v>167</v>
      </c>
      <c r="BN51" t="s">
        <v>252</v>
      </c>
      <c r="BP51" t="s">
        <v>174</v>
      </c>
      <c r="BQ51" t="s">
        <v>164</v>
      </c>
      <c r="BR51" t="s">
        <v>169</v>
      </c>
      <c r="BS51" t="s">
        <v>177</v>
      </c>
      <c r="BT51" t="s">
        <v>167</v>
      </c>
      <c r="BU51">
        <v>4.7</v>
      </c>
      <c r="BV51" t="s">
        <v>167</v>
      </c>
      <c r="BW51" t="s">
        <v>178</v>
      </c>
      <c r="BX51" t="s">
        <v>179</v>
      </c>
      <c r="BY51" t="s">
        <v>180</v>
      </c>
      <c r="CG51" t="s">
        <v>167</v>
      </c>
      <c r="CO51" t="s">
        <v>167</v>
      </c>
      <c r="CQ51" t="s">
        <v>312</v>
      </c>
      <c r="CR51" t="s">
        <v>210</v>
      </c>
      <c r="CS51" t="s">
        <v>167</v>
      </c>
      <c r="CU51" t="s">
        <v>167</v>
      </c>
      <c r="CW51">
        <v>1</v>
      </c>
      <c r="CY51" t="s">
        <v>255</v>
      </c>
      <c r="DC51" t="s">
        <v>167</v>
      </c>
      <c r="DI51" t="s">
        <v>167</v>
      </c>
    </row>
    <row r="52" spans="1:129" x14ac:dyDescent="0.3">
      <c r="A52">
        <v>51</v>
      </c>
      <c r="B52" t="s">
        <v>235</v>
      </c>
      <c r="C52" t="s">
        <v>391</v>
      </c>
      <c r="D52" t="s">
        <v>299</v>
      </c>
      <c r="E52" s="1">
        <v>998</v>
      </c>
      <c r="F52">
        <v>3</v>
      </c>
      <c r="G52">
        <v>4</v>
      </c>
      <c r="H52" t="s">
        <v>196</v>
      </c>
      <c r="I52" t="s">
        <v>143</v>
      </c>
      <c r="J52" t="s">
        <v>197</v>
      </c>
      <c r="K52" t="s">
        <v>145</v>
      </c>
      <c r="L52">
        <v>35</v>
      </c>
      <c r="M52" t="s">
        <v>146</v>
      </c>
      <c r="N52">
        <v>1560</v>
      </c>
      <c r="O52">
        <v>3600</v>
      </c>
      <c r="P52">
        <v>1600</v>
      </c>
      <c r="Q52" t="s">
        <v>147</v>
      </c>
      <c r="R52">
        <v>5</v>
      </c>
      <c r="S52">
        <v>23</v>
      </c>
      <c r="T52">
        <v>22</v>
      </c>
      <c r="U52" t="s">
        <v>302</v>
      </c>
      <c r="W52" t="s">
        <v>392</v>
      </c>
      <c r="X52">
        <v>5</v>
      </c>
      <c r="Y52" t="s">
        <v>304</v>
      </c>
      <c r="Z52" t="s">
        <v>201</v>
      </c>
      <c r="AA52" t="s">
        <v>152</v>
      </c>
      <c r="AB52" t="s">
        <v>305</v>
      </c>
      <c r="AC52" t="s">
        <v>306</v>
      </c>
      <c r="AD52" t="s">
        <v>307</v>
      </c>
      <c r="AE52" t="s">
        <v>308</v>
      </c>
      <c r="AF52" t="s">
        <v>316</v>
      </c>
      <c r="AG52" t="s">
        <v>316</v>
      </c>
      <c r="AH52" t="s">
        <v>159</v>
      </c>
      <c r="AI52" t="s">
        <v>233</v>
      </c>
      <c r="AL52" t="s">
        <v>281</v>
      </c>
      <c r="AM52" t="s">
        <v>282</v>
      </c>
      <c r="AN52" t="s">
        <v>164</v>
      </c>
      <c r="AO52" t="s">
        <v>165</v>
      </c>
      <c r="AP52" t="s">
        <v>165</v>
      </c>
      <c r="AQ52" t="s">
        <v>167</v>
      </c>
      <c r="AR52">
        <v>5</v>
      </c>
      <c r="AS52" t="s">
        <v>168</v>
      </c>
      <c r="AT52" t="s">
        <v>190</v>
      </c>
      <c r="AU52" t="s">
        <v>310</v>
      </c>
      <c r="AV52" t="s">
        <v>316</v>
      </c>
      <c r="AY52" t="s">
        <v>166</v>
      </c>
      <c r="BB52" t="s">
        <v>251</v>
      </c>
      <c r="BD52" t="s">
        <v>169</v>
      </c>
      <c r="BE52">
        <v>235</v>
      </c>
      <c r="BG52" t="s">
        <v>167</v>
      </c>
      <c r="BH52" t="s">
        <v>167</v>
      </c>
      <c r="BI52" t="s">
        <v>164</v>
      </c>
      <c r="BJ52" t="s">
        <v>175</v>
      </c>
      <c r="BK52" t="s">
        <v>167</v>
      </c>
      <c r="BL52" t="s">
        <v>311</v>
      </c>
      <c r="BM52" t="s">
        <v>167</v>
      </c>
      <c r="BN52" t="s">
        <v>252</v>
      </c>
      <c r="BP52" t="s">
        <v>174</v>
      </c>
      <c r="BQ52" t="s">
        <v>164</v>
      </c>
      <c r="BR52" t="s">
        <v>169</v>
      </c>
      <c r="BS52" t="s">
        <v>177</v>
      </c>
      <c r="BT52" t="s">
        <v>167</v>
      </c>
      <c r="BU52">
        <v>4.7</v>
      </c>
      <c r="BV52" t="s">
        <v>167</v>
      </c>
      <c r="BW52" t="s">
        <v>178</v>
      </c>
      <c r="BX52" t="s">
        <v>179</v>
      </c>
      <c r="BY52" t="s">
        <v>180</v>
      </c>
      <c r="CG52" t="s">
        <v>167</v>
      </c>
      <c r="CK52" t="s">
        <v>167</v>
      </c>
      <c r="CN52" t="s">
        <v>167</v>
      </c>
      <c r="CO52" t="s">
        <v>167</v>
      </c>
      <c r="CQ52" t="s">
        <v>312</v>
      </c>
      <c r="CR52" t="s">
        <v>230</v>
      </c>
      <c r="CS52" t="s">
        <v>167</v>
      </c>
      <c r="CU52" t="s">
        <v>167</v>
      </c>
      <c r="CW52">
        <v>2</v>
      </c>
      <c r="CY52" t="s">
        <v>255</v>
      </c>
      <c r="DC52" t="s">
        <v>167</v>
      </c>
      <c r="DI52" t="s">
        <v>167</v>
      </c>
    </row>
    <row r="53" spans="1:129" x14ac:dyDescent="0.3">
      <c r="A53">
        <v>52</v>
      </c>
      <c r="B53" t="s">
        <v>235</v>
      </c>
      <c r="C53" t="s">
        <v>391</v>
      </c>
      <c r="D53" t="s">
        <v>394</v>
      </c>
      <c r="E53" s="1">
        <v>998</v>
      </c>
      <c r="F53">
        <v>3</v>
      </c>
      <c r="G53">
        <v>4</v>
      </c>
      <c r="H53" t="s">
        <v>196</v>
      </c>
      <c r="I53" t="s">
        <v>143</v>
      </c>
      <c r="J53" t="s">
        <v>197</v>
      </c>
      <c r="K53" t="s">
        <v>145</v>
      </c>
      <c r="L53">
        <v>35</v>
      </c>
      <c r="M53" t="s">
        <v>146</v>
      </c>
      <c r="N53">
        <v>1560</v>
      </c>
      <c r="O53">
        <v>3600</v>
      </c>
      <c r="P53">
        <v>1600</v>
      </c>
      <c r="Q53" t="s">
        <v>147</v>
      </c>
      <c r="R53">
        <v>5</v>
      </c>
      <c r="S53">
        <v>23</v>
      </c>
      <c r="T53">
        <v>22</v>
      </c>
      <c r="U53" t="s">
        <v>302</v>
      </c>
      <c r="W53" t="s">
        <v>392</v>
      </c>
      <c r="X53">
        <v>5</v>
      </c>
      <c r="Y53" t="s">
        <v>304</v>
      </c>
      <c r="Z53" t="s">
        <v>201</v>
      </c>
      <c r="AA53" t="s">
        <v>152</v>
      </c>
      <c r="AB53" t="s">
        <v>305</v>
      </c>
      <c r="AC53" t="s">
        <v>306</v>
      </c>
      <c r="AD53" t="s">
        <v>307</v>
      </c>
      <c r="AE53" t="s">
        <v>308</v>
      </c>
      <c r="AF53" t="s">
        <v>316</v>
      </c>
      <c r="AG53" t="s">
        <v>316</v>
      </c>
      <c r="AH53" t="s">
        <v>159</v>
      </c>
      <c r="AI53" t="s">
        <v>233</v>
      </c>
      <c r="AK53" t="s">
        <v>161</v>
      </c>
      <c r="AL53" t="s">
        <v>281</v>
      </c>
      <c r="AM53" t="s">
        <v>282</v>
      </c>
      <c r="AN53" t="s">
        <v>164</v>
      </c>
      <c r="AO53" t="s">
        <v>165</v>
      </c>
      <c r="AP53" t="s">
        <v>165</v>
      </c>
      <c r="AQ53" t="s">
        <v>167</v>
      </c>
      <c r="AR53">
        <v>5</v>
      </c>
      <c r="AS53" t="s">
        <v>168</v>
      </c>
      <c r="AT53" t="s">
        <v>169</v>
      </c>
      <c r="AU53" t="s">
        <v>310</v>
      </c>
      <c r="AV53" t="s">
        <v>316</v>
      </c>
      <c r="AY53" t="s">
        <v>172</v>
      </c>
      <c r="AZ53" t="s">
        <v>167</v>
      </c>
      <c r="BB53" t="s">
        <v>251</v>
      </c>
      <c r="BC53" t="s">
        <v>167</v>
      </c>
      <c r="BD53" t="s">
        <v>169</v>
      </c>
      <c r="BE53">
        <v>235</v>
      </c>
      <c r="BF53" t="s">
        <v>167</v>
      </c>
      <c r="BG53" t="s">
        <v>167</v>
      </c>
      <c r="BH53" t="s">
        <v>167</v>
      </c>
      <c r="BI53" t="s">
        <v>164</v>
      </c>
      <c r="BJ53" t="s">
        <v>175</v>
      </c>
      <c r="BK53" t="s">
        <v>167</v>
      </c>
      <c r="BL53" t="s">
        <v>311</v>
      </c>
      <c r="BM53" t="s">
        <v>167</v>
      </c>
      <c r="BN53" t="s">
        <v>252</v>
      </c>
      <c r="BO53" t="s">
        <v>167</v>
      </c>
      <c r="BP53" t="s">
        <v>174</v>
      </c>
      <c r="BQ53" t="s">
        <v>164</v>
      </c>
      <c r="BR53" t="s">
        <v>169</v>
      </c>
      <c r="BS53" t="s">
        <v>177</v>
      </c>
      <c r="BT53" t="s">
        <v>167</v>
      </c>
      <c r="BU53">
        <v>4.7</v>
      </c>
      <c r="BV53" t="s">
        <v>167</v>
      </c>
      <c r="BW53" t="s">
        <v>178</v>
      </c>
      <c r="BX53" t="s">
        <v>179</v>
      </c>
      <c r="BY53" t="s">
        <v>180</v>
      </c>
      <c r="CG53" t="s">
        <v>167</v>
      </c>
      <c r="CK53" t="s">
        <v>167</v>
      </c>
      <c r="CO53" t="s">
        <v>167</v>
      </c>
      <c r="CQ53" t="s">
        <v>312</v>
      </c>
      <c r="CR53" t="s">
        <v>210</v>
      </c>
      <c r="CS53" t="s">
        <v>167</v>
      </c>
      <c r="CU53" t="s">
        <v>167</v>
      </c>
      <c r="CW53">
        <v>1</v>
      </c>
      <c r="CY53" t="s">
        <v>255</v>
      </c>
      <c r="DC53" t="s">
        <v>167</v>
      </c>
      <c r="DD53" t="s">
        <v>167</v>
      </c>
      <c r="DI53" t="s">
        <v>167</v>
      </c>
    </row>
    <row r="54" spans="1:129" x14ac:dyDescent="0.3">
      <c r="A54">
        <v>53</v>
      </c>
      <c r="B54" t="s">
        <v>235</v>
      </c>
      <c r="C54" t="s">
        <v>391</v>
      </c>
      <c r="D54" t="s">
        <v>395</v>
      </c>
      <c r="E54" s="1">
        <v>998</v>
      </c>
      <c r="F54">
        <v>3</v>
      </c>
      <c r="G54">
        <v>4</v>
      </c>
      <c r="H54" t="s">
        <v>196</v>
      </c>
      <c r="I54" t="s">
        <v>143</v>
      </c>
      <c r="J54" t="s">
        <v>197</v>
      </c>
      <c r="K54" t="s">
        <v>145</v>
      </c>
      <c r="L54">
        <v>35</v>
      </c>
      <c r="M54" t="s">
        <v>146</v>
      </c>
      <c r="N54">
        <v>1560</v>
      </c>
      <c r="O54">
        <v>3600</v>
      </c>
      <c r="P54">
        <v>1600</v>
      </c>
      <c r="Q54" t="s">
        <v>147</v>
      </c>
      <c r="R54">
        <v>5</v>
      </c>
      <c r="S54">
        <v>23</v>
      </c>
      <c r="T54">
        <v>22</v>
      </c>
      <c r="U54" t="s">
        <v>302</v>
      </c>
      <c r="W54" t="s">
        <v>392</v>
      </c>
      <c r="X54">
        <v>5</v>
      </c>
      <c r="Y54" t="s">
        <v>304</v>
      </c>
      <c r="Z54" t="s">
        <v>201</v>
      </c>
      <c r="AA54" t="s">
        <v>152</v>
      </c>
      <c r="AB54" t="s">
        <v>305</v>
      </c>
      <c r="AC54" t="s">
        <v>306</v>
      </c>
      <c r="AD54" t="s">
        <v>307</v>
      </c>
      <c r="AE54" t="s">
        <v>308</v>
      </c>
      <c r="AF54" t="s">
        <v>316</v>
      </c>
      <c r="AG54" t="s">
        <v>316</v>
      </c>
      <c r="AH54" t="s">
        <v>159</v>
      </c>
      <c r="AI54" t="s">
        <v>233</v>
      </c>
      <c r="AK54" t="s">
        <v>161</v>
      </c>
      <c r="AL54" t="s">
        <v>281</v>
      </c>
      <c r="AM54" t="s">
        <v>282</v>
      </c>
      <c r="AN54" t="s">
        <v>164</v>
      </c>
      <c r="AO54" t="s">
        <v>165</v>
      </c>
      <c r="AP54" t="s">
        <v>165</v>
      </c>
      <c r="AQ54" t="s">
        <v>167</v>
      </c>
      <c r="AR54">
        <v>5</v>
      </c>
      <c r="AS54" t="s">
        <v>168</v>
      </c>
      <c r="AT54" t="s">
        <v>169</v>
      </c>
      <c r="AU54" t="s">
        <v>310</v>
      </c>
      <c r="AV54" t="s">
        <v>316</v>
      </c>
      <c r="AY54" t="s">
        <v>172</v>
      </c>
      <c r="AZ54" t="s">
        <v>167</v>
      </c>
      <c r="BB54" t="s">
        <v>251</v>
      </c>
      <c r="BC54" t="s">
        <v>167</v>
      </c>
      <c r="BD54" t="s">
        <v>169</v>
      </c>
      <c r="BE54">
        <v>235</v>
      </c>
      <c r="BF54" t="s">
        <v>167</v>
      </c>
      <c r="BG54" t="s">
        <v>167</v>
      </c>
      <c r="BH54" t="s">
        <v>167</v>
      </c>
      <c r="BI54" t="s">
        <v>164</v>
      </c>
      <c r="BJ54" t="s">
        <v>175</v>
      </c>
      <c r="BK54" t="s">
        <v>167</v>
      </c>
      <c r="BL54" t="s">
        <v>311</v>
      </c>
      <c r="BM54" t="s">
        <v>167</v>
      </c>
      <c r="BN54" t="s">
        <v>252</v>
      </c>
      <c r="BO54" t="s">
        <v>167</v>
      </c>
      <c r="BP54" t="s">
        <v>174</v>
      </c>
      <c r="BQ54" t="s">
        <v>164</v>
      </c>
      <c r="BR54" t="s">
        <v>169</v>
      </c>
      <c r="BS54" t="s">
        <v>177</v>
      </c>
      <c r="BT54" t="s">
        <v>167</v>
      </c>
      <c r="BU54">
        <v>4.7</v>
      </c>
      <c r="BV54" t="s">
        <v>167</v>
      </c>
      <c r="BW54" t="s">
        <v>178</v>
      </c>
      <c r="BX54" t="s">
        <v>179</v>
      </c>
      <c r="BY54" t="s">
        <v>180</v>
      </c>
      <c r="CG54" t="s">
        <v>167</v>
      </c>
      <c r="CK54" t="s">
        <v>167</v>
      </c>
      <c r="CN54" t="s">
        <v>167</v>
      </c>
      <c r="CO54" t="s">
        <v>167</v>
      </c>
      <c r="CQ54" t="s">
        <v>312</v>
      </c>
      <c r="CR54" t="s">
        <v>230</v>
      </c>
      <c r="CS54" t="s">
        <v>167</v>
      </c>
      <c r="CU54" t="s">
        <v>167</v>
      </c>
      <c r="CW54">
        <v>2</v>
      </c>
      <c r="CY54" t="s">
        <v>255</v>
      </c>
      <c r="DC54" t="s">
        <v>167</v>
      </c>
      <c r="DD54" t="s">
        <v>167</v>
      </c>
      <c r="DI54" t="s">
        <v>167</v>
      </c>
    </row>
    <row r="55" spans="1:129" x14ac:dyDescent="0.3">
      <c r="A55">
        <v>54</v>
      </c>
      <c r="B55" t="s">
        <v>235</v>
      </c>
      <c r="C55" t="s">
        <v>391</v>
      </c>
      <c r="D55" t="s">
        <v>396</v>
      </c>
      <c r="E55" s="1">
        <v>998</v>
      </c>
      <c r="F55">
        <v>3</v>
      </c>
      <c r="G55">
        <v>4</v>
      </c>
      <c r="H55" t="s">
        <v>196</v>
      </c>
      <c r="I55" t="s">
        <v>143</v>
      </c>
      <c r="J55" t="s">
        <v>197</v>
      </c>
      <c r="K55" t="s">
        <v>145</v>
      </c>
      <c r="L55">
        <v>35</v>
      </c>
      <c r="M55" t="s">
        <v>146</v>
      </c>
      <c r="N55">
        <v>1560</v>
      </c>
      <c r="O55">
        <v>3600</v>
      </c>
      <c r="P55">
        <v>1600</v>
      </c>
      <c r="Q55" t="s">
        <v>147</v>
      </c>
      <c r="R55">
        <v>5</v>
      </c>
      <c r="S55">
        <v>23</v>
      </c>
      <c r="T55">
        <v>22</v>
      </c>
      <c r="U55" t="s">
        <v>302</v>
      </c>
      <c r="W55" t="s">
        <v>392</v>
      </c>
      <c r="X55">
        <v>5</v>
      </c>
      <c r="Y55" t="s">
        <v>304</v>
      </c>
      <c r="Z55" t="s">
        <v>201</v>
      </c>
      <c r="AA55" t="s">
        <v>152</v>
      </c>
      <c r="AB55" t="s">
        <v>305</v>
      </c>
      <c r="AC55" t="s">
        <v>306</v>
      </c>
      <c r="AD55" t="s">
        <v>307</v>
      </c>
      <c r="AE55" t="s">
        <v>308</v>
      </c>
      <c r="AF55" t="s">
        <v>316</v>
      </c>
      <c r="AG55" t="s">
        <v>316</v>
      </c>
      <c r="AH55" t="s">
        <v>159</v>
      </c>
      <c r="AI55" t="s">
        <v>233</v>
      </c>
      <c r="AK55" t="s">
        <v>161</v>
      </c>
      <c r="AL55" t="s">
        <v>281</v>
      </c>
      <c r="AM55" t="s">
        <v>282</v>
      </c>
      <c r="AN55" t="s">
        <v>164</v>
      </c>
      <c r="AO55" t="s">
        <v>165</v>
      </c>
      <c r="AP55" t="s">
        <v>165</v>
      </c>
      <c r="AQ55" t="s">
        <v>167</v>
      </c>
      <c r="AR55">
        <v>5</v>
      </c>
      <c r="AS55" t="s">
        <v>168</v>
      </c>
      <c r="AT55" t="s">
        <v>190</v>
      </c>
      <c r="AU55" t="s">
        <v>310</v>
      </c>
      <c r="AV55" t="s">
        <v>316</v>
      </c>
      <c r="AY55" t="s">
        <v>172</v>
      </c>
      <c r="AZ55" t="s">
        <v>167</v>
      </c>
      <c r="BB55" t="s">
        <v>251</v>
      </c>
      <c r="BC55" t="s">
        <v>167</v>
      </c>
      <c r="BD55" t="s">
        <v>169</v>
      </c>
      <c r="BE55">
        <v>235</v>
      </c>
      <c r="BF55" t="s">
        <v>167</v>
      </c>
      <c r="BG55" t="s">
        <v>167</v>
      </c>
      <c r="BH55" t="s">
        <v>167</v>
      </c>
      <c r="BI55" t="s">
        <v>164</v>
      </c>
      <c r="BJ55" t="s">
        <v>175</v>
      </c>
      <c r="BK55" t="s">
        <v>167</v>
      </c>
      <c r="BL55" t="s">
        <v>311</v>
      </c>
      <c r="BM55" t="s">
        <v>167</v>
      </c>
      <c r="BN55" t="s">
        <v>252</v>
      </c>
      <c r="BO55" t="s">
        <v>167</v>
      </c>
      <c r="BP55" t="s">
        <v>174</v>
      </c>
      <c r="BQ55" t="s">
        <v>164</v>
      </c>
      <c r="BR55" t="s">
        <v>169</v>
      </c>
      <c r="BS55" t="s">
        <v>177</v>
      </c>
      <c r="BT55" t="s">
        <v>167</v>
      </c>
      <c r="BU55">
        <v>4.7</v>
      </c>
      <c r="BV55" t="s">
        <v>167</v>
      </c>
      <c r="BW55" t="s">
        <v>178</v>
      </c>
      <c r="BX55" t="s">
        <v>179</v>
      </c>
      <c r="BY55" t="s">
        <v>180</v>
      </c>
      <c r="CG55" t="s">
        <v>167</v>
      </c>
      <c r="CK55" t="s">
        <v>167</v>
      </c>
      <c r="CO55" t="s">
        <v>167</v>
      </c>
      <c r="CQ55" t="s">
        <v>312</v>
      </c>
      <c r="CR55" t="s">
        <v>210</v>
      </c>
      <c r="CS55" t="s">
        <v>167</v>
      </c>
      <c r="CU55" t="s">
        <v>167</v>
      </c>
      <c r="CW55">
        <v>1</v>
      </c>
      <c r="CY55" t="s">
        <v>255</v>
      </c>
      <c r="DC55" t="s">
        <v>167</v>
      </c>
      <c r="DD55" t="s">
        <v>167</v>
      </c>
      <c r="DI55" t="s">
        <v>167</v>
      </c>
    </row>
    <row r="56" spans="1:129" x14ac:dyDescent="0.3">
      <c r="A56">
        <v>55</v>
      </c>
      <c r="B56" t="s">
        <v>235</v>
      </c>
      <c r="C56" t="s">
        <v>391</v>
      </c>
      <c r="D56" t="s">
        <v>397</v>
      </c>
      <c r="E56" s="1">
        <v>998</v>
      </c>
      <c r="F56">
        <v>3</v>
      </c>
      <c r="G56">
        <v>4</v>
      </c>
      <c r="H56" t="s">
        <v>196</v>
      </c>
      <c r="I56" t="s">
        <v>143</v>
      </c>
      <c r="J56" t="s">
        <v>197</v>
      </c>
      <c r="K56" t="s">
        <v>145</v>
      </c>
      <c r="L56">
        <v>35</v>
      </c>
      <c r="M56" t="s">
        <v>146</v>
      </c>
      <c r="N56">
        <v>1560</v>
      </c>
      <c r="O56">
        <v>3600</v>
      </c>
      <c r="P56">
        <v>1600</v>
      </c>
      <c r="Q56" t="s">
        <v>147</v>
      </c>
      <c r="R56">
        <v>5</v>
      </c>
      <c r="S56">
        <v>23</v>
      </c>
      <c r="T56">
        <v>22</v>
      </c>
      <c r="U56" t="s">
        <v>302</v>
      </c>
      <c r="W56" t="s">
        <v>392</v>
      </c>
      <c r="X56">
        <v>5</v>
      </c>
      <c r="Y56" t="s">
        <v>304</v>
      </c>
      <c r="Z56" t="s">
        <v>201</v>
      </c>
      <c r="AA56" t="s">
        <v>152</v>
      </c>
      <c r="AB56" t="s">
        <v>305</v>
      </c>
      <c r="AC56" t="s">
        <v>306</v>
      </c>
      <c r="AD56" t="s">
        <v>307</v>
      </c>
      <c r="AE56" t="s">
        <v>308</v>
      </c>
      <c r="AF56" t="s">
        <v>316</v>
      </c>
      <c r="AG56" t="s">
        <v>316</v>
      </c>
      <c r="AH56" t="s">
        <v>159</v>
      </c>
      <c r="AI56" t="s">
        <v>233</v>
      </c>
      <c r="AK56" t="s">
        <v>161</v>
      </c>
      <c r="AL56" t="s">
        <v>281</v>
      </c>
      <c r="AM56" t="s">
        <v>282</v>
      </c>
      <c r="AN56" t="s">
        <v>164</v>
      </c>
      <c r="AO56" t="s">
        <v>165</v>
      </c>
      <c r="AP56" t="s">
        <v>165</v>
      </c>
      <c r="AQ56" t="s">
        <v>167</v>
      </c>
      <c r="AR56">
        <v>5</v>
      </c>
      <c r="AS56" t="s">
        <v>168</v>
      </c>
      <c r="AT56" t="s">
        <v>190</v>
      </c>
      <c r="AU56" t="s">
        <v>310</v>
      </c>
      <c r="AV56" t="s">
        <v>316</v>
      </c>
      <c r="AY56" t="s">
        <v>172</v>
      </c>
      <c r="AZ56" t="s">
        <v>167</v>
      </c>
      <c r="BB56" t="s">
        <v>251</v>
      </c>
      <c r="BC56" t="s">
        <v>167</v>
      </c>
      <c r="BD56" t="s">
        <v>169</v>
      </c>
      <c r="BE56">
        <v>235</v>
      </c>
      <c r="BF56" t="s">
        <v>167</v>
      </c>
      <c r="BG56" t="s">
        <v>167</v>
      </c>
      <c r="BH56" t="s">
        <v>167</v>
      </c>
      <c r="BI56" t="s">
        <v>164</v>
      </c>
      <c r="BJ56" t="s">
        <v>175</v>
      </c>
      <c r="BK56" t="s">
        <v>167</v>
      </c>
      <c r="BL56" t="s">
        <v>311</v>
      </c>
      <c r="BM56" t="s">
        <v>167</v>
      </c>
      <c r="BN56" t="s">
        <v>252</v>
      </c>
      <c r="BO56" t="s">
        <v>167</v>
      </c>
      <c r="BP56" t="s">
        <v>174</v>
      </c>
      <c r="BQ56" t="s">
        <v>164</v>
      </c>
      <c r="BR56" t="s">
        <v>169</v>
      </c>
      <c r="BS56" t="s">
        <v>177</v>
      </c>
      <c r="BT56" t="s">
        <v>167</v>
      </c>
      <c r="BU56">
        <v>4.7</v>
      </c>
      <c r="BV56" t="s">
        <v>167</v>
      </c>
      <c r="BW56" t="s">
        <v>178</v>
      </c>
      <c r="BX56" t="s">
        <v>179</v>
      </c>
      <c r="BY56" t="s">
        <v>180</v>
      </c>
      <c r="CG56" t="s">
        <v>167</v>
      </c>
      <c r="CN56" t="s">
        <v>167</v>
      </c>
      <c r="CO56" t="s">
        <v>167</v>
      </c>
      <c r="CQ56" t="s">
        <v>312</v>
      </c>
      <c r="CR56" t="s">
        <v>230</v>
      </c>
      <c r="CS56" t="s">
        <v>167</v>
      </c>
      <c r="CU56" t="s">
        <v>167</v>
      </c>
      <c r="CW56">
        <v>2</v>
      </c>
      <c r="CY56" t="s">
        <v>255</v>
      </c>
      <c r="DC56" t="s">
        <v>167</v>
      </c>
      <c r="DD56" t="s">
        <v>167</v>
      </c>
      <c r="DI56" t="s">
        <v>167</v>
      </c>
      <c r="DL56" t="s">
        <v>330</v>
      </c>
    </row>
    <row r="57" spans="1:129" x14ac:dyDescent="0.3">
      <c r="A57">
        <v>56</v>
      </c>
      <c r="B57" t="s">
        <v>235</v>
      </c>
      <c r="C57" t="s">
        <v>398</v>
      </c>
      <c r="D57" t="s">
        <v>399</v>
      </c>
      <c r="E57" s="1">
        <v>1197</v>
      </c>
      <c r="F57">
        <v>4</v>
      </c>
      <c r="G57">
        <v>4</v>
      </c>
      <c r="H57" t="s">
        <v>196</v>
      </c>
      <c r="I57" t="s">
        <v>143</v>
      </c>
      <c r="J57" t="s">
        <v>197</v>
      </c>
      <c r="K57" t="s">
        <v>145</v>
      </c>
      <c r="L57">
        <v>32</v>
      </c>
      <c r="M57" t="s">
        <v>146</v>
      </c>
      <c r="N57">
        <v>1595</v>
      </c>
      <c r="O57">
        <v>3700</v>
      </c>
      <c r="P57">
        <v>1690</v>
      </c>
      <c r="Q57" t="s">
        <v>147</v>
      </c>
      <c r="R57">
        <v>5</v>
      </c>
      <c r="S57">
        <v>20.89</v>
      </c>
      <c r="T57" s="1" t="s">
        <v>148</v>
      </c>
      <c r="U57" t="s">
        <v>400</v>
      </c>
      <c r="W57" t="s">
        <v>401</v>
      </c>
      <c r="Y57" t="s">
        <v>151</v>
      </c>
      <c r="Z57" t="s">
        <v>201</v>
      </c>
      <c r="AA57" t="s">
        <v>152</v>
      </c>
      <c r="AB57" t="s">
        <v>268</v>
      </c>
      <c r="AC57" t="s">
        <v>402</v>
      </c>
      <c r="AF57" t="s">
        <v>403</v>
      </c>
      <c r="AG57" t="s">
        <v>403</v>
      </c>
      <c r="AH57" t="s">
        <v>159</v>
      </c>
      <c r="AI57" t="s">
        <v>233</v>
      </c>
      <c r="AK57" t="s">
        <v>161</v>
      </c>
      <c r="AL57" t="s">
        <v>404</v>
      </c>
      <c r="AM57" t="s">
        <v>405</v>
      </c>
      <c r="AN57" t="s">
        <v>165</v>
      </c>
      <c r="AO57" t="s">
        <v>165</v>
      </c>
      <c r="AP57" t="s">
        <v>167</v>
      </c>
      <c r="AQ57" t="s">
        <v>167</v>
      </c>
      <c r="AR57">
        <v>5</v>
      </c>
      <c r="AS57" t="s">
        <v>168</v>
      </c>
      <c r="AT57" t="s">
        <v>345</v>
      </c>
      <c r="AU57" t="s">
        <v>406</v>
      </c>
      <c r="AV57" t="s">
        <v>403</v>
      </c>
      <c r="AW57" t="s">
        <v>167</v>
      </c>
      <c r="AX57" t="s">
        <v>167</v>
      </c>
      <c r="AY57" t="s">
        <v>227</v>
      </c>
      <c r="AZ57" t="s">
        <v>167</v>
      </c>
      <c r="BA57" t="s">
        <v>167</v>
      </c>
      <c r="BC57" t="s">
        <v>167</v>
      </c>
      <c r="BD57" t="s">
        <v>407</v>
      </c>
      <c r="BE57">
        <v>260</v>
      </c>
      <c r="BF57" t="s">
        <v>167</v>
      </c>
      <c r="BG57" t="s">
        <v>167</v>
      </c>
      <c r="BH57" t="s">
        <v>167</v>
      </c>
      <c r="BI57" t="s">
        <v>164</v>
      </c>
      <c r="BJ57" t="s">
        <v>167</v>
      </c>
      <c r="BL57" t="s">
        <v>311</v>
      </c>
      <c r="BM57" t="s">
        <v>167</v>
      </c>
      <c r="BO57" t="s">
        <v>167</v>
      </c>
      <c r="BP57" t="s">
        <v>174</v>
      </c>
      <c r="BQ57" t="s">
        <v>165</v>
      </c>
      <c r="BR57" t="s">
        <v>169</v>
      </c>
      <c r="BS57" t="s">
        <v>165</v>
      </c>
      <c r="BT57" t="s">
        <v>167</v>
      </c>
      <c r="BU57">
        <v>4.7</v>
      </c>
      <c r="BV57" t="s">
        <v>167</v>
      </c>
      <c r="BW57" t="s">
        <v>178</v>
      </c>
      <c r="BX57" t="s">
        <v>179</v>
      </c>
      <c r="BY57" t="s">
        <v>408</v>
      </c>
      <c r="CB57" t="s">
        <v>167</v>
      </c>
      <c r="CG57" t="s">
        <v>167</v>
      </c>
      <c r="CK57" t="s">
        <v>167</v>
      </c>
      <c r="CN57" t="s">
        <v>167</v>
      </c>
      <c r="CO57" t="s">
        <v>167</v>
      </c>
      <c r="CP57" t="s">
        <v>409</v>
      </c>
      <c r="CR57" t="s">
        <v>230</v>
      </c>
      <c r="CS57" t="s">
        <v>167</v>
      </c>
      <c r="CT57" t="s">
        <v>167</v>
      </c>
      <c r="CU57" t="s">
        <v>167</v>
      </c>
      <c r="CV57" t="s">
        <v>167</v>
      </c>
      <c r="CW57">
        <v>2</v>
      </c>
      <c r="CY57" t="s">
        <v>255</v>
      </c>
      <c r="DB57" t="s">
        <v>222</v>
      </c>
      <c r="DC57" t="s">
        <v>167</v>
      </c>
      <c r="DD57" t="s">
        <v>167</v>
      </c>
      <c r="DG57" t="s">
        <v>167</v>
      </c>
      <c r="DH57" t="s">
        <v>167</v>
      </c>
      <c r="DI57" t="s">
        <v>329</v>
      </c>
      <c r="DJ57" t="s">
        <v>167</v>
      </c>
      <c r="DL57" t="s">
        <v>330</v>
      </c>
      <c r="DM57" t="s">
        <v>167</v>
      </c>
      <c r="DW57" t="s">
        <v>167</v>
      </c>
      <c r="DX57" t="s">
        <v>167</v>
      </c>
    </row>
    <row r="58" spans="1:129" x14ac:dyDescent="0.3">
      <c r="A58">
        <v>57</v>
      </c>
      <c r="B58" t="s">
        <v>235</v>
      </c>
      <c r="C58" t="s">
        <v>398</v>
      </c>
      <c r="D58" t="s">
        <v>410</v>
      </c>
      <c r="E58" s="1">
        <v>1197</v>
      </c>
      <c r="F58">
        <v>4</v>
      </c>
      <c r="G58">
        <v>4</v>
      </c>
      <c r="H58" t="s">
        <v>196</v>
      </c>
      <c r="I58" t="s">
        <v>143</v>
      </c>
      <c r="J58" t="s">
        <v>197</v>
      </c>
      <c r="K58" t="s">
        <v>145</v>
      </c>
      <c r="L58">
        <v>32</v>
      </c>
      <c r="M58" t="s">
        <v>146</v>
      </c>
      <c r="N58">
        <v>1595</v>
      </c>
      <c r="O58">
        <v>3700</v>
      </c>
      <c r="P58">
        <v>1690</v>
      </c>
      <c r="Q58" t="s">
        <v>147</v>
      </c>
      <c r="R58">
        <v>5</v>
      </c>
      <c r="S58">
        <v>20.89</v>
      </c>
      <c r="T58" s="1" t="s">
        <v>148</v>
      </c>
      <c r="U58" t="s">
        <v>400</v>
      </c>
      <c r="W58" t="s">
        <v>401</v>
      </c>
      <c r="Y58" t="s">
        <v>151</v>
      </c>
      <c r="Z58" t="s">
        <v>201</v>
      </c>
      <c r="AA58" t="s">
        <v>152</v>
      </c>
      <c r="AB58" t="s">
        <v>268</v>
      </c>
      <c r="AC58" t="s">
        <v>402</v>
      </c>
      <c r="AF58" t="s">
        <v>403</v>
      </c>
      <c r="AG58" t="s">
        <v>403</v>
      </c>
      <c r="AH58" t="s">
        <v>159</v>
      </c>
      <c r="AI58" t="s">
        <v>233</v>
      </c>
      <c r="AK58" t="s">
        <v>161</v>
      </c>
      <c r="AL58" t="s">
        <v>404</v>
      </c>
      <c r="AM58" t="s">
        <v>405</v>
      </c>
      <c r="AN58" t="s">
        <v>165</v>
      </c>
      <c r="AO58" t="s">
        <v>165</v>
      </c>
      <c r="AP58" t="s">
        <v>167</v>
      </c>
      <c r="AQ58" t="s">
        <v>167</v>
      </c>
      <c r="AR58">
        <v>5</v>
      </c>
      <c r="AS58" t="s">
        <v>168</v>
      </c>
      <c r="AT58" t="s">
        <v>169</v>
      </c>
      <c r="AU58" t="s">
        <v>406</v>
      </c>
      <c r="AV58" t="s">
        <v>403</v>
      </c>
      <c r="AW58" t="s">
        <v>167</v>
      </c>
      <c r="AX58" t="s">
        <v>167</v>
      </c>
      <c r="AY58" t="s">
        <v>227</v>
      </c>
      <c r="AZ58" t="s">
        <v>167</v>
      </c>
      <c r="BA58" t="s">
        <v>167</v>
      </c>
      <c r="BC58" t="s">
        <v>167</v>
      </c>
      <c r="BD58" t="s">
        <v>407</v>
      </c>
      <c r="BE58">
        <v>260</v>
      </c>
      <c r="BF58" t="s">
        <v>167</v>
      </c>
      <c r="BG58" t="s">
        <v>167</v>
      </c>
      <c r="BH58" t="s">
        <v>167</v>
      </c>
      <c r="BI58" t="s">
        <v>164</v>
      </c>
      <c r="BJ58" t="s">
        <v>167</v>
      </c>
      <c r="BL58" t="s">
        <v>311</v>
      </c>
      <c r="BM58" t="s">
        <v>167</v>
      </c>
      <c r="BO58" t="s">
        <v>167</v>
      </c>
      <c r="BP58" t="s">
        <v>174</v>
      </c>
      <c r="BQ58" t="s">
        <v>165</v>
      </c>
      <c r="BR58" t="s">
        <v>169</v>
      </c>
      <c r="BS58" t="s">
        <v>165</v>
      </c>
      <c r="BT58" t="s">
        <v>167</v>
      </c>
      <c r="BU58">
        <v>4.7</v>
      </c>
      <c r="BV58" t="s">
        <v>167</v>
      </c>
      <c r="BW58" t="s">
        <v>178</v>
      </c>
      <c r="BX58" t="s">
        <v>179</v>
      </c>
      <c r="BY58" t="s">
        <v>408</v>
      </c>
      <c r="CB58" t="s">
        <v>167</v>
      </c>
      <c r="CG58" t="s">
        <v>167</v>
      </c>
      <c r="CK58" t="s">
        <v>167</v>
      </c>
      <c r="CN58" t="s">
        <v>167</v>
      </c>
      <c r="CO58" t="s">
        <v>167</v>
      </c>
      <c r="CP58" t="s">
        <v>409</v>
      </c>
      <c r="CR58" t="s">
        <v>230</v>
      </c>
      <c r="CS58" t="s">
        <v>167</v>
      </c>
      <c r="CT58" t="s">
        <v>167</v>
      </c>
      <c r="CU58" t="s">
        <v>167</v>
      </c>
      <c r="CV58" t="s">
        <v>167</v>
      </c>
      <c r="CW58">
        <v>2</v>
      </c>
      <c r="CY58" t="s">
        <v>255</v>
      </c>
      <c r="DB58" t="s">
        <v>222</v>
      </c>
      <c r="DC58" t="s">
        <v>167</v>
      </c>
      <c r="DD58" t="s">
        <v>167</v>
      </c>
      <c r="DG58" t="s">
        <v>167</v>
      </c>
      <c r="DH58" t="s">
        <v>167</v>
      </c>
      <c r="DI58" t="s">
        <v>329</v>
      </c>
      <c r="DJ58" t="s">
        <v>167</v>
      </c>
      <c r="DL58" t="s">
        <v>330</v>
      </c>
      <c r="DM58" t="s">
        <v>167</v>
      </c>
      <c r="DW58" t="s">
        <v>167</v>
      </c>
      <c r="DX58" t="s">
        <v>167</v>
      </c>
    </row>
    <row r="59" spans="1:129" x14ac:dyDescent="0.3">
      <c r="A59">
        <v>58</v>
      </c>
      <c r="B59" t="s">
        <v>235</v>
      </c>
      <c r="C59" t="s">
        <v>398</v>
      </c>
      <c r="D59" t="s">
        <v>411</v>
      </c>
      <c r="E59" s="1">
        <v>1197</v>
      </c>
      <c r="F59">
        <v>4</v>
      </c>
      <c r="G59">
        <v>4</v>
      </c>
      <c r="H59" t="s">
        <v>196</v>
      </c>
      <c r="I59" t="s">
        <v>143</v>
      </c>
      <c r="J59" t="s">
        <v>197</v>
      </c>
      <c r="K59" t="s">
        <v>145</v>
      </c>
      <c r="L59">
        <v>32</v>
      </c>
      <c r="M59" t="s">
        <v>146</v>
      </c>
      <c r="N59">
        <v>1595</v>
      </c>
      <c r="O59">
        <v>3700</v>
      </c>
      <c r="P59">
        <v>1690</v>
      </c>
      <c r="Q59" t="s">
        <v>147</v>
      </c>
      <c r="R59">
        <v>5</v>
      </c>
      <c r="S59">
        <v>20.89</v>
      </c>
      <c r="T59">
        <v>20.89</v>
      </c>
      <c r="U59" t="s">
        <v>400</v>
      </c>
      <c r="W59" t="s">
        <v>412</v>
      </c>
      <c r="X59">
        <v>5</v>
      </c>
      <c r="Y59" t="s">
        <v>151</v>
      </c>
      <c r="Z59" t="s">
        <v>201</v>
      </c>
      <c r="AA59" t="s">
        <v>152</v>
      </c>
      <c r="AB59" t="s">
        <v>268</v>
      </c>
      <c r="AC59" t="s">
        <v>402</v>
      </c>
      <c r="AD59" t="s">
        <v>413</v>
      </c>
      <c r="AE59" t="s">
        <v>414</v>
      </c>
      <c r="AF59" t="s">
        <v>403</v>
      </c>
      <c r="AG59" t="s">
        <v>403</v>
      </c>
      <c r="AH59" t="s">
        <v>159</v>
      </c>
      <c r="AI59" t="s">
        <v>233</v>
      </c>
      <c r="AK59" t="s">
        <v>161</v>
      </c>
      <c r="AL59" t="s">
        <v>404</v>
      </c>
      <c r="AM59" t="s">
        <v>405</v>
      </c>
      <c r="AN59" t="s">
        <v>164</v>
      </c>
      <c r="AO59" t="s">
        <v>165</v>
      </c>
      <c r="AP59" t="s">
        <v>165</v>
      </c>
      <c r="AQ59" t="s">
        <v>167</v>
      </c>
      <c r="AR59">
        <v>5</v>
      </c>
      <c r="AS59" t="s">
        <v>168</v>
      </c>
      <c r="AT59" t="s">
        <v>345</v>
      </c>
      <c r="AU59" t="s">
        <v>406</v>
      </c>
      <c r="AV59" t="s">
        <v>403</v>
      </c>
      <c r="AX59" t="s">
        <v>167</v>
      </c>
      <c r="AY59" t="s">
        <v>172</v>
      </c>
      <c r="AZ59" t="s">
        <v>167</v>
      </c>
      <c r="BA59" t="s">
        <v>167</v>
      </c>
      <c r="BC59" t="s">
        <v>167</v>
      </c>
      <c r="BD59" t="s">
        <v>169</v>
      </c>
      <c r="BE59">
        <v>260</v>
      </c>
      <c r="BF59" t="s">
        <v>167</v>
      </c>
      <c r="BG59" t="s">
        <v>167</v>
      </c>
      <c r="BH59" t="s">
        <v>167</v>
      </c>
      <c r="BI59" t="s">
        <v>164</v>
      </c>
      <c r="BJ59" t="s">
        <v>311</v>
      </c>
      <c r="BL59" t="s">
        <v>415</v>
      </c>
      <c r="BM59" t="s">
        <v>167</v>
      </c>
      <c r="BO59" t="s">
        <v>167</v>
      </c>
      <c r="BP59" t="s">
        <v>174</v>
      </c>
      <c r="BQ59" t="s">
        <v>165</v>
      </c>
      <c r="BR59" t="s">
        <v>169</v>
      </c>
      <c r="BS59" t="s">
        <v>177</v>
      </c>
      <c r="BT59" t="s">
        <v>167</v>
      </c>
      <c r="BU59">
        <v>4.7</v>
      </c>
      <c r="BV59" t="s">
        <v>167</v>
      </c>
      <c r="BW59" t="s">
        <v>178</v>
      </c>
      <c r="BX59" t="s">
        <v>179</v>
      </c>
      <c r="BY59" t="s">
        <v>180</v>
      </c>
      <c r="CG59" t="s">
        <v>167</v>
      </c>
      <c r="CK59" t="s">
        <v>167</v>
      </c>
      <c r="CN59" t="s">
        <v>167</v>
      </c>
      <c r="CO59" t="s">
        <v>167</v>
      </c>
      <c r="CP59" t="s">
        <v>356</v>
      </c>
      <c r="CR59" t="s">
        <v>230</v>
      </c>
      <c r="CS59" t="s">
        <v>167</v>
      </c>
      <c r="CT59" t="s">
        <v>167</v>
      </c>
      <c r="CU59" t="s">
        <v>167</v>
      </c>
      <c r="CW59">
        <v>2</v>
      </c>
      <c r="CY59" t="s">
        <v>255</v>
      </c>
      <c r="DB59" t="s">
        <v>258</v>
      </c>
      <c r="DC59" t="s">
        <v>167</v>
      </c>
      <c r="DD59" t="s">
        <v>167</v>
      </c>
      <c r="DG59" t="s">
        <v>167</v>
      </c>
      <c r="DI59" t="s">
        <v>329</v>
      </c>
      <c r="DJ59" t="s">
        <v>167</v>
      </c>
      <c r="DW59" t="s">
        <v>167</v>
      </c>
    </row>
    <row r="60" spans="1:129" x14ac:dyDescent="0.3">
      <c r="A60">
        <v>59</v>
      </c>
      <c r="B60" t="s">
        <v>235</v>
      </c>
      <c r="C60" t="s">
        <v>398</v>
      </c>
      <c r="D60" t="s">
        <v>416</v>
      </c>
      <c r="E60" s="1">
        <v>1197</v>
      </c>
      <c r="F60">
        <v>4</v>
      </c>
      <c r="G60">
        <v>4</v>
      </c>
      <c r="H60" t="s">
        <v>196</v>
      </c>
      <c r="I60" t="s">
        <v>143</v>
      </c>
      <c r="J60" t="s">
        <v>197</v>
      </c>
      <c r="K60" t="s">
        <v>145</v>
      </c>
      <c r="L60">
        <v>32</v>
      </c>
      <c r="M60" t="s">
        <v>146</v>
      </c>
      <c r="N60">
        <v>1595</v>
      </c>
      <c r="O60">
        <v>3700</v>
      </c>
      <c r="P60">
        <v>1690</v>
      </c>
      <c r="Q60" t="s">
        <v>147</v>
      </c>
      <c r="R60">
        <v>5</v>
      </c>
      <c r="S60">
        <v>20.89</v>
      </c>
      <c r="T60">
        <v>20</v>
      </c>
      <c r="U60" t="s">
        <v>400</v>
      </c>
      <c r="W60" t="s">
        <v>412</v>
      </c>
      <c r="X60">
        <v>5</v>
      </c>
      <c r="Y60" t="s">
        <v>151</v>
      </c>
      <c r="Z60" t="s">
        <v>201</v>
      </c>
      <c r="AA60" t="s">
        <v>152</v>
      </c>
      <c r="AB60" t="s">
        <v>268</v>
      </c>
      <c r="AC60" t="s">
        <v>402</v>
      </c>
      <c r="AD60" t="s">
        <v>413</v>
      </c>
      <c r="AE60" t="s">
        <v>414</v>
      </c>
      <c r="AF60" t="s">
        <v>403</v>
      </c>
      <c r="AG60" t="s">
        <v>403</v>
      </c>
      <c r="AH60" t="s">
        <v>159</v>
      </c>
      <c r="AI60" t="s">
        <v>233</v>
      </c>
      <c r="AK60" t="s">
        <v>161</v>
      </c>
      <c r="AL60" t="s">
        <v>404</v>
      </c>
      <c r="AM60" t="s">
        <v>405</v>
      </c>
      <c r="AN60" t="s">
        <v>164</v>
      </c>
      <c r="AO60" t="s">
        <v>165</v>
      </c>
      <c r="AP60" t="s">
        <v>165</v>
      </c>
      <c r="AQ60" t="s">
        <v>167</v>
      </c>
      <c r="AR60">
        <v>5</v>
      </c>
      <c r="AS60" t="s">
        <v>168</v>
      </c>
      <c r="AT60" t="s">
        <v>169</v>
      </c>
      <c r="AU60" t="s">
        <v>406</v>
      </c>
      <c r="AV60" t="s">
        <v>403</v>
      </c>
      <c r="AX60" t="s">
        <v>167</v>
      </c>
      <c r="AY60" t="s">
        <v>172</v>
      </c>
      <c r="AZ60" t="s">
        <v>167</v>
      </c>
      <c r="BA60" t="s">
        <v>167</v>
      </c>
      <c r="BC60" t="s">
        <v>167</v>
      </c>
      <c r="BD60" t="s">
        <v>169</v>
      </c>
      <c r="BE60">
        <v>260</v>
      </c>
      <c r="BF60" t="s">
        <v>167</v>
      </c>
      <c r="BG60" t="s">
        <v>167</v>
      </c>
      <c r="BH60" t="s">
        <v>167</v>
      </c>
      <c r="BI60" t="s">
        <v>164</v>
      </c>
      <c r="BJ60" t="s">
        <v>311</v>
      </c>
      <c r="BK60" t="s">
        <v>167</v>
      </c>
      <c r="BL60" t="s">
        <v>311</v>
      </c>
      <c r="BM60" t="s">
        <v>167</v>
      </c>
      <c r="BO60" t="s">
        <v>167</v>
      </c>
      <c r="BP60" t="s">
        <v>174</v>
      </c>
      <c r="BQ60" t="s">
        <v>165</v>
      </c>
      <c r="BR60" t="s">
        <v>169</v>
      </c>
      <c r="BS60" t="s">
        <v>177</v>
      </c>
      <c r="BT60" t="s">
        <v>167</v>
      </c>
      <c r="BU60">
        <v>4.7</v>
      </c>
      <c r="BV60" t="s">
        <v>167</v>
      </c>
      <c r="BW60" t="s">
        <v>178</v>
      </c>
      <c r="BX60" t="s">
        <v>179</v>
      </c>
      <c r="BY60" t="s">
        <v>180</v>
      </c>
      <c r="CG60" t="s">
        <v>167</v>
      </c>
      <c r="CK60" t="s">
        <v>167</v>
      </c>
      <c r="CN60" t="s">
        <v>167</v>
      </c>
      <c r="CO60" t="s">
        <v>167</v>
      </c>
      <c r="CP60" t="s">
        <v>356</v>
      </c>
      <c r="CR60" t="s">
        <v>230</v>
      </c>
      <c r="CS60" t="s">
        <v>167</v>
      </c>
      <c r="CT60" t="s">
        <v>167</v>
      </c>
      <c r="CU60" t="s">
        <v>167</v>
      </c>
      <c r="CW60">
        <v>2</v>
      </c>
      <c r="CY60" t="s">
        <v>255</v>
      </c>
      <c r="DB60" t="s">
        <v>258</v>
      </c>
      <c r="DC60" t="s">
        <v>167</v>
      </c>
      <c r="DD60" t="s">
        <v>167</v>
      </c>
      <c r="DG60" t="s">
        <v>167</v>
      </c>
      <c r="DI60" t="s">
        <v>329</v>
      </c>
      <c r="DJ60" t="s">
        <v>167</v>
      </c>
      <c r="DW60" t="s">
        <v>167</v>
      </c>
      <c r="DY60" t="s">
        <v>167</v>
      </c>
    </row>
    <row r="61" spans="1:129" x14ac:dyDescent="0.3">
      <c r="A61">
        <v>60</v>
      </c>
      <c r="B61" t="s">
        <v>235</v>
      </c>
      <c r="C61" t="s">
        <v>398</v>
      </c>
      <c r="D61" t="s">
        <v>417</v>
      </c>
      <c r="E61" s="1">
        <v>1197</v>
      </c>
      <c r="F61">
        <v>4</v>
      </c>
      <c r="G61">
        <v>4</v>
      </c>
      <c r="H61" t="s">
        <v>196</v>
      </c>
      <c r="I61" t="s">
        <v>143</v>
      </c>
      <c r="J61" t="s">
        <v>197</v>
      </c>
      <c r="K61" t="s">
        <v>145</v>
      </c>
      <c r="L61">
        <v>32</v>
      </c>
      <c r="M61" t="s">
        <v>146</v>
      </c>
      <c r="N61">
        <v>1595</v>
      </c>
      <c r="O61">
        <v>3700</v>
      </c>
      <c r="P61">
        <v>1690</v>
      </c>
      <c r="Q61" t="s">
        <v>147</v>
      </c>
      <c r="R61">
        <v>5</v>
      </c>
      <c r="S61">
        <v>20.89</v>
      </c>
      <c r="T61" s="1" t="s">
        <v>148</v>
      </c>
      <c r="U61" t="s">
        <v>400</v>
      </c>
      <c r="W61" t="s">
        <v>412</v>
      </c>
      <c r="Y61" t="s">
        <v>151</v>
      </c>
      <c r="Z61" t="s">
        <v>201</v>
      </c>
      <c r="AA61" t="s">
        <v>152</v>
      </c>
      <c r="AB61" t="s">
        <v>268</v>
      </c>
      <c r="AC61" t="s">
        <v>402</v>
      </c>
      <c r="AF61" t="s">
        <v>403</v>
      </c>
      <c r="AG61" t="s">
        <v>403</v>
      </c>
      <c r="AH61" t="s">
        <v>159</v>
      </c>
      <c r="AI61" t="s">
        <v>160</v>
      </c>
      <c r="AL61" t="s">
        <v>404</v>
      </c>
      <c r="AM61" t="s">
        <v>405</v>
      </c>
      <c r="AN61" t="s">
        <v>165</v>
      </c>
      <c r="AO61" t="s">
        <v>165</v>
      </c>
      <c r="AP61" t="s">
        <v>166</v>
      </c>
      <c r="AQ61" t="s">
        <v>167</v>
      </c>
      <c r="AR61">
        <v>5</v>
      </c>
      <c r="AS61" t="s">
        <v>168</v>
      </c>
      <c r="AT61" t="s">
        <v>169</v>
      </c>
      <c r="AU61" t="s">
        <v>406</v>
      </c>
      <c r="AV61" t="s">
        <v>403</v>
      </c>
      <c r="AX61" t="s">
        <v>167</v>
      </c>
      <c r="AY61" t="s">
        <v>166</v>
      </c>
      <c r="BD61" t="s">
        <v>174</v>
      </c>
      <c r="BE61">
        <v>260</v>
      </c>
      <c r="BH61" t="s">
        <v>167</v>
      </c>
      <c r="BI61" t="s">
        <v>164</v>
      </c>
      <c r="BJ61" t="s">
        <v>167</v>
      </c>
      <c r="BL61" t="s">
        <v>175</v>
      </c>
      <c r="BM61" t="s">
        <v>167</v>
      </c>
      <c r="BP61" t="s">
        <v>169</v>
      </c>
      <c r="BQ61" t="s">
        <v>165</v>
      </c>
      <c r="BR61" t="s">
        <v>169</v>
      </c>
      <c r="BS61" t="s">
        <v>165</v>
      </c>
      <c r="BT61" t="s">
        <v>167</v>
      </c>
      <c r="BU61">
        <v>4.7</v>
      </c>
      <c r="BW61" t="s">
        <v>178</v>
      </c>
      <c r="BX61" t="s">
        <v>179</v>
      </c>
      <c r="BY61" t="s">
        <v>180</v>
      </c>
      <c r="CB61" t="s">
        <v>167</v>
      </c>
      <c r="CG61" t="s">
        <v>167</v>
      </c>
      <c r="CK61" t="s">
        <v>167</v>
      </c>
      <c r="CN61" t="s">
        <v>167</v>
      </c>
      <c r="CO61" t="s">
        <v>167</v>
      </c>
      <c r="CR61" t="s">
        <v>230</v>
      </c>
      <c r="CS61" t="s">
        <v>167</v>
      </c>
      <c r="CT61" t="s">
        <v>167</v>
      </c>
      <c r="CU61" t="s">
        <v>167</v>
      </c>
      <c r="CV61" t="s">
        <v>167</v>
      </c>
      <c r="CW61">
        <v>2</v>
      </c>
      <c r="CY61" t="s">
        <v>255</v>
      </c>
      <c r="DB61" t="s">
        <v>258</v>
      </c>
      <c r="DC61" t="s">
        <v>167</v>
      </c>
      <c r="DG61" t="s">
        <v>167</v>
      </c>
      <c r="DJ61" t="s">
        <v>167</v>
      </c>
      <c r="DM61" t="s">
        <v>167</v>
      </c>
      <c r="DW61" t="s">
        <v>167</v>
      </c>
    </row>
    <row r="62" spans="1:129" x14ac:dyDescent="0.3">
      <c r="A62">
        <v>61</v>
      </c>
      <c r="B62" t="s">
        <v>235</v>
      </c>
      <c r="C62" t="s">
        <v>398</v>
      </c>
      <c r="D62" t="s">
        <v>418</v>
      </c>
      <c r="E62" s="1">
        <v>1197</v>
      </c>
      <c r="F62">
        <v>4</v>
      </c>
      <c r="G62">
        <v>4</v>
      </c>
      <c r="H62" t="s">
        <v>196</v>
      </c>
      <c r="I62" t="s">
        <v>143</v>
      </c>
      <c r="J62" t="s">
        <v>197</v>
      </c>
      <c r="K62" t="s">
        <v>145</v>
      </c>
      <c r="L62">
        <v>32</v>
      </c>
      <c r="M62" t="s">
        <v>146</v>
      </c>
      <c r="N62">
        <v>1595</v>
      </c>
      <c r="O62">
        <v>3700</v>
      </c>
      <c r="P62">
        <v>1690</v>
      </c>
      <c r="Q62" t="s">
        <v>147</v>
      </c>
      <c r="R62">
        <v>5</v>
      </c>
      <c r="S62">
        <v>15.1</v>
      </c>
      <c r="T62" s="1" t="s">
        <v>148</v>
      </c>
      <c r="U62" t="s">
        <v>400</v>
      </c>
      <c r="Y62" t="s">
        <v>151</v>
      </c>
      <c r="Z62" t="s">
        <v>201</v>
      </c>
      <c r="AA62" t="s">
        <v>152</v>
      </c>
      <c r="AB62" t="s">
        <v>268</v>
      </c>
      <c r="AC62" t="s">
        <v>402</v>
      </c>
      <c r="AF62" t="s">
        <v>403</v>
      </c>
      <c r="AG62" t="s">
        <v>403</v>
      </c>
      <c r="AH62" t="s">
        <v>159</v>
      </c>
      <c r="AI62" t="s">
        <v>233</v>
      </c>
      <c r="AK62" t="s">
        <v>161</v>
      </c>
      <c r="AL62" t="s">
        <v>404</v>
      </c>
      <c r="AM62" t="s">
        <v>405</v>
      </c>
      <c r="AN62" t="s">
        <v>165</v>
      </c>
      <c r="AO62" t="s">
        <v>165</v>
      </c>
      <c r="AP62" t="s">
        <v>167</v>
      </c>
      <c r="AQ62">
        <v>1</v>
      </c>
      <c r="AR62">
        <v>5</v>
      </c>
      <c r="AS62" t="s">
        <v>168</v>
      </c>
      <c r="AT62" t="s">
        <v>345</v>
      </c>
      <c r="AU62" t="s">
        <v>406</v>
      </c>
      <c r="AV62" t="s">
        <v>403</v>
      </c>
      <c r="AW62" t="s">
        <v>167</v>
      </c>
      <c r="AX62" t="s">
        <v>167</v>
      </c>
      <c r="AY62" t="s">
        <v>227</v>
      </c>
      <c r="AZ62" t="s">
        <v>167</v>
      </c>
      <c r="BC62" t="s">
        <v>167</v>
      </c>
      <c r="BE62">
        <v>260</v>
      </c>
      <c r="BF62" t="s">
        <v>167</v>
      </c>
      <c r="BG62" t="s">
        <v>167</v>
      </c>
      <c r="BH62" t="s">
        <v>167</v>
      </c>
      <c r="BI62" t="s">
        <v>164</v>
      </c>
      <c r="BJ62" t="s">
        <v>311</v>
      </c>
      <c r="BL62" t="s">
        <v>175</v>
      </c>
      <c r="BM62" t="s">
        <v>167</v>
      </c>
      <c r="BO62" t="s">
        <v>167</v>
      </c>
      <c r="BQ62" t="s">
        <v>165</v>
      </c>
      <c r="BR62" t="s">
        <v>169</v>
      </c>
      <c r="BS62" t="s">
        <v>165</v>
      </c>
      <c r="BT62" t="s">
        <v>167</v>
      </c>
      <c r="BU62">
        <v>4.7</v>
      </c>
      <c r="BV62" t="s">
        <v>167</v>
      </c>
      <c r="BW62" t="s">
        <v>178</v>
      </c>
      <c r="BX62" t="s">
        <v>179</v>
      </c>
      <c r="BY62" t="s">
        <v>180</v>
      </c>
      <c r="CG62" t="s">
        <v>167</v>
      </c>
      <c r="CK62" t="s">
        <v>167</v>
      </c>
      <c r="CN62" t="s">
        <v>167</v>
      </c>
      <c r="CO62" t="s">
        <v>167</v>
      </c>
      <c r="CR62" t="s">
        <v>230</v>
      </c>
      <c r="CS62" t="s">
        <v>167</v>
      </c>
      <c r="CT62" t="s">
        <v>167</v>
      </c>
      <c r="CU62" t="s">
        <v>167</v>
      </c>
      <c r="CW62">
        <v>2</v>
      </c>
      <c r="CY62" t="s">
        <v>255</v>
      </c>
      <c r="DB62" t="s">
        <v>258</v>
      </c>
      <c r="DC62" t="s">
        <v>167</v>
      </c>
      <c r="DD62" t="s">
        <v>167</v>
      </c>
      <c r="DG62" t="s">
        <v>167</v>
      </c>
      <c r="DH62" t="s">
        <v>217</v>
      </c>
      <c r="DI62" t="s">
        <v>167</v>
      </c>
      <c r="DW62" t="s">
        <v>167</v>
      </c>
      <c r="DX62" t="s">
        <v>167</v>
      </c>
    </row>
    <row r="63" spans="1:129" x14ac:dyDescent="0.3">
      <c r="A63">
        <v>62</v>
      </c>
      <c r="B63" t="s">
        <v>235</v>
      </c>
      <c r="C63" t="s">
        <v>398</v>
      </c>
      <c r="D63" t="s">
        <v>419</v>
      </c>
      <c r="E63" s="1">
        <v>1197</v>
      </c>
      <c r="F63">
        <v>4</v>
      </c>
      <c r="G63">
        <v>4</v>
      </c>
      <c r="H63" t="s">
        <v>196</v>
      </c>
      <c r="I63" t="s">
        <v>143</v>
      </c>
      <c r="J63" t="s">
        <v>197</v>
      </c>
      <c r="K63" t="s">
        <v>145</v>
      </c>
      <c r="L63">
        <v>32</v>
      </c>
      <c r="M63" t="s">
        <v>146</v>
      </c>
      <c r="N63">
        <v>1595</v>
      </c>
      <c r="O63">
        <v>3700</v>
      </c>
      <c r="P63">
        <v>1690</v>
      </c>
      <c r="Q63" t="s">
        <v>147</v>
      </c>
      <c r="R63">
        <v>5</v>
      </c>
      <c r="S63">
        <v>20.89</v>
      </c>
      <c r="T63" s="1" t="s">
        <v>148</v>
      </c>
      <c r="U63" t="s">
        <v>400</v>
      </c>
      <c r="Y63" t="s">
        <v>151</v>
      </c>
      <c r="Z63" t="s">
        <v>201</v>
      </c>
      <c r="AA63" t="s">
        <v>152</v>
      </c>
      <c r="AB63" t="s">
        <v>268</v>
      </c>
      <c r="AC63" t="s">
        <v>402</v>
      </c>
      <c r="AF63" t="s">
        <v>403</v>
      </c>
      <c r="AG63" t="s">
        <v>403</v>
      </c>
      <c r="AH63" t="s">
        <v>159</v>
      </c>
      <c r="AI63" t="s">
        <v>233</v>
      </c>
      <c r="AK63" t="s">
        <v>161</v>
      </c>
      <c r="AL63" t="s">
        <v>404</v>
      </c>
      <c r="AM63" t="s">
        <v>405</v>
      </c>
      <c r="AN63" t="s">
        <v>165</v>
      </c>
      <c r="AO63" t="s">
        <v>165</v>
      </c>
      <c r="AP63" t="s">
        <v>167</v>
      </c>
      <c r="AQ63" t="s">
        <v>167</v>
      </c>
      <c r="AR63">
        <v>5</v>
      </c>
      <c r="AS63" t="s">
        <v>168</v>
      </c>
      <c r="AT63" t="s">
        <v>169</v>
      </c>
      <c r="AU63" t="s">
        <v>406</v>
      </c>
      <c r="AV63" t="s">
        <v>403</v>
      </c>
      <c r="AW63" t="s">
        <v>167</v>
      </c>
      <c r="AX63" t="s">
        <v>167</v>
      </c>
      <c r="AY63" t="s">
        <v>227</v>
      </c>
      <c r="AZ63" t="s">
        <v>167</v>
      </c>
      <c r="BC63" t="s">
        <v>167</v>
      </c>
      <c r="BE63">
        <v>260</v>
      </c>
      <c r="BF63" t="s">
        <v>167</v>
      </c>
      <c r="BG63" t="s">
        <v>167</v>
      </c>
      <c r="BH63" t="s">
        <v>167</v>
      </c>
      <c r="BI63" t="s">
        <v>164</v>
      </c>
      <c r="BJ63" t="s">
        <v>175</v>
      </c>
      <c r="BL63" t="s">
        <v>167</v>
      </c>
      <c r="BM63" t="s">
        <v>167</v>
      </c>
      <c r="BO63" t="s">
        <v>167</v>
      </c>
      <c r="BQ63" t="s">
        <v>165</v>
      </c>
      <c r="BR63" t="s">
        <v>169</v>
      </c>
      <c r="BS63" t="s">
        <v>165</v>
      </c>
      <c r="BT63" t="s">
        <v>167</v>
      </c>
      <c r="BU63">
        <v>4.7</v>
      </c>
      <c r="BV63" t="s">
        <v>167</v>
      </c>
      <c r="BW63" t="s">
        <v>178</v>
      </c>
      <c r="BX63" t="s">
        <v>179</v>
      </c>
      <c r="BY63" t="s">
        <v>180</v>
      </c>
      <c r="CG63" t="s">
        <v>167</v>
      </c>
      <c r="CN63" t="s">
        <v>167</v>
      </c>
      <c r="CO63" t="s">
        <v>167</v>
      </c>
      <c r="CP63" t="s">
        <v>420</v>
      </c>
      <c r="CR63" t="s">
        <v>230</v>
      </c>
      <c r="CS63" t="s">
        <v>167</v>
      </c>
      <c r="CT63" t="s">
        <v>167</v>
      </c>
      <c r="CU63" t="s">
        <v>167</v>
      </c>
      <c r="CW63">
        <v>2</v>
      </c>
      <c r="CY63" t="s">
        <v>255</v>
      </c>
      <c r="DB63" t="s">
        <v>258</v>
      </c>
      <c r="DC63" t="s">
        <v>167</v>
      </c>
      <c r="DD63" t="s">
        <v>167</v>
      </c>
      <c r="DG63" t="s">
        <v>167</v>
      </c>
      <c r="DH63" t="s">
        <v>217</v>
      </c>
      <c r="DI63" t="s">
        <v>329</v>
      </c>
      <c r="DJ63" t="s">
        <v>167</v>
      </c>
      <c r="DW63" t="s">
        <v>167</v>
      </c>
    </row>
    <row r="64" spans="1:129" x14ac:dyDescent="0.3">
      <c r="A64">
        <v>63</v>
      </c>
      <c r="B64" t="s">
        <v>193</v>
      </c>
      <c r="C64" t="s">
        <v>421</v>
      </c>
      <c r="D64" t="s">
        <v>422</v>
      </c>
      <c r="E64" s="1">
        <v>999</v>
      </c>
      <c r="F64">
        <v>3</v>
      </c>
      <c r="G64">
        <v>4</v>
      </c>
      <c r="H64" t="s">
        <v>196</v>
      </c>
      <c r="I64" t="s">
        <v>143</v>
      </c>
      <c r="J64" t="s">
        <v>197</v>
      </c>
      <c r="K64" t="s">
        <v>145</v>
      </c>
      <c r="L64">
        <v>40</v>
      </c>
      <c r="M64" t="s">
        <v>146</v>
      </c>
      <c r="N64">
        <v>1643</v>
      </c>
      <c r="O64">
        <v>3990</v>
      </c>
      <c r="P64">
        <v>1739</v>
      </c>
      <c r="Q64" t="s">
        <v>423</v>
      </c>
      <c r="R64">
        <v>5</v>
      </c>
      <c r="T64" s="1" t="s">
        <v>148</v>
      </c>
      <c r="U64" t="s">
        <v>424</v>
      </c>
      <c r="W64" t="s">
        <v>425</v>
      </c>
      <c r="X64">
        <v>5</v>
      </c>
      <c r="Y64" t="s">
        <v>426</v>
      </c>
      <c r="Z64" t="s">
        <v>201</v>
      </c>
      <c r="AA64" t="s">
        <v>152</v>
      </c>
      <c r="AB64" t="s">
        <v>268</v>
      </c>
      <c r="AC64" t="s">
        <v>427</v>
      </c>
      <c r="AD64" t="s">
        <v>428</v>
      </c>
      <c r="AE64" t="s">
        <v>429</v>
      </c>
      <c r="AF64" t="s">
        <v>430</v>
      </c>
      <c r="AG64" t="s">
        <v>430</v>
      </c>
      <c r="AH64" t="s">
        <v>159</v>
      </c>
      <c r="AI64" t="s">
        <v>160</v>
      </c>
      <c r="AL64" t="s">
        <v>431</v>
      </c>
      <c r="AM64" t="s">
        <v>432</v>
      </c>
      <c r="AN64" t="s">
        <v>164</v>
      </c>
      <c r="AO64" t="s">
        <v>433</v>
      </c>
      <c r="AP64" t="s">
        <v>433</v>
      </c>
      <c r="AQ64">
        <v>2</v>
      </c>
      <c r="AR64">
        <v>7</v>
      </c>
      <c r="AS64" t="s">
        <v>168</v>
      </c>
      <c r="AT64" t="s">
        <v>169</v>
      </c>
      <c r="AU64" t="s">
        <v>434</v>
      </c>
      <c r="AV64" t="s">
        <v>430</v>
      </c>
      <c r="AX64">
        <v>1</v>
      </c>
      <c r="AY64" t="s">
        <v>166</v>
      </c>
      <c r="AZ64" t="s">
        <v>167</v>
      </c>
      <c r="BD64" t="s">
        <v>169</v>
      </c>
      <c r="BE64">
        <v>625</v>
      </c>
      <c r="BH64" t="s">
        <v>167</v>
      </c>
      <c r="BI64" t="s">
        <v>164</v>
      </c>
      <c r="BJ64" t="s">
        <v>175</v>
      </c>
      <c r="BL64" t="s">
        <v>175</v>
      </c>
      <c r="BM64" t="s">
        <v>167</v>
      </c>
      <c r="BP64" t="s">
        <v>174</v>
      </c>
      <c r="BQ64" t="s">
        <v>164</v>
      </c>
      <c r="BR64" t="s">
        <v>169</v>
      </c>
      <c r="BS64" t="s">
        <v>177</v>
      </c>
      <c r="BT64" t="s">
        <v>167</v>
      </c>
      <c r="BU64" t="s">
        <v>148</v>
      </c>
      <c r="BV64" t="s">
        <v>167</v>
      </c>
      <c r="BW64" t="s">
        <v>435</v>
      </c>
      <c r="BY64" t="s">
        <v>180</v>
      </c>
      <c r="CC64" t="s">
        <v>167</v>
      </c>
      <c r="CF64" t="s">
        <v>253</v>
      </c>
      <c r="CG64" t="s">
        <v>167</v>
      </c>
      <c r="CH64" t="s">
        <v>167</v>
      </c>
      <c r="CJ64" t="s">
        <v>167</v>
      </c>
      <c r="CK64" t="s">
        <v>167</v>
      </c>
      <c r="CN64" t="s">
        <v>167</v>
      </c>
      <c r="CO64" t="s">
        <v>167</v>
      </c>
      <c r="CP64" t="s">
        <v>356</v>
      </c>
      <c r="CR64" t="s">
        <v>230</v>
      </c>
      <c r="CS64" t="s">
        <v>167</v>
      </c>
      <c r="CT64" t="s">
        <v>167</v>
      </c>
      <c r="CU64" t="s">
        <v>167</v>
      </c>
      <c r="CW64">
        <v>2</v>
      </c>
      <c r="DB64" t="s">
        <v>258</v>
      </c>
      <c r="DG64" t="s">
        <v>167</v>
      </c>
    </row>
    <row r="65" spans="1:130" x14ac:dyDescent="0.3">
      <c r="A65">
        <v>64</v>
      </c>
      <c r="B65" t="s">
        <v>193</v>
      </c>
      <c r="C65" t="s">
        <v>421</v>
      </c>
      <c r="D65" t="s">
        <v>436</v>
      </c>
      <c r="E65" s="1">
        <v>999</v>
      </c>
      <c r="F65">
        <v>3</v>
      </c>
      <c r="G65">
        <v>4</v>
      </c>
      <c r="H65" t="s">
        <v>196</v>
      </c>
      <c r="I65" t="s">
        <v>143</v>
      </c>
      <c r="J65" t="s">
        <v>197</v>
      </c>
      <c r="K65" t="s">
        <v>145</v>
      </c>
      <c r="L65">
        <v>40</v>
      </c>
      <c r="M65" t="s">
        <v>146</v>
      </c>
      <c r="N65">
        <v>1643</v>
      </c>
      <c r="O65">
        <v>3990</v>
      </c>
      <c r="P65">
        <v>1739</v>
      </c>
      <c r="Q65" t="s">
        <v>423</v>
      </c>
      <c r="R65">
        <v>5</v>
      </c>
      <c r="T65" s="1" t="s">
        <v>148</v>
      </c>
      <c r="U65" t="s">
        <v>424</v>
      </c>
      <c r="W65" t="s">
        <v>425</v>
      </c>
      <c r="X65">
        <v>5</v>
      </c>
      <c r="Y65" t="s">
        <v>426</v>
      </c>
      <c r="Z65" t="s">
        <v>201</v>
      </c>
      <c r="AA65" t="s">
        <v>152</v>
      </c>
      <c r="AB65" t="s">
        <v>268</v>
      </c>
      <c r="AC65" t="s">
        <v>427</v>
      </c>
      <c r="AD65" t="s">
        <v>428</v>
      </c>
      <c r="AE65" t="s">
        <v>429</v>
      </c>
      <c r="AF65" t="s">
        <v>430</v>
      </c>
      <c r="AG65" t="s">
        <v>430</v>
      </c>
      <c r="AH65" t="s">
        <v>159</v>
      </c>
      <c r="AI65" t="s">
        <v>160</v>
      </c>
      <c r="AK65" t="s">
        <v>161</v>
      </c>
      <c r="AL65" t="s">
        <v>431</v>
      </c>
      <c r="AM65" t="s">
        <v>432</v>
      </c>
      <c r="AN65" t="s">
        <v>164</v>
      </c>
      <c r="AO65" t="s">
        <v>433</v>
      </c>
      <c r="AP65" t="s">
        <v>433</v>
      </c>
      <c r="AQ65">
        <v>2</v>
      </c>
      <c r="AR65">
        <v>7</v>
      </c>
      <c r="AS65" t="s">
        <v>168</v>
      </c>
      <c r="AT65" t="s">
        <v>169</v>
      </c>
      <c r="AU65" t="s">
        <v>434</v>
      </c>
      <c r="AV65" t="s">
        <v>430</v>
      </c>
      <c r="AX65">
        <v>1</v>
      </c>
      <c r="AY65" t="s">
        <v>437</v>
      </c>
      <c r="AZ65" t="s">
        <v>167</v>
      </c>
      <c r="BC65" t="s">
        <v>167</v>
      </c>
      <c r="BD65" t="s">
        <v>169</v>
      </c>
      <c r="BE65">
        <v>625</v>
      </c>
      <c r="BG65" t="s">
        <v>167</v>
      </c>
      <c r="BH65" t="s">
        <v>167</v>
      </c>
      <c r="BI65" t="s">
        <v>164</v>
      </c>
      <c r="BJ65" t="s">
        <v>175</v>
      </c>
      <c r="BL65" t="s">
        <v>175</v>
      </c>
      <c r="BM65" t="s">
        <v>167</v>
      </c>
      <c r="BO65" t="s">
        <v>167</v>
      </c>
      <c r="BP65" t="s">
        <v>174</v>
      </c>
      <c r="BQ65" t="s">
        <v>164</v>
      </c>
      <c r="BR65" t="s">
        <v>169</v>
      </c>
      <c r="BS65" t="s">
        <v>177</v>
      </c>
      <c r="BT65" t="s">
        <v>167</v>
      </c>
      <c r="BU65" t="s">
        <v>148</v>
      </c>
      <c r="BV65" t="s">
        <v>167</v>
      </c>
      <c r="BW65" t="s">
        <v>178</v>
      </c>
      <c r="BX65" t="s">
        <v>167</v>
      </c>
      <c r="BY65" t="s">
        <v>180</v>
      </c>
      <c r="CC65" t="s">
        <v>167</v>
      </c>
      <c r="CF65" t="s">
        <v>253</v>
      </c>
      <c r="CG65" t="s">
        <v>167</v>
      </c>
      <c r="CH65" t="s">
        <v>167</v>
      </c>
      <c r="CJ65" t="s">
        <v>167</v>
      </c>
      <c r="CK65" t="s">
        <v>167</v>
      </c>
      <c r="CN65" t="s">
        <v>167</v>
      </c>
      <c r="CO65" t="s">
        <v>167</v>
      </c>
      <c r="CP65" t="s">
        <v>356</v>
      </c>
      <c r="CR65" t="s">
        <v>230</v>
      </c>
      <c r="CS65" t="s">
        <v>167</v>
      </c>
      <c r="CT65" t="s">
        <v>167</v>
      </c>
      <c r="CW65">
        <v>2</v>
      </c>
      <c r="CY65" t="s">
        <v>255</v>
      </c>
      <c r="DB65" t="s">
        <v>258</v>
      </c>
      <c r="DD65" t="s">
        <v>167</v>
      </c>
      <c r="DG65" t="s">
        <v>167</v>
      </c>
      <c r="DN65" t="s">
        <v>167</v>
      </c>
    </row>
    <row r="66" spans="1:130" x14ac:dyDescent="0.3">
      <c r="A66">
        <v>65</v>
      </c>
      <c r="B66" t="s">
        <v>193</v>
      </c>
      <c r="C66" t="s">
        <v>421</v>
      </c>
      <c r="D66" t="s">
        <v>438</v>
      </c>
      <c r="E66" s="1">
        <v>999</v>
      </c>
      <c r="F66">
        <v>3</v>
      </c>
      <c r="G66">
        <v>4</v>
      </c>
      <c r="H66" t="s">
        <v>196</v>
      </c>
      <c r="I66" t="s">
        <v>143</v>
      </c>
      <c r="J66" t="s">
        <v>197</v>
      </c>
      <c r="K66" t="s">
        <v>145</v>
      </c>
      <c r="L66">
        <v>40</v>
      </c>
      <c r="M66" t="s">
        <v>146</v>
      </c>
      <c r="N66">
        <v>1643</v>
      </c>
      <c r="O66">
        <v>3990</v>
      </c>
      <c r="P66">
        <v>1739</v>
      </c>
      <c r="Q66" t="s">
        <v>423</v>
      </c>
      <c r="R66">
        <v>5</v>
      </c>
      <c r="T66" s="1" t="s">
        <v>148</v>
      </c>
      <c r="U66" t="s">
        <v>424</v>
      </c>
      <c r="W66" t="s">
        <v>425</v>
      </c>
      <c r="X66">
        <v>5</v>
      </c>
      <c r="Y66" t="s">
        <v>426</v>
      </c>
      <c r="Z66" t="s">
        <v>201</v>
      </c>
      <c r="AA66" t="s">
        <v>152</v>
      </c>
      <c r="AB66" t="s">
        <v>268</v>
      </c>
      <c r="AC66" t="s">
        <v>427</v>
      </c>
      <c r="AD66" t="s">
        <v>428</v>
      </c>
      <c r="AE66" t="s">
        <v>429</v>
      </c>
      <c r="AF66" t="s">
        <v>430</v>
      </c>
      <c r="AG66" t="s">
        <v>430</v>
      </c>
      <c r="AH66" t="s">
        <v>159</v>
      </c>
      <c r="AI66" t="s">
        <v>233</v>
      </c>
      <c r="AK66" t="s">
        <v>161</v>
      </c>
      <c r="AL66" t="s">
        <v>431</v>
      </c>
      <c r="AM66" t="s">
        <v>432</v>
      </c>
      <c r="AN66" t="s">
        <v>164</v>
      </c>
      <c r="AO66" t="s">
        <v>439</v>
      </c>
      <c r="AP66" t="s">
        <v>433</v>
      </c>
      <c r="AQ66">
        <v>2</v>
      </c>
      <c r="AR66">
        <v>7</v>
      </c>
      <c r="AS66" t="s">
        <v>168</v>
      </c>
      <c r="AT66" t="s">
        <v>169</v>
      </c>
      <c r="AU66" t="s">
        <v>434</v>
      </c>
      <c r="AV66" t="s">
        <v>430</v>
      </c>
      <c r="AX66">
        <v>1</v>
      </c>
      <c r="AY66" t="s">
        <v>437</v>
      </c>
      <c r="AZ66" t="s">
        <v>167</v>
      </c>
      <c r="BC66" t="s">
        <v>167</v>
      </c>
      <c r="BD66" t="s">
        <v>169</v>
      </c>
      <c r="BE66">
        <v>625</v>
      </c>
      <c r="BG66" t="s">
        <v>167</v>
      </c>
      <c r="BH66" t="s">
        <v>167</v>
      </c>
      <c r="BI66" t="s">
        <v>164</v>
      </c>
      <c r="BJ66" t="s">
        <v>175</v>
      </c>
      <c r="BL66" t="s">
        <v>311</v>
      </c>
      <c r="BM66" t="s">
        <v>167</v>
      </c>
      <c r="BO66" t="s">
        <v>167</v>
      </c>
      <c r="BP66" t="s">
        <v>174</v>
      </c>
      <c r="BQ66" t="s">
        <v>164</v>
      </c>
      <c r="BR66" t="s">
        <v>169</v>
      </c>
      <c r="BS66" t="s">
        <v>177</v>
      </c>
      <c r="BT66" t="s">
        <v>167</v>
      </c>
      <c r="BU66" t="s">
        <v>148</v>
      </c>
      <c r="BV66" t="s">
        <v>167</v>
      </c>
      <c r="BW66" t="s">
        <v>178</v>
      </c>
      <c r="BX66" t="s">
        <v>167</v>
      </c>
      <c r="BY66" t="s">
        <v>180</v>
      </c>
      <c r="CC66" t="s">
        <v>167</v>
      </c>
      <c r="CF66" t="s">
        <v>253</v>
      </c>
      <c r="CG66" t="s">
        <v>167</v>
      </c>
      <c r="CH66" t="s">
        <v>167</v>
      </c>
      <c r="CJ66" t="s">
        <v>167</v>
      </c>
      <c r="CK66" t="s">
        <v>167</v>
      </c>
      <c r="CN66" t="s">
        <v>167</v>
      </c>
      <c r="CO66" t="s">
        <v>167</v>
      </c>
      <c r="CP66" t="s">
        <v>356</v>
      </c>
      <c r="CR66" t="s">
        <v>230</v>
      </c>
      <c r="CS66" t="s">
        <v>167</v>
      </c>
      <c r="CT66" t="s">
        <v>167</v>
      </c>
      <c r="CW66">
        <v>2</v>
      </c>
      <c r="CY66" t="s">
        <v>255</v>
      </c>
      <c r="DB66" t="s">
        <v>258</v>
      </c>
      <c r="DD66" t="s">
        <v>167</v>
      </c>
      <c r="DG66" t="s">
        <v>167</v>
      </c>
      <c r="DN66" t="s">
        <v>167</v>
      </c>
      <c r="DS66" t="s">
        <v>167</v>
      </c>
    </row>
    <row r="67" spans="1:130" x14ac:dyDescent="0.3">
      <c r="A67">
        <v>66</v>
      </c>
      <c r="B67" t="s">
        <v>193</v>
      </c>
      <c r="C67" t="s">
        <v>421</v>
      </c>
      <c r="D67" t="s">
        <v>440</v>
      </c>
      <c r="E67" s="1">
        <v>999</v>
      </c>
      <c r="F67">
        <v>3</v>
      </c>
      <c r="G67">
        <v>4</v>
      </c>
      <c r="H67" t="s">
        <v>196</v>
      </c>
      <c r="I67" t="s">
        <v>143</v>
      </c>
      <c r="J67" t="s">
        <v>197</v>
      </c>
      <c r="K67" t="s">
        <v>145</v>
      </c>
      <c r="L67">
        <v>40</v>
      </c>
      <c r="M67" t="s">
        <v>146</v>
      </c>
      <c r="N67">
        <v>1643</v>
      </c>
      <c r="O67">
        <v>3990</v>
      </c>
      <c r="P67">
        <v>1739</v>
      </c>
      <c r="Q67" t="s">
        <v>423</v>
      </c>
      <c r="R67">
        <v>5</v>
      </c>
      <c r="T67" s="1" t="s">
        <v>148</v>
      </c>
      <c r="U67" t="s">
        <v>424</v>
      </c>
      <c r="W67" t="s">
        <v>425</v>
      </c>
      <c r="X67">
        <v>5</v>
      </c>
      <c r="Y67" t="s">
        <v>426</v>
      </c>
      <c r="Z67" t="s">
        <v>201</v>
      </c>
      <c r="AA67" t="s">
        <v>152</v>
      </c>
      <c r="AB67" t="s">
        <v>268</v>
      </c>
      <c r="AC67" t="s">
        <v>427</v>
      </c>
      <c r="AD67" t="s">
        <v>428</v>
      </c>
      <c r="AE67" t="s">
        <v>429</v>
      </c>
      <c r="AF67" t="s">
        <v>441</v>
      </c>
      <c r="AG67" t="s">
        <v>441</v>
      </c>
      <c r="AH67" t="s">
        <v>159</v>
      </c>
      <c r="AI67" t="s">
        <v>233</v>
      </c>
      <c r="AK67" t="s">
        <v>442</v>
      </c>
      <c r="AL67" t="s">
        <v>431</v>
      </c>
      <c r="AM67" t="s">
        <v>432</v>
      </c>
      <c r="AN67" t="s">
        <v>164</v>
      </c>
      <c r="AO67" t="s">
        <v>433</v>
      </c>
      <c r="AP67" t="s">
        <v>433</v>
      </c>
      <c r="AQ67">
        <v>2</v>
      </c>
      <c r="AR67">
        <v>7</v>
      </c>
      <c r="AS67" t="s">
        <v>168</v>
      </c>
      <c r="AT67" t="s">
        <v>169</v>
      </c>
      <c r="AU67" t="s">
        <v>434</v>
      </c>
      <c r="AV67" t="s">
        <v>441</v>
      </c>
      <c r="AW67" t="s">
        <v>167</v>
      </c>
      <c r="AX67" t="s">
        <v>167</v>
      </c>
      <c r="AY67" t="s">
        <v>437</v>
      </c>
      <c r="AZ67" t="s">
        <v>167</v>
      </c>
      <c r="BC67" t="s">
        <v>167</v>
      </c>
      <c r="BD67" t="s">
        <v>169</v>
      </c>
      <c r="BE67">
        <v>625</v>
      </c>
      <c r="BF67" t="s">
        <v>167</v>
      </c>
      <c r="BG67" t="s">
        <v>167</v>
      </c>
      <c r="BH67" t="s">
        <v>167</v>
      </c>
      <c r="BI67" t="s">
        <v>164</v>
      </c>
      <c r="BJ67" t="s">
        <v>311</v>
      </c>
      <c r="BL67" t="s">
        <v>175</v>
      </c>
      <c r="BM67" t="s">
        <v>167</v>
      </c>
      <c r="BO67" t="s">
        <v>167</v>
      </c>
      <c r="BP67" t="s">
        <v>174</v>
      </c>
      <c r="BQ67" t="s">
        <v>164</v>
      </c>
      <c r="BR67" t="s">
        <v>169</v>
      </c>
      <c r="BS67" t="s">
        <v>177</v>
      </c>
      <c r="BT67" t="s">
        <v>167</v>
      </c>
      <c r="BU67" t="s">
        <v>148</v>
      </c>
      <c r="BV67" t="s">
        <v>167</v>
      </c>
      <c r="BW67" t="s">
        <v>178</v>
      </c>
      <c r="BX67" t="s">
        <v>167</v>
      </c>
      <c r="BY67" t="s">
        <v>384</v>
      </c>
      <c r="CC67" t="s">
        <v>167</v>
      </c>
      <c r="CF67" t="s">
        <v>253</v>
      </c>
      <c r="CG67" t="s">
        <v>167</v>
      </c>
      <c r="CH67" t="s">
        <v>167</v>
      </c>
      <c r="CJ67" t="s">
        <v>167</v>
      </c>
      <c r="CK67" t="s">
        <v>167</v>
      </c>
      <c r="CN67" t="s">
        <v>167</v>
      </c>
      <c r="CO67" t="s">
        <v>167</v>
      </c>
      <c r="CP67" t="s">
        <v>356</v>
      </c>
      <c r="CR67" t="s">
        <v>443</v>
      </c>
      <c r="CS67" t="s">
        <v>167</v>
      </c>
      <c r="CT67" t="s">
        <v>167</v>
      </c>
      <c r="CW67">
        <v>4</v>
      </c>
      <c r="CY67" t="s">
        <v>255</v>
      </c>
      <c r="DB67" t="s">
        <v>222</v>
      </c>
      <c r="DD67" t="s">
        <v>167</v>
      </c>
      <c r="DE67" t="s">
        <v>167</v>
      </c>
      <c r="DF67" t="s">
        <v>167</v>
      </c>
      <c r="DG67" t="s">
        <v>167</v>
      </c>
      <c r="DI67" t="s">
        <v>329</v>
      </c>
      <c r="DL67" t="s">
        <v>330</v>
      </c>
      <c r="DN67" t="s">
        <v>167</v>
      </c>
      <c r="DS67" t="s">
        <v>167</v>
      </c>
      <c r="DW67" t="s">
        <v>167</v>
      </c>
    </row>
    <row r="68" spans="1:130" x14ac:dyDescent="0.3">
      <c r="A68">
        <v>67</v>
      </c>
      <c r="B68" t="s">
        <v>444</v>
      </c>
      <c r="C68" t="s">
        <v>445</v>
      </c>
      <c r="D68" t="s">
        <v>446</v>
      </c>
      <c r="E68" s="1">
        <v>1197</v>
      </c>
      <c r="F68">
        <v>4</v>
      </c>
      <c r="G68">
        <v>4</v>
      </c>
      <c r="H68" t="s">
        <v>196</v>
      </c>
      <c r="I68" t="s">
        <v>143</v>
      </c>
      <c r="J68" t="s">
        <v>197</v>
      </c>
      <c r="K68" t="s">
        <v>145</v>
      </c>
      <c r="L68">
        <v>45</v>
      </c>
      <c r="M68" t="s">
        <v>146</v>
      </c>
      <c r="N68">
        <v>1510</v>
      </c>
      <c r="O68">
        <v>3884</v>
      </c>
      <c r="P68">
        <v>1695</v>
      </c>
      <c r="Q68" t="s">
        <v>147</v>
      </c>
      <c r="R68">
        <v>5</v>
      </c>
      <c r="S68">
        <v>15.1</v>
      </c>
      <c r="T68">
        <v>17.71</v>
      </c>
      <c r="U68" t="s">
        <v>447</v>
      </c>
      <c r="W68" t="s">
        <v>448</v>
      </c>
      <c r="X68">
        <v>5</v>
      </c>
      <c r="Y68" t="s">
        <v>372</v>
      </c>
      <c r="Z68" t="s">
        <v>201</v>
      </c>
      <c r="AA68" t="s">
        <v>152</v>
      </c>
      <c r="AB68" t="s">
        <v>348</v>
      </c>
      <c r="AC68" t="s">
        <v>402</v>
      </c>
      <c r="AD68" t="s">
        <v>449</v>
      </c>
      <c r="AE68" t="s">
        <v>450</v>
      </c>
      <c r="AF68" t="s">
        <v>451</v>
      </c>
      <c r="AG68" t="s">
        <v>451</v>
      </c>
      <c r="AH68" t="s">
        <v>159</v>
      </c>
      <c r="AI68" t="s">
        <v>233</v>
      </c>
      <c r="AK68" t="s">
        <v>161</v>
      </c>
      <c r="AL68" t="s">
        <v>452</v>
      </c>
      <c r="AM68" t="s">
        <v>453</v>
      </c>
      <c r="AN68" t="s">
        <v>164</v>
      </c>
      <c r="AO68" t="s">
        <v>165</v>
      </c>
      <c r="AP68" t="s">
        <v>167</v>
      </c>
      <c r="AQ68" t="s">
        <v>167</v>
      </c>
      <c r="AR68">
        <v>5</v>
      </c>
      <c r="AS68" t="s">
        <v>168</v>
      </c>
      <c r="AT68" t="s">
        <v>169</v>
      </c>
      <c r="AU68" t="s">
        <v>454</v>
      </c>
      <c r="AV68" t="s">
        <v>451</v>
      </c>
      <c r="AX68" t="s">
        <v>167</v>
      </c>
      <c r="AY68" t="s">
        <v>166</v>
      </c>
      <c r="BB68" t="s">
        <v>455</v>
      </c>
      <c r="BD68" t="s">
        <v>174</v>
      </c>
      <c r="BE68">
        <v>251</v>
      </c>
      <c r="BH68" t="s">
        <v>167</v>
      </c>
      <c r="BI68" t="s">
        <v>164</v>
      </c>
      <c r="BJ68" t="s">
        <v>175</v>
      </c>
      <c r="BL68" t="s">
        <v>311</v>
      </c>
      <c r="BM68" t="s">
        <v>167</v>
      </c>
      <c r="BP68" t="s">
        <v>407</v>
      </c>
      <c r="BQ68" t="s">
        <v>164</v>
      </c>
      <c r="BR68" t="s">
        <v>169</v>
      </c>
      <c r="BS68" t="s">
        <v>177</v>
      </c>
      <c r="BT68" t="s">
        <v>167</v>
      </c>
      <c r="BU68">
        <v>4.8</v>
      </c>
      <c r="BV68" t="s">
        <v>167</v>
      </c>
      <c r="BW68" t="s">
        <v>178</v>
      </c>
      <c r="BX68" t="s">
        <v>179</v>
      </c>
      <c r="BY68" t="s">
        <v>180</v>
      </c>
      <c r="CG68" t="s">
        <v>167</v>
      </c>
      <c r="CK68" t="s">
        <v>167</v>
      </c>
      <c r="CN68" t="s">
        <v>167</v>
      </c>
      <c r="CO68" t="s">
        <v>167</v>
      </c>
      <c r="CP68" t="s">
        <v>356</v>
      </c>
      <c r="CQ68" t="s">
        <v>456</v>
      </c>
      <c r="CR68" t="s">
        <v>230</v>
      </c>
      <c r="CS68" t="s">
        <v>167</v>
      </c>
      <c r="CT68" t="s">
        <v>167</v>
      </c>
      <c r="CU68" t="s">
        <v>167</v>
      </c>
      <c r="CW68">
        <v>2</v>
      </c>
      <c r="CX68" t="s">
        <v>457</v>
      </c>
      <c r="CY68" t="s">
        <v>255</v>
      </c>
      <c r="DC68" t="s">
        <v>167</v>
      </c>
      <c r="DL68" t="s">
        <v>330</v>
      </c>
      <c r="DS68" t="s">
        <v>167</v>
      </c>
      <c r="DW68" t="s">
        <v>167</v>
      </c>
    </row>
    <row r="69" spans="1:130" x14ac:dyDescent="0.3">
      <c r="A69">
        <v>68</v>
      </c>
      <c r="B69" t="s">
        <v>444</v>
      </c>
      <c r="C69" t="s">
        <v>445</v>
      </c>
      <c r="D69" t="s">
        <v>458</v>
      </c>
      <c r="E69" s="1">
        <v>1197</v>
      </c>
      <c r="F69">
        <v>4</v>
      </c>
      <c r="G69">
        <v>4</v>
      </c>
      <c r="H69" t="s">
        <v>196</v>
      </c>
      <c r="I69" t="s">
        <v>143</v>
      </c>
      <c r="J69" t="s">
        <v>197</v>
      </c>
      <c r="K69" t="s">
        <v>145</v>
      </c>
      <c r="L69">
        <v>45</v>
      </c>
      <c r="M69" t="s">
        <v>146</v>
      </c>
      <c r="N69">
        <v>1510</v>
      </c>
      <c r="O69">
        <v>3884</v>
      </c>
      <c r="P69">
        <v>1695</v>
      </c>
      <c r="Q69" t="s">
        <v>147</v>
      </c>
      <c r="R69">
        <v>5</v>
      </c>
      <c r="S69">
        <v>15.1</v>
      </c>
      <c r="T69">
        <v>18.16</v>
      </c>
      <c r="U69" t="s">
        <v>447</v>
      </c>
      <c r="W69" t="s">
        <v>448</v>
      </c>
      <c r="X69">
        <v>5</v>
      </c>
      <c r="Y69" t="s">
        <v>372</v>
      </c>
      <c r="Z69" t="s">
        <v>201</v>
      </c>
      <c r="AA69" t="s">
        <v>152</v>
      </c>
      <c r="AB69" t="s">
        <v>348</v>
      </c>
      <c r="AC69" t="s">
        <v>402</v>
      </c>
      <c r="AD69" t="s">
        <v>449</v>
      </c>
      <c r="AE69" t="s">
        <v>450</v>
      </c>
      <c r="AF69" t="s">
        <v>451</v>
      </c>
      <c r="AG69" t="s">
        <v>451</v>
      </c>
      <c r="AH69" t="s">
        <v>159</v>
      </c>
      <c r="AI69" t="s">
        <v>233</v>
      </c>
      <c r="AK69" t="s">
        <v>161</v>
      </c>
      <c r="AL69" t="s">
        <v>452</v>
      </c>
      <c r="AM69" t="s">
        <v>453</v>
      </c>
      <c r="AN69" t="s">
        <v>164</v>
      </c>
      <c r="AO69" t="s">
        <v>165</v>
      </c>
      <c r="AP69" t="s">
        <v>164</v>
      </c>
      <c r="AQ69" t="s">
        <v>167</v>
      </c>
      <c r="AR69">
        <v>5</v>
      </c>
      <c r="AS69" t="s">
        <v>168</v>
      </c>
      <c r="AT69" t="s">
        <v>169</v>
      </c>
      <c r="AU69" t="s">
        <v>454</v>
      </c>
      <c r="AV69" t="s">
        <v>451</v>
      </c>
      <c r="AX69" t="s">
        <v>167</v>
      </c>
      <c r="AY69" t="s">
        <v>166</v>
      </c>
      <c r="AZ69" t="s">
        <v>167</v>
      </c>
      <c r="BB69" t="s">
        <v>455</v>
      </c>
      <c r="BC69" t="s">
        <v>167</v>
      </c>
      <c r="BD69" t="s">
        <v>174</v>
      </c>
      <c r="BE69">
        <v>251</v>
      </c>
      <c r="BF69" t="s">
        <v>167</v>
      </c>
      <c r="BG69" t="s">
        <v>167</v>
      </c>
      <c r="BH69" t="s">
        <v>167</v>
      </c>
      <c r="BI69" t="s">
        <v>164</v>
      </c>
      <c r="BJ69" t="s">
        <v>175</v>
      </c>
      <c r="BL69" t="s">
        <v>311</v>
      </c>
      <c r="BM69" t="s">
        <v>167</v>
      </c>
      <c r="BO69" t="s">
        <v>167</v>
      </c>
      <c r="BP69" t="s">
        <v>407</v>
      </c>
      <c r="BQ69" t="s">
        <v>164</v>
      </c>
      <c r="BR69" t="s">
        <v>169</v>
      </c>
      <c r="BS69" t="s">
        <v>177</v>
      </c>
      <c r="BT69" t="s">
        <v>167</v>
      </c>
      <c r="BU69">
        <v>4.8</v>
      </c>
      <c r="BV69" t="s">
        <v>167</v>
      </c>
      <c r="BW69" t="s">
        <v>178</v>
      </c>
      <c r="BX69" t="s">
        <v>179</v>
      </c>
      <c r="BY69" t="s">
        <v>180</v>
      </c>
      <c r="CG69" t="s">
        <v>167</v>
      </c>
      <c r="CN69" t="s">
        <v>167</v>
      </c>
      <c r="CO69" t="s">
        <v>167</v>
      </c>
      <c r="CP69" t="s">
        <v>356</v>
      </c>
      <c r="CQ69" t="s">
        <v>456</v>
      </c>
      <c r="CR69" t="s">
        <v>230</v>
      </c>
      <c r="CS69" t="s">
        <v>167</v>
      </c>
      <c r="CT69" t="s">
        <v>167</v>
      </c>
      <c r="CU69" t="s">
        <v>167</v>
      </c>
      <c r="CW69">
        <v>2</v>
      </c>
      <c r="CX69" t="s">
        <v>457</v>
      </c>
      <c r="CY69" t="s">
        <v>255</v>
      </c>
      <c r="DC69" t="s">
        <v>167</v>
      </c>
      <c r="DD69" t="s">
        <v>167</v>
      </c>
      <c r="DL69" t="s">
        <v>330</v>
      </c>
      <c r="DS69" t="s">
        <v>167</v>
      </c>
      <c r="DW69" t="s">
        <v>167</v>
      </c>
    </row>
    <row r="70" spans="1:130" x14ac:dyDescent="0.3">
      <c r="A70">
        <v>69</v>
      </c>
      <c r="B70" t="s">
        <v>444</v>
      </c>
      <c r="C70" t="s">
        <v>445</v>
      </c>
      <c r="D70" t="s">
        <v>459</v>
      </c>
      <c r="E70" s="1">
        <v>1364</v>
      </c>
      <c r="F70">
        <v>4</v>
      </c>
      <c r="G70">
        <v>2</v>
      </c>
      <c r="H70" t="s">
        <v>196</v>
      </c>
      <c r="I70" t="s">
        <v>143</v>
      </c>
      <c r="J70" t="s">
        <v>197</v>
      </c>
      <c r="K70" t="s">
        <v>145</v>
      </c>
      <c r="L70">
        <v>45</v>
      </c>
      <c r="M70" t="s">
        <v>460</v>
      </c>
      <c r="N70">
        <v>1510</v>
      </c>
      <c r="O70">
        <v>3884</v>
      </c>
      <c r="P70">
        <v>1695</v>
      </c>
      <c r="Q70" t="s">
        <v>147</v>
      </c>
      <c r="R70">
        <v>5</v>
      </c>
      <c r="S70">
        <v>20.3</v>
      </c>
      <c r="T70">
        <v>23.59</v>
      </c>
      <c r="U70" t="s">
        <v>461</v>
      </c>
      <c r="W70" t="s">
        <v>448</v>
      </c>
      <c r="X70">
        <v>5</v>
      </c>
      <c r="Y70" t="s">
        <v>372</v>
      </c>
      <c r="Z70" t="s">
        <v>201</v>
      </c>
      <c r="AA70" t="s">
        <v>152</v>
      </c>
      <c r="AB70" t="s">
        <v>348</v>
      </c>
      <c r="AC70" t="s">
        <v>402</v>
      </c>
      <c r="AD70" t="s">
        <v>449</v>
      </c>
      <c r="AE70" t="s">
        <v>450</v>
      </c>
      <c r="AF70" t="s">
        <v>451</v>
      </c>
      <c r="AG70" t="s">
        <v>451</v>
      </c>
      <c r="AH70" t="s">
        <v>159</v>
      </c>
      <c r="AI70" t="s">
        <v>233</v>
      </c>
      <c r="AK70" t="s">
        <v>161</v>
      </c>
      <c r="AL70" t="s">
        <v>462</v>
      </c>
      <c r="AM70" t="s">
        <v>463</v>
      </c>
      <c r="AN70" t="s">
        <v>164</v>
      </c>
      <c r="AO70" t="s">
        <v>165</v>
      </c>
      <c r="AP70" t="s">
        <v>167</v>
      </c>
      <c r="AQ70" t="s">
        <v>167</v>
      </c>
      <c r="AR70">
        <v>5</v>
      </c>
      <c r="AS70" t="s">
        <v>168</v>
      </c>
      <c r="AT70" t="s">
        <v>169</v>
      </c>
      <c r="AU70" t="s">
        <v>454</v>
      </c>
      <c r="AV70" t="s">
        <v>451</v>
      </c>
      <c r="AX70" t="s">
        <v>167</v>
      </c>
      <c r="AY70" t="s">
        <v>166</v>
      </c>
      <c r="BB70" t="s">
        <v>455</v>
      </c>
      <c r="BD70" t="s">
        <v>174</v>
      </c>
      <c r="BE70">
        <v>251</v>
      </c>
      <c r="BH70" t="s">
        <v>167</v>
      </c>
      <c r="BI70" t="s">
        <v>164</v>
      </c>
      <c r="BJ70" t="s">
        <v>175</v>
      </c>
      <c r="BL70" t="s">
        <v>311</v>
      </c>
      <c r="BM70" t="s">
        <v>167</v>
      </c>
      <c r="BP70" t="s">
        <v>407</v>
      </c>
      <c r="BQ70" t="s">
        <v>164</v>
      </c>
      <c r="BR70" t="s">
        <v>169</v>
      </c>
      <c r="BS70" t="s">
        <v>177</v>
      </c>
      <c r="BT70" t="s">
        <v>167</v>
      </c>
      <c r="BU70">
        <v>4.8</v>
      </c>
      <c r="BV70" t="s">
        <v>167</v>
      </c>
      <c r="BW70" t="s">
        <v>178</v>
      </c>
      <c r="BX70" t="s">
        <v>179</v>
      </c>
      <c r="BY70" t="s">
        <v>180</v>
      </c>
      <c r="CG70" t="s">
        <v>167</v>
      </c>
      <c r="CK70" t="s">
        <v>167</v>
      </c>
      <c r="CN70" t="s">
        <v>167</v>
      </c>
      <c r="CO70" t="s">
        <v>167</v>
      </c>
      <c r="CP70" t="s">
        <v>356</v>
      </c>
      <c r="CQ70" t="s">
        <v>456</v>
      </c>
      <c r="CR70" t="s">
        <v>230</v>
      </c>
      <c r="CS70" t="s">
        <v>167</v>
      </c>
      <c r="CT70" t="s">
        <v>167</v>
      </c>
      <c r="CU70" t="s">
        <v>167</v>
      </c>
      <c r="CW70">
        <v>2</v>
      </c>
      <c r="CX70" t="s">
        <v>457</v>
      </c>
      <c r="CY70" t="s">
        <v>255</v>
      </c>
      <c r="DC70" t="s">
        <v>167</v>
      </c>
      <c r="DL70" t="s">
        <v>330</v>
      </c>
      <c r="DS70" t="s">
        <v>167</v>
      </c>
      <c r="DW70" t="s">
        <v>167</v>
      </c>
    </row>
    <row r="71" spans="1:130" x14ac:dyDescent="0.3">
      <c r="A71">
        <v>70</v>
      </c>
      <c r="B71" t="s">
        <v>444</v>
      </c>
      <c r="C71" t="s">
        <v>445</v>
      </c>
      <c r="D71" t="s">
        <v>464</v>
      </c>
      <c r="E71" s="1">
        <v>1197</v>
      </c>
      <c r="F71">
        <v>4</v>
      </c>
      <c r="G71">
        <v>4</v>
      </c>
      <c r="H71" t="s">
        <v>196</v>
      </c>
      <c r="I71" t="s">
        <v>143</v>
      </c>
      <c r="J71" t="s">
        <v>197</v>
      </c>
      <c r="K71" t="s">
        <v>145</v>
      </c>
      <c r="L71">
        <v>45</v>
      </c>
      <c r="M71" t="s">
        <v>146</v>
      </c>
      <c r="N71">
        <v>1510</v>
      </c>
      <c r="O71">
        <v>3884</v>
      </c>
      <c r="P71">
        <v>1695</v>
      </c>
      <c r="Q71" t="s">
        <v>147</v>
      </c>
      <c r="R71">
        <v>5</v>
      </c>
      <c r="S71">
        <v>15.1</v>
      </c>
      <c r="T71">
        <v>17.71</v>
      </c>
      <c r="U71" t="s">
        <v>447</v>
      </c>
      <c r="W71" t="s">
        <v>448</v>
      </c>
      <c r="X71">
        <v>5</v>
      </c>
      <c r="Y71" t="s">
        <v>372</v>
      </c>
      <c r="Z71" t="s">
        <v>201</v>
      </c>
      <c r="AA71" t="s">
        <v>152</v>
      </c>
      <c r="AB71" t="s">
        <v>348</v>
      </c>
      <c r="AC71" t="s">
        <v>402</v>
      </c>
      <c r="AD71" t="s">
        <v>449</v>
      </c>
      <c r="AE71" t="s">
        <v>450</v>
      </c>
      <c r="AF71" t="s">
        <v>465</v>
      </c>
      <c r="AG71" t="s">
        <v>465</v>
      </c>
      <c r="AH71" t="s">
        <v>159</v>
      </c>
      <c r="AI71" t="s">
        <v>233</v>
      </c>
      <c r="AK71" t="s">
        <v>161</v>
      </c>
      <c r="AL71" t="s">
        <v>452</v>
      </c>
      <c r="AM71" t="s">
        <v>453</v>
      </c>
      <c r="AN71" t="s">
        <v>164</v>
      </c>
      <c r="AO71" t="s">
        <v>165</v>
      </c>
      <c r="AP71" t="s">
        <v>164</v>
      </c>
      <c r="AQ71" t="s">
        <v>167</v>
      </c>
      <c r="AR71">
        <v>5</v>
      </c>
      <c r="AS71" t="s">
        <v>168</v>
      </c>
      <c r="AT71" t="s">
        <v>169</v>
      </c>
      <c r="AU71" t="s">
        <v>454</v>
      </c>
      <c r="AV71" t="s">
        <v>465</v>
      </c>
      <c r="AX71" t="s">
        <v>167</v>
      </c>
      <c r="AY71" t="s">
        <v>437</v>
      </c>
      <c r="AZ71" t="s">
        <v>167</v>
      </c>
      <c r="BB71" t="s">
        <v>455</v>
      </c>
      <c r="BC71" t="s">
        <v>167</v>
      </c>
      <c r="BD71" t="s">
        <v>174</v>
      </c>
      <c r="BE71">
        <v>251</v>
      </c>
      <c r="BF71" t="s">
        <v>167</v>
      </c>
      <c r="BG71" t="s">
        <v>167</v>
      </c>
      <c r="BH71" t="s">
        <v>167</v>
      </c>
      <c r="BI71" t="s">
        <v>164</v>
      </c>
      <c r="BJ71" t="s">
        <v>175</v>
      </c>
      <c r="BL71" t="s">
        <v>311</v>
      </c>
      <c r="BM71" t="s">
        <v>167</v>
      </c>
      <c r="BO71" t="s">
        <v>167</v>
      </c>
      <c r="BP71" t="s">
        <v>407</v>
      </c>
      <c r="BQ71" t="s">
        <v>164</v>
      </c>
      <c r="BR71" t="s">
        <v>169</v>
      </c>
      <c r="BS71" t="s">
        <v>177</v>
      </c>
      <c r="BT71" t="s">
        <v>167</v>
      </c>
      <c r="BU71">
        <v>4.8</v>
      </c>
      <c r="BV71" t="s">
        <v>167</v>
      </c>
      <c r="BW71" t="s">
        <v>178</v>
      </c>
      <c r="BX71" t="s">
        <v>179</v>
      </c>
      <c r="BY71" t="s">
        <v>180</v>
      </c>
      <c r="CG71" t="s">
        <v>167</v>
      </c>
      <c r="CK71" t="s">
        <v>167</v>
      </c>
      <c r="CN71" t="s">
        <v>167</v>
      </c>
      <c r="CO71" t="s">
        <v>167</v>
      </c>
      <c r="CP71" t="s">
        <v>356</v>
      </c>
      <c r="CQ71" t="s">
        <v>456</v>
      </c>
      <c r="CR71" t="s">
        <v>230</v>
      </c>
      <c r="CS71" t="s">
        <v>167</v>
      </c>
      <c r="CT71" t="s">
        <v>167</v>
      </c>
      <c r="CU71" t="s">
        <v>167</v>
      </c>
      <c r="CW71">
        <v>2</v>
      </c>
      <c r="CX71" t="s">
        <v>457</v>
      </c>
      <c r="CY71" t="s">
        <v>255</v>
      </c>
      <c r="DB71" t="s">
        <v>258</v>
      </c>
      <c r="DC71" t="s">
        <v>167</v>
      </c>
      <c r="DD71" t="s">
        <v>167</v>
      </c>
      <c r="DI71" t="s">
        <v>329</v>
      </c>
      <c r="DL71" t="s">
        <v>330</v>
      </c>
      <c r="DS71" t="s">
        <v>167</v>
      </c>
      <c r="DW71" t="s">
        <v>167</v>
      </c>
      <c r="DZ71" t="s">
        <v>167</v>
      </c>
    </row>
    <row r="72" spans="1:130" x14ac:dyDescent="0.3">
      <c r="A72">
        <v>71</v>
      </c>
      <c r="B72" t="s">
        <v>444</v>
      </c>
      <c r="C72" t="s">
        <v>445</v>
      </c>
      <c r="D72" t="s">
        <v>466</v>
      </c>
      <c r="E72" s="1">
        <v>1364</v>
      </c>
      <c r="F72">
        <v>4</v>
      </c>
      <c r="G72">
        <v>2</v>
      </c>
      <c r="H72" t="s">
        <v>196</v>
      </c>
      <c r="I72" t="s">
        <v>143</v>
      </c>
      <c r="J72" t="s">
        <v>197</v>
      </c>
      <c r="K72" t="s">
        <v>145</v>
      </c>
      <c r="L72">
        <v>45</v>
      </c>
      <c r="M72" t="s">
        <v>460</v>
      </c>
      <c r="N72">
        <v>1510</v>
      </c>
      <c r="O72">
        <v>3884</v>
      </c>
      <c r="P72">
        <v>1695</v>
      </c>
      <c r="Q72" t="s">
        <v>147</v>
      </c>
      <c r="R72">
        <v>5</v>
      </c>
      <c r="S72">
        <v>20.3</v>
      </c>
      <c r="T72">
        <v>23.08</v>
      </c>
      <c r="U72" t="s">
        <v>461</v>
      </c>
      <c r="W72" t="s">
        <v>448</v>
      </c>
      <c r="X72">
        <v>5</v>
      </c>
      <c r="Y72" t="s">
        <v>372</v>
      </c>
      <c r="Z72" t="s">
        <v>201</v>
      </c>
      <c r="AA72" t="s">
        <v>152</v>
      </c>
      <c r="AB72" t="s">
        <v>348</v>
      </c>
      <c r="AC72" t="s">
        <v>402</v>
      </c>
      <c r="AD72" t="s">
        <v>449</v>
      </c>
      <c r="AE72" t="s">
        <v>450</v>
      </c>
      <c r="AF72" t="s">
        <v>465</v>
      </c>
      <c r="AG72" t="s">
        <v>465</v>
      </c>
      <c r="AH72" t="s">
        <v>159</v>
      </c>
      <c r="AI72" t="s">
        <v>233</v>
      </c>
      <c r="AK72" t="s">
        <v>161</v>
      </c>
      <c r="AL72" t="s">
        <v>462</v>
      </c>
      <c r="AM72" t="s">
        <v>463</v>
      </c>
      <c r="AN72" t="s">
        <v>164</v>
      </c>
      <c r="AO72" t="s">
        <v>165</v>
      </c>
      <c r="AP72" t="s">
        <v>164</v>
      </c>
      <c r="AQ72" t="s">
        <v>167</v>
      </c>
      <c r="AR72">
        <v>5</v>
      </c>
      <c r="AS72" t="s">
        <v>168</v>
      </c>
      <c r="AT72" t="s">
        <v>169</v>
      </c>
      <c r="AU72" t="s">
        <v>454</v>
      </c>
      <c r="AV72" t="s">
        <v>465</v>
      </c>
      <c r="AX72" t="s">
        <v>167</v>
      </c>
      <c r="AY72" t="s">
        <v>467</v>
      </c>
      <c r="AZ72" t="s">
        <v>167</v>
      </c>
      <c r="BB72" t="s">
        <v>455</v>
      </c>
      <c r="BC72" t="s">
        <v>167</v>
      </c>
      <c r="BD72" t="s">
        <v>174</v>
      </c>
      <c r="BE72">
        <v>251</v>
      </c>
      <c r="BF72" t="s">
        <v>167</v>
      </c>
      <c r="BG72" t="s">
        <v>167</v>
      </c>
      <c r="BH72" t="s">
        <v>167</v>
      </c>
      <c r="BI72" t="s">
        <v>164</v>
      </c>
      <c r="BJ72" t="s">
        <v>175</v>
      </c>
      <c r="BL72" t="s">
        <v>311</v>
      </c>
      <c r="BM72" t="s">
        <v>167</v>
      </c>
      <c r="BO72" t="s">
        <v>167</v>
      </c>
      <c r="BP72" t="s">
        <v>407</v>
      </c>
      <c r="BQ72" t="s">
        <v>164</v>
      </c>
      <c r="BR72" t="s">
        <v>169</v>
      </c>
      <c r="BS72" t="s">
        <v>177</v>
      </c>
      <c r="BT72" t="s">
        <v>167</v>
      </c>
      <c r="BU72">
        <v>4.8</v>
      </c>
      <c r="BV72" t="s">
        <v>167</v>
      </c>
      <c r="BW72" t="s">
        <v>178</v>
      </c>
      <c r="BX72" t="s">
        <v>179</v>
      </c>
      <c r="BY72" t="s">
        <v>180</v>
      </c>
      <c r="CG72" t="s">
        <v>167</v>
      </c>
      <c r="CK72" t="s">
        <v>167</v>
      </c>
      <c r="CN72" t="s">
        <v>167</v>
      </c>
      <c r="CO72" t="s">
        <v>167</v>
      </c>
      <c r="CP72" t="s">
        <v>356</v>
      </c>
      <c r="CQ72" t="s">
        <v>456</v>
      </c>
      <c r="CR72" t="s">
        <v>230</v>
      </c>
      <c r="CS72" t="s">
        <v>167</v>
      </c>
      <c r="CT72" t="s">
        <v>167</v>
      </c>
      <c r="CU72" t="s">
        <v>167</v>
      </c>
      <c r="CW72">
        <v>2</v>
      </c>
      <c r="CY72" t="s">
        <v>255</v>
      </c>
      <c r="DB72" t="s">
        <v>258</v>
      </c>
      <c r="DC72" t="s">
        <v>167</v>
      </c>
      <c r="DD72" t="s">
        <v>167</v>
      </c>
      <c r="DI72" t="s">
        <v>329</v>
      </c>
      <c r="DL72" t="s">
        <v>330</v>
      </c>
      <c r="DS72" t="s">
        <v>167</v>
      </c>
      <c r="DW72" t="s">
        <v>167</v>
      </c>
    </row>
    <row r="73" spans="1:130" x14ac:dyDescent="0.3">
      <c r="A73">
        <v>72</v>
      </c>
      <c r="B73" t="s">
        <v>444</v>
      </c>
      <c r="C73" t="s">
        <v>445</v>
      </c>
      <c r="D73" t="s">
        <v>468</v>
      </c>
      <c r="E73" s="1">
        <v>1364</v>
      </c>
      <c r="F73">
        <v>4</v>
      </c>
      <c r="G73">
        <v>2</v>
      </c>
      <c r="H73" t="s">
        <v>196</v>
      </c>
      <c r="I73" t="s">
        <v>143</v>
      </c>
      <c r="J73" t="s">
        <v>197</v>
      </c>
      <c r="K73" t="s">
        <v>145</v>
      </c>
      <c r="L73">
        <v>45</v>
      </c>
      <c r="M73" t="s">
        <v>460</v>
      </c>
      <c r="N73">
        <v>1510</v>
      </c>
      <c r="O73">
        <v>3884</v>
      </c>
      <c r="P73">
        <v>1695</v>
      </c>
      <c r="Q73" t="s">
        <v>147</v>
      </c>
      <c r="R73">
        <v>5</v>
      </c>
      <c r="S73">
        <v>20.3</v>
      </c>
      <c r="T73">
        <v>23.08</v>
      </c>
      <c r="U73" t="s">
        <v>461</v>
      </c>
      <c r="W73" t="s">
        <v>448</v>
      </c>
      <c r="X73">
        <v>5</v>
      </c>
      <c r="Y73" t="s">
        <v>372</v>
      </c>
      <c r="Z73" t="s">
        <v>201</v>
      </c>
      <c r="AA73" t="s">
        <v>152</v>
      </c>
      <c r="AB73" t="s">
        <v>348</v>
      </c>
      <c r="AC73" t="s">
        <v>402</v>
      </c>
      <c r="AD73" t="s">
        <v>449</v>
      </c>
      <c r="AE73" t="s">
        <v>450</v>
      </c>
      <c r="AF73" t="s">
        <v>451</v>
      </c>
      <c r="AG73" t="s">
        <v>451</v>
      </c>
      <c r="AH73" t="s">
        <v>159</v>
      </c>
      <c r="AI73" t="s">
        <v>233</v>
      </c>
      <c r="AK73" t="s">
        <v>161</v>
      </c>
      <c r="AL73" t="s">
        <v>462</v>
      </c>
      <c r="AM73" t="s">
        <v>463</v>
      </c>
      <c r="AN73" t="s">
        <v>164</v>
      </c>
      <c r="AO73" t="s">
        <v>165</v>
      </c>
      <c r="AP73" t="s">
        <v>164</v>
      </c>
      <c r="AQ73" t="s">
        <v>167</v>
      </c>
      <c r="AR73">
        <v>5</v>
      </c>
      <c r="AS73" t="s">
        <v>168</v>
      </c>
      <c r="AT73" t="s">
        <v>169</v>
      </c>
      <c r="AU73" t="s">
        <v>454</v>
      </c>
      <c r="AV73" t="s">
        <v>451</v>
      </c>
      <c r="AX73" t="s">
        <v>167</v>
      </c>
      <c r="AY73" t="s">
        <v>172</v>
      </c>
      <c r="AZ73" t="s">
        <v>167</v>
      </c>
      <c r="BB73" t="s">
        <v>455</v>
      </c>
      <c r="BC73" t="s">
        <v>167</v>
      </c>
      <c r="BD73" t="s">
        <v>174</v>
      </c>
      <c r="BE73">
        <v>251</v>
      </c>
      <c r="BF73" t="s">
        <v>167</v>
      </c>
      <c r="BG73" t="s">
        <v>167</v>
      </c>
      <c r="BH73" t="s">
        <v>167</v>
      </c>
      <c r="BI73" t="s">
        <v>164</v>
      </c>
      <c r="BJ73" t="s">
        <v>175</v>
      </c>
      <c r="BL73" t="s">
        <v>311</v>
      </c>
      <c r="BM73" t="s">
        <v>167</v>
      </c>
      <c r="BO73" t="s">
        <v>167</v>
      </c>
      <c r="BP73" t="s">
        <v>407</v>
      </c>
      <c r="BQ73" t="s">
        <v>164</v>
      </c>
      <c r="BR73" t="s">
        <v>169</v>
      </c>
      <c r="BS73" t="s">
        <v>177</v>
      </c>
      <c r="BT73" t="s">
        <v>167</v>
      </c>
      <c r="BU73">
        <v>4.8</v>
      </c>
      <c r="BV73" t="s">
        <v>167</v>
      </c>
      <c r="BW73" t="s">
        <v>178</v>
      </c>
      <c r="BX73" t="s">
        <v>179</v>
      </c>
      <c r="BY73" t="s">
        <v>180</v>
      </c>
      <c r="CG73" t="s">
        <v>167</v>
      </c>
      <c r="CN73" t="s">
        <v>167</v>
      </c>
      <c r="CO73" t="s">
        <v>167</v>
      </c>
      <c r="CP73" t="s">
        <v>356</v>
      </c>
      <c r="CQ73" t="s">
        <v>456</v>
      </c>
      <c r="CR73" t="s">
        <v>230</v>
      </c>
      <c r="CS73" t="s">
        <v>167</v>
      </c>
      <c r="CT73" t="s">
        <v>167</v>
      </c>
      <c r="CU73" t="s">
        <v>167</v>
      </c>
      <c r="CW73">
        <v>2</v>
      </c>
      <c r="CY73" t="s">
        <v>255</v>
      </c>
      <c r="DC73" t="s">
        <v>167</v>
      </c>
      <c r="DD73" t="s">
        <v>167</v>
      </c>
      <c r="DL73" t="s">
        <v>330</v>
      </c>
      <c r="DS73" t="s">
        <v>167</v>
      </c>
      <c r="DV73" t="s">
        <v>167</v>
      </c>
      <c r="DW73" t="s">
        <v>167</v>
      </c>
    </row>
    <row r="74" spans="1:130" x14ac:dyDescent="0.3">
      <c r="A74">
        <v>73</v>
      </c>
      <c r="B74" t="s">
        <v>444</v>
      </c>
      <c r="C74" t="s">
        <v>445</v>
      </c>
      <c r="D74" t="s">
        <v>469</v>
      </c>
      <c r="E74" s="1">
        <v>1197</v>
      </c>
      <c r="F74">
        <v>4</v>
      </c>
      <c r="G74">
        <v>4</v>
      </c>
      <c r="H74" t="s">
        <v>196</v>
      </c>
      <c r="I74" t="s">
        <v>143</v>
      </c>
      <c r="J74" t="s">
        <v>197</v>
      </c>
      <c r="K74" t="s">
        <v>145</v>
      </c>
      <c r="L74">
        <v>45</v>
      </c>
      <c r="M74" t="s">
        <v>146</v>
      </c>
      <c r="N74">
        <v>1510</v>
      </c>
      <c r="O74">
        <v>3884</v>
      </c>
      <c r="P74">
        <v>1695</v>
      </c>
      <c r="Q74" t="s">
        <v>147</v>
      </c>
      <c r="R74">
        <v>5</v>
      </c>
      <c r="S74">
        <v>15.1</v>
      </c>
      <c r="T74">
        <v>18.16</v>
      </c>
      <c r="U74" t="s">
        <v>447</v>
      </c>
      <c r="W74" t="s">
        <v>448</v>
      </c>
      <c r="X74">
        <v>5</v>
      </c>
      <c r="Y74" t="s">
        <v>372</v>
      </c>
      <c r="Z74" t="s">
        <v>201</v>
      </c>
      <c r="AA74" t="s">
        <v>152</v>
      </c>
      <c r="AB74" t="s">
        <v>348</v>
      </c>
      <c r="AC74" t="s">
        <v>402</v>
      </c>
      <c r="AD74" t="s">
        <v>449</v>
      </c>
      <c r="AE74" t="s">
        <v>450</v>
      </c>
      <c r="AF74" t="s">
        <v>451</v>
      </c>
      <c r="AG74" t="s">
        <v>451</v>
      </c>
      <c r="AH74" t="s">
        <v>159</v>
      </c>
      <c r="AI74" t="s">
        <v>233</v>
      </c>
      <c r="AK74" t="s">
        <v>161</v>
      </c>
      <c r="AL74" t="s">
        <v>452</v>
      </c>
      <c r="AM74" t="s">
        <v>453</v>
      </c>
      <c r="AN74" t="s">
        <v>164</v>
      </c>
      <c r="AO74" t="s">
        <v>165</v>
      </c>
      <c r="AP74" t="s">
        <v>164</v>
      </c>
      <c r="AQ74" t="s">
        <v>167</v>
      </c>
      <c r="AR74">
        <v>5</v>
      </c>
      <c r="AS74" t="s">
        <v>168</v>
      </c>
      <c r="AT74" t="s">
        <v>169</v>
      </c>
      <c r="AU74" t="s">
        <v>454</v>
      </c>
      <c r="AV74" t="s">
        <v>451</v>
      </c>
      <c r="AX74" t="s">
        <v>167</v>
      </c>
      <c r="AY74" t="s">
        <v>166</v>
      </c>
      <c r="AZ74" t="s">
        <v>167</v>
      </c>
      <c r="BB74" t="s">
        <v>455</v>
      </c>
      <c r="BC74" t="s">
        <v>167</v>
      </c>
      <c r="BD74" t="s">
        <v>174</v>
      </c>
      <c r="BE74">
        <v>251</v>
      </c>
      <c r="BF74" t="s">
        <v>167</v>
      </c>
      <c r="BG74" t="s">
        <v>167</v>
      </c>
      <c r="BH74" t="s">
        <v>167</v>
      </c>
      <c r="BI74" t="s">
        <v>164</v>
      </c>
      <c r="BJ74" t="s">
        <v>175</v>
      </c>
      <c r="BL74" t="s">
        <v>311</v>
      </c>
      <c r="BM74" t="s">
        <v>167</v>
      </c>
      <c r="BO74" t="s">
        <v>167</v>
      </c>
      <c r="BP74" t="s">
        <v>407</v>
      </c>
      <c r="BQ74" t="s">
        <v>164</v>
      </c>
      <c r="BR74" t="s">
        <v>169</v>
      </c>
      <c r="BS74" t="s">
        <v>177</v>
      </c>
      <c r="BT74" t="s">
        <v>167</v>
      </c>
      <c r="BU74">
        <v>4.8</v>
      </c>
      <c r="BV74" t="s">
        <v>167</v>
      </c>
      <c r="BW74" t="s">
        <v>178</v>
      </c>
      <c r="BX74" t="s">
        <v>179</v>
      </c>
      <c r="BY74" t="s">
        <v>180</v>
      </c>
      <c r="CG74" t="s">
        <v>167</v>
      </c>
      <c r="CN74" t="s">
        <v>167</v>
      </c>
      <c r="CO74" t="s">
        <v>167</v>
      </c>
      <c r="CP74" t="s">
        <v>356</v>
      </c>
      <c r="CQ74" t="s">
        <v>456</v>
      </c>
      <c r="CR74" t="s">
        <v>230</v>
      </c>
      <c r="CS74" t="s">
        <v>167</v>
      </c>
      <c r="CT74" t="s">
        <v>167</v>
      </c>
      <c r="CU74" t="s">
        <v>167</v>
      </c>
      <c r="CW74">
        <v>2</v>
      </c>
      <c r="CY74" t="s">
        <v>255</v>
      </c>
      <c r="DC74" t="s">
        <v>167</v>
      </c>
      <c r="DD74" t="s">
        <v>167</v>
      </c>
      <c r="DL74" t="s">
        <v>330</v>
      </c>
      <c r="DS74" t="s">
        <v>167</v>
      </c>
      <c r="DW74" t="s">
        <v>167</v>
      </c>
    </row>
    <row r="75" spans="1:130" x14ac:dyDescent="0.3">
      <c r="A75">
        <v>74</v>
      </c>
      <c r="B75" t="s">
        <v>444</v>
      </c>
      <c r="C75" t="s">
        <v>445</v>
      </c>
      <c r="D75" t="s">
        <v>470</v>
      </c>
      <c r="E75" s="1">
        <v>1364</v>
      </c>
      <c r="F75">
        <v>4</v>
      </c>
      <c r="G75">
        <v>2</v>
      </c>
      <c r="H75" t="s">
        <v>196</v>
      </c>
      <c r="I75" t="s">
        <v>143</v>
      </c>
      <c r="J75" t="s">
        <v>197</v>
      </c>
      <c r="K75" t="s">
        <v>145</v>
      </c>
      <c r="L75">
        <v>45</v>
      </c>
      <c r="M75" t="s">
        <v>460</v>
      </c>
      <c r="N75">
        <v>1510</v>
      </c>
      <c r="O75">
        <v>3884</v>
      </c>
      <c r="P75">
        <v>1695</v>
      </c>
      <c r="Q75" t="s">
        <v>147</v>
      </c>
      <c r="R75">
        <v>5</v>
      </c>
      <c r="S75">
        <v>20.3</v>
      </c>
      <c r="T75">
        <v>23.08</v>
      </c>
      <c r="U75" t="s">
        <v>461</v>
      </c>
      <c r="W75" t="s">
        <v>448</v>
      </c>
      <c r="X75">
        <v>5</v>
      </c>
      <c r="Y75" t="s">
        <v>372</v>
      </c>
      <c r="Z75" t="s">
        <v>201</v>
      </c>
      <c r="AA75" t="s">
        <v>152</v>
      </c>
      <c r="AB75" t="s">
        <v>348</v>
      </c>
      <c r="AC75" t="s">
        <v>402</v>
      </c>
      <c r="AD75" t="s">
        <v>449</v>
      </c>
      <c r="AE75" t="s">
        <v>450</v>
      </c>
      <c r="AF75" t="s">
        <v>451</v>
      </c>
      <c r="AG75" t="s">
        <v>451</v>
      </c>
      <c r="AH75" t="s">
        <v>159</v>
      </c>
      <c r="AI75" t="s">
        <v>233</v>
      </c>
      <c r="AK75" t="s">
        <v>161</v>
      </c>
      <c r="AL75" t="s">
        <v>462</v>
      </c>
      <c r="AM75" t="s">
        <v>463</v>
      </c>
      <c r="AN75" t="s">
        <v>164</v>
      </c>
      <c r="AO75" t="s">
        <v>165</v>
      </c>
      <c r="AP75" t="s">
        <v>164</v>
      </c>
      <c r="AQ75" t="s">
        <v>167</v>
      </c>
      <c r="AR75">
        <v>5</v>
      </c>
      <c r="AS75" t="s">
        <v>168</v>
      </c>
      <c r="AT75" t="s">
        <v>169</v>
      </c>
      <c r="AU75" t="s">
        <v>454</v>
      </c>
      <c r="AV75" t="s">
        <v>451</v>
      </c>
      <c r="AX75" t="s">
        <v>167</v>
      </c>
      <c r="AY75" t="s">
        <v>172</v>
      </c>
      <c r="AZ75" t="s">
        <v>167</v>
      </c>
      <c r="BB75" t="s">
        <v>455</v>
      </c>
      <c r="BC75" t="s">
        <v>167</v>
      </c>
      <c r="BD75" t="s">
        <v>174</v>
      </c>
      <c r="BE75">
        <v>251</v>
      </c>
      <c r="BF75" t="s">
        <v>167</v>
      </c>
      <c r="BG75" t="s">
        <v>167</v>
      </c>
      <c r="BH75" t="s">
        <v>167</v>
      </c>
      <c r="BI75" t="s">
        <v>164</v>
      </c>
      <c r="BJ75" t="s">
        <v>175</v>
      </c>
      <c r="BL75" t="s">
        <v>311</v>
      </c>
      <c r="BM75" t="s">
        <v>167</v>
      </c>
      <c r="BO75" t="s">
        <v>167</v>
      </c>
      <c r="BP75" t="s">
        <v>407</v>
      </c>
      <c r="BQ75" t="s">
        <v>164</v>
      </c>
      <c r="BR75" t="s">
        <v>169</v>
      </c>
      <c r="BS75" t="s">
        <v>177</v>
      </c>
      <c r="BT75" t="s">
        <v>167</v>
      </c>
      <c r="BU75">
        <v>4.8</v>
      </c>
      <c r="BV75" t="s">
        <v>167</v>
      </c>
      <c r="BW75" t="s">
        <v>178</v>
      </c>
      <c r="BX75" t="s">
        <v>179</v>
      </c>
      <c r="BY75" t="s">
        <v>180</v>
      </c>
      <c r="CG75" t="s">
        <v>167</v>
      </c>
      <c r="CN75" t="s">
        <v>167</v>
      </c>
      <c r="CO75" t="s">
        <v>167</v>
      </c>
      <c r="CP75" t="s">
        <v>356</v>
      </c>
      <c r="CQ75" t="s">
        <v>456</v>
      </c>
      <c r="CR75" t="s">
        <v>230</v>
      </c>
      <c r="CS75" t="s">
        <v>167</v>
      </c>
      <c r="CT75" t="s">
        <v>167</v>
      </c>
      <c r="CU75" t="s">
        <v>167</v>
      </c>
      <c r="CW75">
        <v>2</v>
      </c>
      <c r="CY75" t="s">
        <v>255</v>
      </c>
      <c r="DC75" t="s">
        <v>167</v>
      </c>
      <c r="DD75" t="s">
        <v>167</v>
      </c>
      <c r="DL75" t="s">
        <v>330</v>
      </c>
      <c r="DS75" t="s">
        <v>167</v>
      </c>
      <c r="DV75" t="s">
        <v>167</v>
      </c>
      <c r="DW75" t="s">
        <v>167</v>
      </c>
    </row>
    <row r="76" spans="1:130" x14ac:dyDescent="0.3">
      <c r="A76">
        <v>75</v>
      </c>
      <c r="B76" t="s">
        <v>444</v>
      </c>
      <c r="C76" t="s">
        <v>445</v>
      </c>
      <c r="D76" t="s">
        <v>471</v>
      </c>
      <c r="E76" s="1">
        <v>1197</v>
      </c>
      <c r="F76">
        <v>4</v>
      </c>
      <c r="G76">
        <v>4</v>
      </c>
      <c r="H76" t="s">
        <v>196</v>
      </c>
      <c r="I76" t="s">
        <v>143</v>
      </c>
      <c r="J76" t="s">
        <v>197</v>
      </c>
      <c r="K76" t="s">
        <v>145</v>
      </c>
      <c r="L76">
        <v>45</v>
      </c>
      <c r="M76" t="s">
        <v>146</v>
      </c>
      <c r="N76">
        <v>1510</v>
      </c>
      <c r="O76">
        <v>3884</v>
      </c>
      <c r="P76">
        <v>1695</v>
      </c>
      <c r="Q76" t="s">
        <v>147</v>
      </c>
      <c r="R76">
        <v>5</v>
      </c>
      <c r="S76">
        <v>15.1</v>
      </c>
      <c r="T76">
        <v>17.71</v>
      </c>
      <c r="U76" t="s">
        <v>447</v>
      </c>
      <c r="W76" t="s">
        <v>448</v>
      </c>
      <c r="X76">
        <v>5</v>
      </c>
      <c r="Y76" t="s">
        <v>372</v>
      </c>
      <c r="Z76" t="s">
        <v>201</v>
      </c>
      <c r="AA76" t="s">
        <v>152</v>
      </c>
      <c r="AB76" t="s">
        <v>348</v>
      </c>
      <c r="AC76" t="s">
        <v>402</v>
      </c>
      <c r="AD76" t="s">
        <v>449</v>
      </c>
      <c r="AE76" t="s">
        <v>450</v>
      </c>
      <c r="AF76" t="s">
        <v>465</v>
      </c>
      <c r="AG76" t="s">
        <v>465</v>
      </c>
      <c r="AH76" t="s">
        <v>159</v>
      </c>
      <c r="AI76" t="s">
        <v>233</v>
      </c>
      <c r="AK76" t="s">
        <v>161</v>
      </c>
      <c r="AL76" t="s">
        <v>452</v>
      </c>
      <c r="AM76" t="s">
        <v>453</v>
      </c>
      <c r="AN76" t="s">
        <v>164</v>
      </c>
      <c r="AO76" t="s">
        <v>165</v>
      </c>
      <c r="AP76" t="s">
        <v>164</v>
      </c>
      <c r="AQ76" t="s">
        <v>167</v>
      </c>
      <c r="AR76">
        <v>5</v>
      </c>
      <c r="AS76" t="s">
        <v>168</v>
      </c>
      <c r="AT76" t="s">
        <v>169</v>
      </c>
      <c r="AU76" t="s">
        <v>454</v>
      </c>
      <c r="AV76" t="s">
        <v>465</v>
      </c>
      <c r="AX76" t="s">
        <v>167</v>
      </c>
      <c r="AY76" t="s">
        <v>437</v>
      </c>
      <c r="AZ76" t="s">
        <v>167</v>
      </c>
      <c r="BB76" t="s">
        <v>455</v>
      </c>
      <c r="BC76" t="s">
        <v>167</v>
      </c>
      <c r="BD76" t="s">
        <v>174</v>
      </c>
      <c r="BE76">
        <v>251</v>
      </c>
      <c r="BF76" t="s">
        <v>167</v>
      </c>
      <c r="BG76" t="s">
        <v>167</v>
      </c>
      <c r="BH76" t="s">
        <v>167</v>
      </c>
      <c r="BI76" t="s">
        <v>164</v>
      </c>
      <c r="BJ76" t="s">
        <v>175</v>
      </c>
      <c r="BL76" t="s">
        <v>311</v>
      </c>
      <c r="BM76" t="s">
        <v>167</v>
      </c>
      <c r="BO76" t="s">
        <v>167</v>
      </c>
      <c r="BP76" t="s">
        <v>407</v>
      </c>
      <c r="BQ76" t="s">
        <v>164</v>
      </c>
      <c r="BR76" t="s">
        <v>169</v>
      </c>
      <c r="BS76" t="s">
        <v>177</v>
      </c>
      <c r="BT76" t="s">
        <v>167</v>
      </c>
      <c r="BU76">
        <v>4.8</v>
      </c>
      <c r="BV76" t="s">
        <v>167</v>
      </c>
      <c r="BW76" t="s">
        <v>178</v>
      </c>
      <c r="BX76" t="s">
        <v>179</v>
      </c>
      <c r="BY76" t="s">
        <v>180</v>
      </c>
      <c r="CG76" t="s">
        <v>167</v>
      </c>
      <c r="CK76" t="s">
        <v>167</v>
      </c>
      <c r="CN76" t="s">
        <v>167</v>
      </c>
      <c r="CO76" t="s">
        <v>167</v>
      </c>
      <c r="CP76" t="s">
        <v>356</v>
      </c>
      <c r="CQ76" t="s">
        <v>456</v>
      </c>
      <c r="CR76" t="s">
        <v>230</v>
      </c>
      <c r="CS76" t="s">
        <v>167</v>
      </c>
      <c r="CT76" t="s">
        <v>167</v>
      </c>
      <c r="CU76" t="s">
        <v>167</v>
      </c>
      <c r="CW76">
        <v>2</v>
      </c>
      <c r="CY76" t="s">
        <v>255</v>
      </c>
      <c r="DB76" t="s">
        <v>258</v>
      </c>
      <c r="DC76" t="s">
        <v>167</v>
      </c>
      <c r="DD76" t="s">
        <v>167</v>
      </c>
      <c r="DI76" t="s">
        <v>329</v>
      </c>
      <c r="DL76" t="s">
        <v>330</v>
      </c>
      <c r="DS76" t="s">
        <v>167</v>
      </c>
      <c r="DW76" t="s">
        <v>167</v>
      </c>
      <c r="DZ76" t="s">
        <v>167</v>
      </c>
    </row>
    <row r="77" spans="1:130" x14ac:dyDescent="0.3">
      <c r="A77">
        <v>76</v>
      </c>
      <c r="B77" t="s">
        <v>444</v>
      </c>
      <c r="C77" t="s">
        <v>445</v>
      </c>
      <c r="D77" t="s">
        <v>472</v>
      </c>
      <c r="E77" s="1">
        <v>1364</v>
      </c>
      <c r="F77">
        <v>4</v>
      </c>
      <c r="G77">
        <v>2</v>
      </c>
      <c r="H77" t="s">
        <v>196</v>
      </c>
      <c r="I77" t="s">
        <v>143</v>
      </c>
      <c r="J77" t="s">
        <v>197</v>
      </c>
      <c r="K77" t="s">
        <v>145</v>
      </c>
      <c r="L77">
        <v>45</v>
      </c>
      <c r="M77" t="s">
        <v>460</v>
      </c>
      <c r="N77">
        <v>1510</v>
      </c>
      <c r="O77">
        <v>3884</v>
      </c>
      <c r="P77">
        <v>1695</v>
      </c>
      <c r="Q77" t="s">
        <v>147</v>
      </c>
      <c r="R77">
        <v>5</v>
      </c>
      <c r="S77">
        <v>20.3</v>
      </c>
      <c r="T77">
        <v>23.08</v>
      </c>
      <c r="U77" t="s">
        <v>461</v>
      </c>
      <c r="W77" t="s">
        <v>448</v>
      </c>
      <c r="X77">
        <v>5</v>
      </c>
      <c r="Y77" t="s">
        <v>372</v>
      </c>
      <c r="Z77" t="s">
        <v>201</v>
      </c>
      <c r="AA77" t="s">
        <v>152</v>
      </c>
      <c r="AB77" t="s">
        <v>348</v>
      </c>
      <c r="AC77" t="s">
        <v>402</v>
      </c>
      <c r="AD77" t="s">
        <v>449</v>
      </c>
      <c r="AE77" t="s">
        <v>450</v>
      </c>
      <c r="AF77" t="s">
        <v>465</v>
      </c>
      <c r="AG77" t="s">
        <v>465</v>
      </c>
      <c r="AH77" t="s">
        <v>159</v>
      </c>
      <c r="AI77" t="s">
        <v>233</v>
      </c>
      <c r="AK77" t="s">
        <v>161</v>
      </c>
      <c r="AL77" t="s">
        <v>462</v>
      </c>
      <c r="AM77" t="s">
        <v>463</v>
      </c>
      <c r="AN77" t="s">
        <v>164</v>
      </c>
      <c r="AO77" t="s">
        <v>165</v>
      </c>
      <c r="AP77" t="s">
        <v>164</v>
      </c>
      <c r="AQ77" t="s">
        <v>167</v>
      </c>
      <c r="AR77">
        <v>5</v>
      </c>
      <c r="AS77" t="s">
        <v>168</v>
      </c>
      <c r="AT77" t="s">
        <v>169</v>
      </c>
      <c r="AU77" t="s">
        <v>454</v>
      </c>
      <c r="AV77" t="s">
        <v>465</v>
      </c>
      <c r="AX77" t="s">
        <v>167</v>
      </c>
      <c r="AY77" t="s">
        <v>467</v>
      </c>
      <c r="AZ77" t="s">
        <v>167</v>
      </c>
      <c r="BB77" t="s">
        <v>455</v>
      </c>
      <c r="BC77" t="s">
        <v>167</v>
      </c>
      <c r="BD77" t="s">
        <v>174</v>
      </c>
      <c r="BE77">
        <v>251</v>
      </c>
      <c r="BF77" t="s">
        <v>167</v>
      </c>
      <c r="BG77" t="s">
        <v>167</v>
      </c>
      <c r="BH77" t="s">
        <v>167</v>
      </c>
      <c r="BI77" t="s">
        <v>164</v>
      </c>
      <c r="BJ77" t="s">
        <v>175</v>
      </c>
      <c r="BL77" t="s">
        <v>311</v>
      </c>
      <c r="BM77" t="s">
        <v>167</v>
      </c>
      <c r="BO77" t="s">
        <v>167</v>
      </c>
      <c r="BP77" t="s">
        <v>407</v>
      </c>
      <c r="BQ77" t="s">
        <v>164</v>
      </c>
      <c r="BR77" t="s">
        <v>169</v>
      </c>
      <c r="BS77" t="s">
        <v>177</v>
      </c>
      <c r="BT77" t="s">
        <v>167</v>
      </c>
      <c r="BU77">
        <v>4.8</v>
      </c>
      <c r="BV77" t="s">
        <v>167</v>
      </c>
      <c r="BW77" t="s">
        <v>178</v>
      </c>
      <c r="BX77" t="s">
        <v>179</v>
      </c>
      <c r="BY77" t="s">
        <v>180</v>
      </c>
      <c r="CG77" t="s">
        <v>167</v>
      </c>
      <c r="CK77" t="s">
        <v>167</v>
      </c>
      <c r="CN77" t="s">
        <v>167</v>
      </c>
      <c r="CO77" t="s">
        <v>167</v>
      </c>
      <c r="CP77" t="s">
        <v>356</v>
      </c>
      <c r="CQ77" t="s">
        <v>456</v>
      </c>
      <c r="CR77" t="s">
        <v>230</v>
      </c>
      <c r="CS77" t="s">
        <v>167</v>
      </c>
      <c r="CT77" t="s">
        <v>167</v>
      </c>
      <c r="CU77" t="s">
        <v>167</v>
      </c>
      <c r="CW77">
        <v>2</v>
      </c>
      <c r="CY77" t="s">
        <v>255</v>
      </c>
      <c r="DB77" t="s">
        <v>258</v>
      </c>
      <c r="DC77" t="s">
        <v>167</v>
      </c>
      <c r="DD77" t="s">
        <v>167</v>
      </c>
      <c r="DI77" t="s">
        <v>329</v>
      </c>
      <c r="DL77" t="s">
        <v>330</v>
      </c>
      <c r="DS77" t="s">
        <v>167</v>
      </c>
      <c r="DW77" t="s">
        <v>167</v>
      </c>
    </row>
    <row r="78" spans="1:130" x14ac:dyDescent="0.3">
      <c r="A78">
        <v>77</v>
      </c>
      <c r="B78" t="s">
        <v>444</v>
      </c>
      <c r="C78" t="s">
        <v>445</v>
      </c>
      <c r="D78" t="s">
        <v>473</v>
      </c>
      <c r="E78" s="1">
        <v>1197</v>
      </c>
      <c r="F78">
        <v>4</v>
      </c>
      <c r="G78">
        <v>4</v>
      </c>
      <c r="H78" t="s">
        <v>196</v>
      </c>
      <c r="I78" t="s">
        <v>143</v>
      </c>
      <c r="J78" t="s">
        <v>197</v>
      </c>
      <c r="K78" t="s">
        <v>145</v>
      </c>
      <c r="L78">
        <v>45</v>
      </c>
      <c r="M78" t="s">
        <v>146</v>
      </c>
      <c r="N78">
        <v>1510</v>
      </c>
      <c r="O78">
        <v>3884</v>
      </c>
      <c r="P78">
        <v>1695</v>
      </c>
      <c r="Q78" t="s">
        <v>147</v>
      </c>
      <c r="R78">
        <v>5</v>
      </c>
      <c r="S78">
        <v>15.1</v>
      </c>
      <c r="T78">
        <v>17.71</v>
      </c>
      <c r="U78" t="s">
        <v>447</v>
      </c>
      <c r="W78" t="s">
        <v>448</v>
      </c>
      <c r="X78">
        <v>5</v>
      </c>
      <c r="Y78" t="s">
        <v>372</v>
      </c>
      <c r="Z78" t="s">
        <v>201</v>
      </c>
      <c r="AA78" t="s">
        <v>152</v>
      </c>
      <c r="AB78" t="s">
        <v>348</v>
      </c>
      <c r="AC78" t="s">
        <v>402</v>
      </c>
      <c r="AD78" t="s">
        <v>449</v>
      </c>
      <c r="AE78" t="s">
        <v>450</v>
      </c>
      <c r="AF78" t="s">
        <v>451</v>
      </c>
      <c r="AG78" t="s">
        <v>451</v>
      </c>
      <c r="AH78" t="s">
        <v>159</v>
      </c>
      <c r="AI78" t="s">
        <v>233</v>
      </c>
      <c r="AL78" t="s">
        <v>452</v>
      </c>
      <c r="AM78" t="s">
        <v>453</v>
      </c>
      <c r="AN78" t="s">
        <v>164</v>
      </c>
      <c r="AO78" t="s">
        <v>165</v>
      </c>
      <c r="AP78" t="s">
        <v>164</v>
      </c>
      <c r="AQ78" t="s">
        <v>167</v>
      </c>
      <c r="AR78">
        <v>5</v>
      </c>
      <c r="AS78" t="s">
        <v>168</v>
      </c>
      <c r="AT78" t="s">
        <v>169</v>
      </c>
      <c r="AU78" t="s">
        <v>454</v>
      </c>
      <c r="AV78" t="s">
        <v>451</v>
      </c>
      <c r="AX78" t="s">
        <v>167</v>
      </c>
      <c r="AY78" t="s">
        <v>166</v>
      </c>
      <c r="BB78" t="s">
        <v>455</v>
      </c>
      <c r="BD78" t="s">
        <v>174</v>
      </c>
      <c r="BE78">
        <v>251</v>
      </c>
      <c r="BG78" t="s">
        <v>167</v>
      </c>
      <c r="BH78" t="s">
        <v>167</v>
      </c>
      <c r="BI78" t="s">
        <v>164</v>
      </c>
      <c r="BJ78" t="s">
        <v>175</v>
      </c>
      <c r="BL78" t="s">
        <v>311</v>
      </c>
      <c r="BM78" t="s">
        <v>167</v>
      </c>
      <c r="BP78" t="s">
        <v>407</v>
      </c>
      <c r="BQ78" t="s">
        <v>164</v>
      </c>
      <c r="BR78" t="s">
        <v>169</v>
      </c>
      <c r="BS78" t="s">
        <v>177</v>
      </c>
      <c r="BT78" t="s">
        <v>167</v>
      </c>
      <c r="BU78">
        <v>4.8</v>
      </c>
      <c r="BV78" t="s">
        <v>167</v>
      </c>
      <c r="BW78" t="s">
        <v>178</v>
      </c>
      <c r="BX78" t="s">
        <v>179</v>
      </c>
      <c r="BY78" t="s">
        <v>180</v>
      </c>
      <c r="CG78" t="s">
        <v>167</v>
      </c>
      <c r="CK78" t="s">
        <v>167</v>
      </c>
      <c r="CN78" t="s">
        <v>167</v>
      </c>
      <c r="CO78" t="s">
        <v>167</v>
      </c>
      <c r="CP78" t="s">
        <v>356</v>
      </c>
      <c r="CQ78" t="s">
        <v>456</v>
      </c>
      <c r="CR78" t="s">
        <v>230</v>
      </c>
      <c r="CS78" t="s">
        <v>167</v>
      </c>
      <c r="CT78" t="s">
        <v>167</v>
      </c>
      <c r="CU78" t="s">
        <v>167</v>
      </c>
      <c r="CW78">
        <v>2</v>
      </c>
      <c r="CY78" t="s">
        <v>255</v>
      </c>
      <c r="DC78" t="s">
        <v>167</v>
      </c>
      <c r="DL78" t="s">
        <v>330</v>
      </c>
      <c r="DS78" t="s">
        <v>167</v>
      </c>
      <c r="DW78" t="s">
        <v>167</v>
      </c>
    </row>
    <row r="79" spans="1:130" x14ac:dyDescent="0.3">
      <c r="A79">
        <v>78</v>
      </c>
      <c r="B79" t="s">
        <v>444</v>
      </c>
      <c r="C79" t="s">
        <v>445</v>
      </c>
      <c r="D79" t="s">
        <v>474</v>
      </c>
      <c r="E79" s="1">
        <v>1364</v>
      </c>
      <c r="F79">
        <v>4</v>
      </c>
      <c r="G79">
        <v>2</v>
      </c>
      <c r="H79" t="s">
        <v>196</v>
      </c>
      <c r="I79" t="s">
        <v>143</v>
      </c>
      <c r="J79" t="s">
        <v>197</v>
      </c>
      <c r="K79" t="s">
        <v>145</v>
      </c>
      <c r="L79">
        <v>45</v>
      </c>
      <c r="M79" t="s">
        <v>460</v>
      </c>
      <c r="N79">
        <v>1510</v>
      </c>
      <c r="O79">
        <v>3884</v>
      </c>
      <c r="P79">
        <v>1695</v>
      </c>
      <c r="Q79" t="s">
        <v>147</v>
      </c>
      <c r="R79">
        <v>5</v>
      </c>
      <c r="S79">
        <v>20.3</v>
      </c>
      <c r="T79">
        <v>23.59</v>
      </c>
      <c r="U79" t="s">
        <v>461</v>
      </c>
      <c r="W79" t="s">
        <v>448</v>
      </c>
      <c r="X79">
        <v>5</v>
      </c>
      <c r="Y79" t="s">
        <v>372</v>
      </c>
      <c r="Z79" t="s">
        <v>201</v>
      </c>
      <c r="AA79" t="s">
        <v>152</v>
      </c>
      <c r="AB79" t="s">
        <v>348</v>
      </c>
      <c r="AC79" t="s">
        <v>402</v>
      </c>
      <c r="AD79" t="s">
        <v>449</v>
      </c>
      <c r="AE79" t="s">
        <v>450</v>
      </c>
      <c r="AF79" t="s">
        <v>451</v>
      </c>
      <c r="AG79" t="s">
        <v>451</v>
      </c>
      <c r="AH79" t="s">
        <v>159</v>
      </c>
      <c r="AI79" t="s">
        <v>233</v>
      </c>
      <c r="AK79" t="s">
        <v>161</v>
      </c>
      <c r="AL79" t="s">
        <v>462</v>
      </c>
      <c r="AM79" t="s">
        <v>463</v>
      </c>
      <c r="AN79" t="s">
        <v>164</v>
      </c>
      <c r="AO79" t="s">
        <v>165</v>
      </c>
      <c r="AP79" t="s">
        <v>164</v>
      </c>
      <c r="AQ79" t="s">
        <v>167</v>
      </c>
      <c r="AR79">
        <v>5</v>
      </c>
      <c r="AS79" t="s">
        <v>168</v>
      </c>
      <c r="AT79" t="s">
        <v>169</v>
      </c>
      <c r="AU79" t="s">
        <v>454</v>
      </c>
      <c r="AV79" t="s">
        <v>451</v>
      </c>
      <c r="AX79" t="s">
        <v>167</v>
      </c>
      <c r="AY79" t="s">
        <v>166</v>
      </c>
      <c r="BB79" t="s">
        <v>455</v>
      </c>
      <c r="BD79" t="s">
        <v>174</v>
      </c>
      <c r="BE79">
        <v>251</v>
      </c>
      <c r="BG79" t="s">
        <v>167</v>
      </c>
      <c r="BH79" t="s">
        <v>167</v>
      </c>
      <c r="BI79" t="s">
        <v>164</v>
      </c>
      <c r="BJ79" t="s">
        <v>175</v>
      </c>
      <c r="BL79" t="s">
        <v>311</v>
      </c>
      <c r="BM79" t="s">
        <v>167</v>
      </c>
      <c r="BP79" t="s">
        <v>407</v>
      </c>
      <c r="BQ79" t="s">
        <v>164</v>
      </c>
      <c r="BR79" t="s">
        <v>169</v>
      </c>
      <c r="BS79" t="s">
        <v>177</v>
      </c>
      <c r="BT79" t="s">
        <v>167</v>
      </c>
      <c r="BU79">
        <v>4.8</v>
      </c>
      <c r="BV79" t="s">
        <v>167</v>
      </c>
      <c r="BW79" t="s">
        <v>178</v>
      </c>
      <c r="BX79" t="s">
        <v>179</v>
      </c>
      <c r="BY79" t="s">
        <v>180</v>
      </c>
      <c r="CG79" t="s">
        <v>167</v>
      </c>
      <c r="CK79" t="s">
        <v>167</v>
      </c>
      <c r="CN79" t="s">
        <v>167</v>
      </c>
      <c r="CO79" t="s">
        <v>167</v>
      </c>
      <c r="CP79" t="s">
        <v>356</v>
      </c>
      <c r="CQ79" t="s">
        <v>456</v>
      </c>
      <c r="CR79" t="s">
        <v>230</v>
      </c>
      <c r="CS79" t="s">
        <v>167</v>
      </c>
      <c r="CT79" t="s">
        <v>167</v>
      </c>
      <c r="CU79" t="s">
        <v>167</v>
      </c>
      <c r="CW79">
        <v>2</v>
      </c>
      <c r="CY79" t="s">
        <v>255</v>
      </c>
      <c r="DC79" t="s">
        <v>167</v>
      </c>
      <c r="DL79" t="s">
        <v>330</v>
      </c>
      <c r="DS79" t="s">
        <v>167</v>
      </c>
      <c r="DW79" t="s">
        <v>167</v>
      </c>
    </row>
    <row r="80" spans="1:130" x14ac:dyDescent="0.3">
      <c r="A80">
        <v>79</v>
      </c>
      <c r="B80" t="s">
        <v>444</v>
      </c>
      <c r="C80" t="s">
        <v>445</v>
      </c>
      <c r="D80" t="s">
        <v>475</v>
      </c>
      <c r="E80" s="1">
        <v>1197</v>
      </c>
      <c r="F80">
        <v>4</v>
      </c>
      <c r="G80">
        <v>4</v>
      </c>
      <c r="H80" t="s">
        <v>196</v>
      </c>
      <c r="I80" t="s">
        <v>143</v>
      </c>
      <c r="J80" t="s">
        <v>197</v>
      </c>
      <c r="K80" t="s">
        <v>145</v>
      </c>
      <c r="L80">
        <v>45</v>
      </c>
      <c r="M80" t="s">
        <v>146</v>
      </c>
      <c r="N80">
        <v>1510</v>
      </c>
      <c r="O80">
        <v>3884</v>
      </c>
      <c r="P80">
        <v>1695</v>
      </c>
      <c r="Q80" t="s">
        <v>147</v>
      </c>
      <c r="R80">
        <v>5</v>
      </c>
      <c r="S80">
        <v>15.1</v>
      </c>
      <c r="T80">
        <v>17.71</v>
      </c>
      <c r="U80" t="s">
        <v>447</v>
      </c>
      <c r="W80" t="s">
        <v>448</v>
      </c>
      <c r="X80">
        <v>5</v>
      </c>
      <c r="Y80" t="s">
        <v>372</v>
      </c>
      <c r="Z80" t="s">
        <v>201</v>
      </c>
      <c r="AA80" t="s">
        <v>152</v>
      </c>
      <c r="AB80" t="s">
        <v>348</v>
      </c>
      <c r="AC80" t="s">
        <v>402</v>
      </c>
      <c r="AD80" t="s">
        <v>449</v>
      </c>
      <c r="AE80" t="s">
        <v>450</v>
      </c>
      <c r="AF80" t="s">
        <v>465</v>
      </c>
      <c r="AG80" t="s">
        <v>465</v>
      </c>
      <c r="AH80" t="s">
        <v>159</v>
      </c>
      <c r="AI80" t="s">
        <v>233</v>
      </c>
      <c r="AK80" t="s">
        <v>161</v>
      </c>
      <c r="AL80" t="s">
        <v>452</v>
      </c>
      <c r="AM80" t="s">
        <v>453</v>
      </c>
      <c r="AN80" t="s">
        <v>164</v>
      </c>
      <c r="AO80" t="s">
        <v>165</v>
      </c>
      <c r="AP80" t="s">
        <v>164</v>
      </c>
      <c r="AQ80" t="s">
        <v>167</v>
      </c>
      <c r="AR80">
        <v>5</v>
      </c>
      <c r="AS80" t="s">
        <v>168</v>
      </c>
      <c r="AT80" t="s">
        <v>169</v>
      </c>
      <c r="AU80" t="s">
        <v>454</v>
      </c>
      <c r="AV80" t="s">
        <v>465</v>
      </c>
      <c r="AX80" t="s">
        <v>167</v>
      </c>
      <c r="AY80" t="s">
        <v>437</v>
      </c>
      <c r="AZ80" t="s">
        <v>167</v>
      </c>
      <c r="BB80" t="s">
        <v>455</v>
      </c>
      <c r="BC80" t="s">
        <v>167</v>
      </c>
      <c r="BD80" t="s">
        <v>174</v>
      </c>
      <c r="BE80">
        <v>251</v>
      </c>
      <c r="BF80" t="s">
        <v>167</v>
      </c>
      <c r="BG80" t="s">
        <v>167</v>
      </c>
      <c r="BH80" t="s">
        <v>167</v>
      </c>
      <c r="BI80" t="s">
        <v>164</v>
      </c>
      <c r="BJ80" t="s">
        <v>175</v>
      </c>
      <c r="BL80" t="s">
        <v>311</v>
      </c>
      <c r="BM80" t="s">
        <v>167</v>
      </c>
      <c r="BO80" t="s">
        <v>167</v>
      </c>
      <c r="BP80" t="s">
        <v>407</v>
      </c>
      <c r="BQ80" t="s">
        <v>164</v>
      </c>
      <c r="BR80" t="s">
        <v>169</v>
      </c>
      <c r="BS80" t="s">
        <v>177</v>
      </c>
      <c r="BT80" t="s">
        <v>167</v>
      </c>
      <c r="BU80">
        <v>4.8</v>
      </c>
      <c r="BV80" t="s">
        <v>167</v>
      </c>
      <c r="BW80" t="s">
        <v>178</v>
      </c>
      <c r="BX80" t="s">
        <v>179</v>
      </c>
      <c r="BY80" t="s">
        <v>180</v>
      </c>
      <c r="CG80" t="s">
        <v>167</v>
      </c>
      <c r="CK80" t="s">
        <v>167</v>
      </c>
      <c r="CN80" t="s">
        <v>167</v>
      </c>
      <c r="CO80" t="s">
        <v>167</v>
      </c>
      <c r="CP80" t="s">
        <v>356</v>
      </c>
      <c r="CQ80" t="s">
        <v>456</v>
      </c>
      <c r="CR80" t="s">
        <v>230</v>
      </c>
      <c r="CS80" t="s">
        <v>167</v>
      </c>
      <c r="CT80" t="s">
        <v>167</v>
      </c>
      <c r="CU80" t="s">
        <v>167</v>
      </c>
      <c r="CW80">
        <v>2</v>
      </c>
      <c r="CX80" t="s">
        <v>457</v>
      </c>
      <c r="CY80" t="s">
        <v>255</v>
      </c>
      <c r="DB80" t="s">
        <v>222</v>
      </c>
      <c r="DC80" t="s">
        <v>167</v>
      </c>
      <c r="DD80" t="s">
        <v>167</v>
      </c>
      <c r="DH80" t="s">
        <v>217</v>
      </c>
      <c r="DI80" t="s">
        <v>329</v>
      </c>
      <c r="DL80" t="s">
        <v>330</v>
      </c>
      <c r="DS80" t="s">
        <v>167</v>
      </c>
      <c r="DW80" t="s">
        <v>167</v>
      </c>
      <c r="DZ80" t="s">
        <v>167</v>
      </c>
    </row>
    <row r="81" spans="1:127" x14ac:dyDescent="0.3">
      <c r="A81">
        <v>80</v>
      </c>
      <c r="B81" t="s">
        <v>444</v>
      </c>
      <c r="C81" t="s">
        <v>445</v>
      </c>
      <c r="D81" t="s">
        <v>476</v>
      </c>
      <c r="E81" s="1">
        <v>1364</v>
      </c>
      <c r="F81">
        <v>4</v>
      </c>
      <c r="G81">
        <v>2</v>
      </c>
      <c r="H81" t="s">
        <v>196</v>
      </c>
      <c r="I81" t="s">
        <v>143</v>
      </c>
      <c r="J81" t="s">
        <v>197</v>
      </c>
      <c r="K81" t="s">
        <v>145</v>
      </c>
      <c r="L81">
        <v>45</v>
      </c>
      <c r="M81" t="s">
        <v>460</v>
      </c>
      <c r="N81">
        <v>1510</v>
      </c>
      <c r="O81">
        <v>3884</v>
      </c>
      <c r="P81">
        <v>1695</v>
      </c>
      <c r="Q81" t="s">
        <v>147</v>
      </c>
      <c r="R81">
        <v>5</v>
      </c>
      <c r="S81">
        <v>20.3</v>
      </c>
      <c r="T81">
        <v>23.08</v>
      </c>
      <c r="U81" t="s">
        <v>461</v>
      </c>
      <c r="W81" t="s">
        <v>448</v>
      </c>
      <c r="X81">
        <v>5</v>
      </c>
      <c r="Y81" t="s">
        <v>372</v>
      </c>
      <c r="Z81" t="s">
        <v>201</v>
      </c>
      <c r="AA81" t="s">
        <v>152</v>
      </c>
      <c r="AB81" t="s">
        <v>348</v>
      </c>
      <c r="AC81" t="s">
        <v>402</v>
      </c>
      <c r="AD81" t="s">
        <v>449</v>
      </c>
      <c r="AE81" t="s">
        <v>450</v>
      </c>
      <c r="AF81" t="s">
        <v>465</v>
      </c>
      <c r="AG81" t="s">
        <v>465</v>
      </c>
      <c r="AH81" t="s">
        <v>159</v>
      </c>
      <c r="AI81" t="s">
        <v>233</v>
      </c>
      <c r="AK81" t="s">
        <v>161</v>
      </c>
      <c r="AL81" t="s">
        <v>462</v>
      </c>
      <c r="AM81" t="s">
        <v>463</v>
      </c>
      <c r="AN81" t="s">
        <v>164</v>
      </c>
      <c r="AO81" t="s">
        <v>165</v>
      </c>
      <c r="AP81" t="s">
        <v>164</v>
      </c>
      <c r="AQ81" t="s">
        <v>167</v>
      </c>
      <c r="AR81">
        <v>5</v>
      </c>
      <c r="AS81" t="s">
        <v>168</v>
      </c>
      <c r="AT81" t="s">
        <v>169</v>
      </c>
      <c r="AU81" t="s">
        <v>454</v>
      </c>
      <c r="AV81" t="s">
        <v>465</v>
      </c>
      <c r="AX81" t="s">
        <v>167</v>
      </c>
      <c r="AY81" t="s">
        <v>467</v>
      </c>
      <c r="AZ81" t="s">
        <v>167</v>
      </c>
      <c r="BB81" t="s">
        <v>455</v>
      </c>
      <c r="BC81" t="s">
        <v>167</v>
      </c>
      <c r="BD81" t="s">
        <v>174</v>
      </c>
      <c r="BE81">
        <v>251</v>
      </c>
      <c r="BF81" t="s">
        <v>167</v>
      </c>
      <c r="BG81" t="s">
        <v>167</v>
      </c>
      <c r="BH81" t="s">
        <v>167</v>
      </c>
      <c r="BI81" t="s">
        <v>164</v>
      </c>
      <c r="BJ81" t="s">
        <v>175</v>
      </c>
      <c r="BL81" t="s">
        <v>311</v>
      </c>
      <c r="BM81" t="s">
        <v>167</v>
      </c>
      <c r="BO81" t="s">
        <v>167</v>
      </c>
      <c r="BP81" t="s">
        <v>407</v>
      </c>
      <c r="BQ81" t="s">
        <v>164</v>
      </c>
      <c r="BR81" t="s">
        <v>169</v>
      </c>
      <c r="BS81" t="s">
        <v>177</v>
      </c>
      <c r="BT81" t="s">
        <v>167</v>
      </c>
      <c r="BU81">
        <v>4.8</v>
      </c>
      <c r="BV81" t="s">
        <v>167</v>
      </c>
      <c r="BW81" t="s">
        <v>178</v>
      </c>
      <c r="BX81" t="s">
        <v>179</v>
      </c>
      <c r="BY81" t="s">
        <v>180</v>
      </c>
      <c r="CG81" t="s">
        <v>167</v>
      </c>
      <c r="CK81" t="s">
        <v>167</v>
      </c>
      <c r="CN81" t="s">
        <v>167</v>
      </c>
      <c r="CO81" t="s">
        <v>167</v>
      </c>
      <c r="CP81" t="s">
        <v>356</v>
      </c>
      <c r="CQ81" t="s">
        <v>456</v>
      </c>
      <c r="CR81" t="s">
        <v>230</v>
      </c>
      <c r="CS81" t="s">
        <v>167</v>
      </c>
      <c r="CT81" t="s">
        <v>167</v>
      </c>
      <c r="CU81" t="s">
        <v>167</v>
      </c>
      <c r="CW81">
        <v>2</v>
      </c>
      <c r="CY81" t="s">
        <v>255</v>
      </c>
      <c r="DB81" t="s">
        <v>222</v>
      </c>
      <c r="DC81" t="s">
        <v>167</v>
      </c>
      <c r="DD81" t="s">
        <v>167</v>
      </c>
      <c r="DH81" t="s">
        <v>217</v>
      </c>
      <c r="DI81" t="s">
        <v>329</v>
      </c>
      <c r="DL81" t="s">
        <v>330</v>
      </c>
      <c r="DS81" t="s">
        <v>167</v>
      </c>
      <c r="DW81" t="s">
        <v>167</v>
      </c>
    </row>
    <row r="82" spans="1:127" x14ac:dyDescent="0.3">
      <c r="A82">
        <v>81</v>
      </c>
      <c r="B82" t="s">
        <v>139</v>
      </c>
      <c r="C82" t="s">
        <v>477</v>
      </c>
      <c r="D82" t="s">
        <v>478</v>
      </c>
      <c r="E82" s="1">
        <v>1248</v>
      </c>
      <c r="F82">
        <v>4</v>
      </c>
      <c r="G82">
        <v>4</v>
      </c>
      <c r="H82" t="s">
        <v>196</v>
      </c>
      <c r="I82" t="s">
        <v>143</v>
      </c>
      <c r="J82" t="s">
        <v>197</v>
      </c>
      <c r="K82" t="s">
        <v>145</v>
      </c>
      <c r="L82">
        <v>44</v>
      </c>
      <c r="M82" t="s">
        <v>460</v>
      </c>
      <c r="N82">
        <v>1562</v>
      </c>
      <c r="O82">
        <v>3825</v>
      </c>
      <c r="P82">
        <v>1695</v>
      </c>
      <c r="Q82" t="s">
        <v>147</v>
      </c>
      <c r="R82">
        <v>5</v>
      </c>
      <c r="S82">
        <v>22.95</v>
      </c>
      <c r="T82" s="1" t="s">
        <v>148</v>
      </c>
      <c r="U82" t="s">
        <v>479</v>
      </c>
      <c r="W82" t="s">
        <v>480</v>
      </c>
      <c r="X82">
        <v>5</v>
      </c>
      <c r="Y82" t="s">
        <v>304</v>
      </c>
      <c r="Z82" t="s">
        <v>340</v>
      </c>
      <c r="AA82" t="s">
        <v>152</v>
      </c>
      <c r="AB82" t="s">
        <v>481</v>
      </c>
      <c r="AC82" t="s">
        <v>482</v>
      </c>
      <c r="AF82" t="s">
        <v>483</v>
      </c>
      <c r="AG82" t="s">
        <v>483</v>
      </c>
      <c r="AH82" t="s">
        <v>159</v>
      </c>
      <c r="AI82" t="s">
        <v>233</v>
      </c>
      <c r="AK82" t="s">
        <v>167</v>
      </c>
      <c r="AL82" t="s">
        <v>484</v>
      </c>
      <c r="AM82" t="s">
        <v>485</v>
      </c>
      <c r="AN82" t="s">
        <v>164</v>
      </c>
      <c r="AO82" t="s">
        <v>165</v>
      </c>
      <c r="AP82" t="s">
        <v>165</v>
      </c>
      <c r="AQ82" t="s">
        <v>486</v>
      </c>
      <c r="AR82">
        <v>5</v>
      </c>
      <c r="AS82" t="s">
        <v>168</v>
      </c>
      <c r="AT82" t="s">
        <v>169</v>
      </c>
      <c r="AU82" t="s">
        <v>487</v>
      </c>
      <c r="AV82" t="s">
        <v>483</v>
      </c>
      <c r="AX82" t="s">
        <v>167</v>
      </c>
      <c r="AZ82" t="s">
        <v>167</v>
      </c>
      <c r="BA82" t="s">
        <v>167</v>
      </c>
      <c r="BC82" t="s">
        <v>167</v>
      </c>
      <c r="BD82" t="s">
        <v>174</v>
      </c>
      <c r="BE82">
        <v>210</v>
      </c>
      <c r="BF82" t="s">
        <v>167</v>
      </c>
      <c r="BG82" t="s">
        <v>167</v>
      </c>
      <c r="BH82" t="s">
        <v>167</v>
      </c>
      <c r="BI82" t="s">
        <v>164</v>
      </c>
      <c r="BJ82" t="s">
        <v>311</v>
      </c>
      <c r="BK82" t="s">
        <v>167</v>
      </c>
      <c r="BL82" t="s">
        <v>175</v>
      </c>
      <c r="BM82" t="s">
        <v>167</v>
      </c>
      <c r="BN82" t="s">
        <v>488</v>
      </c>
      <c r="BO82" t="s">
        <v>167</v>
      </c>
      <c r="BP82" t="s">
        <v>169</v>
      </c>
      <c r="BQ82" t="s">
        <v>164</v>
      </c>
      <c r="BR82" t="s">
        <v>169</v>
      </c>
      <c r="BS82" t="s">
        <v>177</v>
      </c>
      <c r="BT82" t="s">
        <v>167</v>
      </c>
      <c r="BU82">
        <v>5.0999999999999996</v>
      </c>
      <c r="BV82" t="s">
        <v>167</v>
      </c>
      <c r="BW82" t="s">
        <v>178</v>
      </c>
      <c r="BX82" t="s">
        <v>179</v>
      </c>
      <c r="BY82" t="s">
        <v>384</v>
      </c>
      <c r="CB82" t="s">
        <v>167</v>
      </c>
      <c r="CG82" t="s">
        <v>167</v>
      </c>
      <c r="CK82" t="s">
        <v>167</v>
      </c>
      <c r="CN82" t="s">
        <v>167</v>
      </c>
      <c r="CO82" t="s">
        <v>167</v>
      </c>
      <c r="CP82" t="s">
        <v>356</v>
      </c>
      <c r="CQ82" t="s">
        <v>489</v>
      </c>
      <c r="CR82" t="s">
        <v>230</v>
      </c>
      <c r="CS82" t="s">
        <v>167</v>
      </c>
      <c r="CT82" t="s">
        <v>167</v>
      </c>
      <c r="CU82" t="s">
        <v>167</v>
      </c>
      <c r="CV82" t="s">
        <v>167</v>
      </c>
      <c r="CW82">
        <v>2</v>
      </c>
      <c r="CY82" t="s">
        <v>255</v>
      </c>
      <c r="DC82" t="s">
        <v>167</v>
      </c>
      <c r="DD82" t="s">
        <v>167</v>
      </c>
      <c r="DG82" t="s">
        <v>167</v>
      </c>
      <c r="DI82" t="s">
        <v>329</v>
      </c>
      <c r="DJ82" t="s">
        <v>167</v>
      </c>
      <c r="DL82" t="s">
        <v>330</v>
      </c>
      <c r="DP82" t="s">
        <v>167</v>
      </c>
      <c r="DQ82" t="s">
        <v>167</v>
      </c>
      <c r="DV82" t="s">
        <v>167</v>
      </c>
    </row>
    <row r="83" spans="1:127" x14ac:dyDescent="0.3">
      <c r="A83">
        <v>82</v>
      </c>
      <c r="B83" t="s">
        <v>139</v>
      </c>
      <c r="C83" t="s">
        <v>477</v>
      </c>
      <c r="D83" t="s">
        <v>490</v>
      </c>
      <c r="E83" s="1">
        <v>1248</v>
      </c>
      <c r="F83">
        <v>4</v>
      </c>
      <c r="G83">
        <v>4</v>
      </c>
      <c r="H83" t="s">
        <v>196</v>
      </c>
      <c r="I83" t="s">
        <v>143</v>
      </c>
      <c r="J83" t="s">
        <v>197</v>
      </c>
      <c r="K83" t="s">
        <v>145</v>
      </c>
      <c r="L83">
        <v>44</v>
      </c>
      <c r="M83" t="s">
        <v>460</v>
      </c>
      <c r="N83">
        <v>1562</v>
      </c>
      <c r="O83">
        <v>3825</v>
      </c>
      <c r="P83">
        <v>1695</v>
      </c>
      <c r="Q83" t="s">
        <v>147</v>
      </c>
      <c r="R83">
        <v>5</v>
      </c>
      <c r="S83">
        <v>22.95</v>
      </c>
      <c r="T83" s="1" t="s">
        <v>148</v>
      </c>
      <c r="U83" t="s">
        <v>479</v>
      </c>
      <c r="W83" t="s">
        <v>480</v>
      </c>
      <c r="X83">
        <v>5</v>
      </c>
      <c r="Y83" t="s">
        <v>304</v>
      </c>
      <c r="Z83" t="s">
        <v>340</v>
      </c>
      <c r="AA83" t="s">
        <v>152</v>
      </c>
      <c r="AB83" t="s">
        <v>481</v>
      </c>
      <c r="AC83" t="s">
        <v>482</v>
      </c>
      <c r="AF83" t="s">
        <v>374</v>
      </c>
      <c r="AG83" t="s">
        <v>374</v>
      </c>
      <c r="AH83" t="s">
        <v>159</v>
      </c>
      <c r="AL83" t="s">
        <v>484</v>
      </c>
      <c r="AM83" t="s">
        <v>485</v>
      </c>
      <c r="AN83" t="s">
        <v>164</v>
      </c>
      <c r="AO83" t="s">
        <v>165</v>
      </c>
      <c r="AP83" t="s">
        <v>165</v>
      </c>
      <c r="AQ83" t="s">
        <v>486</v>
      </c>
      <c r="AR83">
        <v>5</v>
      </c>
      <c r="AS83" t="s">
        <v>168</v>
      </c>
      <c r="AT83" t="s">
        <v>169</v>
      </c>
      <c r="AU83" t="s">
        <v>487</v>
      </c>
      <c r="AV83" t="s">
        <v>374</v>
      </c>
      <c r="AY83" t="s">
        <v>166</v>
      </c>
      <c r="BB83" t="s">
        <v>173</v>
      </c>
      <c r="BD83" t="s">
        <v>328</v>
      </c>
      <c r="BE83">
        <v>210</v>
      </c>
      <c r="BG83" t="s">
        <v>167</v>
      </c>
      <c r="BH83" t="s">
        <v>167</v>
      </c>
      <c r="BI83" t="s">
        <v>164</v>
      </c>
      <c r="BJ83" t="s">
        <v>175</v>
      </c>
      <c r="BL83" t="s">
        <v>175</v>
      </c>
      <c r="BM83" t="s">
        <v>167</v>
      </c>
      <c r="BN83" t="s">
        <v>488</v>
      </c>
      <c r="BP83" t="s">
        <v>491</v>
      </c>
      <c r="BQ83" t="s">
        <v>165</v>
      </c>
      <c r="BR83" t="s">
        <v>169</v>
      </c>
      <c r="BS83" t="s">
        <v>177</v>
      </c>
      <c r="BT83" t="s">
        <v>167</v>
      </c>
      <c r="BU83">
        <v>5.0999999999999996</v>
      </c>
      <c r="BV83" t="s">
        <v>167</v>
      </c>
      <c r="BW83" t="s">
        <v>178</v>
      </c>
      <c r="BX83" t="s">
        <v>179</v>
      </c>
      <c r="BY83" t="s">
        <v>180</v>
      </c>
      <c r="CG83" t="s">
        <v>167</v>
      </c>
      <c r="CO83" t="s">
        <v>167</v>
      </c>
      <c r="CP83" t="s">
        <v>356</v>
      </c>
      <c r="CQ83" t="s">
        <v>489</v>
      </c>
      <c r="CS83" t="s">
        <v>167</v>
      </c>
      <c r="CU83" t="s">
        <v>167</v>
      </c>
      <c r="CY83" t="s">
        <v>255</v>
      </c>
      <c r="DC83" t="s">
        <v>167</v>
      </c>
      <c r="DJ83" t="s">
        <v>167</v>
      </c>
      <c r="DL83" t="s">
        <v>330</v>
      </c>
      <c r="DV83" t="s">
        <v>167</v>
      </c>
    </row>
    <row r="84" spans="1:127" x14ac:dyDescent="0.3">
      <c r="A84">
        <v>83</v>
      </c>
      <c r="B84" t="s">
        <v>139</v>
      </c>
      <c r="C84" t="s">
        <v>477</v>
      </c>
      <c r="D84" t="s">
        <v>492</v>
      </c>
      <c r="E84" s="1">
        <v>1248</v>
      </c>
      <c r="F84">
        <v>4</v>
      </c>
      <c r="G84">
        <v>4</v>
      </c>
      <c r="H84" t="s">
        <v>196</v>
      </c>
      <c r="I84" t="s">
        <v>143</v>
      </c>
      <c r="J84" t="s">
        <v>197</v>
      </c>
      <c r="K84" t="s">
        <v>145</v>
      </c>
      <c r="L84">
        <v>44</v>
      </c>
      <c r="M84" t="s">
        <v>460</v>
      </c>
      <c r="N84">
        <v>1562</v>
      </c>
      <c r="O84">
        <v>3825</v>
      </c>
      <c r="P84">
        <v>1695</v>
      </c>
      <c r="Q84" t="s">
        <v>147</v>
      </c>
      <c r="R84">
        <v>5</v>
      </c>
      <c r="S84">
        <v>22.95</v>
      </c>
      <c r="T84" s="1" t="s">
        <v>148</v>
      </c>
      <c r="U84" t="s">
        <v>479</v>
      </c>
      <c r="W84" t="s">
        <v>480</v>
      </c>
      <c r="X84">
        <v>5</v>
      </c>
      <c r="Y84" t="s">
        <v>304</v>
      </c>
      <c r="Z84" t="s">
        <v>340</v>
      </c>
      <c r="AA84" t="s">
        <v>152</v>
      </c>
      <c r="AB84" t="s">
        <v>481</v>
      </c>
      <c r="AC84" t="s">
        <v>482</v>
      </c>
      <c r="AF84" t="s">
        <v>374</v>
      </c>
      <c r="AG84" t="s">
        <v>374</v>
      </c>
      <c r="AH84" t="s">
        <v>159</v>
      </c>
      <c r="AI84" t="s">
        <v>233</v>
      </c>
      <c r="AL84" t="s">
        <v>484</v>
      </c>
      <c r="AM84" t="s">
        <v>485</v>
      </c>
      <c r="AN84" t="s">
        <v>164</v>
      </c>
      <c r="AO84" t="s">
        <v>165</v>
      </c>
      <c r="AP84" t="s">
        <v>165</v>
      </c>
      <c r="AQ84" t="s">
        <v>486</v>
      </c>
      <c r="AR84">
        <v>5</v>
      </c>
      <c r="AS84" t="s">
        <v>168</v>
      </c>
      <c r="AT84" t="s">
        <v>169</v>
      </c>
      <c r="AU84" t="s">
        <v>487</v>
      </c>
      <c r="AV84" t="s">
        <v>374</v>
      </c>
      <c r="AX84" t="s">
        <v>167</v>
      </c>
      <c r="AZ84" t="s">
        <v>167</v>
      </c>
      <c r="BA84" t="s">
        <v>167</v>
      </c>
      <c r="BB84" t="s">
        <v>173</v>
      </c>
      <c r="BC84" t="s">
        <v>167</v>
      </c>
      <c r="BD84" t="s">
        <v>338</v>
      </c>
      <c r="BE84">
        <v>210</v>
      </c>
      <c r="BF84" t="s">
        <v>167</v>
      </c>
      <c r="BG84" t="s">
        <v>167</v>
      </c>
      <c r="BH84" t="s">
        <v>167</v>
      </c>
      <c r="BI84" t="s">
        <v>164</v>
      </c>
      <c r="BJ84" t="s">
        <v>175</v>
      </c>
      <c r="BK84" t="s">
        <v>167</v>
      </c>
      <c r="BL84" t="s">
        <v>175</v>
      </c>
      <c r="BM84" t="s">
        <v>167</v>
      </c>
      <c r="BN84" t="s">
        <v>488</v>
      </c>
      <c r="BO84" t="s">
        <v>167</v>
      </c>
      <c r="BP84" t="s">
        <v>491</v>
      </c>
      <c r="BQ84" t="s">
        <v>165</v>
      </c>
      <c r="BR84" t="s">
        <v>169</v>
      </c>
      <c r="BS84" t="s">
        <v>177</v>
      </c>
      <c r="BT84" t="s">
        <v>167</v>
      </c>
      <c r="BU84">
        <v>5.0999999999999996</v>
      </c>
      <c r="BV84" t="s">
        <v>167</v>
      </c>
      <c r="BW84" t="s">
        <v>178</v>
      </c>
      <c r="BX84" t="s">
        <v>179</v>
      </c>
      <c r="BY84" t="s">
        <v>180</v>
      </c>
      <c r="CG84" t="s">
        <v>167</v>
      </c>
      <c r="CK84" t="s">
        <v>167</v>
      </c>
      <c r="CN84" t="s">
        <v>167</v>
      </c>
      <c r="CO84" t="s">
        <v>167</v>
      </c>
      <c r="CP84" t="s">
        <v>356</v>
      </c>
      <c r="CQ84" t="s">
        <v>489</v>
      </c>
      <c r="CS84" t="s">
        <v>167</v>
      </c>
      <c r="CT84" t="s">
        <v>167</v>
      </c>
      <c r="CU84" t="s">
        <v>167</v>
      </c>
      <c r="CY84" t="s">
        <v>255</v>
      </c>
      <c r="DC84" t="s">
        <v>167</v>
      </c>
      <c r="DD84" t="s">
        <v>167</v>
      </c>
      <c r="DG84" t="s">
        <v>167</v>
      </c>
      <c r="DI84" t="s">
        <v>329</v>
      </c>
      <c r="DJ84" t="s">
        <v>167</v>
      </c>
      <c r="DL84" t="s">
        <v>493</v>
      </c>
      <c r="DQ84" t="s">
        <v>167</v>
      </c>
      <c r="DV84" t="s">
        <v>167</v>
      </c>
    </row>
    <row r="85" spans="1:127" x14ac:dyDescent="0.3">
      <c r="A85">
        <v>84</v>
      </c>
      <c r="B85" t="s">
        <v>139</v>
      </c>
      <c r="C85" t="s">
        <v>477</v>
      </c>
      <c r="D85" t="s">
        <v>494</v>
      </c>
      <c r="E85" s="1">
        <v>1248</v>
      </c>
      <c r="F85">
        <v>4</v>
      </c>
      <c r="G85">
        <v>4</v>
      </c>
      <c r="H85" t="s">
        <v>196</v>
      </c>
      <c r="I85" t="s">
        <v>143</v>
      </c>
      <c r="J85" t="s">
        <v>197</v>
      </c>
      <c r="K85" t="s">
        <v>145</v>
      </c>
      <c r="L85">
        <v>44</v>
      </c>
      <c r="M85" t="s">
        <v>460</v>
      </c>
      <c r="N85">
        <v>1562</v>
      </c>
      <c r="O85">
        <v>3825</v>
      </c>
      <c r="P85">
        <v>1695</v>
      </c>
      <c r="Q85" t="s">
        <v>147</v>
      </c>
      <c r="R85">
        <v>5</v>
      </c>
      <c r="S85">
        <v>22.95</v>
      </c>
      <c r="T85" s="1" t="s">
        <v>148</v>
      </c>
      <c r="U85" t="s">
        <v>479</v>
      </c>
      <c r="W85" t="s">
        <v>480</v>
      </c>
      <c r="X85">
        <v>5</v>
      </c>
      <c r="Y85" t="s">
        <v>304</v>
      </c>
      <c r="Z85" t="s">
        <v>340</v>
      </c>
      <c r="AA85" t="s">
        <v>152</v>
      </c>
      <c r="AB85" t="s">
        <v>481</v>
      </c>
      <c r="AC85" t="s">
        <v>482</v>
      </c>
      <c r="AF85" t="s">
        <v>374</v>
      </c>
      <c r="AG85" t="s">
        <v>374</v>
      </c>
      <c r="AH85" t="s">
        <v>159</v>
      </c>
      <c r="AI85" t="s">
        <v>233</v>
      </c>
      <c r="AL85" t="s">
        <v>484</v>
      </c>
      <c r="AM85" t="s">
        <v>485</v>
      </c>
      <c r="AN85" t="s">
        <v>164</v>
      </c>
      <c r="AO85" t="s">
        <v>165</v>
      </c>
      <c r="AP85" t="s">
        <v>165</v>
      </c>
      <c r="AR85">
        <v>5</v>
      </c>
      <c r="AS85" t="s">
        <v>168</v>
      </c>
      <c r="AT85" t="s">
        <v>169</v>
      </c>
      <c r="AU85" t="s">
        <v>487</v>
      </c>
      <c r="AV85" t="s">
        <v>374</v>
      </c>
      <c r="AX85" t="s">
        <v>167</v>
      </c>
      <c r="AZ85" t="s">
        <v>167</v>
      </c>
      <c r="BA85" t="s">
        <v>167</v>
      </c>
      <c r="BB85" t="s">
        <v>173</v>
      </c>
      <c r="BC85" t="s">
        <v>167</v>
      </c>
      <c r="BD85" t="s">
        <v>174</v>
      </c>
      <c r="BE85">
        <v>210</v>
      </c>
      <c r="BF85" t="s">
        <v>167</v>
      </c>
      <c r="BG85" t="s">
        <v>167</v>
      </c>
      <c r="BH85" t="s">
        <v>167</v>
      </c>
      <c r="BI85" t="s">
        <v>164</v>
      </c>
      <c r="BJ85" t="s">
        <v>175</v>
      </c>
      <c r="BK85" t="s">
        <v>167</v>
      </c>
      <c r="BL85" t="s">
        <v>175</v>
      </c>
      <c r="BM85" t="s">
        <v>167</v>
      </c>
      <c r="BN85" t="s">
        <v>488</v>
      </c>
      <c r="BO85" t="s">
        <v>167</v>
      </c>
      <c r="BP85" t="s">
        <v>174</v>
      </c>
      <c r="BQ85" t="s">
        <v>164</v>
      </c>
      <c r="BR85" t="s">
        <v>169</v>
      </c>
      <c r="BS85" t="s">
        <v>177</v>
      </c>
      <c r="BT85" t="s">
        <v>167</v>
      </c>
      <c r="BU85">
        <v>5.0999999999999996</v>
      </c>
      <c r="BV85" t="s">
        <v>167</v>
      </c>
      <c r="BW85" t="s">
        <v>178</v>
      </c>
      <c r="BX85" t="s">
        <v>179</v>
      </c>
      <c r="BY85" t="s">
        <v>180</v>
      </c>
      <c r="CG85" t="s">
        <v>167</v>
      </c>
      <c r="CN85" t="s">
        <v>167</v>
      </c>
      <c r="CO85" t="s">
        <v>167</v>
      </c>
      <c r="CP85" t="s">
        <v>356</v>
      </c>
      <c r="CQ85" t="s">
        <v>489</v>
      </c>
      <c r="CR85" t="s">
        <v>230</v>
      </c>
      <c r="CS85" t="s">
        <v>167</v>
      </c>
      <c r="CT85" t="s">
        <v>167</v>
      </c>
      <c r="CU85" t="s">
        <v>167</v>
      </c>
      <c r="CW85">
        <v>2</v>
      </c>
      <c r="CY85" t="s">
        <v>255</v>
      </c>
      <c r="DC85" t="s">
        <v>167</v>
      </c>
      <c r="DD85" t="s">
        <v>167</v>
      </c>
      <c r="DI85" t="s">
        <v>329</v>
      </c>
      <c r="DL85" t="s">
        <v>330</v>
      </c>
      <c r="DQ85" t="s">
        <v>167</v>
      </c>
    </row>
    <row r="86" spans="1:127" x14ac:dyDescent="0.3">
      <c r="A86">
        <v>85</v>
      </c>
      <c r="B86" t="s">
        <v>139</v>
      </c>
      <c r="C86" t="s">
        <v>477</v>
      </c>
      <c r="D86" t="s">
        <v>495</v>
      </c>
      <c r="E86" s="1">
        <v>1193</v>
      </c>
      <c r="F86">
        <v>4</v>
      </c>
      <c r="G86">
        <v>4</v>
      </c>
      <c r="H86" t="s">
        <v>196</v>
      </c>
      <c r="I86" t="s">
        <v>143</v>
      </c>
      <c r="J86" t="s">
        <v>197</v>
      </c>
      <c r="K86" t="s">
        <v>145</v>
      </c>
      <c r="L86">
        <v>44</v>
      </c>
      <c r="M86" t="s">
        <v>146</v>
      </c>
      <c r="N86">
        <v>1562</v>
      </c>
      <c r="O86">
        <v>3825</v>
      </c>
      <c r="P86">
        <v>1695</v>
      </c>
      <c r="Q86" t="s">
        <v>147</v>
      </c>
      <c r="R86">
        <v>5</v>
      </c>
      <c r="S86">
        <v>17.57</v>
      </c>
      <c r="T86" s="1" t="s">
        <v>148</v>
      </c>
      <c r="U86" t="s">
        <v>496</v>
      </c>
      <c r="W86" t="s">
        <v>497</v>
      </c>
      <c r="X86">
        <v>5</v>
      </c>
      <c r="Y86" t="s">
        <v>304</v>
      </c>
      <c r="Z86" t="s">
        <v>340</v>
      </c>
      <c r="AA86" t="s">
        <v>152</v>
      </c>
      <c r="AB86" t="s">
        <v>481</v>
      </c>
      <c r="AC86" t="s">
        <v>482</v>
      </c>
      <c r="AF86" t="s">
        <v>483</v>
      </c>
      <c r="AG86" t="s">
        <v>483</v>
      </c>
      <c r="AH86" t="s">
        <v>159</v>
      </c>
      <c r="AI86" t="s">
        <v>233</v>
      </c>
      <c r="AK86" t="s">
        <v>167</v>
      </c>
      <c r="AL86" t="s">
        <v>498</v>
      </c>
      <c r="AM86" t="s">
        <v>499</v>
      </c>
      <c r="AN86" t="s">
        <v>164</v>
      </c>
      <c r="AO86" t="s">
        <v>165</v>
      </c>
      <c r="AP86" t="s">
        <v>165</v>
      </c>
      <c r="AQ86" t="s">
        <v>486</v>
      </c>
      <c r="AR86">
        <v>5</v>
      </c>
      <c r="AS86" t="s">
        <v>168</v>
      </c>
      <c r="AT86" t="s">
        <v>169</v>
      </c>
      <c r="AU86" t="s">
        <v>487</v>
      </c>
      <c r="AV86" t="s">
        <v>483</v>
      </c>
      <c r="AX86">
        <v>1</v>
      </c>
      <c r="AZ86" t="s">
        <v>167</v>
      </c>
      <c r="BA86" t="s">
        <v>167</v>
      </c>
      <c r="BB86" t="s">
        <v>173</v>
      </c>
      <c r="BC86" t="s">
        <v>167</v>
      </c>
      <c r="BD86" t="s">
        <v>169</v>
      </c>
      <c r="BE86">
        <v>210</v>
      </c>
      <c r="BF86" t="s">
        <v>167</v>
      </c>
      <c r="BG86" t="s">
        <v>167</v>
      </c>
      <c r="BH86" t="s">
        <v>167</v>
      </c>
      <c r="BI86" t="s">
        <v>164</v>
      </c>
      <c r="BJ86" t="s">
        <v>311</v>
      </c>
      <c r="BK86" t="s">
        <v>167</v>
      </c>
      <c r="BL86" t="s">
        <v>175</v>
      </c>
      <c r="BM86" t="s">
        <v>167</v>
      </c>
      <c r="BN86" t="s">
        <v>488</v>
      </c>
      <c r="BO86" t="s">
        <v>167</v>
      </c>
      <c r="BP86" t="s">
        <v>169</v>
      </c>
      <c r="BQ86" t="s">
        <v>164</v>
      </c>
      <c r="BR86" t="s">
        <v>169</v>
      </c>
      <c r="BS86" t="s">
        <v>177</v>
      </c>
      <c r="BT86" t="s">
        <v>167</v>
      </c>
      <c r="BU86">
        <v>5.0999999999999996</v>
      </c>
      <c r="BV86" t="s">
        <v>167</v>
      </c>
      <c r="BW86" t="s">
        <v>178</v>
      </c>
      <c r="BX86" t="s">
        <v>179</v>
      </c>
      <c r="BY86" t="s">
        <v>384</v>
      </c>
      <c r="CG86" t="s">
        <v>167</v>
      </c>
      <c r="CK86" t="s">
        <v>167</v>
      </c>
      <c r="CN86" t="s">
        <v>167</v>
      </c>
      <c r="CO86" t="s">
        <v>167</v>
      </c>
      <c r="CP86" t="s">
        <v>356</v>
      </c>
      <c r="CQ86" t="s">
        <v>500</v>
      </c>
      <c r="CR86" t="s">
        <v>230</v>
      </c>
      <c r="CS86" t="s">
        <v>167</v>
      </c>
      <c r="CT86" t="s">
        <v>167</v>
      </c>
      <c r="CU86" t="s">
        <v>167</v>
      </c>
      <c r="CV86" t="s">
        <v>167</v>
      </c>
      <c r="CW86">
        <v>2</v>
      </c>
      <c r="CY86" t="s">
        <v>255</v>
      </c>
      <c r="DC86" t="s">
        <v>167</v>
      </c>
      <c r="DD86" t="s">
        <v>167</v>
      </c>
      <c r="DG86" t="s">
        <v>167</v>
      </c>
      <c r="DI86" t="s">
        <v>329</v>
      </c>
      <c r="DJ86" t="s">
        <v>167</v>
      </c>
      <c r="DL86" t="s">
        <v>501</v>
      </c>
      <c r="DP86" t="s">
        <v>167</v>
      </c>
      <c r="DQ86" t="s">
        <v>167</v>
      </c>
    </row>
    <row r="87" spans="1:127" x14ac:dyDescent="0.3">
      <c r="A87">
        <v>86</v>
      </c>
      <c r="B87" t="s">
        <v>139</v>
      </c>
      <c r="C87" t="s">
        <v>477</v>
      </c>
      <c r="D87" t="s">
        <v>502</v>
      </c>
      <c r="E87" s="1">
        <v>1193</v>
      </c>
      <c r="F87">
        <v>4</v>
      </c>
      <c r="G87">
        <v>4</v>
      </c>
      <c r="H87" t="s">
        <v>196</v>
      </c>
      <c r="I87" t="s">
        <v>143</v>
      </c>
      <c r="J87" t="s">
        <v>197</v>
      </c>
      <c r="K87" t="s">
        <v>145</v>
      </c>
      <c r="L87">
        <v>44</v>
      </c>
      <c r="M87" t="s">
        <v>146</v>
      </c>
      <c r="N87">
        <v>1562</v>
      </c>
      <c r="O87">
        <v>3825</v>
      </c>
      <c r="P87">
        <v>1695</v>
      </c>
      <c r="Q87" t="s">
        <v>147</v>
      </c>
      <c r="R87">
        <v>5</v>
      </c>
      <c r="S87">
        <v>17.57</v>
      </c>
      <c r="T87" s="1" t="s">
        <v>148</v>
      </c>
      <c r="U87" t="s">
        <v>496</v>
      </c>
      <c r="W87" t="s">
        <v>497</v>
      </c>
      <c r="X87">
        <v>5</v>
      </c>
      <c r="Y87" t="s">
        <v>304</v>
      </c>
      <c r="Z87" t="s">
        <v>340</v>
      </c>
      <c r="AA87" t="s">
        <v>152</v>
      </c>
      <c r="AB87" t="s">
        <v>481</v>
      </c>
      <c r="AC87" t="s">
        <v>482</v>
      </c>
      <c r="AF87" t="s">
        <v>374</v>
      </c>
      <c r="AG87" t="s">
        <v>374</v>
      </c>
      <c r="AH87" t="s">
        <v>159</v>
      </c>
      <c r="AL87" t="s">
        <v>498</v>
      </c>
      <c r="AM87" t="s">
        <v>499</v>
      </c>
      <c r="AN87" t="s">
        <v>164</v>
      </c>
      <c r="AO87" t="s">
        <v>165</v>
      </c>
      <c r="AP87" t="s">
        <v>165</v>
      </c>
      <c r="AQ87" t="s">
        <v>486</v>
      </c>
      <c r="AR87">
        <v>5</v>
      </c>
      <c r="AS87" t="s">
        <v>168</v>
      </c>
      <c r="AT87" t="s">
        <v>169</v>
      </c>
      <c r="AU87" t="s">
        <v>487</v>
      </c>
      <c r="AV87" t="s">
        <v>374</v>
      </c>
      <c r="AY87" t="s">
        <v>166</v>
      </c>
      <c r="BA87" t="s">
        <v>167</v>
      </c>
      <c r="BB87" t="s">
        <v>173</v>
      </c>
      <c r="BD87" t="s">
        <v>328</v>
      </c>
      <c r="BE87">
        <v>210</v>
      </c>
      <c r="BG87" t="s">
        <v>167</v>
      </c>
      <c r="BH87" t="s">
        <v>167</v>
      </c>
      <c r="BI87" t="s">
        <v>164</v>
      </c>
      <c r="BJ87" t="s">
        <v>175</v>
      </c>
      <c r="BK87" t="s">
        <v>167</v>
      </c>
      <c r="BL87" t="s">
        <v>175</v>
      </c>
      <c r="BM87" t="s">
        <v>167</v>
      </c>
      <c r="BN87" t="s">
        <v>488</v>
      </c>
      <c r="BP87" t="s">
        <v>491</v>
      </c>
      <c r="BQ87" t="s">
        <v>164</v>
      </c>
      <c r="BR87" t="s">
        <v>169</v>
      </c>
      <c r="BS87" t="s">
        <v>177</v>
      </c>
      <c r="BT87" t="s">
        <v>167</v>
      </c>
      <c r="BU87">
        <v>5.0999999999999996</v>
      </c>
      <c r="BV87" t="s">
        <v>167</v>
      </c>
      <c r="BW87" t="s">
        <v>178</v>
      </c>
      <c r="BX87" t="s">
        <v>179</v>
      </c>
      <c r="BY87" t="s">
        <v>180</v>
      </c>
      <c r="CG87" t="s">
        <v>167</v>
      </c>
      <c r="CK87" t="s">
        <v>167</v>
      </c>
      <c r="CO87" t="s">
        <v>167</v>
      </c>
      <c r="CP87" t="s">
        <v>356</v>
      </c>
      <c r="CQ87" t="s">
        <v>500</v>
      </c>
      <c r="CS87" t="s">
        <v>167</v>
      </c>
      <c r="CU87" t="s">
        <v>167</v>
      </c>
      <c r="CY87" t="s">
        <v>255</v>
      </c>
      <c r="DC87" t="s">
        <v>167</v>
      </c>
      <c r="DJ87" t="s">
        <v>167</v>
      </c>
      <c r="DV87" t="s">
        <v>167</v>
      </c>
    </row>
    <row r="88" spans="1:127" x14ac:dyDescent="0.3">
      <c r="A88">
        <v>87</v>
      </c>
      <c r="B88" t="s">
        <v>139</v>
      </c>
      <c r="C88" t="s">
        <v>477</v>
      </c>
      <c r="D88" t="s">
        <v>503</v>
      </c>
      <c r="E88" s="1">
        <v>1193</v>
      </c>
      <c r="F88">
        <v>4</v>
      </c>
      <c r="G88">
        <v>4</v>
      </c>
      <c r="H88" t="s">
        <v>196</v>
      </c>
      <c r="I88" t="s">
        <v>143</v>
      </c>
      <c r="J88" t="s">
        <v>197</v>
      </c>
      <c r="K88" t="s">
        <v>145</v>
      </c>
      <c r="L88">
        <v>44</v>
      </c>
      <c r="M88" t="s">
        <v>146</v>
      </c>
      <c r="N88">
        <v>1562</v>
      </c>
      <c r="O88">
        <v>3825</v>
      </c>
      <c r="P88">
        <v>1695</v>
      </c>
      <c r="Q88" t="s">
        <v>147</v>
      </c>
      <c r="R88">
        <v>5</v>
      </c>
      <c r="S88">
        <v>17.57</v>
      </c>
      <c r="T88" s="1" t="s">
        <v>148</v>
      </c>
      <c r="U88" t="s">
        <v>496</v>
      </c>
      <c r="W88" t="s">
        <v>497</v>
      </c>
      <c r="X88">
        <v>5</v>
      </c>
      <c r="Y88" t="s">
        <v>304</v>
      </c>
      <c r="Z88" t="s">
        <v>340</v>
      </c>
      <c r="AA88" t="s">
        <v>152</v>
      </c>
      <c r="AB88" t="s">
        <v>481</v>
      </c>
      <c r="AC88" t="s">
        <v>482</v>
      </c>
      <c r="AF88" t="s">
        <v>383</v>
      </c>
      <c r="AG88" t="s">
        <v>383</v>
      </c>
      <c r="AH88" t="s">
        <v>159</v>
      </c>
      <c r="AI88" t="s">
        <v>233</v>
      </c>
      <c r="AL88" t="s">
        <v>498</v>
      </c>
      <c r="AM88" t="s">
        <v>499</v>
      </c>
      <c r="AN88" t="s">
        <v>164</v>
      </c>
      <c r="AO88" t="s">
        <v>165</v>
      </c>
      <c r="AP88" t="s">
        <v>165</v>
      </c>
      <c r="AQ88" t="s">
        <v>486</v>
      </c>
      <c r="AR88">
        <v>5</v>
      </c>
      <c r="AS88" t="s">
        <v>168</v>
      </c>
      <c r="AT88" t="s">
        <v>169</v>
      </c>
      <c r="AU88" t="s">
        <v>487</v>
      </c>
      <c r="AV88" t="s">
        <v>504</v>
      </c>
      <c r="AX88" t="s">
        <v>167</v>
      </c>
      <c r="AY88" t="s">
        <v>172</v>
      </c>
      <c r="AZ88" t="s">
        <v>167</v>
      </c>
      <c r="BA88" t="s">
        <v>167</v>
      </c>
      <c r="BB88" t="s">
        <v>173</v>
      </c>
      <c r="BC88" t="s">
        <v>167</v>
      </c>
      <c r="BD88" t="s">
        <v>338</v>
      </c>
      <c r="BE88">
        <v>210</v>
      </c>
      <c r="BF88" t="s">
        <v>167</v>
      </c>
      <c r="BH88" t="s">
        <v>167</v>
      </c>
      <c r="BI88" t="s">
        <v>164</v>
      </c>
      <c r="BJ88" t="s">
        <v>175</v>
      </c>
      <c r="BK88" t="s">
        <v>167</v>
      </c>
      <c r="BL88" t="s">
        <v>175</v>
      </c>
      <c r="BM88" t="s">
        <v>167</v>
      </c>
      <c r="BN88" t="s">
        <v>488</v>
      </c>
      <c r="BO88" t="s">
        <v>167</v>
      </c>
      <c r="BP88" t="s">
        <v>491</v>
      </c>
      <c r="BQ88" t="s">
        <v>164</v>
      </c>
      <c r="BR88" t="s">
        <v>169</v>
      </c>
      <c r="BS88" t="s">
        <v>177</v>
      </c>
      <c r="BT88" t="s">
        <v>167</v>
      </c>
      <c r="BU88">
        <v>5.0999999999999996</v>
      </c>
      <c r="BV88" t="s">
        <v>167</v>
      </c>
      <c r="BW88" t="s">
        <v>178</v>
      </c>
      <c r="BX88" t="s">
        <v>179</v>
      </c>
      <c r="BY88" t="s">
        <v>180</v>
      </c>
      <c r="CG88" t="s">
        <v>167</v>
      </c>
      <c r="CK88" t="s">
        <v>167</v>
      </c>
      <c r="CN88" t="s">
        <v>167</v>
      </c>
      <c r="CO88" t="s">
        <v>167</v>
      </c>
      <c r="CP88" t="s">
        <v>356</v>
      </c>
      <c r="CQ88" t="s">
        <v>500</v>
      </c>
      <c r="CS88" t="s">
        <v>167</v>
      </c>
      <c r="CT88" t="s">
        <v>167</v>
      </c>
      <c r="CU88" t="s">
        <v>167</v>
      </c>
      <c r="CY88" t="s">
        <v>255</v>
      </c>
      <c r="DC88" t="s">
        <v>167</v>
      </c>
      <c r="DD88" t="s">
        <v>167</v>
      </c>
      <c r="DI88" t="s">
        <v>329</v>
      </c>
      <c r="DJ88" t="s">
        <v>167</v>
      </c>
      <c r="DL88" t="s">
        <v>330</v>
      </c>
      <c r="DQ88" t="s">
        <v>167</v>
      </c>
      <c r="DV88" t="s">
        <v>167</v>
      </c>
    </row>
    <row r="89" spans="1:127" x14ac:dyDescent="0.3">
      <c r="A89">
        <v>88</v>
      </c>
      <c r="B89" t="s">
        <v>139</v>
      </c>
      <c r="C89" t="s">
        <v>477</v>
      </c>
      <c r="D89" t="s">
        <v>505</v>
      </c>
      <c r="E89" s="1">
        <v>1193</v>
      </c>
      <c r="F89">
        <v>4</v>
      </c>
      <c r="G89">
        <v>4</v>
      </c>
      <c r="H89" t="s">
        <v>196</v>
      </c>
      <c r="I89" t="s">
        <v>143</v>
      </c>
      <c r="J89" t="s">
        <v>197</v>
      </c>
      <c r="K89" t="s">
        <v>145</v>
      </c>
      <c r="L89">
        <v>44</v>
      </c>
      <c r="M89" t="s">
        <v>146</v>
      </c>
      <c r="N89">
        <v>1562</v>
      </c>
      <c r="O89">
        <v>3825</v>
      </c>
      <c r="P89">
        <v>1695</v>
      </c>
      <c r="Q89" t="s">
        <v>147</v>
      </c>
      <c r="R89">
        <v>5</v>
      </c>
      <c r="S89">
        <v>17.57</v>
      </c>
      <c r="T89" s="1" t="s">
        <v>148</v>
      </c>
      <c r="U89" t="s">
        <v>496</v>
      </c>
      <c r="W89" t="s">
        <v>497</v>
      </c>
      <c r="X89">
        <v>5</v>
      </c>
      <c r="Y89" t="s">
        <v>304</v>
      </c>
      <c r="Z89" t="s">
        <v>340</v>
      </c>
      <c r="AA89" t="s">
        <v>152</v>
      </c>
      <c r="AB89" t="s">
        <v>481</v>
      </c>
      <c r="AC89" t="s">
        <v>482</v>
      </c>
      <c r="AF89" t="s">
        <v>383</v>
      </c>
      <c r="AG89" t="s">
        <v>383</v>
      </c>
      <c r="AH89" t="s">
        <v>159</v>
      </c>
      <c r="AI89" t="s">
        <v>233</v>
      </c>
      <c r="AL89" t="s">
        <v>498</v>
      </c>
      <c r="AM89" t="s">
        <v>499</v>
      </c>
      <c r="AN89" t="s">
        <v>164</v>
      </c>
      <c r="AO89" t="s">
        <v>165</v>
      </c>
      <c r="AP89" t="s">
        <v>165</v>
      </c>
      <c r="AQ89" t="s">
        <v>486</v>
      </c>
      <c r="AR89">
        <v>5</v>
      </c>
      <c r="AS89" t="s">
        <v>168</v>
      </c>
      <c r="AT89" t="s">
        <v>169</v>
      </c>
      <c r="AU89" t="s">
        <v>487</v>
      </c>
      <c r="AV89" t="s">
        <v>504</v>
      </c>
      <c r="AZ89" t="s">
        <v>167</v>
      </c>
      <c r="BA89" t="s">
        <v>167</v>
      </c>
      <c r="BB89" t="s">
        <v>173</v>
      </c>
      <c r="BC89" t="s">
        <v>167</v>
      </c>
      <c r="BD89" t="s">
        <v>169</v>
      </c>
      <c r="BE89">
        <v>210</v>
      </c>
      <c r="BF89" t="s">
        <v>167</v>
      </c>
      <c r="BG89" t="s">
        <v>167</v>
      </c>
      <c r="BH89" t="s">
        <v>167</v>
      </c>
      <c r="BI89" t="s">
        <v>164</v>
      </c>
      <c r="BJ89" t="s">
        <v>311</v>
      </c>
      <c r="BK89" t="s">
        <v>167</v>
      </c>
      <c r="BL89" t="s">
        <v>175</v>
      </c>
      <c r="BM89" t="s">
        <v>167</v>
      </c>
      <c r="BN89" t="s">
        <v>488</v>
      </c>
      <c r="BO89" t="s">
        <v>167</v>
      </c>
      <c r="BP89" t="s">
        <v>174</v>
      </c>
      <c r="BQ89" t="s">
        <v>164</v>
      </c>
      <c r="BR89" t="s">
        <v>169</v>
      </c>
      <c r="BS89" t="s">
        <v>177</v>
      </c>
      <c r="BT89" t="s">
        <v>167</v>
      </c>
      <c r="BU89">
        <v>5.0999999999999996</v>
      </c>
      <c r="BV89" t="s">
        <v>167</v>
      </c>
      <c r="BW89" t="s">
        <v>178</v>
      </c>
      <c r="BX89" t="s">
        <v>179</v>
      </c>
      <c r="BY89" t="s">
        <v>180</v>
      </c>
      <c r="CG89" t="s">
        <v>167</v>
      </c>
      <c r="CK89" t="s">
        <v>167</v>
      </c>
      <c r="CN89" t="s">
        <v>167</v>
      </c>
      <c r="CO89" t="s">
        <v>167</v>
      </c>
      <c r="CP89" t="s">
        <v>356</v>
      </c>
      <c r="CQ89" t="s">
        <v>500</v>
      </c>
      <c r="CR89" t="s">
        <v>230</v>
      </c>
      <c r="CS89" t="s">
        <v>167</v>
      </c>
      <c r="CT89" t="s">
        <v>167</v>
      </c>
      <c r="CU89" t="s">
        <v>167</v>
      </c>
      <c r="CW89">
        <v>2</v>
      </c>
      <c r="CY89" t="s">
        <v>255</v>
      </c>
      <c r="DC89" t="s">
        <v>167</v>
      </c>
      <c r="DD89" t="s">
        <v>167</v>
      </c>
      <c r="DI89" t="s">
        <v>329</v>
      </c>
      <c r="DL89" t="s">
        <v>330</v>
      </c>
      <c r="DQ89" t="s">
        <v>167</v>
      </c>
      <c r="DV89" t="s">
        <v>167</v>
      </c>
    </row>
    <row r="90" spans="1:127" x14ac:dyDescent="0.3">
      <c r="A90">
        <v>89</v>
      </c>
      <c r="B90" t="s">
        <v>319</v>
      </c>
      <c r="C90" t="s">
        <v>506</v>
      </c>
      <c r="D90" t="s">
        <v>507</v>
      </c>
      <c r="E90" s="1">
        <v>1197</v>
      </c>
      <c r="F90">
        <v>4</v>
      </c>
      <c r="G90">
        <v>4</v>
      </c>
      <c r="H90" t="s">
        <v>196</v>
      </c>
      <c r="I90" t="s">
        <v>143</v>
      </c>
      <c r="J90" t="s">
        <v>238</v>
      </c>
      <c r="K90" t="s">
        <v>145</v>
      </c>
      <c r="L90">
        <v>43</v>
      </c>
      <c r="M90" t="s">
        <v>508</v>
      </c>
      <c r="N90">
        <v>1520</v>
      </c>
      <c r="O90">
        <v>3995</v>
      </c>
      <c r="P90">
        <v>1660</v>
      </c>
      <c r="Q90" t="s">
        <v>509</v>
      </c>
      <c r="R90">
        <v>4</v>
      </c>
      <c r="T90" s="1" t="s">
        <v>148</v>
      </c>
      <c r="V90" t="s">
        <v>510</v>
      </c>
      <c r="W90" t="s">
        <v>511</v>
      </c>
      <c r="X90">
        <v>5</v>
      </c>
      <c r="Y90" t="s">
        <v>304</v>
      </c>
      <c r="Z90" t="s">
        <v>201</v>
      </c>
      <c r="AA90" t="s">
        <v>152</v>
      </c>
      <c r="AB90" t="s">
        <v>348</v>
      </c>
      <c r="AC90" t="s">
        <v>342</v>
      </c>
      <c r="AD90" t="s">
        <v>512</v>
      </c>
      <c r="AE90" t="s">
        <v>513</v>
      </c>
      <c r="AF90" t="s">
        <v>514</v>
      </c>
      <c r="AG90" t="s">
        <v>514</v>
      </c>
      <c r="AH90" t="s">
        <v>159</v>
      </c>
      <c r="AI90" t="s">
        <v>160</v>
      </c>
      <c r="AL90" t="s">
        <v>404</v>
      </c>
      <c r="AM90" t="s">
        <v>515</v>
      </c>
      <c r="AN90" t="s">
        <v>164</v>
      </c>
      <c r="AO90" t="s">
        <v>165</v>
      </c>
      <c r="AP90" t="s">
        <v>165</v>
      </c>
      <c r="AQ90">
        <v>2</v>
      </c>
      <c r="AR90">
        <v>5</v>
      </c>
      <c r="AS90" t="s">
        <v>168</v>
      </c>
      <c r="AT90" t="s">
        <v>169</v>
      </c>
      <c r="AU90" t="s">
        <v>310</v>
      </c>
      <c r="AV90" t="s">
        <v>514</v>
      </c>
      <c r="AX90" t="s">
        <v>167</v>
      </c>
      <c r="AY90" t="s">
        <v>166</v>
      </c>
      <c r="BD90" t="s">
        <v>174</v>
      </c>
      <c r="BE90">
        <v>407</v>
      </c>
      <c r="BG90" t="s">
        <v>167</v>
      </c>
      <c r="BH90" t="s">
        <v>167</v>
      </c>
      <c r="BI90" t="s">
        <v>164</v>
      </c>
      <c r="BJ90" t="s">
        <v>175</v>
      </c>
      <c r="BK90" t="s">
        <v>167</v>
      </c>
      <c r="BL90" t="s">
        <v>311</v>
      </c>
      <c r="BM90" t="s">
        <v>167</v>
      </c>
      <c r="BN90" t="s">
        <v>516</v>
      </c>
      <c r="BP90" t="s">
        <v>174</v>
      </c>
      <c r="BQ90" t="s">
        <v>165</v>
      </c>
      <c r="BR90" t="s">
        <v>169</v>
      </c>
      <c r="BS90" t="s">
        <v>177</v>
      </c>
      <c r="BT90" t="s">
        <v>167</v>
      </c>
      <c r="BU90">
        <v>5.2</v>
      </c>
      <c r="BV90" t="s">
        <v>167</v>
      </c>
      <c r="BW90" t="s">
        <v>178</v>
      </c>
      <c r="BX90" t="s">
        <v>179</v>
      </c>
      <c r="BY90" t="s">
        <v>180</v>
      </c>
      <c r="BZ90" t="s">
        <v>167</v>
      </c>
      <c r="CB90" t="s">
        <v>167</v>
      </c>
      <c r="CG90" t="s">
        <v>167</v>
      </c>
      <c r="CK90" t="s">
        <v>167</v>
      </c>
      <c r="CN90" t="s">
        <v>167</v>
      </c>
      <c r="CO90" t="s">
        <v>167</v>
      </c>
      <c r="CP90" t="s">
        <v>409</v>
      </c>
      <c r="CQ90" t="s">
        <v>517</v>
      </c>
      <c r="CS90" t="s">
        <v>167</v>
      </c>
      <c r="CU90" t="s">
        <v>167</v>
      </c>
      <c r="CV90" t="s">
        <v>167</v>
      </c>
      <c r="DC90" t="s">
        <v>167</v>
      </c>
      <c r="DJ90" t="s">
        <v>167</v>
      </c>
      <c r="DN90" t="s">
        <v>167</v>
      </c>
      <c r="DP90" t="s">
        <v>346</v>
      </c>
      <c r="DS90" t="s">
        <v>167</v>
      </c>
    </row>
    <row r="91" spans="1:127" x14ac:dyDescent="0.3">
      <c r="A91">
        <v>90</v>
      </c>
      <c r="B91" t="s">
        <v>319</v>
      </c>
      <c r="C91" t="s">
        <v>506</v>
      </c>
      <c r="D91" t="s">
        <v>518</v>
      </c>
      <c r="E91" s="1">
        <v>1197</v>
      </c>
      <c r="F91">
        <v>4</v>
      </c>
      <c r="G91">
        <v>4</v>
      </c>
      <c r="H91" t="s">
        <v>196</v>
      </c>
      <c r="I91" t="s">
        <v>143</v>
      </c>
      <c r="J91" t="s">
        <v>238</v>
      </c>
      <c r="K91" t="s">
        <v>145</v>
      </c>
      <c r="L91">
        <v>43</v>
      </c>
      <c r="M91" t="s">
        <v>146</v>
      </c>
      <c r="N91">
        <v>1520</v>
      </c>
      <c r="O91">
        <v>3995</v>
      </c>
      <c r="P91">
        <v>1660</v>
      </c>
      <c r="Q91" t="s">
        <v>509</v>
      </c>
      <c r="R91">
        <v>4</v>
      </c>
      <c r="T91" s="1" t="s">
        <v>148</v>
      </c>
      <c r="U91" t="s">
        <v>519</v>
      </c>
      <c r="W91" t="s">
        <v>511</v>
      </c>
      <c r="X91">
        <v>5</v>
      </c>
      <c r="Y91" t="s">
        <v>304</v>
      </c>
      <c r="Z91" t="s">
        <v>201</v>
      </c>
      <c r="AA91" t="s">
        <v>152</v>
      </c>
      <c r="AB91" t="s">
        <v>341</v>
      </c>
      <c r="AC91" t="s">
        <v>342</v>
      </c>
      <c r="AD91" t="s">
        <v>512</v>
      </c>
      <c r="AE91" t="s">
        <v>513</v>
      </c>
      <c r="AF91" t="s">
        <v>514</v>
      </c>
      <c r="AG91" t="s">
        <v>514</v>
      </c>
      <c r="AH91" t="s">
        <v>159</v>
      </c>
      <c r="AL91" t="s">
        <v>404</v>
      </c>
      <c r="AM91" t="s">
        <v>515</v>
      </c>
      <c r="AN91" t="s">
        <v>164</v>
      </c>
      <c r="AO91" t="s">
        <v>165</v>
      </c>
      <c r="AP91" t="s">
        <v>165</v>
      </c>
      <c r="AQ91" t="s">
        <v>167</v>
      </c>
      <c r="AR91">
        <v>5</v>
      </c>
      <c r="AS91" t="s">
        <v>168</v>
      </c>
      <c r="AT91" t="s">
        <v>169</v>
      </c>
      <c r="AU91" t="s">
        <v>310</v>
      </c>
      <c r="AV91" t="s">
        <v>514</v>
      </c>
      <c r="AX91" t="s">
        <v>167</v>
      </c>
      <c r="AY91" t="s">
        <v>166</v>
      </c>
      <c r="BD91" t="s">
        <v>174</v>
      </c>
      <c r="BE91">
        <v>407</v>
      </c>
      <c r="BH91" t="s">
        <v>167</v>
      </c>
      <c r="BI91" t="s">
        <v>164</v>
      </c>
      <c r="BJ91" t="s">
        <v>175</v>
      </c>
      <c r="BK91" t="s">
        <v>167</v>
      </c>
      <c r="BL91" t="s">
        <v>311</v>
      </c>
      <c r="BM91" t="s">
        <v>167</v>
      </c>
      <c r="BN91" t="s">
        <v>520</v>
      </c>
      <c r="BP91" t="s">
        <v>174</v>
      </c>
      <c r="BQ91" t="s">
        <v>165</v>
      </c>
      <c r="BR91" t="s">
        <v>169</v>
      </c>
      <c r="BS91" t="s">
        <v>177</v>
      </c>
      <c r="BT91" t="s">
        <v>167</v>
      </c>
      <c r="BU91">
        <v>5.2</v>
      </c>
      <c r="BV91" t="s">
        <v>167</v>
      </c>
      <c r="BW91" t="s">
        <v>178</v>
      </c>
      <c r="BX91" t="s">
        <v>179</v>
      </c>
      <c r="BY91" t="s">
        <v>167</v>
      </c>
      <c r="CB91" t="s">
        <v>167</v>
      </c>
      <c r="CG91" t="s">
        <v>167</v>
      </c>
      <c r="CK91" t="s">
        <v>167</v>
      </c>
      <c r="CO91" t="s">
        <v>167</v>
      </c>
      <c r="CP91" t="s">
        <v>409</v>
      </c>
      <c r="CQ91" t="s">
        <v>517</v>
      </c>
      <c r="CS91" t="s">
        <v>167</v>
      </c>
      <c r="CU91" t="s">
        <v>167</v>
      </c>
      <c r="CV91" t="s">
        <v>167</v>
      </c>
      <c r="DC91" t="s">
        <v>167</v>
      </c>
      <c r="DJ91" t="s">
        <v>167</v>
      </c>
      <c r="DP91" t="s">
        <v>346</v>
      </c>
    </row>
    <row r="92" spans="1:127" x14ac:dyDescent="0.3">
      <c r="A92">
        <v>91</v>
      </c>
      <c r="B92" t="s">
        <v>319</v>
      </c>
      <c r="C92" t="s">
        <v>506</v>
      </c>
      <c r="D92" t="s">
        <v>521</v>
      </c>
      <c r="E92" s="1">
        <v>1197</v>
      </c>
      <c r="F92">
        <v>4</v>
      </c>
      <c r="G92">
        <v>4</v>
      </c>
      <c r="H92" t="s">
        <v>196</v>
      </c>
      <c r="I92" t="s">
        <v>143</v>
      </c>
      <c r="J92" t="s">
        <v>238</v>
      </c>
      <c r="K92" t="s">
        <v>145</v>
      </c>
      <c r="L92">
        <v>43</v>
      </c>
      <c r="M92" t="s">
        <v>146</v>
      </c>
      <c r="N92">
        <v>1520</v>
      </c>
      <c r="O92">
        <v>3995</v>
      </c>
      <c r="P92">
        <v>1660</v>
      </c>
      <c r="Q92" t="s">
        <v>509</v>
      </c>
      <c r="R92">
        <v>4</v>
      </c>
      <c r="T92">
        <v>15.7</v>
      </c>
      <c r="W92" t="s">
        <v>511</v>
      </c>
      <c r="X92">
        <v>5</v>
      </c>
      <c r="Y92" t="s">
        <v>304</v>
      </c>
      <c r="Z92" t="s">
        <v>201</v>
      </c>
      <c r="AA92" t="s">
        <v>152</v>
      </c>
      <c r="AB92" t="s">
        <v>348</v>
      </c>
      <c r="AC92" t="s">
        <v>342</v>
      </c>
      <c r="AD92" t="s">
        <v>512</v>
      </c>
      <c r="AE92" t="s">
        <v>513</v>
      </c>
      <c r="AF92" t="s">
        <v>514</v>
      </c>
      <c r="AG92" t="s">
        <v>514</v>
      </c>
      <c r="AH92" t="s">
        <v>159</v>
      </c>
      <c r="AI92" t="s">
        <v>160</v>
      </c>
      <c r="AL92" t="s">
        <v>404</v>
      </c>
      <c r="AM92" t="s">
        <v>515</v>
      </c>
      <c r="AN92" t="s">
        <v>164</v>
      </c>
      <c r="AO92" t="s">
        <v>165</v>
      </c>
      <c r="AP92" t="s">
        <v>165</v>
      </c>
      <c r="AQ92">
        <v>2</v>
      </c>
      <c r="AR92">
        <v>5</v>
      </c>
      <c r="AS92" t="s">
        <v>168</v>
      </c>
      <c r="AT92" t="s">
        <v>169</v>
      </c>
      <c r="AU92" t="s">
        <v>310</v>
      </c>
      <c r="AV92" t="s">
        <v>514</v>
      </c>
      <c r="AX92" t="s">
        <v>167</v>
      </c>
      <c r="AY92" t="s">
        <v>166</v>
      </c>
      <c r="BD92" t="s">
        <v>174</v>
      </c>
      <c r="BE92">
        <v>407</v>
      </c>
      <c r="BG92" t="s">
        <v>167</v>
      </c>
      <c r="BH92" t="s">
        <v>167</v>
      </c>
      <c r="BI92" t="s">
        <v>164</v>
      </c>
      <c r="BJ92" t="s">
        <v>175</v>
      </c>
      <c r="BK92" t="s">
        <v>167</v>
      </c>
      <c r="BL92" t="s">
        <v>311</v>
      </c>
      <c r="BM92" t="s">
        <v>167</v>
      </c>
      <c r="BN92" t="s">
        <v>516</v>
      </c>
      <c r="BP92" t="s">
        <v>174</v>
      </c>
      <c r="BQ92" t="s">
        <v>165</v>
      </c>
      <c r="BR92" t="s">
        <v>169</v>
      </c>
      <c r="BS92" t="s">
        <v>177</v>
      </c>
      <c r="BT92" t="s">
        <v>167</v>
      </c>
      <c r="BU92">
        <v>5.2</v>
      </c>
      <c r="BV92" t="s">
        <v>167</v>
      </c>
      <c r="BW92" t="s">
        <v>178</v>
      </c>
      <c r="BX92" t="s">
        <v>179</v>
      </c>
      <c r="BY92" t="s">
        <v>180</v>
      </c>
      <c r="CB92" t="s">
        <v>167</v>
      </c>
      <c r="CG92" t="s">
        <v>167</v>
      </c>
      <c r="CK92" t="s">
        <v>167</v>
      </c>
      <c r="CN92" t="s">
        <v>167</v>
      </c>
      <c r="CO92" t="s">
        <v>167</v>
      </c>
      <c r="CP92" t="s">
        <v>409</v>
      </c>
      <c r="CQ92" t="s">
        <v>517</v>
      </c>
      <c r="CS92" t="s">
        <v>167</v>
      </c>
      <c r="CU92" t="s">
        <v>167</v>
      </c>
      <c r="CV92" t="s">
        <v>167</v>
      </c>
      <c r="DC92" t="s">
        <v>167</v>
      </c>
      <c r="DJ92" t="s">
        <v>167</v>
      </c>
      <c r="DP92" t="s">
        <v>346</v>
      </c>
      <c r="DS92" t="s">
        <v>167</v>
      </c>
    </row>
    <row r="93" spans="1:127" x14ac:dyDescent="0.3">
      <c r="A93">
        <v>92</v>
      </c>
      <c r="B93" t="s">
        <v>319</v>
      </c>
      <c r="C93" t="s">
        <v>506</v>
      </c>
      <c r="D93" t="s">
        <v>522</v>
      </c>
      <c r="E93" s="1">
        <v>1197</v>
      </c>
      <c r="F93">
        <v>4</v>
      </c>
      <c r="G93">
        <v>4</v>
      </c>
      <c r="H93" t="s">
        <v>196</v>
      </c>
      <c r="I93" t="s">
        <v>143</v>
      </c>
      <c r="J93" t="s">
        <v>238</v>
      </c>
      <c r="K93" t="s">
        <v>145</v>
      </c>
      <c r="L93">
        <v>43</v>
      </c>
      <c r="M93" t="s">
        <v>508</v>
      </c>
      <c r="N93">
        <v>1520</v>
      </c>
      <c r="O93">
        <v>3995</v>
      </c>
      <c r="P93">
        <v>1660</v>
      </c>
      <c r="Q93" t="s">
        <v>509</v>
      </c>
      <c r="R93">
        <v>4</v>
      </c>
      <c r="T93" s="1" t="s">
        <v>148</v>
      </c>
      <c r="V93" t="s">
        <v>510</v>
      </c>
      <c r="W93" t="s">
        <v>511</v>
      </c>
      <c r="X93">
        <v>5</v>
      </c>
      <c r="Y93" t="s">
        <v>304</v>
      </c>
      <c r="Z93" t="s">
        <v>201</v>
      </c>
      <c r="AA93" t="s">
        <v>152</v>
      </c>
      <c r="AB93" t="s">
        <v>348</v>
      </c>
      <c r="AC93" t="s">
        <v>342</v>
      </c>
      <c r="AD93" t="s">
        <v>512</v>
      </c>
      <c r="AE93" t="s">
        <v>513</v>
      </c>
      <c r="AF93" t="s">
        <v>514</v>
      </c>
      <c r="AG93" t="s">
        <v>514</v>
      </c>
      <c r="AH93" t="s">
        <v>159</v>
      </c>
      <c r="AI93" t="s">
        <v>160</v>
      </c>
      <c r="AL93" t="s">
        <v>523</v>
      </c>
      <c r="AM93" t="s">
        <v>515</v>
      </c>
      <c r="AN93" t="s">
        <v>164</v>
      </c>
      <c r="AO93" t="s">
        <v>165</v>
      </c>
      <c r="AP93" t="s">
        <v>165</v>
      </c>
      <c r="AQ93">
        <v>2</v>
      </c>
      <c r="AR93">
        <v>5</v>
      </c>
      <c r="AS93" t="s">
        <v>168</v>
      </c>
      <c r="AT93" t="s">
        <v>169</v>
      </c>
      <c r="AU93" t="s">
        <v>310</v>
      </c>
      <c r="AV93" t="s">
        <v>514</v>
      </c>
      <c r="AX93" t="s">
        <v>167</v>
      </c>
      <c r="AY93" t="s">
        <v>166</v>
      </c>
      <c r="BD93" t="s">
        <v>174</v>
      </c>
      <c r="BE93">
        <v>407</v>
      </c>
      <c r="BG93" t="s">
        <v>167</v>
      </c>
      <c r="BH93" t="s">
        <v>167</v>
      </c>
      <c r="BI93" t="s">
        <v>164</v>
      </c>
      <c r="BJ93" t="s">
        <v>175</v>
      </c>
      <c r="BK93" t="s">
        <v>167</v>
      </c>
      <c r="BL93" t="s">
        <v>311</v>
      </c>
      <c r="BM93" t="s">
        <v>167</v>
      </c>
      <c r="BN93" t="s">
        <v>516</v>
      </c>
      <c r="BP93" t="s">
        <v>174</v>
      </c>
      <c r="BQ93" t="s">
        <v>165</v>
      </c>
      <c r="BR93" t="s">
        <v>169</v>
      </c>
      <c r="BS93" t="s">
        <v>177</v>
      </c>
      <c r="BT93" t="s">
        <v>167</v>
      </c>
      <c r="BU93">
        <v>5.2</v>
      </c>
      <c r="BV93" t="s">
        <v>167</v>
      </c>
      <c r="BW93" t="s">
        <v>178</v>
      </c>
      <c r="BX93" t="s">
        <v>179</v>
      </c>
      <c r="BY93" t="s">
        <v>180</v>
      </c>
      <c r="BZ93" t="s">
        <v>167</v>
      </c>
      <c r="CB93" t="s">
        <v>167</v>
      </c>
      <c r="CG93" t="s">
        <v>167</v>
      </c>
      <c r="CK93" t="s">
        <v>167</v>
      </c>
      <c r="CN93" t="s">
        <v>167</v>
      </c>
      <c r="CO93" t="s">
        <v>167</v>
      </c>
      <c r="CP93" t="s">
        <v>409</v>
      </c>
      <c r="CQ93" t="s">
        <v>517</v>
      </c>
      <c r="CS93" t="s">
        <v>167</v>
      </c>
      <c r="CU93" t="s">
        <v>167</v>
      </c>
      <c r="CV93" t="s">
        <v>167</v>
      </c>
      <c r="DC93" t="s">
        <v>167</v>
      </c>
      <c r="DJ93" t="s">
        <v>167</v>
      </c>
      <c r="DN93" t="s">
        <v>167</v>
      </c>
      <c r="DP93" t="s">
        <v>346</v>
      </c>
      <c r="DS93" t="s">
        <v>167</v>
      </c>
    </row>
    <row r="94" spans="1:127" x14ac:dyDescent="0.3">
      <c r="A94">
        <v>93</v>
      </c>
      <c r="B94" t="s">
        <v>319</v>
      </c>
      <c r="C94" t="s">
        <v>506</v>
      </c>
      <c r="D94" t="s">
        <v>524</v>
      </c>
      <c r="E94" s="1">
        <v>1197</v>
      </c>
      <c r="F94">
        <v>4</v>
      </c>
      <c r="G94">
        <v>4</v>
      </c>
      <c r="H94" t="s">
        <v>196</v>
      </c>
      <c r="I94" t="s">
        <v>143</v>
      </c>
      <c r="J94" t="s">
        <v>238</v>
      </c>
      <c r="K94" t="s">
        <v>145</v>
      </c>
      <c r="L94">
        <v>43</v>
      </c>
      <c r="M94" t="s">
        <v>460</v>
      </c>
      <c r="N94">
        <v>1520</v>
      </c>
      <c r="O94">
        <v>3995</v>
      </c>
      <c r="P94">
        <v>1660</v>
      </c>
      <c r="Q94" t="s">
        <v>509</v>
      </c>
      <c r="R94">
        <v>4</v>
      </c>
      <c r="T94" s="1" t="s">
        <v>148</v>
      </c>
      <c r="U94" t="s">
        <v>525</v>
      </c>
      <c r="W94" t="s">
        <v>511</v>
      </c>
      <c r="X94">
        <v>5</v>
      </c>
      <c r="Y94" t="s">
        <v>304</v>
      </c>
      <c r="Z94" t="s">
        <v>201</v>
      </c>
      <c r="AA94" t="s">
        <v>152</v>
      </c>
      <c r="AB94" t="s">
        <v>341</v>
      </c>
      <c r="AC94" t="s">
        <v>342</v>
      </c>
      <c r="AD94" t="s">
        <v>512</v>
      </c>
      <c r="AE94" t="s">
        <v>513</v>
      </c>
      <c r="AF94" t="s">
        <v>514</v>
      </c>
      <c r="AG94" t="s">
        <v>514</v>
      </c>
      <c r="AH94" t="s">
        <v>159</v>
      </c>
      <c r="AI94" t="s">
        <v>160</v>
      </c>
      <c r="AL94" t="s">
        <v>526</v>
      </c>
      <c r="AM94" t="s">
        <v>515</v>
      </c>
      <c r="AN94" t="s">
        <v>164</v>
      </c>
      <c r="AO94" t="s">
        <v>165</v>
      </c>
      <c r="AP94" t="s">
        <v>165</v>
      </c>
      <c r="AQ94" t="s">
        <v>167</v>
      </c>
      <c r="AR94">
        <v>5</v>
      </c>
      <c r="AS94" t="s">
        <v>168</v>
      </c>
      <c r="AT94" t="s">
        <v>169</v>
      </c>
      <c r="AU94" t="s">
        <v>310</v>
      </c>
      <c r="AV94" t="s">
        <v>514</v>
      </c>
      <c r="AX94" t="s">
        <v>167</v>
      </c>
      <c r="AY94" t="s">
        <v>166</v>
      </c>
      <c r="BD94" t="s">
        <v>174</v>
      </c>
      <c r="BE94">
        <v>407</v>
      </c>
      <c r="BH94" t="s">
        <v>167</v>
      </c>
      <c r="BI94" t="s">
        <v>164</v>
      </c>
      <c r="BJ94" t="s">
        <v>175</v>
      </c>
      <c r="BK94" t="s">
        <v>167</v>
      </c>
      <c r="BL94" t="s">
        <v>311</v>
      </c>
      <c r="BM94" t="s">
        <v>167</v>
      </c>
      <c r="BN94" t="s">
        <v>520</v>
      </c>
      <c r="BP94" t="s">
        <v>174</v>
      </c>
      <c r="BQ94" t="s">
        <v>165</v>
      </c>
      <c r="BR94" t="s">
        <v>169</v>
      </c>
      <c r="BS94" t="s">
        <v>177</v>
      </c>
      <c r="BT94" t="s">
        <v>167</v>
      </c>
      <c r="BU94">
        <v>5.2</v>
      </c>
      <c r="BV94" t="s">
        <v>167</v>
      </c>
      <c r="BW94" t="s">
        <v>178</v>
      </c>
      <c r="BX94" t="s">
        <v>179</v>
      </c>
      <c r="BY94" t="s">
        <v>167</v>
      </c>
      <c r="BZ94" t="s">
        <v>167</v>
      </c>
      <c r="CB94" t="s">
        <v>167</v>
      </c>
      <c r="CG94" t="s">
        <v>167</v>
      </c>
      <c r="CK94" t="s">
        <v>167</v>
      </c>
      <c r="CO94" t="s">
        <v>167</v>
      </c>
      <c r="CP94" t="s">
        <v>409</v>
      </c>
      <c r="CQ94" t="s">
        <v>517</v>
      </c>
      <c r="CR94" t="s">
        <v>230</v>
      </c>
      <c r="CS94" t="s">
        <v>167</v>
      </c>
      <c r="CU94" t="s">
        <v>167</v>
      </c>
      <c r="CV94" t="s">
        <v>167</v>
      </c>
      <c r="CW94">
        <v>2</v>
      </c>
      <c r="DC94" t="s">
        <v>167</v>
      </c>
      <c r="DJ94" t="s">
        <v>167</v>
      </c>
      <c r="DP94" t="s">
        <v>346</v>
      </c>
    </row>
    <row r="95" spans="1:127" x14ac:dyDescent="0.3">
      <c r="A95">
        <v>94</v>
      </c>
      <c r="B95" t="s">
        <v>319</v>
      </c>
      <c r="C95" t="s">
        <v>506</v>
      </c>
      <c r="D95" t="s">
        <v>527</v>
      </c>
      <c r="E95" s="1">
        <v>1197</v>
      </c>
      <c r="F95">
        <v>4</v>
      </c>
      <c r="G95">
        <v>4</v>
      </c>
      <c r="H95" t="s">
        <v>196</v>
      </c>
      <c r="I95" t="s">
        <v>143</v>
      </c>
      <c r="J95" t="s">
        <v>238</v>
      </c>
      <c r="K95" t="s">
        <v>145</v>
      </c>
      <c r="L95">
        <v>43</v>
      </c>
      <c r="M95" t="s">
        <v>460</v>
      </c>
      <c r="N95">
        <v>1520</v>
      </c>
      <c r="O95">
        <v>3995</v>
      </c>
      <c r="P95">
        <v>1660</v>
      </c>
      <c r="Q95" t="s">
        <v>509</v>
      </c>
      <c r="R95">
        <v>4</v>
      </c>
      <c r="T95" s="1" t="s">
        <v>148</v>
      </c>
      <c r="U95" t="s">
        <v>528</v>
      </c>
      <c r="W95" t="s">
        <v>511</v>
      </c>
      <c r="X95">
        <v>5</v>
      </c>
      <c r="Y95" t="s">
        <v>304</v>
      </c>
      <c r="Z95" t="s">
        <v>201</v>
      </c>
      <c r="AA95" t="s">
        <v>152</v>
      </c>
      <c r="AB95" t="s">
        <v>341</v>
      </c>
      <c r="AC95" t="s">
        <v>342</v>
      </c>
      <c r="AD95" t="s">
        <v>512</v>
      </c>
      <c r="AE95" t="s">
        <v>513</v>
      </c>
      <c r="AF95" t="s">
        <v>514</v>
      </c>
      <c r="AG95" t="s">
        <v>514</v>
      </c>
      <c r="AH95" t="s">
        <v>159</v>
      </c>
      <c r="AI95" t="s">
        <v>160</v>
      </c>
      <c r="AL95" t="s">
        <v>529</v>
      </c>
      <c r="AM95" t="s">
        <v>515</v>
      </c>
      <c r="AN95" t="s">
        <v>164</v>
      </c>
      <c r="AO95" t="s">
        <v>165</v>
      </c>
      <c r="AP95" t="s">
        <v>165</v>
      </c>
      <c r="AQ95" t="s">
        <v>167</v>
      </c>
      <c r="AR95">
        <v>5</v>
      </c>
      <c r="AS95" t="s">
        <v>168</v>
      </c>
      <c r="AT95" t="s">
        <v>169</v>
      </c>
      <c r="AU95" t="s">
        <v>310</v>
      </c>
      <c r="AV95" t="s">
        <v>514</v>
      </c>
      <c r="AX95" t="s">
        <v>167</v>
      </c>
      <c r="AY95" t="s">
        <v>166</v>
      </c>
      <c r="BD95" t="s">
        <v>174</v>
      </c>
      <c r="BE95">
        <v>407</v>
      </c>
      <c r="BH95" t="s">
        <v>167</v>
      </c>
      <c r="BI95" t="s">
        <v>164</v>
      </c>
      <c r="BJ95" t="s">
        <v>175</v>
      </c>
      <c r="BK95" t="s">
        <v>167</v>
      </c>
      <c r="BL95" t="s">
        <v>311</v>
      </c>
      <c r="BM95" t="s">
        <v>167</v>
      </c>
      <c r="BN95" t="s">
        <v>520</v>
      </c>
      <c r="BP95" t="s">
        <v>174</v>
      </c>
      <c r="BQ95" t="s">
        <v>165</v>
      </c>
      <c r="BR95" t="s">
        <v>169</v>
      </c>
      <c r="BS95" t="s">
        <v>177</v>
      </c>
      <c r="BT95" t="s">
        <v>167</v>
      </c>
      <c r="BU95">
        <v>5.2</v>
      </c>
      <c r="BV95" t="s">
        <v>167</v>
      </c>
      <c r="BW95" t="s">
        <v>178</v>
      </c>
      <c r="BX95" t="s">
        <v>179</v>
      </c>
      <c r="BY95" t="s">
        <v>167</v>
      </c>
      <c r="BZ95" t="s">
        <v>167</v>
      </c>
      <c r="CB95" t="s">
        <v>167</v>
      </c>
      <c r="CG95" t="s">
        <v>167</v>
      </c>
      <c r="CK95" t="s">
        <v>167</v>
      </c>
      <c r="CO95" t="s">
        <v>167</v>
      </c>
      <c r="CP95" t="s">
        <v>409</v>
      </c>
      <c r="CQ95" t="s">
        <v>517</v>
      </c>
      <c r="CR95" t="s">
        <v>230</v>
      </c>
      <c r="CS95" t="s">
        <v>167</v>
      </c>
      <c r="CU95" t="s">
        <v>167</v>
      </c>
      <c r="CV95" t="s">
        <v>167</v>
      </c>
      <c r="CW95">
        <v>2</v>
      </c>
      <c r="DC95" t="s">
        <v>167</v>
      </c>
      <c r="DJ95" t="s">
        <v>167</v>
      </c>
      <c r="DP95" t="s">
        <v>346</v>
      </c>
    </row>
    <row r="96" spans="1:127" x14ac:dyDescent="0.3">
      <c r="A96">
        <v>95</v>
      </c>
      <c r="B96" t="s">
        <v>235</v>
      </c>
      <c r="C96" t="s">
        <v>530</v>
      </c>
      <c r="D96" t="s">
        <v>531</v>
      </c>
      <c r="E96" s="1">
        <v>1248</v>
      </c>
      <c r="F96">
        <v>4</v>
      </c>
      <c r="G96">
        <v>4</v>
      </c>
      <c r="H96" t="s">
        <v>196</v>
      </c>
      <c r="I96" t="s">
        <v>143</v>
      </c>
      <c r="J96" t="s">
        <v>197</v>
      </c>
      <c r="K96" t="s">
        <v>145</v>
      </c>
      <c r="L96">
        <v>42</v>
      </c>
      <c r="M96" t="s">
        <v>460</v>
      </c>
      <c r="N96">
        <v>1555</v>
      </c>
      <c r="O96">
        <v>3995</v>
      </c>
      <c r="P96">
        <v>1695</v>
      </c>
      <c r="Q96" t="s">
        <v>509</v>
      </c>
      <c r="R96">
        <v>4</v>
      </c>
      <c r="S96">
        <v>14.6</v>
      </c>
      <c r="T96">
        <v>19.8</v>
      </c>
      <c r="U96" t="s">
        <v>532</v>
      </c>
      <c r="W96" t="s">
        <v>533</v>
      </c>
      <c r="Y96" t="s">
        <v>372</v>
      </c>
      <c r="Z96" t="s">
        <v>201</v>
      </c>
      <c r="AA96" t="s">
        <v>152</v>
      </c>
      <c r="AB96" t="s">
        <v>348</v>
      </c>
      <c r="AC96" t="s">
        <v>402</v>
      </c>
      <c r="AD96" t="s">
        <v>534</v>
      </c>
      <c r="AE96" t="s">
        <v>535</v>
      </c>
      <c r="AF96" t="s">
        <v>536</v>
      </c>
      <c r="AG96" t="s">
        <v>536</v>
      </c>
      <c r="AH96" t="s">
        <v>159</v>
      </c>
      <c r="AI96" t="s">
        <v>160</v>
      </c>
      <c r="AK96" t="s">
        <v>161</v>
      </c>
      <c r="AL96" t="s">
        <v>484</v>
      </c>
      <c r="AM96" t="s">
        <v>537</v>
      </c>
      <c r="AN96" t="s">
        <v>164</v>
      </c>
      <c r="AO96" t="s">
        <v>165</v>
      </c>
      <c r="AP96" t="s">
        <v>166</v>
      </c>
      <c r="AQ96" t="s">
        <v>167</v>
      </c>
      <c r="AR96">
        <v>5</v>
      </c>
      <c r="AS96" t="s">
        <v>168</v>
      </c>
      <c r="AT96" t="s">
        <v>169</v>
      </c>
      <c r="AU96" t="s">
        <v>538</v>
      </c>
      <c r="AV96" t="s">
        <v>536</v>
      </c>
      <c r="AX96" t="s">
        <v>167</v>
      </c>
      <c r="AY96" t="s">
        <v>166</v>
      </c>
      <c r="BA96" t="s">
        <v>167</v>
      </c>
      <c r="BB96" t="s">
        <v>251</v>
      </c>
      <c r="BD96" t="s">
        <v>407</v>
      </c>
      <c r="BE96">
        <v>320</v>
      </c>
      <c r="BG96" t="s">
        <v>167</v>
      </c>
      <c r="BH96" t="s">
        <v>167</v>
      </c>
      <c r="BI96" t="s">
        <v>164</v>
      </c>
      <c r="BJ96" t="s">
        <v>175</v>
      </c>
      <c r="BK96" t="s">
        <v>167</v>
      </c>
      <c r="BL96" t="s">
        <v>175</v>
      </c>
      <c r="BM96" t="s">
        <v>167</v>
      </c>
      <c r="BN96" t="s">
        <v>252</v>
      </c>
      <c r="BP96" t="s">
        <v>407</v>
      </c>
      <c r="BQ96" t="s">
        <v>165</v>
      </c>
      <c r="BR96" t="s">
        <v>169</v>
      </c>
      <c r="BS96" t="s">
        <v>177</v>
      </c>
      <c r="BT96" t="s">
        <v>167</v>
      </c>
      <c r="BU96">
        <v>4.8</v>
      </c>
      <c r="BV96" t="s">
        <v>167</v>
      </c>
      <c r="BW96" t="s">
        <v>178</v>
      </c>
      <c r="BX96" t="s">
        <v>179</v>
      </c>
      <c r="BY96" t="s">
        <v>180</v>
      </c>
      <c r="CG96" t="s">
        <v>167</v>
      </c>
      <c r="CO96" t="s">
        <v>167</v>
      </c>
      <c r="CP96" t="s">
        <v>224</v>
      </c>
      <c r="CQ96" t="s">
        <v>539</v>
      </c>
      <c r="CS96" t="s">
        <v>167</v>
      </c>
      <c r="CU96" t="s">
        <v>167</v>
      </c>
      <c r="CX96" t="s">
        <v>540</v>
      </c>
      <c r="CY96" t="s">
        <v>255</v>
      </c>
      <c r="DC96" t="s">
        <v>167</v>
      </c>
      <c r="DJ96" t="s">
        <v>167</v>
      </c>
      <c r="DV96" t="s">
        <v>167</v>
      </c>
    </row>
    <row r="97" spans="1:131" x14ac:dyDescent="0.3">
      <c r="A97">
        <v>96</v>
      </c>
      <c r="B97" t="s">
        <v>235</v>
      </c>
      <c r="C97" t="s">
        <v>530</v>
      </c>
      <c r="D97" t="s">
        <v>274</v>
      </c>
      <c r="E97" s="1">
        <v>1197</v>
      </c>
      <c r="F97">
        <v>4</v>
      </c>
      <c r="G97">
        <v>4</v>
      </c>
      <c r="H97" t="s">
        <v>196</v>
      </c>
      <c r="I97" t="s">
        <v>143</v>
      </c>
      <c r="J97" t="s">
        <v>197</v>
      </c>
      <c r="K97" t="s">
        <v>145</v>
      </c>
      <c r="L97">
        <v>42</v>
      </c>
      <c r="M97" t="s">
        <v>146</v>
      </c>
      <c r="N97">
        <v>1555</v>
      </c>
      <c r="O97">
        <v>3995</v>
      </c>
      <c r="P97">
        <v>1695</v>
      </c>
      <c r="Q97" t="s">
        <v>509</v>
      </c>
      <c r="R97">
        <v>4</v>
      </c>
      <c r="S97">
        <v>16.3</v>
      </c>
      <c r="T97">
        <v>19.100000000000001</v>
      </c>
      <c r="U97" t="s">
        <v>541</v>
      </c>
      <c r="W97" t="s">
        <v>363</v>
      </c>
      <c r="X97">
        <v>5</v>
      </c>
      <c r="Y97" t="s">
        <v>372</v>
      </c>
      <c r="Z97" t="s">
        <v>201</v>
      </c>
      <c r="AA97" t="s">
        <v>152</v>
      </c>
      <c r="AB97" t="s">
        <v>348</v>
      </c>
      <c r="AC97" t="s">
        <v>402</v>
      </c>
      <c r="AD97" t="s">
        <v>534</v>
      </c>
      <c r="AE97" t="s">
        <v>535</v>
      </c>
      <c r="AF97" t="s">
        <v>536</v>
      </c>
      <c r="AG97" t="s">
        <v>536</v>
      </c>
      <c r="AH97" t="s">
        <v>159</v>
      </c>
      <c r="AL97" t="s">
        <v>404</v>
      </c>
      <c r="AM97" t="s">
        <v>542</v>
      </c>
      <c r="AN97" t="s">
        <v>164</v>
      </c>
      <c r="AO97" t="s">
        <v>165</v>
      </c>
      <c r="AP97" t="s">
        <v>166</v>
      </c>
      <c r="AQ97" t="s">
        <v>167</v>
      </c>
      <c r="AR97">
        <v>5</v>
      </c>
      <c r="AS97" t="s">
        <v>168</v>
      </c>
      <c r="AT97" t="s">
        <v>169</v>
      </c>
      <c r="AU97" t="s">
        <v>538</v>
      </c>
      <c r="AV97" t="s">
        <v>536</v>
      </c>
      <c r="AX97" t="s">
        <v>167</v>
      </c>
      <c r="AY97" t="s">
        <v>166</v>
      </c>
      <c r="BA97" t="s">
        <v>167</v>
      </c>
      <c r="BB97" t="s">
        <v>251</v>
      </c>
      <c r="BD97" t="s">
        <v>407</v>
      </c>
      <c r="BE97">
        <v>316</v>
      </c>
      <c r="BH97" t="s">
        <v>167</v>
      </c>
      <c r="BI97" t="s">
        <v>164</v>
      </c>
      <c r="BJ97" t="s">
        <v>175</v>
      </c>
      <c r="BK97" t="s">
        <v>167</v>
      </c>
      <c r="BL97" t="s">
        <v>175</v>
      </c>
      <c r="BM97" t="s">
        <v>167</v>
      </c>
      <c r="BN97" t="s">
        <v>252</v>
      </c>
      <c r="BP97" t="s">
        <v>407</v>
      </c>
      <c r="BQ97" t="s">
        <v>165</v>
      </c>
      <c r="BR97" t="s">
        <v>169</v>
      </c>
      <c r="BS97" t="s">
        <v>177</v>
      </c>
      <c r="BT97" t="s">
        <v>167</v>
      </c>
      <c r="BU97">
        <v>4.8</v>
      </c>
      <c r="BV97" t="s">
        <v>167</v>
      </c>
      <c r="BW97" t="s">
        <v>178</v>
      </c>
      <c r="BX97" t="s">
        <v>179</v>
      </c>
      <c r="BY97" t="s">
        <v>180</v>
      </c>
      <c r="CG97" t="s">
        <v>167</v>
      </c>
      <c r="CO97" t="s">
        <v>167</v>
      </c>
      <c r="CP97" t="s">
        <v>224</v>
      </c>
      <c r="CQ97" t="s">
        <v>543</v>
      </c>
      <c r="CS97" t="s">
        <v>167</v>
      </c>
      <c r="CU97" t="s">
        <v>167</v>
      </c>
      <c r="CX97" t="s">
        <v>544</v>
      </c>
      <c r="CY97" t="s">
        <v>255</v>
      </c>
      <c r="DC97" t="s">
        <v>167</v>
      </c>
      <c r="DJ97" t="s">
        <v>167</v>
      </c>
    </row>
    <row r="98" spans="1:131" x14ac:dyDescent="0.3">
      <c r="A98">
        <v>97</v>
      </c>
      <c r="B98" t="s">
        <v>235</v>
      </c>
      <c r="C98" t="s">
        <v>530</v>
      </c>
      <c r="D98" t="s">
        <v>545</v>
      </c>
      <c r="E98" s="1">
        <v>1197</v>
      </c>
      <c r="F98">
        <v>4</v>
      </c>
      <c r="G98">
        <v>4</v>
      </c>
      <c r="H98" t="s">
        <v>196</v>
      </c>
      <c r="I98" t="s">
        <v>143</v>
      </c>
      <c r="J98" t="s">
        <v>197</v>
      </c>
      <c r="K98" t="s">
        <v>145</v>
      </c>
      <c r="L98">
        <v>42</v>
      </c>
      <c r="M98" t="s">
        <v>184</v>
      </c>
      <c r="N98">
        <v>1555</v>
      </c>
      <c r="O98">
        <v>3995</v>
      </c>
      <c r="P98">
        <v>1695</v>
      </c>
      <c r="Q98" t="s">
        <v>509</v>
      </c>
      <c r="R98">
        <v>4</v>
      </c>
      <c r="T98" s="1" t="s">
        <v>148</v>
      </c>
      <c r="V98" t="s">
        <v>546</v>
      </c>
      <c r="W98" t="s">
        <v>363</v>
      </c>
      <c r="X98">
        <v>5</v>
      </c>
      <c r="Y98" t="s">
        <v>372</v>
      </c>
      <c r="Z98" t="s">
        <v>201</v>
      </c>
      <c r="AA98" t="s">
        <v>152</v>
      </c>
      <c r="AB98" t="s">
        <v>348</v>
      </c>
      <c r="AC98" t="s">
        <v>402</v>
      </c>
      <c r="AD98" t="s">
        <v>534</v>
      </c>
      <c r="AE98" t="s">
        <v>535</v>
      </c>
      <c r="AF98" t="s">
        <v>536</v>
      </c>
      <c r="AG98" t="s">
        <v>536</v>
      </c>
      <c r="AH98" t="s">
        <v>159</v>
      </c>
      <c r="AL98" t="s">
        <v>547</v>
      </c>
      <c r="AM98" t="s">
        <v>542</v>
      </c>
      <c r="AN98" t="s">
        <v>164</v>
      </c>
      <c r="AO98" t="s">
        <v>165</v>
      </c>
      <c r="AP98" t="s">
        <v>166</v>
      </c>
      <c r="AQ98" t="s">
        <v>167</v>
      </c>
      <c r="AR98">
        <v>5</v>
      </c>
      <c r="AS98" t="s">
        <v>168</v>
      </c>
      <c r="AT98" t="s">
        <v>169</v>
      </c>
      <c r="AU98" t="s">
        <v>538</v>
      </c>
      <c r="AV98" t="s">
        <v>536</v>
      </c>
      <c r="AX98" t="s">
        <v>167</v>
      </c>
      <c r="AY98" t="s">
        <v>166</v>
      </c>
      <c r="BA98" t="s">
        <v>167</v>
      </c>
      <c r="BB98" t="s">
        <v>251</v>
      </c>
      <c r="BD98" t="s">
        <v>407</v>
      </c>
      <c r="BE98">
        <v>316</v>
      </c>
      <c r="BH98" t="s">
        <v>167</v>
      </c>
      <c r="BI98" t="s">
        <v>164</v>
      </c>
      <c r="BJ98" t="s">
        <v>175</v>
      </c>
      <c r="BK98" t="s">
        <v>167</v>
      </c>
      <c r="BL98" t="s">
        <v>175</v>
      </c>
      <c r="BM98" t="s">
        <v>167</v>
      </c>
      <c r="BN98" t="s">
        <v>252</v>
      </c>
      <c r="BP98" t="s">
        <v>407</v>
      </c>
      <c r="BQ98" t="s">
        <v>165</v>
      </c>
      <c r="BR98" t="s">
        <v>169</v>
      </c>
      <c r="BS98" t="s">
        <v>177</v>
      </c>
      <c r="BT98" t="s">
        <v>167</v>
      </c>
      <c r="BU98">
        <v>4.8</v>
      </c>
      <c r="BV98" t="s">
        <v>167</v>
      </c>
      <c r="BW98" t="s">
        <v>178</v>
      </c>
      <c r="BX98" t="s">
        <v>179</v>
      </c>
      <c r="BY98" t="s">
        <v>180</v>
      </c>
      <c r="BZ98" t="s">
        <v>167</v>
      </c>
      <c r="CG98" t="s">
        <v>167</v>
      </c>
      <c r="CO98" t="s">
        <v>167</v>
      </c>
      <c r="CP98" t="s">
        <v>224</v>
      </c>
      <c r="CQ98" t="s">
        <v>543</v>
      </c>
      <c r="CS98" t="s">
        <v>167</v>
      </c>
      <c r="CU98" t="s">
        <v>167</v>
      </c>
      <c r="CX98" t="s">
        <v>544</v>
      </c>
      <c r="CY98" t="s">
        <v>255</v>
      </c>
      <c r="DC98" t="s">
        <v>167</v>
      </c>
      <c r="DJ98" t="s">
        <v>167</v>
      </c>
    </row>
    <row r="99" spans="1:131" x14ac:dyDescent="0.3">
      <c r="A99">
        <v>98</v>
      </c>
      <c r="B99" t="s">
        <v>319</v>
      </c>
      <c r="C99" t="s">
        <v>548</v>
      </c>
      <c r="D99" t="s">
        <v>549</v>
      </c>
      <c r="E99" s="1">
        <v>1197</v>
      </c>
      <c r="F99">
        <v>4</v>
      </c>
      <c r="G99">
        <v>4</v>
      </c>
      <c r="H99" t="s">
        <v>196</v>
      </c>
      <c r="I99" t="s">
        <v>143</v>
      </c>
      <c r="J99" t="s">
        <v>197</v>
      </c>
      <c r="K99" t="s">
        <v>145</v>
      </c>
      <c r="L99">
        <v>45</v>
      </c>
      <c r="M99" t="s">
        <v>146</v>
      </c>
      <c r="N99">
        <v>1505</v>
      </c>
      <c r="O99">
        <v>3995</v>
      </c>
      <c r="P99">
        <v>1710</v>
      </c>
      <c r="Q99" t="s">
        <v>147</v>
      </c>
      <c r="R99">
        <v>5</v>
      </c>
      <c r="S99">
        <v>13.3</v>
      </c>
      <c r="T99">
        <v>18.600000000000001</v>
      </c>
      <c r="U99" t="s">
        <v>550</v>
      </c>
      <c r="W99" t="s">
        <v>551</v>
      </c>
      <c r="X99">
        <v>5</v>
      </c>
      <c r="Y99" t="s">
        <v>304</v>
      </c>
      <c r="Z99" t="s">
        <v>201</v>
      </c>
      <c r="AA99" t="s">
        <v>152</v>
      </c>
      <c r="AB99" t="s">
        <v>552</v>
      </c>
      <c r="AC99" t="s">
        <v>306</v>
      </c>
      <c r="AD99" t="s">
        <v>553</v>
      </c>
      <c r="AE99" t="s">
        <v>554</v>
      </c>
      <c r="AF99" t="s">
        <v>555</v>
      </c>
      <c r="AG99" t="s">
        <v>555</v>
      </c>
      <c r="AH99" t="s">
        <v>159</v>
      </c>
      <c r="AI99" t="s">
        <v>160</v>
      </c>
      <c r="AL99" t="s">
        <v>556</v>
      </c>
      <c r="AM99" t="s">
        <v>542</v>
      </c>
      <c r="AN99" t="s">
        <v>164</v>
      </c>
      <c r="AO99" t="s">
        <v>165</v>
      </c>
      <c r="AP99" t="s">
        <v>165</v>
      </c>
      <c r="AQ99" t="s">
        <v>167</v>
      </c>
      <c r="AR99">
        <v>5</v>
      </c>
      <c r="AS99" t="s">
        <v>168</v>
      </c>
      <c r="AT99" t="s">
        <v>169</v>
      </c>
      <c r="AU99" t="s">
        <v>557</v>
      </c>
      <c r="AV99" t="s">
        <v>555</v>
      </c>
      <c r="AX99" t="s">
        <v>167</v>
      </c>
      <c r="AY99" t="s">
        <v>166</v>
      </c>
      <c r="BB99" t="s">
        <v>558</v>
      </c>
      <c r="BD99" t="s">
        <v>174</v>
      </c>
      <c r="BE99">
        <v>285</v>
      </c>
      <c r="BG99" t="s">
        <v>167</v>
      </c>
      <c r="BH99" t="s">
        <v>167</v>
      </c>
      <c r="BI99" t="s">
        <v>164</v>
      </c>
      <c r="BJ99" t="s">
        <v>175</v>
      </c>
      <c r="BK99" t="s">
        <v>167</v>
      </c>
      <c r="BL99" t="s">
        <v>311</v>
      </c>
      <c r="BM99" t="s">
        <v>167</v>
      </c>
      <c r="BN99" t="s">
        <v>516</v>
      </c>
      <c r="BP99" t="s">
        <v>174</v>
      </c>
      <c r="BQ99" t="s">
        <v>164</v>
      </c>
      <c r="BR99" t="s">
        <v>169</v>
      </c>
      <c r="BS99" t="s">
        <v>177</v>
      </c>
      <c r="BT99" t="s">
        <v>167</v>
      </c>
      <c r="BU99">
        <v>5.2</v>
      </c>
      <c r="BV99" t="s">
        <v>167</v>
      </c>
      <c r="BW99" t="s">
        <v>178</v>
      </c>
      <c r="BX99" t="s">
        <v>179</v>
      </c>
      <c r="BY99" t="s">
        <v>180</v>
      </c>
      <c r="CB99" t="s">
        <v>167</v>
      </c>
      <c r="CG99" t="s">
        <v>167</v>
      </c>
      <c r="CK99" t="s">
        <v>167</v>
      </c>
      <c r="CN99" t="s">
        <v>167</v>
      </c>
      <c r="CP99" t="s">
        <v>224</v>
      </c>
      <c r="CQ99" t="s">
        <v>559</v>
      </c>
      <c r="CR99" t="s">
        <v>230</v>
      </c>
      <c r="CS99" t="s">
        <v>167</v>
      </c>
      <c r="CT99" t="s">
        <v>167</v>
      </c>
      <c r="CU99" t="s">
        <v>167</v>
      </c>
      <c r="CV99" t="s">
        <v>167</v>
      </c>
      <c r="CW99">
        <v>2</v>
      </c>
      <c r="CX99" t="s">
        <v>457</v>
      </c>
      <c r="DA99" t="s">
        <v>560</v>
      </c>
    </row>
    <row r="100" spans="1:131" x14ac:dyDescent="0.3">
      <c r="A100">
        <v>99</v>
      </c>
      <c r="B100" t="s">
        <v>319</v>
      </c>
      <c r="C100" t="s">
        <v>548</v>
      </c>
      <c r="D100" t="s">
        <v>561</v>
      </c>
      <c r="E100" s="1">
        <v>1396</v>
      </c>
      <c r="F100">
        <v>4</v>
      </c>
      <c r="G100">
        <v>4</v>
      </c>
      <c r="H100" t="s">
        <v>196</v>
      </c>
      <c r="I100" t="s">
        <v>143</v>
      </c>
      <c r="J100" t="s">
        <v>197</v>
      </c>
      <c r="K100" t="s">
        <v>145</v>
      </c>
      <c r="L100">
        <v>45</v>
      </c>
      <c r="M100" t="s">
        <v>460</v>
      </c>
      <c r="N100">
        <v>1505</v>
      </c>
      <c r="O100">
        <v>3985</v>
      </c>
      <c r="P100">
        <v>1734</v>
      </c>
      <c r="Q100" t="s">
        <v>147</v>
      </c>
      <c r="R100">
        <v>5</v>
      </c>
      <c r="S100">
        <v>18.399999999999999</v>
      </c>
      <c r="T100">
        <v>22.54</v>
      </c>
      <c r="U100" t="s">
        <v>562</v>
      </c>
      <c r="W100" t="s">
        <v>254</v>
      </c>
      <c r="X100">
        <v>6</v>
      </c>
      <c r="Y100" t="s">
        <v>372</v>
      </c>
      <c r="Z100" t="s">
        <v>201</v>
      </c>
      <c r="AA100" t="s">
        <v>152</v>
      </c>
      <c r="AB100" t="s">
        <v>552</v>
      </c>
      <c r="AC100" t="s">
        <v>306</v>
      </c>
      <c r="AD100" t="s">
        <v>553</v>
      </c>
      <c r="AE100" t="s">
        <v>554</v>
      </c>
      <c r="AF100" t="s">
        <v>555</v>
      </c>
      <c r="AG100" t="s">
        <v>555</v>
      </c>
      <c r="AH100" t="s">
        <v>159</v>
      </c>
      <c r="AI100" t="s">
        <v>160</v>
      </c>
      <c r="AL100" t="s">
        <v>563</v>
      </c>
      <c r="AM100" t="s">
        <v>564</v>
      </c>
      <c r="AN100" t="s">
        <v>164</v>
      </c>
      <c r="AO100" t="s">
        <v>165</v>
      </c>
      <c r="AP100" t="s">
        <v>165</v>
      </c>
      <c r="AQ100" t="s">
        <v>167</v>
      </c>
      <c r="AR100">
        <v>5</v>
      </c>
      <c r="AS100" t="s">
        <v>168</v>
      </c>
      <c r="AT100" t="s">
        <v>169</v>
      </c>
      <c r="AU100" t="s">
        <v>565</v>
      </c>
      <c r="AV100" t="s">
        <v>555</v>
      </c>
      <c r="AX100" t="s">
        <v>167</v>
      </c>
      <c r="AY100" t="s">
        <v>166</v>
      </c>
      <c r="BB100" t="s">
        <v>558</v>
      </c>
      <c r="BD100" t="s">
        <v>174</v>
      </c>
      <c r="BE100">
        <v>285</v>
      </c>
      <c r="BG100" t="s">
        <v>167</v>
      </c>
      <c r="BH100" t="s">
        <v>167</v>
      </c>
      <c r="BI100" t="s">
        <v>164</v>
      </c>
      <c r="BJ100" t="s">
        <v>175</v>
      </c>
      <c r="BK100" t="s">
        <v>167</v>
      </c>
      <c r="BL100" t="s">
        <v>311</v>
      </c>
      <c r="BM100" t="s">
        <v>167</v>
      </c>
      <c r="BN100" t="s">
        <v>516</v>
      </c>
      <c r="BP100" t="s">
        <v>174</v>
      </c>
      <c r="BQ100" t="s">
        <v>164</v>
      </c>
      <c r="BR100" t="s">
        <v>169</v>
      </c>
      <c r="BS100" t="s">
        <v>177</v>
      </c>
      <c r="BT100" t="s">
        <v>167</v>
      </c>
      <c r="BU100">
        <v>5.2</v>
      </c>
      <c r="BV100" t="s">
        <v>167</v>
      </c>
      <c r="BW100" t="s">
        <v>178</v>
      </c>
      <c r="BX100" t="s">
        <v>179</v>
      </c>
      <c r="BY100" t="s">
        <v>180</v>
      </c>
      <c r="CB100" t="s">
        <v>167</v>
      </c>
      <c r="CG100" t="s">
        <v>167</v>
      </c>
      <c r="CK100" t="s">
        <v>167</v>
      </c>
      <c r="CN100" t="s">
        <v>167</v>
      </c>
      <c r="CP100" t="s">
        <v>224</v>
      </c>
      <c r="CQ100" t="s">
        <v>559</v>
      </c>
      <c r="CR100" t="s">
        <v>230</v>
      </c>
      <c r="CS100" t="s">
        <v>167</v>
      </c>
      <c r="CT100" t="s">
        <v>167</v>
      </c>
      <c r="CU100" t="s">
        <v>167</v>
      </c>
      <c r="CV100" t="s">
        <v>167</v>
      </c>
      <c r="CW100">
        <v>2</v>
      </c>
      <c r="CX100" t="s">
        <v>457</v>
      </c>
      <c r="DA100" t="s">
        <v>560</v>
      </c>
      <c r="DV100" t="s">
        <v>167</v>
      </c>
    </row>
    <row r="101" spans="1:131" x14ac:dyDescent="0.3">
      <c r="A101">
        <v>100</v>
      </c>
      <c r="B101" t="s">
        <v>319</v>
      </c>
      <c r="C101" t="s">
        <v>548</v>
      </c>
      <c r="D101" t="s">
        <v>566</v>
      </c>
      <c r="E101" s="1">
        <v>1197</v>
      </c>
      <c r="F101">
        <v>4</v>
      </c>
      <c r="G101">
        <v>4</v>
      </c>
      <c r="H101" t="s">
        <v>196</v>
      </c>
      <c r="I101" t="s">
        <v>143</v>
      </c>
      <c r="J101" t="s">
        <v>197</v>
      </c>
      <c r="K101" t="s">
        <v>145</v>
      </c>
      <c r="L101">
        <v>45</v>
      </c>
      <c r="M101" t="s">
        <v>146</v>
      </c>
      <c r="N101">
        <v>1505</v>
      </c>
      <c r="O101">
        <v>3985</v>
      </c>
      <c r="P101">
        <v>1734</v>
      </c>
      <c r="Q101" t="s">
        <v>147</v>
      </c>
      <c r="R101">
        <v>5</v>
      </c>
      <c r="S101">
        <v>13.3</v>
      </c>
      <c r="T101">
        <v>18.5</v>
      </c>
      <c r="U101" t="s">
        <v>550</v>
      </c>
      <c r="W101" t="s">
        <v>567</v>
      </c>
      <c r="X101">
        <v>5</v>
      </c>
      <c r="Y101" t="s">
        <v>372</v>
      </c>
      <c r="Z101" t="s">
        <v>201</v>
      </c>
      <c r="AA101" t="s">
        <v>152</v>
      </c>
      <c r="AB101" t="s">
        <v>552</v>
      </c>
      <c r="AC101" t="s">
        <v>306</v>
      </c>
      <c r="AD101" t="s">
        <v>553</v>
      </c>
      <c r="AE101" t="s">
        <v>554</v>
      </c>
      <c r="AF101" t="s">
        <v>555</v>
      </c>
      <c r="AG101" t="s">
        <v>555</v>
      </c>
      <c r="AH101" t="s">
        <v>159</v>
      </c>
      <c r="AI101" t="s">
        <v>233</v>
      </c>
      <c r="AK101" t="s">
        <v>161</v>
      </c>
      <c r="AL101" t="s">
        <v>556</v>
      </c>
      <c r="AM101" t="s">
        <v>542</v>
      </c>
      <c r="AN101" t="s">
        <v>164</v>
      </c>
      <c r="AO101" t="s">
        <v>165</v>
      </c>
      <c r="AP101" t="s">
        <v>165</v>
      </c>
      <c r="AQ101" t="s">
        <v>167</v>
      </c>
      <c r="AR101">
        <v>5</v>
      </c>
      <c r="AS101" t="s">
        <v>168</v>
      </c>
      <c r="AT101" t="s">
        <v>169</v>
      </c>
      <c r="AU101" t="s">
        <v>565</v>
      </c>
      <c r="AV101" t="s">
        <v>555</v>
      </c>
      <c r="AX101" t="s">
        <v>167</v>
      </c>
      <c r="AY101" t="s">
        <v>172</v>
      </c>
      <c r="AZ101" t="s">
        <v>167</v>
      </c>
      <c r="BB101" t="s">
        <v>558</v>
      </c>
      <c r="BC101" t="s">
        <v>167</v>
      </c>
      <c r="BD101" t="s">
        <v>328</v>
      </c>
      <c r="BE101">
        <v>285</v>
      </c>
      <c r="BF101" t="s">
        <v>167</v>
      </c>
      <c r="BG101" t="s">
        <v>167</v>
      </c>
      <c r="BH101" t="s">
        <v>167</v>
      </c>
      <c r="BI101" t="s">
        <v>164</v>
      </c>
      <c r="BJ101" t="s">
        <v>175</v>
      </c>
      <c r="BK101" t="s">
        <v>167</v>
      </c>
      <c r="BL101" t="s">
        <v>311</v>
      </c>
      <c r="BM101" t="s">
        <v>167</v>
      </c>
      <c r="BN101" t="s">
        <v>516</v>
      </c>
      <c r="BO101" t="s">
        <v>167</v>
      </c>
      <c r="BP101" t="s">
        <v>174</v>
      </c>
      <c r="BQ101" t="s">
        <v>164</v>
      </c>
      <c r="BR101" t="s">
        <v>169</v>
      </c>
      <c r="BS101" t="s">
        <v>177</v>
      </c>
      <c r="BT101" t="s">
        <v>167</v>
      </c>
      <c r="BU101">
        <v>5.2</v>
      </c>
      <c r="BV101" t="s">
        <v>167</v>
      </c>
      <c r="BW101" t="s">
        <v>178</v>
      </c>
      <c r="BX101" t="s">
        <v>179</v>
      </c>
      <c r="BY101" t="s">
        <v>180</v>
      </c>
      <c r="BZ101" t="s">
        <v>167</v>
      </c>
      <c r="CB101" t="s">
        <v>167</v>
      </c>
      <c r="CG101" t="s">
        <v>167</v>
      </c>
      <c r="CK101" t="s">
        <v>167</v>
      </c>
      <c r="CN101" t="s">
        <v>167</v>
      </c>
      <c r="CP101" t="s">
        <v>224</v>
      </c>
      <c r="CQ101" t="s">
        <v>559</v>
      </c>
      <c r="CR101" t="s">
        <v>230</v>
      </c>
      <c r="CS101" t="s">
        <v>167</v>
      </c>
      <c r="CT101" t="s">
        <v>167</v>
      </c>
      <c r="CU101" t="s">
        <v>167</v>
      </c>
      <c r="CV101" t="s">
        <v>167</v>
      </c>
      <c r="CW101">
        <v>2</v>
      </c>
      <c r="CX101" t="s">
        <v>457</v>
      </c>
      <c r="DA101" t="s">
        <v>560</v>
      </c>
      <c r="DB101" t="s">
        <v>258</v>
      </c>
      <c r="DD101" t="s">
        <v>167</v>
      </c>
      <c r="DI101" t="s">
        <v>329</v>
      </c>
      <c r="DN101" t="s">
        <v>167</v>
      </c>
      <c r="DS101" t="s">
        <v>167</v>
      </c>
    </row>
    <row r="102" spans="1:131" x14ac:dyDescent="0.3">
      <c r="A102">
        <v>101</v>
      </c>
      <c r="B102" t="s">
        <v>319</v>
      </c>
      <c r="C102" t="s">
        <v>548</v>
      </c>
      <c r="D102" t="s">
        <v>568</v>
      </c>
      <c r="E102" s="1">
        <v>1396</v>
      </c>
      <c r="F102">
        <v>4</v>
      </c>
      <c r="G102">
        <v>4</v>
      </c>
      <c r="H102" t="s">
        <v>196</v>
      </c>
      <c r="I102" t="s">
        <v>143</v>
      </c>
      <c r="J102" t="s">
        <v>197</v>
      </c>
      <c r="K102" t="s">
        <v>145</v>
      </c>
      <c r="L102">
        <v>45</v>
      </c>
      <c r="M102" t="s">
        <v>460</v>
      </c>
      <c r="N102">
        <v>1505</v>
      </c>
      <c r="O102">
        <v>3985</v>
      </c>
      <c r="P102">
        <v>1734</v>
      </c>
      <c r="Q102" t="s">
        <v>147</v>
      </c>
      <c r="R102">
        <v>5</v>
      </c>
      <c r="S102">
        <v>18.399999999999999</v>
      </c>
      <c r="T102">
        <v>22.54</v>
      </c>
      <c r="U102" t="s">
        <v>562</v>
      </c>
      <c r="W102" t="s">
        <v>254</v>
      </c>
      <c r="X102">
        <v>6</v>
      </c>
      <c r="Y102" t="s">
        <v>372</v>
      </c>
      <c r="Z102" t="s">
        <v>201</v>
      </c>
      <c r="AA102" t="s">
        <v>152</v>
      </c>
      <c r="AB102" t="s">
        <v>552</v>
      </c>
      <c r="AC102" t="s">
        <v>306</v>
      </c>
      <c r="AD102" t="s">
        <v>553</v>
      </c>
      <c r="AE102" t="s">
        <v>554</v>
      </c>
      <c r="AF102" t="s">
        <v>555</v>
      </c>
      <c r="AG102" t="s">
        <v>555</v>
      </c>
      <c r="AH102" t="s">
        <v>159</v>
      </c>
      <c r="AI102" t="s">
        <v>233</v>
      </c>
      <c r="AK102" t="s">
        <v>161</v>
      </c>
      <c r="AL102" t="s">
        <v>563</v>
      </c>
      <c r="AM102" t="s">
        <v>564</v>
      </c>
      <c r="AN102" t="s">
        <v>164</v>
      </c>
      <c r="AO102" t="s">
        <v>165</v>
      </c>
      <c r="AP102" t="s">
        <v>165</v>
      </c>
      <c r="AQ102" t="s">
        <v>167</v>
      </c>
      <c r="AR102">
        <v>5</v>
      </c>
      <c r="AS102" t="s">
        <v>168</v>
      </c>
      <c r="AT102" t="s">
        <v>169</v>
      </c>
      <c r="AU102" t="s">
        <v>565</v>
      </c>
      <c r="AV102" t="s">
        <v>555</v>
      </c>
      <c r="AX102" t="s">
        <v>167</v>
      </c>
      <c r="AY102" t="s">
        <v>172</v>
      </c>
      <c r="AZ102" t="s">
        <v>167</v>
      </c>
      <c r="BB102" t="s">
        <v>558</v>
      </c>
      <c r="BC102" t="s">
        <v>167</v>
      </c>
      <c r="BD102" t="s">
        <v>338</v>
      </c>
      <c r="BE102">
        <v>285</v>
      </c>
      <c r="BF102" t="s">
        <v>167</v>
      </c>
      <c r="BG102" t="s">
        <v>167</v>
      </c>
      <c r="BH102" t="s">
        <v>167</v>
      </c>
      <c r="BI102" t="s">
        <v>164</v>
      </c>
      <c r="BJ102" t="s">
        <v>175</v>
      </c>
      <c r="BK102" t="s">
        <v>167</v>
      </c>
      <c r="BL102" t="s">
        <v>311</v>
      </c>
      <c r="BM102" t="s">
        <v>167</v>
      </c>
      <c r="BN102" t="s">
        <v>516</v>
      </c>
      <c r="BO102" t="s">
        <v>167</v>
      </c>
      <c r="BP102" t="s">
        <v>174</v>
      </c>
      <c r="BQ102" t="s">
        <v>164</v>
      </c>
      <c r="BR102" t="s">
        <v>169</v>
      </c>
      <c r="BS102" t="s">
        <v>177</v>
      </c>
      <c r="BT102" t="s">
        <v>167</v>
      </c>
      <c r="BU102">
        <v>5.2</v>
      </c>
      <c r="BV102" t="s">
        <v>167</v>
      </c>
      <c r="BW102" t="s">
        <v>178</v>
      </c>
      <c r="BX102" t="s">
        <v>179</v>
      </c>
      <c r="BY102" t="s">
        <v>180</v>
      </c>
      <c r="BZ102" t="s">
        <v>167</v>
      </c>
      <c r="CB102" t="s">
        <v>167</v>
      </c>
      <c r="CG102" t="s">
        <v>167</v>
      </c>
      <c r="CK102" t="s">
        <v>167</v>
      </c>
      <c r="CN102" t="s">
        <v>167</v>
      </c>
      <c r="CQ102" t="s">
        <v>559</v>
      </c>
      <c r="CR102" t="s">
        <v>230</v>
      </c>
      <c r="CS102" t="s">
        <v>167</v>
      </c>
      <c r="CT102" t="s">
        <v>167</v>
      </c>
      <c r="CU102" t="s">
        <v>167</v>
      </c>
      <c r="CV102" t="s">
        <v>167</v>
      </c>
      <c r="CW102">
        <v>2</v>
      </c>
      <c r="CX102" t="s">
        <v>457</v>
      </c>
      <c r="DA102" t="s">
        <v>560</v>
      </c>
      <c r="DB102" t="s">
        <v>258</v>
      </c>
      <c r="DD102" t="s">
        <v>167</v>
      </c>
      <c r="DI102" t="s">
        <v>329</v>
      </c>
      <c r="DN102" t="s">
        <v>167</v>
      </c>
      <c r="DS102" t="s">
        <v>167</v>
      </c>
      <c r="DV102" t="s">
        <v>167</v>
      </c>
    </row>
    <row r="103" spans="1:131" x14ac:dyDescent="0.3">
      <c r="A103">
        <v>102</v>
      </c>
      <c r="B103" t="s">
        <v>319</v>
      </c>
      <c r="C103" t="s">
        <v>548</v>
      </c>
      <c r="D103" t="s">
        <v>569</v>
      </c>
      <c r="E103" s="1">
        <v>1197</v>
      </c>
      <c r="F103">
        <v>4</v>
      </c>
      <c r="G103">
        <v>4</v>
      </c>
      <c r="H103" t="s">
        <v>196</v>
      </c>
      <c r="I103" t="s">
        <v>143</v>
      </c>
      <c r="J103" t="s">
        <v>197</v>
      </c>
      <c r="K103" t="s">
        <v>145</v>
      </c>
      <c r="L103">
        <v>45</v>
      </c>
      <c r="M103" t="s">
        <v>146</v>
      </c>
      <c r="N103">
        <v>1505</v>
      </c>
      <c r="O103">
        <v>3985</v>
      </c>
      <c r="P103">
        <v>1734</v>
      </c>
      <c r="Q103" t="s">
        <v>147</v>
      </c>
      <c r="R103">
        <v>5</v>
      </c>
      <c r="S103">
        <v>13.3</v>
      </c>
      <c r="T103">
        <v>18.5</v>
      </c>
      <c r="U103" t="s">
        <v>550</v>
      </c>
      <c r="W103" t="s">
        <v>570</v>
      </c>
      <c r="X103">
        <v>5</v>
      </c>
      <c r="Y103" t="s">
        <v>372</v>
      </c>
      <c r="Z103" t="s">
        <v>201</v>
      </c>
      <c r="AA103" t="s">
        <v>152</v>
      </c>
      <c r="AB103" t="s">
        <v>552</v>
      </c>
      <c r="AC103" t="s">
        <v>306</v>
      </c>
      <c r="AD103" t="s">
        <v>553</v>
      </c>
      <c r="AE103" t="s">
        <v>554</v>
      </c>
      <c r="AF103" t="s">
        <v>571</v>
      </c>
      <c r="AG103" t="s">
        <v>571</v>
      </c>
      <c r="AH103" t="s">
        <v>159</v>
      </c>
      <c r="AI103" t="s">
        <v>233</v>
      </c>
      <c r="AK103" t="s">
        <v>161</v>
      </c>
      <c r="AL103" t="s">
        <v>556</v>
      </c>
      <c r="AM103" t="s">
        <v>542</v>
      </c>
      <c r="AN103" t="s">
        <v>164</v>
      </c>
      <c r="AO103" t="s">
        <v>165</v>
      </c>
      <c r="AP103" t="s">
        <v>165</v>
      </c>
      <c r="AQ103">
        <v>2</v>
      </c>
      <c r="AR103">
        <v>5</v>
      </c>
      <c r="AS103" t="s">
        <v>168</v>
      </c>
      <c r="AT103" t="s">
        <v>169</v>
      </c>
      <c r="AU103" t="s">
        <v>565</v>
      </c>
      <c r="AV103" t="s">
        <v>555</v>
      </c>
      <c r="AX103" t="s">
        <v>167</v>
      </c>
      <c r="AY103" t="s">
        <v>172</v>
      </c>
      <c r="AZ103" t="s">
        <v>167</v>
      </c>
      <c r="BB103" t="s">
        <v>558</v>
      </c>
      <c r="BC103" t="s">
        <v>167</v>
      </c>
      <c r="BD103" t="s">
        <v>338</v>
      </c>
      <c r="BE103">
        <v>285</v>
      </c>
      <c r="BF103" t="s">
        <v>167</v>
      </c>
      <c r="BG103" t="s">
        <v>167</v>
      </c>
      <c r="BH103" t="s">
        <v>167</v>
      </c>
      <c r="BI103" t="s">
        <v>164</v>
      </c>
      <c r="BJ103" t="s">
        <v>175</v>
      </c>
      <c r="BK103" t="s">
        <v>167</v>
      </c>
      <c r="BL103" t="s">
        <v>311</v>
      </c>
      <c r="BM103" t="s">
        <v>167</v>
      </c>
      <c r="BN103" t="s">
        <v>516</v>
      </c>
      <c r="BO103" t="s">
        <v>167</v>
      </c>
      <c r="BP103" t="s">
        <v>174</v>
      </c>
      <c r="BQ103" t="s">
        <v>164</v>
      </c>
      <c r="BR103" t="s">
        <v>169</v>
      </c>
      <c r="BS103" t="s">
        <v>177</v>
      </c>
      <c r="BT103" t="s">
        <v>167</v>
      </c>
      <c r="BU103">
        <v>5.2</v>
      </c>
      <c r="BV103" t="s">
        <v>167</v>
      </c>
      <c r="BW103" t="s">
        <v>178</v>
      </c>
      <c r="BX103" t="s">
        <v>179</v>
      </c>
      <c r="BY103" t="s">
        <v>384</v>
      </c>
      <c r="BZ103" t="s">
        <v>167</v>
      </c>
      <c r="CB103" t="s">
        <v>167</v>
      </c>
      <c r="CG103" t="s">
        <v>167</v>
      </c>
      <c r="CK103" t="s">
        <v>167</v>
      </c>
      <c r="CN103" t="s">
        <v>167</v>
      </c>
      <c r="CP103" t="s">
        <v>224</v>
      </c>
      <c r="CQ103" t="s">
        <v>559</v>
      </c>
      <c r="CR103" t="s">
        <v>230</v>
      </c>
      <c r="CS103" t="s">
        <v>167</v>
      </c>
      <c r="CT103" t="s">
        <v>167</v>
      </c>
      <c r="CU103" t="s">
        <v>167</v>
      </c>
      <c r="CV103" t="s">
        <v>167</v>
      </c>
      <c r="CW103">
        <v>2</v>
      </c>
      <c r="CX103" t="s">
        <v>457</v>
      </c>
      <c r="CY103" t="s">
        <v>572</v>
      </c>
      <c r="DB103" t="s">
        <v>222</v>
      </c>
      <c r="DD103" t="s">
        <v>167</v>
      </c>
      <c r="DH103" t="s">
        <v>217</v>
      </c>
      <c r="DI103" t="s">
        <v>329</v>
      </c>
      <c r="DL103" t="s">
        <v>330</v>
      </c>
      <c r="DM103" t="s">
        <v>167</v>
      </c>
      <c r="DN103" t="s">
        <v>167</v>
      </c>
      <c r="DP103" t="s">
        <v>167</v>
      </c>
      <c r="DQ103" t="s">
        <v>167</v>
      </c>
      <c r="DS103" t="s">
        <v>167</v>
      </c>
    </row>
    <row r="104" spans="1:131" x14ac:dyDescent="0.3">
      <c r="A104">
        <v>103</v>
      </c>
      <c r="B104" t="s">
        <v>319</v>
      </c>
      <c r="C104" t="s">
        <v>548</v>
      </c>
      <c r="D104" t="s">
        <v>573</v>
      </c>
      <c r="E104" s="1">
        <v>1396</v>
      </c>
      <c r="F104">
        <v>4</v>
      </c>
      <c r="G104">
        <v>4</v>
      </c>
      <c r="H104" t="s">
        <v>196</v>
      </c>
      <c r="I104" t="s">
        <v>143</v>
      </c>
      <c r="J104" t="s">
        <v>197</v>
      </c>
      <c r="K104" t="s">
        <v>145</v>
      </c>
      <c r="L104">
        <v>45</v>
      </c>
      <c r="M104" t="s">
        <v>460</v>
      </c>
      <c r="N104">
        <v>1505</v>
      </c>
      <c r="O104">
        <v>3985</v>
      </c>
      <c r="P104">
        <v>1734</v>
      </c>
      <c r="Q104" t="s">
        <v>147</v>
      </c>
      <c r="R104">
        <v>5</v>
      </c>
      <c r="S104">
        <v>18.399999999999999</v>
      </c>
      <c r="T104">
        <v>22.54</v>
      </c>
      <c r="U104" t="s">
        <v>562</v>
      </c>
      <c r="W104" t="s">
        <v>574</v>
      </c>
      <c r="X104">
        <v>6</v>
      </c>
      <c r="Y104" t="s">
        <v>372</v>
      </c>
      <c r="Z104" t="s">
        <v>201</v>
      </c>
      <c r="AA104" t="s">
        <v>152</v>
      </c>
      <c r="AB104" t="s">
        <v>552</v>
      </c>
      <c r="AC104" t="s">
        <v>306</v>
      </c>
      <c r="AD104" t="s">
        <v>553</v>
      </c>
      <c r="AE104" t="s">
        <v>554</v>
      </c>
      <c r="AF104" t="s">
        <v>571</v>
      </c>
      <c r="AG104" t="s">
        <v>571</v>
      </c>
      <c r="AH104" t="s">
        <v>159</v>
      </c>
      <c r="AI104" t="s">
        <v>233</v>
      </c>
      <c r="AK104" t="s">
        <v>161</v>
      </c>
      <c r="AL104" t="s">
        <v>563</v>
      </c>
      <c r="AM104" t="s">
        <v>564</v>
      </c>
      <c r="AN104" t="s">
        <v>164</v>
      </c>
      <c r="AO104" t="s">
        <v>165</v>
      </c>
      <c r="AP104" t="s">
        <v>165</v>
      </c>
      <c r="AQ104">
        <v>2</v>
      </c>
      <c r="AR104">
        <v>5</v>
      </c>
      <c r="AS104" t="s">
        <v>168</v>
      </c>
      <c r="AT104" t="s">
        <v>169</v>
      </c>
      <c r="AU104" t="s">
        <v>565</v>
      </c>
      <c r="AV104" t="s">
        <v>555</v>
      </c>
      <c r="AX104" t="s">
        <v>167</v>
      </c>
      <c r="AY104" t="s">
        <v>172</v>
      </c>
      <c r="AZ104" t="s">
        <v>167</v>
      </c>
      <c r="BB104" t="s">
        <v>558</v>
      </c>
      <c r="BC104" t="s">
        <v>167</v>
      </c>
      <c r="BD104" t="s">
        <v>338</v>
      </c>
      <c r="BE104">
        <v>285</v>
      </c>
      <c r="BF104" t="s">
        <v>167</v>
      </c>
      <c r="BG104" t="s">
        <v>167</v>
      </c>
      <c r="BH104" t="s">
        <v>167</v>
      </c>
      <c r="BI104" t="s">
        <v>164</v>
      </c>
      <c r="BJ104" t="s">
        <v>175</v>
      </c>
      <c r="BK104" t="s">
        <v>167</v>
      </c>
      <c r="BL104" t="s">
        <v>311</v>
      </c>
      <c r="BM104" t="s">
        <v>167</v>
      </c>
      <c r="BN104" t="s">
        <v>516</v>
      </c>
      <c r="BO104" t="s">
        <v>167</v>
      </c>
      <c r="BP104" t="s">
        <v>174</v>
      </c>
      <c r="BQ104" t="s">
        <v>164</v>
      </c>
      <c r="BR104" t="s">
        <v>169</v>
      </c>
      <c r="BS104" t="s">
        <v>177</v>
      </c>
      <c r="BT104" t="s">
        <v>167</v>
      </c>
      <c r="BU104">
        <v>5.2</v>
      </c>
      <c r="BV104" t="s">
        <v>167</v>
      </c>
      <c r="BW104" t="s">
        <v>178</v>
      </c>
      <c r="BX104" t="s">
        <v>179</v>
      </c>
      <c r="BY104" t="s">
        <v>384</v>
      </c>
      <c r="BZ104" t="s">
        <v>167</v>
      </c>
      <c r="CB104" t="s">
        <v>167</v>
      </c>
      <c r="CG104" t="s">
        <v>167</v>
      </c>
      <c r="CK104" t="s">
        <v>167</v>
      </c>
      <c r="CN104" t="s">
        <v>167</v>
      </c>
      <c r="CP104" t="s">
        <v>224</v>
      </c>
      <c r="CQ104" t="s">
        <v>559</v>
      </c>
      <c r="CR104" t="s">
        <v>230</v>
      </c>
      <c r="CS104" t="s">
        <v>167</v>
      </c>
      <c r="CT104" t="s">
        <v>167</v>
      </c>
      <c r="CU104" t="s">
        <v>167</v>
      </c>
      <c r="CV104" t="s">
        <v>167</v>
      </c>
      <c r="CW104">
        <v>2</v>
      </c>
      <c r="CX104" t="s">
        <v>457</v>
      </c>
      <c r="CY104" t="s">
        <v>572</v>
      </c>
      <c r="DB104" t="s">
        <v>222</v>
      </c>
      <c r="DD104" t="s">
        <v>167</v>
      </c>
      <c r="DI104" t="s">
        <v>329</v>
      </c>
      <c r="DL104" t="s">
        <v>330</v>
      </c>
      <c r="DN104" t="s">
        <v>167</v>
      </c>
      <c r="DQ104" t="s">
        <v>167</v>
      </c>
      <c r="DS104" t="s">
        <v>167</v>
      </c>
      <c r="DV104" t="s">
        <v>167</v>
      </c>
    </row>
    <row r="105" spans="1:131" x14ac:dyDescent="0.3">
      <c r="A105">
        <v>104</v>
      </c>
      <c r="B105" t="s">
        <v>319</v>
      </c>
      <c r="C105" t="s">
        <v>548</v>
      </c>
      <c r="D105" t="s">
        <v>575</v>
      </c>
      <c r="E105" s="1">
        <v>1197</v>
      </c>
      <c r="F105">
        <v>4</v>
      </c>
      <c r="G105">
        <v>4</v>
      </c>
      <c r="H105" t="s">
        <v>196</v>
      </c>
      <c r="I105" t="s">
        <v>143</v>
      </c>
      <c r="J105" t="s">
        <v>197</v>
      </c>
      <c r="K105" t="s">
        <v>145</v>
      </c>
      <c r="L105">
        <v>45</v>
      </c>
      <c r="M105" t="s">
        <v>146</v>
      </c>
      <c r="N105">
        <v>1505</v>
      </c>
      <c r="O105">
        <v>3995</v>
      </c>
      <c r="P105">
        <v>1734</v>
      </c>
      <c r="Q105" t="s">
        <v>147</v>
      </c>
      <c r="R105">
        <v>5</v>
      </c>
      <c r="S105">
        <v>13.3</v>
      </c>
      <c r="T105">
        <v>18.5</v>
      </c>
      <c r="U105" t="s">
        <v>576</v>
      </c>
      <c r="W105" t="s">
        <v>574</v>
      </c>
      <c r="X105">
        <v>5</v>
      </c>
      <c r="Y105" t="s">
        <v>372</v>
      </c>
      <c r="Z105" t="s">
        <v>201</v>
      </c>
      <c r="AA105" t="s">
        <v>152</v>
      </c>
      <c r="AB105" t="s">
        <v>552</v>
      </c>
      <c r="AC105" t="s">
        <v>306</v>
      </c>
      <c r="AD105" t="s">
        <v>553</v>
      </c>
      <c r="AE105" t="s">
        <v>554</v>
      </c>
      <c r="AF105" t="s">
        <v>577</v>
      </c>
      <c r="AG105" t="s">
        <v>577</v>
      </c>
      <c r="AH105" t="s">
        <v>159</v>
      </c>
      <c r="AI105" t="s">
        <v>233</v>
      </c>
      <c r="AK105" t="s">
        <v>442</v>
      </c>
      <c r="AL105" t="s">
        <v>556</v>
      </c>
      <c r="AM105" t="s">
        <v>578</v>
      </c>
      <c r="AN105" t="s">
        <v>164</v>
      </c>
      <c r="AO105" t="s">
        <v>165</v>
      </c>
      <c r="AP105" t="s">
        <v>165</v>
      </c>
      <c r="AQ105">
        <v>2</v>
      </c>
      <c r="AR105">
        <v>5</v>
      </c>
      <c r="AS105" t="s">
        <v>168</v>
      </c>
      <c r="AT105" t="s">
        <v>169</v>
      </c>
      <c r="AU105" t="s">
        <v>565</v>
      </c>
      <c r="AV105" t="s">
        <v>577</v>
      </c>
      <c r="AW105" t="s">
        <v>167</v>
      </c>
      <c r="AX105" t="s">
        <v>167</v>
      </c>
      <c r="AY105" t="s">
        <v>172</v>
      </c>
      <c r="AZ105" t="s">
        <v>167</v>
      </c>
      <c r="BB105" t="s">
        <v>558</v>
      </c>
      <c r="BC105" t="s">
        <v>167</v>
      </c>
      <c r="BD105" t="s">
        <v>328</v>
      </c>
      <c r="BE105">
        <v>285</v>
      </c>
      <c r="BF105" t="s">
        <v>167</v>
      </c>
      <c r="BG105" t="s">
        <v>167</v>
      </c>
      <c r="BH105" t="s">
        <v>167</v>
      </c>
      <c r="BI105" t="s">
        <v>164</v>
      </c>
      <c r="BJ105" t="s">
        <v>175</v>
      </c>
      <c r="BK105" t="s">
        <v>167</v>
      </c>
      <c r="BL105" t="s">
        <v>311</v>
      </c>
      <c r="BM105" t="s">
        <v>167</v>
      </c>
      <c r="BN105" t="s">
        <v>516</v>
      </c>
      <c r="BO105" t="s">
        <v>167</v>
      </c>
      <c r="BP105" t="s">
        <v>174</v>
      </c>
      <c r="BQ105" t="s">
        <v>164</v>
      </c>
      <c r="BR105" t="s">
        <v>169</v>
      </c>
      <c r="BS105" t="s">
        <v>177</v>
      </c>
      <c r="BT105" t="s">
        <v>167</v>
      </c>
      <c r="BU105">
        <v>5.2</v>
      </c>
      <c r="BV105" t="s">
        <v>167</v>
      </c>
      <c r="BW105" t="s">
        <v>178</v>
      </c>
      <c r="BX105" t="s">
        <v>179</v>
      </c>
      <c r="BY105" t="s">
        <v>384</v>
      </c>
      <c r="BZ105" t="s">
        <v>167</v>
      </c>
      <c r="CB105" t="s">
        <v>167</v>
      </c>
      <c r="CG105" t="s">
        <v>167</v>
      </c>
      <c r="CK105" t="s">
        <v>167</v>
      </c>
      <c r="CN105" t="s">
        <v>167</v>
      </c>
      <c r="CO105" t="s">
        <v>167</v>
      </c>
      <c r="CP105" t="s">
        <v>356</v>
      </c>
      <c r="CQ105" t="s">
        <v>559</v>
      </c>
      <c r="CR105" t="s">
        <v>579</v>
      </c>
      <c r="CS105" t="s">
        <v>167</v>
      </c>
      <c r="CU105" t="s">
        <v>167</v>
      </c>
      <c r="CV105" t="s">
        <v>167</v>
      </c>
      <c r="CW105">
        <v>6</v>
      </c>
      <c r="CX105" t="s">
        <v>457</v>
      </c>
      <c r="CY105" t="s">
        <v>572</v>
      </c>
      <c r="DB105" t="s">
        <v>222</v>
      </c>
      <c r="DD105" t="s">
        <v>167</v>
      </c>
      <c r="DH105" t="s">
        <v>217</v>
      </c>
      <c r="DI105" t="s">
        <v>167</v>
      </c>
      <c r="DL105" t="s">
        <v>330</v>
      </c>
      <c r="DM105" t="s">
        <v>167</v>
      </c>
      <c r="DN105" t="s">
        <v>167</v>
      </c>
      <c r="DP105" t="s">
        <v>346</v>
      </c>
      <c r="DQ105" t="s">
        <v>167</v>
      </c>
      <c r="DS105" t="s">
        <v>167</v>
      </c>
      <c r="DW105" t="s">
        <v>167</v>
      </c>
      <c r="DZ105" t="s">
        <v>167</v>
      </c>
      <c r="EA105" t="s">
        <v>167</v>
      </c>
    </row>
    <row r="106" spans="1:131" x14ac:dyDescent="0.3">
      <c r="A106">
        <v>105</v>
      </c>
      <c r="B106" t="s">
        <v>319</v>
      </c>
      <c r="C106" t="s">
        <v>548</v>
      </c>
      <c r="D106" t="s">
        <v>580</v>
      </c>
      <c r="E106" s="1">
        <v>1396</v>
      </c>
      <c r="F106">
        <v>4</v>
      </c>
      <c r="G106">
        <v>4</v>
      </c>
      <c r="H106" t="s">
        <v>196</v>
      </c>
      <c r="I106" t="s">
        <v>143</v>
      </c>
      <c r="J106" t="s">
        <v>197</v>
      </c>
      <c r="K106" t="s">
        <v>145</v>
      </c>
      <c r="L106">
        <v>45</v>
      </c>
      <c r="M106" t="s">
        <v>460</v>
      </c>
      <c r="N106">
        <v>1505</v>
      </c>
      <c r="O106">
        <v>3985</v>
      </c>
      <c r="P106">
        <v>1734</v>
      </c>
      <c r="Q106" t="s">
        <v>147</v>
      </c>
      <c r="R106">
        <v>5</v>
      </c>
      <c r="S106">
        <v>18.399999999999999</v>
      </c>
      <c r="T106">
        <v>22.5</v>
      </c>
      <c r="U106" t="s">
        <v>562</v>
      </c>
      <c r="W106" t="s">
        <v>574</v>
      </c>
      <c r="X106">
        <v>6</v>
      </c>
      <c r="Y106" t="s">
        <v>372</v>
      </c>
      <c r="Z106" t="s">
        <v>201</v>
      </c>
      <c r="AA106" t="s">
        <v>152</v>
      </c>
      <c r="AB106" t="s">
        <v>581</v>
      </c>
      <c r="AC106" t="s">
        <v>306</v>
      </c>
      <c r="AF106" t="s">
        <v>577</v>
      </c>
      <c r="AG106" t="s">
        <v>577</v>
      </c>
      <c r="AH106" t="s">
        <v>159</v>
      </c>
      <c r="AI106" t="s">
        <v>233</v>
      </c>
      <c r="AK106" t="s">
        <v>442</v>
      </c>
      <c r="AL106" t="s">
        <v>563</v>
      </c>
      <c r="AM106" t="s">
        <v>582</v>
      </c>
      <c r="AN106" t="s">
        <v>164</v>
      </c>
      <c r="AO106" t="s">
        <v>165</v>
      </c>
      <c r="AP106" t="s">
        <v>165</v>
      </c>
      <c r="AQ106">
        <v>2</v>
      </c>
      <c r="AR106">
        <v>5</v>
      </c>
      <c r="AS106" t="s">
        <v>168</v>
      </c>
      <c r="AT106" t="s">
        <v>169</v>
      </c>
      <c r="AU106" t="s">
        <v>565</v>
      </c>
      <c r="AV106" t="s">
        <v>577</v>
      </c>
      <c r="AW106" t="s">
        <v>167</v>
      </c>
      <c r="AX106" t="s">
        <v>167</v>
      </c>
      <c r="AY106" t="s">
        <v>172</v>
      </c>
      <c r="AZ106" t="s">
        <v>167</v>
      </c>
      <c r="BB106" t="s">
        <v>558</v>
      </c>
      <c r="BC106" t="s">
        <v>167</v>
      </c>
      <c r="BD106" t="s">
        <v>338</v>
      </c>
      <c r="BE106">
        <v>285</v>
      </c>
      <c r="BF106" t="s">
        <v>167</v>
      </c>
      <c r="BG106" t="s">
        <v>167</v>
      </c>
      <c r="BH106" t="s">
        <v>167</v>
      </c>
      <c r="BI106" t="s">
        <v>164</v>
      </c>
      <c r="BJ106" t="s">
        <v>175</v>
      </c>
      <c r="BK106" t="s">
        <v>167</v>
      </c>
      <c r="BL106" t="s">
        <v>311</v>
      </c>
      <c r="BM106" t="s">
        <v>167</v>
      </c>
      <c r="BN106" t="s">
        <v>516</v>
      </c>
      <c r="BO106" t="s">
        <v>167</v>
      </c>
      <c r="BP106" t="s">
        <v>174</v>
      </c>
      <c r="BQ106" t="s">
        <v>164</v>
      </c>
      <c r="BR106" t="s">
        <v>169</v>
      </c>
      <c r="BS106" t="s">
        <v>177</v>
      </c>
      <c r="BT106" t="s">
        <v>167</v>
      </c>
      <c r="BU106">
        <v>5.2</v>
      </c>
      <c r="BV106" t="s">
        <v>167</v>
      </c>
      <c r="BW106" t="s">
        <v>178</v>
      </c>
      <c r="BX106" t="s">
        <v>179</v>
      </c>
      <c r="BY106" t="s">
        <v>384</v>
      </c>
      <c r="BZ106" t="s">
        <v>167</v>
      </c>
      <c r="CB106" t="s">
        <v>167</v>
      </c>
      <c r="CG106" t="s">
        <v>167</v>
      </c>
      <c r="CK106" t="s">
        <v>167</v>
      </c>
      <c r="CN106" t="s">
        <v>167</v>
      </c>
      <c r="CO106" t="s">
        <v>167</v>
      </c>
      <c r="CP106" t="s">
        <v>356</v>
      </c>
      <c r="CQ106" t="s">
        <v>559</v>
      </c>
      <c r="CR106" t="s">
        <v>583</v>
      </c>
      <c r="CS106" t="s">
        <v>167</v>
      </c>
      <c r="CU106" t="s">
        <v>167</v>
      </c>
      <c r="CV106" t="s">
        <v>167</v>
      </c>
      <c r="CW106">
        <v>6</v>
      </c>
      <c r="CY106" t="s">
        <v>572</v>
      </c>
      <c r="DB106" t="s">
        <v>222</v>
      </c>
      <c r="DD106" t="s">
        <v>167</v>
      </c>
      <c r="DH106" t="s">
        <v>217</v>
      </c>
      <c r="DI106" t="s">
        <v>167</v>
      </c>
      <c r="DL106" t="s">
        <v>330</v>
      </c>
      <c r="DM106" t="s">
        <v>167</v>
      </c>
      <c r="DN106" t="s">
        <v>167</v>
      </c>
      <c r="DP106" t="s">
        <v>346</v>
      </c>
      <c r="DQ106" t="s">
        <v>167</v>
      </c>
      <c r="DS106" t="s">
        <v>167</v>
      </c>
      <c r="DW106" t="s">
        <v>167</v>
      </c>
      <c r="DZ106" t="s">
        <v>167</v>
      </c>
      <c r="EA106" t="s">
        <v>167</v>
      </c>
    </row>
    <row r="107" spans="1:131" x14ac:dyDescent="0.3">
      <c r="A107">
        <v>106</v>
      </c>
      <c r="B107" t="s">
        <v>319</v>
      </c>
      <c r="C107" t="s">
        <v>548</v>
      </c>
      <c r="D107" t="s">
        <v>584</v>
      </c>
      <c r="E107" s="1">
        <v>1197</v>
      </c>
      <c r="F107">
        <v>4</v>
      </c>
      <c r="G107">
        <v>4</v>
      </c>
      <c r="H107" t="s">
        <v>196</v>
      </c>
      <c r="I107" t="s">
        <v>143</v>
      </c>
      <c r="J107" t="s">
        <v>197</v>
      </c>
      <c r="K107" t="s">
        <v>145</v>
      </c>
      <c r="L107">
        <v>45</v>
      </c>
      <c r="M107" t="s">
        <v>146</v>
      </c>
      <c r="N107">
        <v>1505</v>
      </c>
      <c r="O107">
        <v>3985</v>
      </c>
      <c r="P107">
        <v>1734</v>
      </c>
      <c r="Q107" t="s">
        <v>147</v>
      </c>
      <c r="R107">
        <v>5</v>
      </c>
      <c r="S107">
        <v>13.3</v>
      </c>
      <c r="T107">
        <v>18.600000000000001</v>
      </c>
      <c r="U107" t="s">
        <v>550</v>
      </c>
      <c r="W107" t="s">
        <v>551</v>
      </c>
      <c r="X107">
        <v>5</v>
      </c>
      <c r="Y107" t="s">
        <v>372</v>
      </c>
      <c r="Z107" t="s">
        <v>201</v>
      </c>
      <c r="AA107" t="s">
        <v>152</v>
      </c>
      <c r="AB107" t="s">
        <v>552</v>
      </c>
      <c r="AC107" t="s">
        <v>306</v>
      </c>
      <c r="AD107" t="s">
        <v>553</v>
      </c>
      <c r="AE107" t="s">
        <v>554</v>
      </c>
      <c r="AF107" t="s">
        <v>577</v>
      </c>
      <c r="AG107" t="s">
        <v>577</v>
      </c>
      <c r="AH107" t="s">
        <v>159</v>
      </c>
      <c r="AI107" t="s">
        <v>233</v>
      </c>
      <c r="AK107" t="s">
        <v>442</v>
      </c>
      <c r="AL107" t="s">
        <v>404</v>
      </c>
      <c r="AM107" t="s">
        <v>542</v>
      </c>
      <c r="AN107" t="s">
        <v>164</v>
      </c>
      <c r="AO107" t="s">
        <v>165</v>
      </c>
      <c r="AP107" t="s">
        <v>165</v>
      </c>
      <c r="AQ107">
        <v>2</v>
      </c>
      <c r="AR107">
        <v>5</v>
      </c>
      <c r="AS107" t="s">
        <v>168</v>
      </c>
      <c r="AT107" t="s">
        <v>190</v>
      </c>
      <c r="AU107" t="s">
        <v>565</v>
      </c>
      <c r="AV107" t="s">
        <v>577</v>
      </c>
      <c r="AW107" t="s">
        <v>167</v>
      </c>
      <c r="AX107" t="s">
        <v>167</v>
      </c>
      <c r="AY107" t="s">
        <v>172</v>
      </c>
      <c r="AZ107" t="s">
        <v>167</v>
      </c>
      <c r="BB107" t="s">
        <v>558</v>
      </c>
      <c r="BC107" t="s">
        <v>167</v>
      </c>
      <c r="BD107" t="s">
        <v>338</v>
      </c>
      <c r="BE107">
        <v>285</v>
      </c>
      <c r="BF107" t="s">
        <v>167</v>
      </c>
      <c r="BG107" t="s">
        <v>167</v>
      </c>
      <c r="BI107" t="s">
        <v>164</v>
      </c>
      <c r="BJ107" t="s">
        <v>175</v>
      </c>
      <c r="BK107" t="s">
        <v>167</v>
      </c>
      <c r="BL107" t="s">
        <v>311</v>
      </c>
      <c r="BM107" t="s">
        <v>167</v>
      </c>
      <c r="BN107" t="s">
        <v>516</v>
      </c>
      <c r="BO107" t="s">
        <v>167</v>
      </c>
      <c r="BP107" t="s">
        <v>174</v>
      </c>
      <c r="BQ107" t="s">
        <v>164</v>
      </c>
      <c r="BR107" t="s">
        <v>169</v>
      </c>
      <c r="BS107" t="s">
        <v>177</v>
      </c>
      <c r="BT107" t="s">
        <v>167</v>
      </c>
      <c r="BU107">
        <v>5.2</v>
      </c>
      <c r="BV107" t="s">
        <v>167</v>
      </c>
      <c r="BW107" t="s">
        <v>178</v>
      </c>
      <c r="BX107" t="s">
        <v>179</v>
      </c>
      <c r="BY107" t="s">
        <v>384</v>
      </c>
      <c r="BZ107" t="s">
        <v>167</v>
      </c>
      <c r="CB107" t="s">
        <v>167</v>
      </c>
      <c r="CG107" t="s">
        <v>167</v>
      </c>
      <c r="CK107" t="s">
        <v>167</v>
      </c>
      <c r="CN107" t="s">
        <v>167</v>
      </c>
      <c r="CP107" t="s">
        <v>356</v>
      </c>
      <c r="CQ107" t="s">
        <v>559</v>
      </c>
      <c r="CR107" t="s">
        <v>230</v>
      </c>
      <c r="CS107" t="s">
        <v>167</v>
      </c>
      <c r="CU107" t="s">
        <v>167</v>
      </c>
      <c r="CV107" t="s">
        <v>167</v>
      </c>
      <c r="CW107">
        <v>2</v>
      </c>
      <c r="CX107" t="s">
        <v>457</v>
      </c>
      <c r="CY107" t="s">
        <v>572</v>
      </c>
      <c r="DB107" t="s">
        <v>222</v>
      </c>
      <c r="DD107" t="s">
        <v>167</v>
      </c>
      <c r="DI107" t="s">
        <v>167</v>
      </c>
      <c r="DL107" t="s">
        <v>330</v>
      </c>
      <c r="DN107" t="s">
        <v>167</v>
      </c>
      <c r="DP107" t="s">
        <v>346</v>
      </c>
      <c r="DS107" t="s">
        <v>167</v>
      </c>
      <c r="DW107" t="s">
        <v>167</v>
      </c>
      <c r="DZ107" t="s">
        <v>167</v>
      </c>
      <c r="EA107" t="s">
        <v>167</v>
      </c>
    </row>
    <row r="108" spans="1:131" x14ac:dyDescent="0.3">
      <c r="A108">
        <v>107</v>
      </c>
      <c r="B108" t="s">
        <v>319</v>
      </c>
      <c r="C108" t="s">
        <v>548</v>
      </c>
      <c r="D108" t="s">
        <v>585</v>
      </c>
      <c r="E108" s="1">
        <v>1197</v>
      </c>
      <c r="F108">
        <v>4</v>
      </c>
      <c r="G108">
        <v>4</v>
      </c>
      <c r="H108" t="s">
        <v>196</v>
      </c>
      <c r="I108" t="s">
        <v>143</v>
      </c>
      <c r="J108" t="s">
        <v>197</v>
      </c>
      <c r="K108" t="s">
        <v>145</v>
      </c>
      <c r="L108">
        <v>45</v>
      </c>
      <c r="M108" t="s">
        <v>146</v>
      </c>
      <c r="N108">
        <v>1505</v>
      </c>
      <c r="O108">
        <v>3985</v>
      </c>
      <c r="P108">
        <v>1734</v>
      </c>
      <c r="Q108" t="s">
        <v>147</v>
      </c>
      <c r="R108">
        <v>5</v>
      </c>
      <c r="S108">
        <v>13.3</v>
      </c>
      <c r="T108">
        <v>18.5</v>
      </c>
      <c r="U108" t="s">
        <v>550</v>
      </c>
      <c r="W108" t="s">
        <v>570</v>
      </c>
      <c r="X108">
        <v>5</v>
      </c>
      <c r="Y108" t="s">
        <v>372</v>
      </c>
      <c r="Z108" t="s">
        <v>201</v>
      </c>
      <c r="AA108" t="s">
        <v>152</v>
      </c>
      <c r="AB108" t="s">
        <v>552</v>
      </c>
      <c r="AC108" t="s">
        <v>306</v>
      </c>
      <c r="AD108" t="s">
        <v>553</v>
      </c>
      <c r="AE108" t="s">
        <v>554</v>
      </c>
      <c r="AF108" t="s">
        <v>555</v>
      </c>
      <c r="AG108" t="s">
        <v>555</v>
      </c>
      <c r="AH108" t="s">
        <v>159</v>
      </c>
      <c r="AI108" t="s">
        <v>233</v>
      </c>
      <c r="AK108" t="s">
        <v>161</v>
      </c>
      <c r="AL108" t="s">
        <v>556</v>
      </c>
      <c r="AM108" t="s">
        <v>542</v>
      </c>
      <c r="AN108" t="s">
        <v>164</v>
      </c>
      <c r="AO108" t="s">
        <v>165</v>
      </c>
      <c r="AP108" t="s">
        <v>165</v>
      </c>
      <c r="AQ108">
        <v>2</v>
      </c>
      <c r="AR108">
        <v>5</v>
      </c>
      <c r="AS108" t="s">
        <v>168</v>
      </c>
      <c r="AT108" t="s">
        <v>169</v>
      </c>
      <c r="AU108" t="s">
        <v>565</v>
      </c>
      <c r="AV108" t="s">
        <v>555</v>
      </c>
      <c r="AX108" t="s">
        <v>167</v>
      </c>
      <c r="AY108" t="s">
        <v>172</v>
      </c>
      <c r="AZ108" t="s">
        <v>167</v>
      </c>
      <c r="BB108" t="s">
        <v>558</v>
      </c>
      <c r="BC108" t="s">
        <v>167</v>
      </c>
      <c r="BD108" t="s">
        <v>338</v>
      </c>
      <c r="BE108">
        <v>285</v>
      </c>
      <c r="BF108" t="s">
        <v>167</v>
      </c>
      <c r="BG108" t="s">
        <v>167</v>
      </c>
      <c r="BH108" t="s">
        <v>167</v>
      </c>
      <c r="BI108" t="s">
        <v>164</v>
      </c>
      <c r="BJ108" t="s">
        <v>175</v>
      </c>
      <c r="BK108" t="s">
        <v>167</v>
      </c>
      <c r="BL108" t="s">
        <v>311</v>
      </c>
      <c r="BM108" t="s">
        <v>167</v>
      </c>
      <c r="BN108" t="s">
        <v>516</v>
      </c>
      <c r="BO108" t="s">
        <v>167</v>
      </c>
      <c r="BP108" t="s">
        <v>174</v>
      </c>
      <c r="BQ108" t="s">
        <v>164</v>
      </c>
      <c r="BR108" t="s">
        <v>169</v>
      </c>
      <c r="BS108" t="s">
        <v>177</v>
      </c>
      <c r="BT108" t="s">
        <v>167</v>
      </c>
      <c r="BU108">
        <v>5.2</v>
      </c>
      <c r="BV108" t="s">
        <v>167</v>
      </c>
      <c r="BW108" t="s">
        <v>178</v>
      </c>
      <c r="BX108" t="s">
        <v>179</v>
      </c>
      <c r="BY108" t="s">
        <v>384</v>
      </c>
      <c r="BZ108" t="s">
        <v>167</v>
      </c>
      <c r="CB108" t="s">
        <v>167</v>
      </c>
      <c r="CG108" t="s">
        <v>167</v>
      </c>
      <c r="CK108" t="s">
        <v>167</v>
      </c>
      <c r="CN108" t="s">
        <v>167</v>
      </c>
      <c r="CP108" t="s">
        <v>224</v>
      </c>
      <c r="CQ108" t="s">
        <v>559</v>
      </c>
      <c r="CR108" t="s">
        <v>230</v>
      </c>
      <c r="CS108" t="s">
        <v>167</v>
      </c>
      <c r="CT108" t="s">
        <v>167</v>
      </c>
      <c r="CU108" t="s">
        <v>167</v>
      </c>
      <c r="CV108" t="s">
        <v>167</v>
      </c>
      <c r="CW108">
        <v>2</v>
      </c>
      <c r="CX108" t="s">
        <v>457</v>
      </c>
      <c r="CY108" t="s">
        <v>572</v>
      </c>
      <c r="DB108" t="s">
        <v>222</v>
      </c>
      <c r="DD108" t="s">
        <v>167</v>
      </c>
      <c r="DH108" t="s">
        <v>217</v>
      </c>
      <c r="DI108" t="s">
        <v>329</v>
      </c>
      <c r="DL108" t="s">
        <v>330</v>
      </c>
      <c r="DN108" t="s">
        <v>167</v>
      </c>
      <c r="DQ108" t="s">
        <v>167</v>
      </c>
      <c r="DS108" t="s">
        <v>167</v>
      </c>
    </row>
    <row r="109" spans="1:131" x14ac:dyDescent="0.3">
      <c r="A109">
        <v>108</v>
      </c>
      <c r="B109" t="s">
        <v>319</v>
      </c>
      <c r="C109" t="s">
        <v>548</v>
      </c>
      <c r="D109" t="s">
        <v>586</v>
      </c>
      <c r="E109" s="1">
        <v>1197</v>
      </c>
      <c r="F109">
        <v>4</v>
      </c>
      <c r="G109">
        <v>4</v>
      </c>
      <c r="H109" t="s">
        <v>196</v>
      </c>
      <c r="I109" t="s">
        <v>143</v>
      </c>
      <c r="J109" t="s">
        <v>197</v>
      </c>
      <c r="K109" t="s">
        <v>145</v>
      </c>
      <c r="L109">
        <v>45</v>
      </c>
      <c r="M109" t="s">
        <v>146</v>
      </c>
      <c r="N109">
        <v>1505</v>
      </c>
      <c r="O109">
        <v>3985</v>
      </c>
      <c r="P109">
        <v>1734</v>
      </c>
      <c r="Q109" t="s">
        <v>147</v>
      </c>
      <c r="R109">
        <v>5</v>
      </c>
      <c r="S109">
        <v>13.3</v>
      </c>
      <c r="T109">
        <v>18.5</v>
      </c>
      <c r="U109" t="s">
        <v>550</v>
      </c>
      <c r="W109" t="s">
        <v>570</v>
      </c>
      <c r="X109">
        <v>5</v>
      </c>
      <c r="Y109" t="s">
        <v>372</v>
      </c>
      <c r="Z109" t="s">
        <v>201</v>
      </c>
      <c r="AA109" t="s">
        <v>152</v>
      </c>
      <c r="AB109" t="s">
        <v>552</v>
      </c>
      <c r="AC109" t="s">
        <v>306</v>
      </c>
      <c r="AD109" t="s">
        <v>553</v>
      </c>
      <c r="AE109" t="s">
        <v>554</v>
      </c>
      <c r="AF109" t="s">
        <v>571</v>
      </c>
      <c r="AG109" t="s">
        <v>571</v>
      </c>
      <c r="AH109" t="s">
        <v>159</v>
      </c>
      <c r="AI109" t="s">
        <v>233</v>
      </c>
      <c r="AK109" t="s">
        <v>161</v>
      </c>
      <c r="AL109" t="s">
        <v>556</v>
      </c>
      <c r="AM109" t="s">
        <v>542</v>
      </c>
      <c r="AN109" t="s">
        <v>164</v>
      </c>
      <c r="AO109" t="s">
        <v>165</v>
      </c>
      <c r="AP109" t="s">
        <v>165</v>
      </c>
      <c r="AQ109">
        <v>2</v>
      </c>
      <c r="AR109">
        <v>5</v>
      </c>
      <c r="AS109" t="s">
        <v>168</v>
      </c>
      <c r="AT109" t="s">
        <v>169</v>
      </c>
      <c r="AU109" t="s">
        <v>565</v>
      </c>
      <c r="AV109" t="s">
        <v>555</v>
      </c>
      <c r="AX109" t="s">
        <v>167</v>
      </c>
      <c r="AY109" t="s">
        <v>172</v>
      </c>
      <c r="AZ109" t="s">
        <v>167</v>
      </c>
      <c r="BB109" t="s">
        <v>558</v>
      </c>
      <c r="BC109" t="s">
        <v>167</v>
      </c>
      <c r="BD109" t="s">
        <v>338</v>
      </c>
      <c r="BE109">
        <v>285</v>
      </c>
      <c r="BF109" t="s">
        <v>167</v>
      </c>
      <c r="BG109" t="s">
        <v>167</v>
      </c>
      <c r="BH109" t="s">
        <v>167</v>
      </c>
      <c r="BI109" t="s">
        <v>164</v>
      </c>
      <c r="BJ109" t="s">
        <v>175</v>
      </c>
      <c r="BK109" t="s">
        <v>167</v>
      </c>
      <c r="BL109" t="s">
        <v>311</v>
      </c>
      <c r="BM109" t="s">
        <v>167</v>
      </c>
      <c r="BN109" t="s">
        <v>516</v>
      </c>
      <c r="BO109" t="s">
        <v>167</v>
      </c>
      <c r="BP109" t="s">
        <v>174</v>
      </c>
      <c r="BQ109" t="s">
        <v>164</v>
      </c>
      <c r="BR109" t="s">
        <v>169</v>
      </c>
      <c r="BS109" t="s">
        <v>177</v>
      </c>
      <c r="BT109" t="s">
        <v>167</v>
      </c>
      <c r="BU109">
        <v>5.2</v>
      </c>
      <c r="BV109" t="s">
        <v>167</v>
      </c>
      <c r="BW109" t="s">
        <v>178</v>
      </c>
      <c r="BX109" t="s">
        <v>179</v>
      </c>
      <c r="BY109" t="s">
        <v>384</v>
      </c>
      <c r="BZ109" t="s">
        <v>167</v>
      </c>
      <c r="CB109" t="s">
        <v>167</v>
      </c>
      <c r="CG109" t="s">
        <v>167</v>
      </c>
      <c r="CK109" t="s">
        <v>167</v>
      </c>
      <c r="CN109" t="s">
        <v>167</v>
      </c>
      <c r="CP109" t="s">
        <v>224</v>
      </c>
      <c r="CQ109" t="s">
        <v>559</v>
      </c>
      <c r="CR109" t="s">
        <v>230</v>
      </c>
      <c r="CS109" t="s">
        <v>167</v>
      </c>
      <c r="CT109" t="s">
        <v>167</v>
      </c>
      <c r="CU109" t="s">
        <v>167</v>
      </c>
      <c r="CV109" t="s">
        <v>167</v>
      </c>
      <c r="CW109">
        <v>2</v>
      </c>
      <c r="CX109" t="s">
        <v>457</v>
      </c>
      <c r="CY109" t="s">
        <v>572</v>
      </c>
      <c r="DB109" t="s">
        <v>222</v>
      </c>
      <c r="DD109" t="s">
        <v>167</v>
      </c>
      <c r="DH109" t="s">
        <v>217</v>
      </c>
      <c r="DI109" t="s">
        <v>329</v>
      </c>
      <c r="DL109" t="s">
        <v>330</v>
      </c>
      <c r="DM109" t="s">
        <v>167</v>
      </c>
      <c r="DN109" t="s">
        <v>167</v>
      </c>
      <c r="DS109" t="s">
        <v>167</v>
      </c>
    </row>
    <row r="110" spans="1:131" x14ac:dyDescent="0.3">
      <c r="A110">
        <v>109</v>
      </c>
      <c r="B110" t="s">
        <v>319</v>
      </c>
      <c r="C110" t="s">
        <v>548</v>
      </c>
      <c r="D110" t="s">
        <v>587</v>
      </c>
      <c r="E110" s="1">
        <v>1396</v>
      </c>
      <c r="F110">
        <v>4</v>
      </c>
      <c r="G110">
        <v>4</v>
      </c>
      <c r="H110" t="s">
        <v>196</v>
      </c>
      <c r="I110" t="s">
        <v>143</v>
      </c>
      <c r="J110" t="s">
        <v>197</v>
      </c>
      <c r="K110" t="s">
        <v>145</v>
      </c>
      <c r="L110">
        <v>45</v>
      </c>
      <c r="M110" t="s">
        <v>460</v>
      </c>
      <c r="N110">
        <v>1505</v>
      </c>
      <c r="O110">
        <v>3985</v>
      </c>
      <c r="P110">
        <v>1734</v>
      </c>
      <c r="Q110" t="s">
        <v>147</v>
      </c>
      <c r="R110">
        <v>5</v>
      </c>
      <c r="S110">
        <v>18.399999999999999</v>
      </c>
      <c r="T110">
        <v>22.54</v>
      </c>
      <c r="U110" t="s">
        <v>562</v>
      </c>
      <c r="W110" t="s">
        <v>574</v>
      </c>
      <c r="X110">
        <v>6</v>
      </c>
      <c r="Y110" t="s">
        <v>372</v>
      </c>
      <c r="Z110" t="s">
        <v>201</v>
      </c>
      <c r="AA110" t="s">
        <v>152</v>
      </c>
      <c r="AB110" t="s">
        <v>552</v>
      </c>
      <c r="AC110" t="s">
        <v>306</v>
      </c>
      <c r="AD110" t="s">
        <v>553</v>
      </c>
      <c r="AE110" t="s">
        <v>554</v>
      </c>
      <c r="AF110" t="s">
        <v>555</v>
      </c>
      <c r="AG110" t="s">
        <v>555</v>
      </c>
      <c r="AH110" t="s">
        <v>159</v>
      </c>
      <c r="AI110" t="s">
        <v>233</v>
      </c>
      <c r="AK110" t="s">
        <v>161</v>
      </c>
      <c r="AL110" t="s">
        <v>563</v>
      </c>
      <c r="AM110" t="s">
        <v>564</v>
      </c>
      <c r="AN110" t="s">
        <v>164</v>
      </c>
      <c r="AO110" t="s">
        <v>165</v>
      </c>
      <c r="AP110" t="s">
        <v>165</v>
      </c>
      <c r="AQ110">
        <v>2</v>
      </c>
      <c r="AR110">
        <v>5</v>
      </c>
      <c r="AS110" t="s">
        <v>168</v>
      </c>
      <c r="AT110" t="s">
        <v>169</v>
      </c>
      <c r="AU110" t="s">
        <v>565</v>
      </c>
      <c r="AV110" t="s">
        <v>555</v>
      </c>
      <c r="AX110" t="s">
        <v>167</v>
      </c>
      <c r="AY110" t="s">
        <v>172</v>
      </c>
      <c r="AZ110" t="s">
        <v>167</v>
      </c>
      <c r="BB110" t="s">
        <v>558</v>
      </c>
      <c r="BC110" t="s">
        <v>167</v>
      </c>
      <c r="BD110" t="s">
        <v>338</v>
      </c>
      <c r="BE110">
        <v>285</v>
      </c>
      <c r="BF110" t="s">
        <v>167</v>
      </c>
      <c r="BG110" t="s">
        <v>167</v>
      </c>
      <c r="BH110" t="s">
        <v>167</v>
      </c>
      <c r="BI110" t="s">
        <v>164</v>
      </c>
      <c r="BJ110" t="s">
        <v>175</v>
      </c>
      <c r="BK110" t="s">
        <v>167</v>
      </c>
      <c r="BL110" t="s">
        <v>311</v>
      </c>
      <c r="BM110" t="s">
        <v>167</v>
      </c>
      <c r="BN110" t="s">
        <v>516</v>
      </c>
      <c r="BO110" t="s">
        <v>167</v>
      </c>
      <c r="BP110" t="s">
        <v>174</v>
      </c>
      <c r="BQ110" t="s">
        <v>164</v>
      </c>
      <c r="BR110" t="s">
        <v>169</v>
      </c>
      <c r="BS110" t="s">
        <v>177</v>
      </c>
      <c r="BT110" t="s">
        <v>167</v>
      </c>
      <c r="BU110">
        <v>5.2</v>
      </c>
      <c r="BV110" t="s">
        <v>167</v>
      </c>
      <c r="BW110" t="s">
        <v>178</v>
      </c>
      <c r="BX110" t="s">
        <v>179</v>
      </c>
      <c r="BY110" t="s">
        <v>384</v>
      </c>
      <c r="BZ110" t="s">
        <v>167</v>
      </c>
      <c r="CB110" t="s">
        <v>167</v>
      </c>
      <c r="CG110" t="s">
        <v>167</v>
      </c>
      <c r="CK110" t="s">
        <v>167</v>
      </c>
      <c r="CN110" t="s">
        <v>167</v>
      </c>
      <c r="CP110" t="s">
        <v>224</v>
      </c>
      <c r="CQ110" t="s">
        <v>559</v>
      </c>
      <c r="CR110" t="s">
        <v>230</v>
      </c>
      <c r="CS110" t="s">
        <v>167</v>
      </c>
      <c r="CT110" t="s">
        <v>167</v>
      </c>
      <c r="CU110" t="s">
        <v>167</v>
      </c>
      <c r="CV110" t="s">
        <v>167</v>
      </c>
      <c r="CW110">
        <v>2</v>
      </c>
      <c r="CX110" t="s">
        <v>457</v>
      </c>
      <c r="CY110" t="s">
        <v>572</v>
      </c>
      <c r="DB110" t="s">
        <v>222</v>
      </c>
      <c r="DD110" t="s">
        <v>167</v>
      </c>
      <c r="DH110" t="s">
        <v>217</v>
      </c>
      <c r="DI110" t="s">
        <v>329</v>
      </c>
      <c r="DL110" t="s">
        <v>330</v>
      </c>
      <c r="DN110" t="s">
        <v>167</v>
      </c>
      <c r="DQ110" t="s">
        <v>167</v>
      </c>
      <c r="DS110" t="s">
        <v>167</v>
      </c>
      <c r="DV110" t="s">
        <v>167</v>
      </c>
    </row>
    <row r="111" spans="1:131" x14ac:dyDescent="0.3">
      <c r="A111">
        <v>110</v>
      </c>
      <c r="B111" t="s">
        <v>319</v>
      </c>
      <c r="C111" t="s">
        <v>588</v>
      </c>
      <c r="D111" t="s">
        <v>589</v>
      </c>
      <c r="E111" s="1">
        <v>1197</v>
      </c>
      <c r="H111" t="s">
        <v>196</v>
      </c>
      <c r="I111" t="s">
        <v>143</v>
      </c>
      <c r="J111" t="s">
        <v>238</v>
      </c>
      <c r="K111" t="s">
        <v>145</v>
      </c>
      <c r="L111">
        <v>37</v>
      </c>
      <c r="M111" t="s">
        <v>146</v>
      </c>
      <c r="N111">
        <v>1520</v>
      </c>
      <c r="O111">
        <v>3995</v>
      </c>
      <c r="P111">
        <v>1680</v>
      </c>
      <c r="Q111" t="s">
        <v>509</v>
      </c>
      <c r="R111">
        <v>5</v>
      </c>
      <c r="T111" s="1" t="s">
        <v>148</v>
      </c>
      <c r="U111" t="s">
        <v>424</v>
      </c>
      <c r="X111">
        <v>5</v>
      </c>
      <c r="Z111" t="s">
        <v>201</v>
      </c>
      <c r="AA111" t="s">
        <v>152</v>
      </c>
      <c r="AB111" t="s">
        <v>268</v>
      </c>
      <c r="AC111" t="s">
        <v>342</v>
      </c>
      <c r="AF111" t="s">
        <v>204</v>
      </c>
      <c r="AG111" t="s">
        <v>204</v>
      </c>
      <c r="AH111" t="s">
        <v>159</v>
      </c>
      <c r="AI111" t="s">
        <v>160</v>
      </c>
      <c r="AL111" t="s">
        <v>404</v>
      </c>
      <c r="AM111" t="s">
        <v>578</v>
      </c>
      <c r="AN111" t="s">
        <v>164</v>
      </c>
      <c r="AP111" t="s">
        <v>165</v>
      </c>
      <c r="AQ111" t="s">
        <v>167</v>
      </c>
      <c r="AR111">
        <v>5</v>
      </c>
      <c r="AS111" t="s">
        <v>168</v>
      </c>
      <c r="AT111" t="s">
        <v>169</v>
      </c>
      <c r="AU111" t="s">
        <v>590</v>
      </c>
      <c r="AV111" t="s">
        <v>204</v>
      </c>
      <c r="AX111" t="s">
        <v>167</v>
      </c>
      <c r="AY111" t="s">
        <v>166</v>
      </c>
      <c r="BD111" t="s">
        <v>169</v>
      </c>
      <c r="BH111" t="s">
        <v>167</v>
      </c>
      <c r="BJ111" t="s">
        <v>175</v>
      </c>
      <c r="BK111" t="s">
        <v>167</v>
      </c>
      <c r="BM111" t="s">
        <v>167</v>
      </c>
      <c r="BP111" t="s">
        <v>174</v>
      </c>
      <c r="BQ111" t="s">
        <v>164</v>
      </c>
      <c r="BR111" t="s">
        <v>169</v>
      </c>
      <c r="BS111" t="s">
        <v>177</v>
      </c>
      <c r="BT111" t="s">
        <v>167</v>
      </c>
      <c r="BU111" t="s">
        <v>148</v>
      </c>
      <c r="BV111" t="s">
        <v>167</v>
      </c>
      <c r="BW111" t="s">
        <v>178</v>
      </c>
      <c r="BY111" t="s">
        <v>180</v>
      </c>
      <c r="CB111" t="s">
        <v>167</v>
      </c>
      <c r="CF111" t="s">
        <v>253</v>
      </c>
      <c r="CG111" t="s">
        <v>167</v>
      </c>
      <c r="CH111" t="s">
        <v>167</v>
      </c>
      <c r="CJ111" t="s">
        <v>167</v>
      </c>
      <c r="CN111" t="s">
        <v>167</v>
      </c>
      <c r="CR111" t="s">
        <v>230</v>
      </c>
      <c r="CT111" t="s">
        <v>167</v>
      </c>
      <c r="CV111" t="s">
        <v>167</v>
      </c>
      <c r="CW111">
        <v>2</v>
      </c>
      <c r="DB111" t="s">
        <v>258</v>
      </c>
      <c r="DG111" t="s">
        <v>167</v>
      </c>
      <c r="DV111" t="s">
        <v>167</v>
      </c>
      <c r="DW111" t="s">
        <v>167</v>
      </c>
    </row>
    <row r="112" spans="1:131" x14ac:dyDescent="0.3">
      <c r="A112">
        <v>111</v>
      </c>
      <c r="B112" t="s">
        <v>319</v>
      </c>
      <c r="C112" t="s">
        <v>588</v>
      </c>
      <c r="D112" t="s">
        <v>591</v>
      </c>
      <c r="E112" s="1">
        <v>1197</v>
      </c>
      <c r="H112" t="s">
        <v>196</v>
      </c>
      <c r="I112" t="s">
        <v>143</v>
      </c>
      <c r="J112" t="s">
        <v>238</v>
      </c>
      <c r="K112" t="s">
        <v>145</v>
      </c>
      <c r="L112">
        <v>37</v>
      </c>
      <c r="M112" t="s">
        <v>146</v>
      </c>
      <c r="N112">
        <v>1520</v>
      </c>
      <c r="O112">
        <v>3995</v>
      </c>
      <c r="P112">
        <v>1680</v>
      </c>
      <c r="Q112" t="s">
        <v>509</v>
      </c>
      <c r="R112">
        <v>5</v>
      </c>
      <c r="T112" s="1" t="s">
        <v>148</v>
      </c>
      <c r="U112" t="s">
        <v>424</v>
      </c>
      <c r="X112">
        <v>5</v>
      </c>
      <c r="Z112" t="s">
        <v>201</v>
      </c>
      <c r="AA112" t="s">
        <v>152</v>
      </c>
      <c r="AB112" t="s">
        <v>268</v>
      </c>
      <c r="AC112" t="s">
        <v>342</v>
      </c>
      <c r="AF112" t="s">
        <v>204</v>
      </c>
      <c r="AG112" t="s">
        <v>204</v>
      </c>
      <c r="AH112" t="s">
        <v>159</v>
      </c>
      <c r="AI112" t="s">
        <v>160</v>
      </c>
      <c r="AK112" t="s">
        <v>167</v>
      </c>
      <c r="AL112" t="s">
        <v>404</v>
      </c>
      <c r="AM112" t="s">
        <v>578</v>
      </c>
      <c r="AN112" t="s">
        <v>164</v>
      </c>
      <c r="AP112" t="s">
        <v>165</v>
      </c>
      <c r="AQ112" t="s">
        <v>167</v>
      </c>
      <c r="AR112">
        <v>5</v>
      </c>
      <c r="AS112" t="s">
        <v>168</v>
      </c>
      <c r="AT112" t="s">
        <v>169</v>
      </c>
      <c r="AU112" t="s">
        <v>590</v>
      </c>
      <c r="AV112" t="s">
        <v>204</v>
      </c>
      <c r="AX112" t="s">
        <v>167</v>
      </c>
      <c r="AY112" t="s">
        <v>437</v>
      </c>
      <c r="BC112" t="s">
        <v>167</v>
      </c>
      <c r="BD112" t="s">
        <v>169</v>
      </c>
      <c r="BG112" t="s">
        <v>167</v>
      </c>
      <c r="BH112" t="s">
        <v>167</v>
      </c>
      <c r="BJ112" t="s">
        <v>175</v>
      </c>
      <c r="BK112" t="s">
        <v>167</v>
      </c>
      <c r="BM112" t="s">
        <v>167</v>
      </c>
      <c r="BP112" t="s">
        <v>174</v>
      </c>
      <c r="BQ112" t="s">
        <v>164</v>
      </c>
      <c r="BR112" t="s">
        <v>169</v>
      </c>
      <c r="BS112" t="s">
        <v>177</v>
      </c>
      <c r="BT112" t="s">
        <v>167</v>
      </c>
      <c r="BU112" t="s">
        <v>148</v>
      </c>
      <c r="BV112" t="s">
        <v>167</v>
      </c>
      <c r="BW112" t="s">
        <v>178</v>
      </c>
      <c r="BY112" t="s">
        <v>180</v>
      </c>
      <c r="BZ112" t="s">
        <v>167</v>
      </c>
      <c r="CB112" t="s">
        <v>167</v>
      </c>
      <c r="CF112" t="s">
        <v>253</v>
      </c>
      <c r="CG112" t="s">
        <v>167</v>
      </c>
      <c r="CH112" t="s">
        <v>167</v>
      </c>
      <c r="CJ112" t="s">
        <v>167</v>
      </c>
      <c r="CK112" t="s">
        <v>167</v>
      </c>
      <c r="CN112" t="s">
        <v>167</v>
      </c>
      <c r="CP112" t="s">
        <v>356</v>
      </c>
      <c r="CR112" t="s">
        <v>230</v>
      </c>
      <c r="CT112" t="s">
        <v>167</v>
      </c>
      <c r="CV112" t="s">
        <v>167</v>
      </c>
      <c r="CW112">
        <v>2</v>
      </c>
      <c r="CY112" t="s">
        <v>255</v>
      </c>
      <c r="DB112" t="s">
        <v>258</v>
      </c>
      <c r="DG112" t="s">
        <v>167</v>
      </c>
      <c r="DI112" t="s">
        <v>329</v>
      </c>
      <c r="DL112" t="s">
        <v>330</v>
      </c>
      <c r="DS112" t="s">
        <v>167</v>
      </c>
      <c r="DV112" t="s">
        <v>167</v>
      </c>
      <c r="DW112" t="s">
        <v>167</v>
      </c>
    </row>
    <row r="113" spans="1:134" x14ac:dyDescent="0.3">
      <c r="A113">
        <v>112</v>
      </c>
      <c r="B113" t="s">
        <v>319</v>
      </c>
      <c r="C113" t="s">
        <v>588</v>
      </c>
      <c r="D113" t="s">
        <v>592</v>
      </c>
      <c r="E113" s="1">
        <v>1197</v>
      </c>
      <c r="H113" t="s">
        <v>196</v>
      </c>
      <c r="I113" t="s">
        <v>143</v>
      </c>
      <c r="J113" t="s">
        <v>238</v>
      </c>
      <c r="K113" t="s">
        <v>145</v>
      </c>
      <c r="L113">
        <v>37</v>
      </c>
      <c r="M113" t="s">
        <v>146</v>
      </c>
      <c r="N113">
        <v>1520</v>
      </c>
      <c r="O113">
        <v>3995</v>
      </c>
      <c r="P113">
        <v>1680</v>
      </c>
      <c r="Q113" t="s">
        <v>509</v>
      </c>
      <c r="R113">
        <v>5</v>
      </c>
      <c r="T113" s="1" t="s">
        <v>148</v>
      </c>
      <c r="U113" t="s">
        <v>593</v>
      </c>
      <c r="X113">
        <v>5</v>
      </c>
      <c r="Z113" t="s">
        <v>201</v>
      </c>
      <c r="AA113" t="s">
        <v>152</v>
      </c>
      <c r="AB113" t="s">
        <v>268</v>
      </c>
      <c r="AC113" t="s">
        <v>342</v>
      </c>
      <c r="AF113" t="s">
        <v>387</v>
      </c>
      <c r="AG113" t="s">
        <v>387</v>
      </c>
      <c r="AH113" t="s">
        <v>159</v>
      </c>
      <c r="AI113" t="s">
        <v>160</v>
      </c>
      <c r="AK113" t="s">
        <v>167</v>
      </c>
      <c r="AL113" t="s">
        <v>404</v>
      </c>
      <c r="AM113" t="s">
        <v>578</v>
      </c>
      <c r="AN113" t="s">
        <v>164</v>
      </c>
      <c r="AP113" t="s">
        <v>165</v>
      </c>
      <c r="AQ113" t="s">
        <v>167</v>
      </c>
      <c r="AR113">
        <v>5</v>
      </c>
      <c r="AS113" t="s">
        <v>168</v>
      </c>
      <c r="AT113" t="s">
        <v>190</v>
      </c>
      <c r="AU113" t="s">
        <v>590</v>
      </c>
      <c r="AV113" t="s">
        <v>387</v>
      </c>
      <c r="AX113" t="s">
        <v>167</v>
      </c>
      <c r="AY113" t="s">
        <v>437</v>
      </c>
      <c r="BC113" t="s">
        <v>167</v>
      </c>
      <c r="BD113" t="s">
        <v>169</v>
      </c>
      <c r="BG113" t="s">
        <v>167</v>
      </c>
      <c r="BH113" t="s">
        <v>167</v>
      </c>
      <c r="BJ113" t="s">
        <v>175</v>
      </c>
      <c r="BK113" t="s">
        <v>167</v>
      </c>
      <c r="BM113" t="s">
        <v>167</v>
      </c>
      <c r="BP113" t="s">
        <v>174</v>
      </c>
      <c r="BQ113" t="s">
        <v>164</v>
      </c>
      <c r="BR113" t="s">
        <v>169</v>
      </c>
      <c r="BS113" t="s">
        <v>177</v>
      </c>
      <c r="BT113" t="s">
        <v>167</v>
      </c>
      <c r="BU113" t="s">
        <v>148</v>
      </c>
      <c r="BV113" t="s">
        <v>167</v>
      </c>
      <c r="BW113" t="s">
        <v>178</v>
      </c>
      <c r="BY113" t="s">
        <v>180</v>
      </c>
      <c r="BZ113" t="s">
        <v>167</v>
      </c>
      <c r="CB113" t="s">
        <v>167</v>
      </c>
      <c r="CF113" t="s">
        <v>253</v>
      </c>
      <c r="CG113" t="s">
        <v>167</v>
      </c>
      <c r="CH113" t="s">
        <v>167</v>
      </c>
      <c r="CJ113" t="s">
        <v>167</v>
      </c>
      <c r="CK113" t="s">
        <v>167</v>
      </c>
      <c r="CN113" t="s">
        <v>167</v>
      </c>
      <c r="CP113" t="s">
        <v>356</v>
      </c>
      <c r="CR113" t="s">
        <v>230</v>
      </c>
      <c r="CT113" t="s">
        <v>167</v>
      </c>
      <c r="CV113" t="s">
        <v>167</v>
      </c>
      <c r="CW113">
        <v>2</v>
      </c>
      <c r="CY113" t="s">
        <v>255</v>
      </c>
      <c r="DB113" t="s">
        <v>258</v>
      </c>
      <c r="DG113" t="s">
        <v>167</v>
      </c>
      <c r="DI113" t="s">
        <v>329</v>
      </c>
      <c r="DL113" t="s">
        <v>330</v>
      </c>
      <c r="DS113" t="s">
        <v>167</v>
      </c>
      <c r="DV113" t="s">
        <v>167</v>
      </c>
      <c r="DW113" t="s">
        <v>167</v>
      </c>
    </row>
    <row r="114" spans="1:134" x14ac:dyDescent="0.3">
      <c r="A114">
        <v>113</v>
      </c>
      <c r="B114" t="s">
        <v>319</v>
      </c>
      <c r="C114" t="s">
        <v>588</v>
      </c>
      <c r="D114" t="s">
        <v>594</v>
      </c>
      <c r="E114" s="1">
        <v>1197</v>
      </c>
      <c r="H114" t="s">
        <v>196</v>
      </c>
      <c r="I114" t="s">
        <v>143</v>
      </c>
      <c r="J114" t="s">
        <v>238</v>
      </c>
      <c r="K114" t="s">
        <v>145</v>
      </c>
      <c r="L114">
        <v>37</v>
      </c>
      <c r="M114" t="s">
        <v>146</v>
      </c>
      <c r="N114">
        <v>1520</v>
      </c>
      <c r="O114">
        <v>3995</v>
      </c>
      <c r="P114">
        <v>1680</v>
      </c>
      <c r="Q114" t="s">
        <v>509</v>
      </c>
      <c r="R114">
        <v>5</v>
      </c>
      <c r="T114" s="1" t="s">
        <v>148</v>
      </c>
      <c r="U114" t="s">
        <v>424</v>
      </c>
      <c r="X114">
        <v>5</v>
      </c>
      <c r="Z114" t="s">
        <v>201</v>
      </c>
      <c r="AA114" t="s">
        <v>152</v>
      </c>
      <c r="AB114" t="s">
        <v>268</v>
      </c>
      <c r="AC114" t="s">
        <v>342</v>
      </c>
      <c r="AF114" t="s">
        <v>387</v>
      </c>
      <c r="AG114" t="s">
        <v>387</v>
      </c>
      <c r="AH114" t="s">
        <v>159</v>
      </c>
      <c r="AI114" t="s">
        <v>233</v>
      </c>
      <c r="AK114" t="s">
        <v>442</v>
      </c>
      <c r="AL114" t="s">
        <v>404</v>
      </c>
      <c r="AM114" t="s">
        <v>578</v>
      </c>
      <c r="AN114" t="s">
        <v>164</v>
      </c>
      <c r="AO114" t="s">
        <v>164</v>
      </c>
      <c r="AP114" t="s">
        <v>165</v>
      </c>
      <c r="AQ114" t="s">
        <v>167</v>
      </c>
      <c r="AR114">
        <v>5</v>
      </c>
      <c r="AS114" t="s">
        <v>168</v>
      </c>
      <c r="AT114" t="s">
        <v>169</v>
      </c>
      <c r="AU114" t="s">
        <v>590</v>
      </c>
      <c r="AV114" t="s">
        <v>387</v>
      </c>
      <c r="AX114" t="s">
        <v>167</v>
      </c>
      <c r="AY114" t="s">
        <v>437</v>
      </c>
      <c r="BA114" t="s">
        <v>167</v>
      </c>
      <c r="BC114" t="s">
        <v>167</v>
      </c>
      <c r="BD114" t="s">
        <v>595</v>
      </c>
      <c r="BF114" t="s">
        <v>167</v>
      </c>
      <c r="BG114" t="s">
        <v>167</v>
      </c>
      <c r="BH114" t="s">
        <v>167</v>
      </c>
      <c r="BI114" t="s">
        <v>164</v>
      </c>
      <c r="BJ114" t="s">
        <v>311</v>
      </c>
      <c r="BK114" t="s">
        <v>167</v>
      </c>
      <c r="BM114" t="s">
        <v>167</v>
      </c>
      <c r="BO114" t="s">
        <v>167</v>
      </c>
      <c r="BP114" t="s">
        <v>174</v>
      </c>
      <c r="BQ114" t="s">
        <v>164</v>
      </c>
      <c r="BR114" t="s">
        <v>169</v>
      </c>
      <c r="BS114" t="s">
        <v>177</v>
      </c>
      <c r="BT114" t="s">
        <v>167</v>
      </c>
      <c r="BU114" t="s">
        <v>148</v>
      </c>
      <c r="BV114" t="s">
        <v>167</v>
      </c>
      <c r="BW114" t="s">
        <v>178</v>
      </c>
      <c r="BY114" t="s">
        <v>180</v>
      </c>
      <c r="BZ114" t="s">
        <v>167</v>
      </c>
      <c r="CB114" t="s">
        <v>167</v>
      </c>
      <c r="CE114" t="s">
        <v>167</v>
      </c>
      <c r="CF114" t="s">
        <v>253</v>
      </c>
      <c r="CG114" t="s">
        <v>167</v>
      </c>
      <c r="CH114" t="s">
        <v>167</v>
      </c>
      <c r="CJ114" t="s">
        <v>167</v>
      </c>
      <c r="CK114" t="s">
        <v>167</v>
      </c>
      <c r="CM114" t="s">
        <v>167</v>
      </c>
      <c r="CN114" t="s">
        <v>167</v>
      </c>
      <c r="CO114" t="s">
        <v>167</v>
      </c>
      <c r="CP114" t="s">
        <v>356</v>
      </c>
      <c r="CR114" t="s">
        <v>230</v>
      </c>
      <c r="CS114" t="s">
        <v>167</v>
      </c>
      <c r="CT114" t="s">
        <v>167</v>
      </c>
      <c r="CU114" t="s">
        <v>167</v>
      </c>
      <c r="CV114" t="s">
        <v>167</v>
      </c>
      <c r="CW114">
        <v>2</v>
      </c>
      <c r="CY114" t="s">
        <v>255</v>
      </c>
      <c r="DB114" t="s">
        <v>222</v>
      </c>
      <c r="DD114" t="s">
        <v>167</v>
      </c>
      <c r="DE114" t="s">
        <v>167</v>
      </c>
      <c r="DF114" t="s">
        <v>167</v>
      </c>
      <c r="DG114" t="s">
        <v>167</v>
      </c>
      <c r="DH114" t="s">
        <v>217</v>
      </c>
      <c r="DI114" t="s">
        <v>329</v>
      </c>
      <c r="DJ114" t="s">
        <v>167</v>
      </c>
      <c r="DL114" t="s">
        <v>330</v>
      </c>
      <c r="DQ114" t="s">
        <v>167</v>
      </c>
      <c r="DS114" t="s">
        <v>167</v>
      </c>
      <c r="DV114" t="s">
        <v>167</v>
      </c>
      <c r="DW114" t="s">
        <v>167</v>
      </c>
    </row>
    <row r="115" spans="1:134" x14ac:dyDescent="0.3">
      <c r="A115">
        <v>114</v>
      </c>
      <c r="B115" t="s">
        <v>319</v>
      </c>
      <c r="C115" t="s">
        <v>588</v>
      </c>
      <c r="D115" t="s">
        <v>596</v>
      </c>
      <c r="E115" s="1">
        <v>1197</v>
      </c>
      <c r="H115" t="s">
        <v>196</v>
      </c>
      <c r="I115" t="s">
        <v>143</v>
      </c>
      <c r="J115" t="s">
        <v>238</v>
      </c>
      <c r="K115" t="s">
        <v>145</v>
      </c>
      <c r="L115">
        <v>37</v>
      </c>
      <c r="M115" t="s">
        <v>146</v>
      </c>
      <c r="N115">
        <v>1520</v>
      </c>
      <c r="O115">
        <v>3995</v>
      </c>
      <c r="P115">
        <v>1680</v>
      </c>
      <c r="Q115" t="s">
        <v>509</v>
      </c>
      <c r="R115">
        <v>5</v>
      </c>
      <c r="T115" s="1" t="s">
        <v>148</v>
      </c>
      <c r="U115" t="s">
        <v>593</v>
      </c>
      <c r="X115">
        <v>5</v>
      </c>
      <c r="Z115" t="s">
        <v>201</v>
      </c>
      <c r="AA115" t="s">
        <v>152</v>
      </c>
      <c r="AB115" t="s">
        <v>268</v>
      </c>
      <c r="AC115" t="s">
        <v>342</v>
      </c>
      <c r="AF115" t="s">
        <v>387</v>
      </c>
      <c r="AG115" t="s">
        <v>387</v>
      </c>
      <c r="AH115" t="s">
        <v>159</v>
      </c>
      <c r="AI115" t="s">
        <v>233</v>
      </c>
      <c r="AK115" t="s">
        <v>167</v>
      </c>
      <c r="AL115" t="s">
        <v>404</v>
      </c>
      <c r="AM115" t="s">
        <v>578</v>
      </c>
      <c r="AN115" t="s">
        <v>164</v>
      </c>
      <c r="AO115" t="s">
        <v>164</v>
      </c>
      <c r="AP115" t="s">
        <v>165</v>
      </c>
      <c r="AQ115" t="s">
        <v>167</v>
      </c>
      <c r="AR115">
        <v>5</v>
      </c>
      <c r="AS115" t="s">
        <v>168</v>
      </c>
      <c r="AT115" t="s">
        <v>190</v>
      </c>
      <c r="AU115" t="s">
        <v>590</v>
      </c>
      <c r="AV115" t="s">
        <v>387</v>
      </c>
      <c r="AX115" t="s">
        <v>167</v>
      </c>
      <c r="AY115" t="s">
        <v>227</v>
      </c>
      <c r="AZ115" t="s">
        <v>167</v>
      </c>
      <c r="BA115" t="s">
        <v>167</v>
      </c>
      <c r="BC115" t="s">
        <v>167</v>
      </c>
      <c r="BD115" t="s">
        <v>595</v>
      </c>
      <c r="BF115" t="s">
        <v>167</v>
      </c>
      <c r="BG115" t="s">
        <v>167</v>
      </c>
      <c r="BH115" t="s">
        <v>167</v>
      </c>
      <c r="BI115" t="s">
        <v>164</v>
      </c>
      <c r="BJ115" t="s">
        <v>311</v>
      </c>
      <c r="BK115" t="s">
        <v>167</v>
      </c>
      <c r="BL115" t="s">
        <v>311</v>
      </c>
      <c r="BM115" t="s">
        <v>167</v>
      </c>
      <c r="BO115" t="s">
        <v>167</v>
      </c>
      <c r="BP115" t="s">
        <v>174</v>
      </c>
      <c r="BQ115" t="s">
        <v>164</v>
      </c>
      <c r="BR115" t="s">
        <v>169</v>
      </c>
      <c r="BS115" t="s">
        <v>177</v>
      </c>
      <c r="BT115" t="s">
        <v>167</v>
      </c>
      <c r="BU115" t="s">
        <v>148</v>
      </c>
      <c r="BV115" t="s">
        <v>167</v>
      </c>
      <c r="BW115" t="s">
        <v>178</v>
      </c>
      <c r="BY115" t="s">
        <v>384</v>
      </c>
      <c r="BZ115" t="s">
        <v>167</v>
      </c>
      <c r="CB115" t="s">
        <v>167</v>
      </c>
      <c r="CE115" t="s">
        <v>167</v>
      </c>
      <c r="CF115" t="s">
        <v>253</v>
      </c>
      <c r="CG115" t="s">
        <v>167</v>
      </c>
      <c r="CH115" t="s">
        <v>167</v>
      </c>
      <c r="CJ115" t="s">
        <v>167</v>
      </c>
      <c r="CK115" t="s">
        <v>167</v>
      </c>
      <c r="CL115" t="s">
        <v>167</v>
      </c>
      <c r="CM115" t="s">
        <v>167</v>
      </c>
      <c r="CN115" t="s">
        <v>167</v>
      </c>
      <c r="CO115" t="s">
        <v>167</v>
      </c>
      <c r="CP115" t="s">
        <v>409</v>
      </c>
      <c r="CR115" t="s">
        <v>230</v>
      </c>
      <c r="CS115" t="s">
        <v>167</v>
      </c>
      <c r="CT115" t="s">
        <v>167</v>
      </c>
      <c r="CU115" t="s">
        <v>167</v>
      </c>
      <c r="CV115" t="s">
        <v>167</v>
      </c>
      <c r="CW115">
        <v>2</v>
      </c>
      <c r="CY115" t="s">
        <v>255</v>
      </c>
      <c r="DB115" t="s">
        <v>222</v>
      </c>
      <c r="DC115" t="s">
        <v>167</v>
      </c>
      <c r="DD115" t="s">
        <v>167</v>
      </c>
      <c r="DE115" t="s">
        <v>167</v>
      </c>
      <c r="DF115" t="s">
        <v>167</v>
      </c>
      <c r="DG115" t="s">
        <v>167</v>
      </c>
      <c r="DH115" t="s">
        <v>217</v>
      </c>
      <c r="DI115" t="s">
        <v>329</v>
      </c>
      <c r="DJ115" t="s">
        <v>167</v>
      </c>
      <c r="DL115" t="s">
        <v>330</v>
      </c>
      <c r="DN115" t="s">
        <v>167</v>
      </c>
      <c r="DP115" t="s">
        <v>346</v>
      </c>
      <c r="DQ115" t="s">
        <v>167</v>
      </c>
      <c r="DS115" t="s">
        <v>167</v>
      </c>
      <c r="DV115" t="s">
        <v>167</v>
      </c>
      <c r="DW115" t="s">
        <v>167</v>
      </c>
    </row>
    <row r="116" spans="1:134" x14ac:dyDescent="0.3">
      <c r="A116">
        <v>115</v>
      </c>
      <c r="B116" t="s">
        <v>319</v>
      </c>
      <c r="C116" t="s">
        <v>588</v>
      </c>
      <c r="D116" t="s">
        <v>597</v>
      </c>
      <c r="E116" s="1">
        <v>1197</v>
      </c>
      <c r="H116" t="s">
        <v>196</v>
      </c>
      <c r="I116" t="s">
        <v>143</v>
      </c>
      <c r="J116" t="s">
        <v>238</v>
      </c>
      <c r="K116" t="s">
        <v>145</v>
      </c>
      <c r="L116">
        <v>37</v>
      </c>
      <c r="M116" t="s">
        <v>146</v>
      </c>
      <c r="N116">
        <v>1520</v>
      </c>
      <c r="O116">
        <v>3995</v>
      </c>
      <c r="P116">
        <v>1680</v>
      </c>
      <c r="Q116" t="s">
        <v>509</v>
      </c>
      <c r="R116">
        <v>5</v>
      </c>
      <c r="T116" s="1" t="s">
        <v>148</v>
      </c>
      <c r="U116" t="s">
        <v>424</v>
      </c>
      <c r="X116">
        <v>5</v>
      </c>
      <c r="Z116" t="s">
        <v>201</v>
      </c>
      <c r="AA116" t="s">
        <v>152</v>
      </c>
      <c r="AB116" t="s">
        <v>268</v>
      </c>
      <c r="AC116" t="s">
        <v>342</v>
      </c>
      <c r="AF116" t="s">
        <v>387</v>
      </c>
      <c r="AG116" t="s">
        <v>387</v>
      </c>
      <c r="AH116" t="s">
        <v>159</v>
      </c>
      <c r="AI116" t="s">
        <v>233</v>
      </c>
      <c r="AK116" t="s">
        <v>442</v>
      </c>
      <c r="AL116" t="s">
        <v>404</v>
      </c>
      <c r="AM116" t="s">
        <v>578</v>
      </c>
      <c r="AN116" t="s">
        <v>164</v>
      </c>
      <c r="AO116" t="s">
        <v>164</v>
      </c>
      <c r="AP116" t="s">
        <v>165</v>
      </c>
      <c r="AQ116">
        <v>2</v>
      </c>
      <c r="AR116">
        <v>5</v>
      </c>
      <c r="AS116" t="s">
        <v>598</v>
      </c>
      <c r="AT116" t="s">
        <v>169</v>
      </c>
      <c r="AU116" t="s">
        <v>590</v>
      </c>
      <c r="AV116" t="s">
        <v>387</v>
      </c>
      <c r="AW116" t="s">
        <v>167</v>
      </c>
      <c r="AX116" t="s">
        <v>167</v>
      </c>
      <c r="AY116" t="s">
        <v>227</v>
      </c>
      <c r="AZ116" t="s">
        <v>167</v>
      </c>
      <c r="BA116" t="s">
        <v>167</v>
      </c>
      <c r="BC116" t="s">
        <v>167</v>
      </c>
      <c r="BD116" t="s">
        <v>599</v>
      </c>
      <c r="BF116" t="s">
        <v>167</v>
      </c>
      <c r="BG116" t="s">
        <v>167</v>
      </c>
      <c r="BH116" t="s">
        <v>167</v>
      </c>
      <c r="BI116" t="s">
        <v>164</v>
      </c>
      <c r="BJ116" t="s">
        <v>311</v>
      </c>
      <c r="BK116" t="s">
        <v>167</v>
      </c>
      <c r="BL116" t="s">
        <v>311</v>
      </c>
      <c r="BM116" t="s">
        <v>167</v>
      </c>
      <c r="BO116" t="s">
        <v>167</v>
      </c>
      <c r="BP116" t="s">
        <v>338</v>
      </c>
      <c r="BQ116" t="s">
        <v>164</v>
      </c>
      <c r="BR116" t="s">
        <v>169</v>
      </c>
      <c r="BS116" t="s">
        <v>177</v>
      </c>
      <c r="BT116" t="s">
        <v>167</v>
      </c>
      <c r="BU116" t="s">
        <v>148</v>
      </c>
      <c r="BV116" t="s">
        <v>167</v>
      </c>
      <c r="BW116" t="s">
        <v>178</v>
      </c>
      <c r="BY116" t="s">
        <v>384</v>
      </c>
      <c r="BZ116" t="s">
        <v>167</v>
      </c>
      <c r="CB116" t="s">
        <v>167</v>
      </c>
      <c r="CE116" t="s">
        <v>167</v>
      </c>
      <c r="CF116" t="s">
        <v>253</v>
      </c>
      <c r="CG116" t="s">
        <v>167</v>
      </c>
      <c r="CH116" t="s">
        <v>167</v>
      </c>
      <c r="CJ116" t="s">
        <v>167</v>
      </c>
      <c r="CK116" t="s">
        <v>167</v>
      </c>
      <c r="CL116" t="s">
        <v>167</v>
      </c>
      <c r="CM116" t="s">
        <v>167</v>
      </c>
      <c r="CN116" t="s">
        <v>167</v>
      </c>
      <c r="CO116" t="s">
        <v>167</v>
      </c>
      <c r="CP116" t="s">
        <v>409</v>
      </c>
      <c r="CR116" t="s">
        <v>230</v>
      </c>
      <c r="CS116" t="s">
        <v>167</v>
      </c>
      <c r="CT116" t="s">
        <v>167</v>
      </c>
      <c r="CV116" t="s">
        <v>167</v>
      </c>
      <c r="CW116">
        <v>2</v>
      </c>
      <c r="CY116" t="s">
        <v>255</v>
      </c>
      <c r="DB116" t="s">
        <v>222</v>
      </c>
      <c r="DC116" t="s">
        <v>167</v>
      </c>
      <c r="DD116" t="s">
        <v>167</v>
      </c>
      <c r="DE116" t="s">
        <v>167</v>
      </c>
      <c r="DF116" t="s">
        <v>167</v>
      </c>
      <c r="DG116" t="s">
        <v>167</v>
      </c>
      <c r="DH116" t="s">
        <v>217</v>
      </c>
      <c r="DI116" t="s">
        <v>329</v>
      </c>
      <c r="DJ116" t="s">
        <v>167</v>
      </c>
      <c r="DL116" t="s">
        <v>330</v>
      </c>
      <c r="DN116" t="s">
        <v>167</v>
      </c>
      <c r="DP116" t="s">
        <v>346</v>
      </c>
      <c r="DS116" t="s">
        <v>167</v>
      </c>
      <c r="DV116" t="s">
        <v>167</v>
      </c>
      <c r="DW116" t="s">
        <v>167</v>
      </c>
      <c r="DZ116" t="s">
        <v>167</v>
      </c>
    </row>
    <row r="117" spans="1:134" x14ac:dyDescent="0.3">
      <c r="A117">
        <v>116</v>
      </c>
      <c r="B117" t="s">
        <v>319</v>
      </c>
      <c r="C117" t="s">
        <v>588</v>
      </c>
      <c r="D117" t="s">
        <v>600</v>
      </c>
      <c r="E117" s="1">
        <v>1197</v>
      </c>
      <c r="H117" t="s">
        <v>196</v>
      </c>
      <c r="I117" t="s">
        <v>143</v>
      </c>
      <c r="J117" t="s">
        <v>238</v>
      </c>
      <c r="K117" t="s">
        <v>145</v>
      </c>
      <c r="L117">
        <v>37</v>
      </c>
      <c r="M117" t="s">
        <v>508</v>
      </c>
      <c r="N117">
        <v>1520</v>
      </c>
      <c r="O117">
        <v>3995</v>
      </c>
      <c r="P117">
        <v>1680</v>
      </c>
      <c r="Q117" t="s">
        <v>509</v>
      </c>
      <c r="R117">
        <v>5</v>
      </c>
      <c r="T117">
        <v>20.5</v>
      </c>
      <c r="U117" t="s">
        <v>424</v>
      </c>
      <c r="V117" t="s">
        <v>601</v>
      </c>
      <c r="X117">
        <v>5</v>
      </c>
      <c r="Z117" t="s">
        <v>201</v>
      </c>
      <c r="AA117" t="s">
        <v>152</v>
      </c>
      <c r="AB117" t="s">
        <v>268</v>
      </c>
      <c r="AC117" t="s">
        <v>342</v>
      </c>
      <c r="AF117" t="s">
        <v>387</v>
      </c>
      <c r="AG117" t="s">
        <v>387</v>
      </c>
      <c r="AH117" t="s">
        <v>159</v>
      </c>
      <c r="AI117" t="s">
        <v>160</v>
      </c>
      <c r="AK117" t="s">
        <v>167</v>
      </c>
      <c r="AL117" t="s">
        <v>602</v>
      </c>
      <c r="AM117" t="s">
        <v>603</v>
      </c>
      <c r="AN117" t="s">
        <v>164</v>
      </c>
      <c r="AP117" t="s">
        <v>165</v>
      </c>
      <c r="AQ117" t="s">
        <v>167</v>
      </c>
      <c r="AR117">
        <v>5</v>
      </c>
      <c r="AS117" t="s">
        <v>168</v>
      </c>
      <c r="AT117" t="s">
        <v>169</v>
      </c>
      <c r="AU117" t="s">
        <v>590</v>
      </c>
      <c r="AV117" t="s">
        <v>387</v>
      </c>
      <c r="AX117" t="s">
        <v>167</v>
      </c>
      <c r="AY117" t="s">
        <v>437</v>
      </c>
      <c r="BC117" t="s">
        <v>167</v>
      </c>
      <c r="BD117" t="s">
        <v>169</v>
      </c>
      <c r="BG117" t="s">
        <v>167</v>
      </c>
      <c r="BH117" t="s">
        <v>167</v>
      </c>
      <c r="BJ117" t="s">
        <v>175</v>
      </c>
      <c r="BK117" t="s">
        <v>167</v>
      </c>
      <c r="BM117" t="s">
        <v>167</v>
      </c>
      <c r="BP117" t="s">
        <v>174</v>
      </c>
      <c r="BQ117" t="s">
        <v>164</v>
      </c>
      <c r="BR117" t="s">
        <v>169</v>
      </c>
      <c r="BS117" t="s">
        <v>177</v>
      </c>
      <c r="BT117" t="s">
        <v>167</v>
      </c>
      <c r="BU117" t="s">
        <v>148</v>
      </c>
      <c r="BV117" t="s">
        <v>167</v>
      </c>
      <c r="BW117" t="s">
        <v>178</v>
      </c>
      <c r="BY117" t="s">
        <v>180</v>
      </c>
      <c r="BZ117" t="s">
        <v>167</v>
      </c>
      <c r="CB117" t="s">
        <v>167</v>
      </c>
      <c r="CF117" t="s">
        <v>253</v>
      </c>
      <c r="CG117" t="s">
        <v>167</v>
      </c>
      <c r="CH117" t="s">
        <v>167</v>
      </c>
      <c r="CJ117" t="s">
        <v>167</v>
      </c>
      <c r="CK117" t="s">
        <v>167</v>
      </c>
      <c r="CN117" t="s">
        <v>167</v>
      </c>
      <c r="CP117" t="s">
        <v>356</v>
      </c>
      <c r="CR117" t="s">
        <v>230</v>
      </c>
      <c r="CT117" t="s">
        <v>167</v>
      </c>
      <c r="CV117" t="s">
        <v>167</v>
      </c>
      <c r="CW117">
        <v>2</v>
      </c>
      <c r="CY117" t="s">
        <v>255</v>
      </c>
      <c r="DB117" t="s">
        <v>258</v>
      </c>
      <c r="DG117" t="s">
        <v>167</v>
      </c>
      <c r="DI117" t="s">
        <v>329</v>
      </c>
      <c r="DL117" t="s">
        <v>330</v>
      </c>
      <c r="DS117" t="s">
        <v>167</v>
      </c>
      <c r="DV117" t="s">
        <v>167</v>
      </c>
      <c r="DW117" t="s">
        <v>167</v>
      </c>
    </row>
    <row r="118" spans="1:134" x14ac:dyDescent="0.3">
      <c r="A118">
        <v>117</v>
      </c>
      <c r="B118" t="s">
        <v>319</v>
      </c>
      <c r="C118" t="s">
        <v>588</v>
      </c>
      <c r="D118" t="s">
        <v>604</v>
      </c>
      <c r="E118" s="1">
        <v>998</v>
      </c>
      <c r="H118" t="s">
        <v>196</v>
      </c>
      <c r="I118" t="s">
        <v>143</v>
      </c>
      <c r="J118" t="s">
        <v>238</v>
      </c>
      <c r="K118" t="s">
        <v>145</v>
      </c>
      <c r="L118">
        <v>37</v>
      </c>
      <c r="M118" t="s">
        <v>146</v>
      </c>
      <c r="N118">
        <v>1520</v>
      </c>
      <c r="O118">
        <v>3995</v>
      </c>
      <c r="P118">
        <v>1680</v>
      </c>
      <c r="Q118" t="s">
        <v>509</v>
      </c>
      <c r="R118">
        <v>5</v>
      </c>
      <c r="T118" s="1" t="s">
        <v>148</v>
      </c>
      <c r="U118" t="s">
        <v>424</v>
      </c>
      <c r="X118">
        <v>5</v>
      </c>
      <c r="Z118" t="s">
        <v>201</v>
      </c>
      <c r="AA118" t="s">
        <v>152</v>
      </c>
      <c r="AB118" t="s">
        <v>268</v>
      </c>
      <c r="AC118" t="s">
        <v>342</v>
      </c>
      <c r="AF118" t="s">
        <v>387</v>
      </c>
      <c r="AG118" t="s">
        <v>387</v>
      </c>
      <c r="AH118" t="s">
        <v>159</v>
      </c>
      <c r="AI118" t="s">
        <v>233</v>
      </c>
      <c r="AK118" t="s">
        <v>442</v>
      </c>
      <c r="AL118" t="s">
        <v>605</v>
      </c>
      <c r="AM118" t="s">
        <v>606</v>
      </c>
      <c r="AN118" t="s">
        <v>164</v>
      </c>
      <c r="AO118" t="s">
        <v>164</v>
      </c>
      <c r="AP118" t="s">
        <v>165</v>
      </c>
      <c r="AQ118" t="s">
        <v>167</v>
      </c>
      <c r="AR118">
        <v>5</v>
      </c>
      <c r="AS118" t="s">
        <v>168</v>
      </c>
      <c r="AT118" t="s">
        <v>169</v>
      </c>
      <c r="AU118" t="s">
        <v>590</v>
      </c>
      <c r="AV118" t="s">
        <v>387</v>
      </c>
      <c r="AW118" t="s">
        <v>167</v>
      </c>
      <c r="AX118" t="s">
        <v>167</v>
      </c>
      <c r="AY118" t="s">
        <v>227</v>
      </c>
      <c r="AZ118" t="s">
        <v>167</v>
      </c>
      <c r="BA118" t="s">
        <v>167</v>
      </c>
      <c r="BC118" t="s">
        <v>167</v>
      </c>
      <c r="BD118" t="s">
        <v>595</v>
      </c>
      <c r="BF118" t="s">
        <v>167</v>
      </c>
      <c r="BG118" t="s">
        <v>167</v>
      </c>
      <c r="BH118" t="s">
        <v>167</v>
      </c>
      <c r="BI118" t="s">
        <v>164</v>
      </c>
      <c r="BJ118" t="s">
        <v>311</v>
      </c>
      <c r="BK118" t="s">
        <v>167</v>
      </c>
      <c r="BL118" t="s">
        <v>311</v>
      </c>
      <c r="BM118" t="s">
        <v>167</v>
      </c>
      <c r="BO118" t="s">
        <v>167</v>
      </c>
      <c r="BP118" t="s">
        <v>174</v>
      </c>
      <c r="BQ118" t="s">
        <v>164</v>
      </c>
      <c r="BR118" t="s">
        <v>169</v>
      </c>
      <c r="BS118" t="s">
        <v>177</v>
      </c>
      <c r="BT118" t="s">
        <v>167</v>
      </c>
      <c r="BU118" t="s">
        <v>148</v>
      </c>
      <c r="BV118" t="s">
        <v>167</v>
      </c>
      <c r="BW118" t="s">
        <v>178</v>
      </c>
      <c r="BY118" t="s">
        <v>384</v>
      </c>
      <c r="BZ118" t="s">
        <v>167</v>
      </c>
      <c r="CB118" t="s">
        <v>167</v>
      </c>
      <c r="CE118" t="s">
        <v>167</v>
      </c>
      <c r="CF118" t="s">
        <v>253</v>
      </c>
      <c r="CG118" t="s">
        <v>167</v>
      </c>
      <c r="CH118" t="s">
        <v>167</v>
      </c>
      <c r="CJ118" t="s">
        <v>167</v>
      </c>
      <c r="CK118" t="s">
        <v>167</v>
      </c>
      <c r="CL118" t="s">
        <v>167</v>
      </c>
      <c r="CM118" t="s">
        <v>167</v>
      </c>
      <c r="CN118" t="s">
        <v>167</v>
      </c>
      <c r="CO118" t="s">
        <v>167</v>
      </c>
      <c r="CP118" t="s">
        <v>356</v>
      </c>
      <c r="CR118" t="s">
        <v>230</v>
      </c>
      <c r="CS118" t="s">
        <v>167</v>
      </c>
      <c r="CT118" t="s">
        <v>167</v>
      </c>
      <c r="CU118" t="s">
        <v>167</v>
      </c>
      <c r="CV118" t="s">
        <v>167</v>
      </c>
      <c r="CW118">
        <v>2</v>
      </c>
      <c r="CY118" t="s">
        <v>255</v>
      </c>
      <c r="DB118" t="s">
        <v>222</v>
      </c>
      <c r="DC118" t="s">
        <v>167</v>
      </c>
      <c r="DD118" t="s">
        <v>167</v>
      </c>
      <c r="DE118" t="s">
        <v>167</v>
      </c>
      <c r="DF118" t="s">
        <v>167</v>
      </c>
      <c r="DG118" t="s">
        <v>167</v>
      </c>
      <c r="DH118" t="s">
        <v>217</v>
      </c>
      <c r="DI118" t="s">
        <v>329</v>
      </c>
      <c r="DJ118" t="s">
        <v>167</v>
      </c>
      <c r="DL118" t="s">
        <v>330</v>
      </c>
      <c r="DP118" t="s">
        <v>346</v>
      </c>
      <c r="DQ118" t="s">
        <v>167</v>
      </c>
      <c r="DS118" t="s">
        <v>167</v>
      </c>
      <c r="DV118" t="s">
        <v>167</v>
      </c>
      <c r="DW118" t="s">
        <v>167</v>
      </c>
    </row>
    <row r="119" spans="1:134" x14ac:dyDescent="0.3">
      <c r="A119">
        <v>118</v>
      </c>
      <c r="B119" t="s">
        <v>319</v>
      </c>
      <c r="C119" t="s">
        <v>588</v>
      </c>
      <c r="D119" t="s">
        <v>607</v>
      </c>
      <c r="E119" s="1">
        <v>1186</v>
      </c>
      <c r="H119" t="s">
        <v>196</v>
      </c>
      <c r="I119" t="s">
        <v>143</v>
      </c>
      <c r="J119" t="s">
        <v>238</v>
      </c>
      <c r="K119" t="s">
        <v>145</v>
      </c>
      <c r="L119">
        <v>37</v>
      </c>
      <c r="M119" t="s">
        <v>460</v>
      </c>
      <c r="N119">
        <v>1520</v>
      </c>
      <c r="O119">
        <v>3995</v>
      </c>
      <c r="P119">
        <v>1680</v>
      </c>
      <c r="Q119" t="s">
        <v>509</v>
      </c>
      <c r="R119">
        <v>5</v>
      </c>
      <c r="T119" s="1" t="s">
        <v>148</v>
      </c>
      <c r="U119" t="s">
        <v>608</v>
      </c>
      <c r="X119">
        <v>5</v>
      </c>
      <c r="Z119" t="s">
        <v>201</v>
      </c>
      <c r="AA119" t="s">
        <v>152</v>
      </c>
      <c r="AB119" t="s">
        <v>268</v>
      </c>
      <c r="AC119" t="s">
        <v>342</v>
      </c>
      <c r="AF119" t="s">
        <v>204</v>
      </c>
      <c r="AG119" t="s">
        <v>204</v>
      </c>
      <c r="AH119" t="s">
        <v>159</v>
      </c>
      <c r="AI119" t="s">
        <v>160</v>
      </c>
      <c r="AK119" t="s">
        <v>167</v>
      </c>
      <c r="AL119" t="s">
        <v>484</v>
      </c>
      <c r="AM119" t="s">
        <v>609</v>
      </c>
      <c r="AN119" t="s">
        <v>164</v>
      </c>
      <c r="AP119" t="s">
        <v>165</v>
      </c>
      <c r="AQ119" t="s">
        <v>167</v>
      </c>
      <c r="AR119">
        <v>5</v>
      </c>
      <c r="AS119" t="s">
        <v>168</v>
      </c>
      <c r="AT119" t="s">
        <v>169</v>
      </c>
      <c r="AU119" t="s">
        <v>590</v>
      </c>
      <c r="AV119" t="s">
        <v>204</v>
      </c>
      <c r="AX119" t="s">
        <v>167</v>
      </c>
      <c r="AY119" t="s">
        <v>437</v>
      </c>
      <c r="BC119" t="s">
        <v>167</v>
      </c>
      <c r="BD119" t="s">
        <v>169</v>
      </c>
      <c r="BG119" t="s">
        <v>167</v>
      </c>
      <c r="BH119" t="s">
        <v>167</v>
      </c>
      <c r="BJ119" t="s">
        <v>175</v>
      </c>
      <c r="BK119" t="s">
        <v>167</v>
      </c>
      <c r="BM119" t="s">
        <v>167</v>
      </c>
      <c r="BP119" t="s">
        <v>174</v>
      </c>
      <c r="BQ119" t="s">
        <v>164</v>
      </c>
      <c r="BR119" t="s">
        <v>169</v>
      </c>
      <c r="BS119" t="s">
        <v>177</v>
      </c>
      <c r="BT119" t="s">
        <v>167</v>
      </c>
      <c r="BU119" t="s">
        <v>148</v>
      </c>
      <c r="BV119" t="s">
        <v>167</v>
      </c>
      <c r="BW119" t="s">
        <v>178</v>
      </c>
      <c r="BY119" t="s">
        <v>180</v>
      </c>
      <c r="BZ119" t="s">
        <v>167</v>
      </c>
      <c r="CB119" t="s">
        <v>167</v>
      </c>
      <c r="CF119" t="s">
        <v>253</v>
      </c>
      <c r="CG119" t="s">
        <v>167</v>
      </c>
      <c r="CH119" t="s">
        <v>167</v>
      </c>
      <c r="CJ119" t="s">
        <v>167</v>
      </c>
      <c r="CK119" t="s">
        <v>167</v>
      </c>
      <c r="CN119" t="s">
        <v>167</v>
      </c>
      <c r="CP119" t="s">
        <v>356</v>
      </c>
      <c r="CR119" t="s">
        <v>230</v>
      </c>
      <c r="CT119" t="s">
        <v>167</v>
      </c>
      <c r="CV119" t="s">
        <v>167</v>
      </c>
      <c r="CW119">
        <v>2</v>
      </c>
      <c r="CY119" t="s">
        <v>255</v>
      </c>
      <c r="DB119" t="s">
        <v>258</v>
      </c>
      <c r="DG119" t="s">
        <v>167</v>
      </c>
      <c r="DI119" t="s">
        <v>329</v>
      </c>
      <c r="DL119" t="s">
        <v>330</v>
      </c>
      <c r="DS119" t="s">
        <v>167</v>
      </c>
      <c r="DV119" t="s">
        <v>167</v>
      </c>
      <c r="DW119" t="s">
        <v>167</v>
      </c>
    </row>
    <row r="120" spans="1:134" x14ac:dyDescent="0.3">
      <c r="A120">
        <v>119</v>
      </c>
      <c r="B120" t="s">
        <v>319</v>
      </c>
      <c r="C120" t="s">
        <v>588</v>
      </c>
      <c r="D120" t="s">
        <v>610</v>
      </c>
      <c r="E120" s="1">
        <v>1186</v>
      </c>
      <c r="H120" t="s">
        <v>196</v>
      </c>
      <c r="I120" t="s">
        <v>143</v>
      </c>
      <c r="J120" t="s">
        <v>238</v>
      </c>
      <c r="K120" t="s">
        <v>145</v>
      </c>
      <c r="L120">
        <v>37</v>
      </c>
      <c r="M120" t="s">
        <v>460</v>
      </c>
      <c r="N120">
        <v>1520</v>
      </c>
      <c r="O120">
        <v>3995</v>
      </c>
      <c r="P120">
        <v>1680</v>
      </c>
      <c r="Q120" t="s">
        <v>509</v>
      </c>
      <c r="R120">
        <v>5</v>
      </c>
      <c r="T120" s="1" t="s">
        <v>148</v>
      </c>
      <c r="U120" t="s">
        <v>611</v>
      </c>
      <c r="X120">
        <v>5</v>
      </c>
      <c r="Z120" t="s">
        <v>201</v>
      </c>
      <c r="AA120" t="s">
        <v>152</v>
      </c>
      <c r="AB120" t="s">
        <v>268</v>
      </c>
      <c r="AC120" t="s">
        <v>342</v>
      </c>
      <c r="AF120" t="s">
        <v>387</v>
      </c>
      <c r="AG120" t="s">
        <v>387</v>
      </c>
      <c r="AH120" t="s">
        <v>159</v>
      </c>
      <c r="AI120" t="s">
        <v>160</v>
      </c>
      <c r="AK120" t="s">
        <v>167</v>
      </c>
      <c r="AL120" t="s">
        <v>484</v>
      </c>
      <c r="AM120" t="s">
        <v>609</v>
      </c>
      <c r="AN120" t="s">
        <v>164</v>
      </c>
      <c r="AP120" t="s">
        <v>165</v>
      </c>
      <c r="AQ120" t="s">
        <v>167</v>
      </c>
      <c r="AR120">
        <v>5</v>
      </c>
      <c r="AS120" t="s">
        <v>168</v>
      </c>
      <c r="AT120" t="s">
        <v>190</v>
      </c>
      <c r="AU120" t="s">
        <v>590</v>
      </c>
      <c r="AV120" t="s">
        <v>387</v>
      </c>
      <c r="AX120" t="s">
        <v>167</v>
      </c>
      <c r="AY120" t="s">
        <v>437</v>
      </c>
      <c r="BC120" t="s">
        <v>167</v>
      </c>
      <c r="BD120" t="s">
        <v>169</v>
      </c>
      <c r="BG120" t="s">
        <v>167</v>
      </c>
      <c r="BH120" t="s">
        <v>167</v>
      </c>
      <c r="BJ120" t="s">
        <v>175</v>
      </c>
      <c r="BK120" t="s">
        <v>167</v>
      </c>
      <c r="BM120" t="s">
        <v>167</v>
      </c>
      <c r="BP120" t="s">
        <v>174</v>
      </c>
      <c r="BQ120" t="s">
        <v>164</v>
      </c>
      <c r="BR120" t="s">
        <v>169</v>
      </c>
      <c r="BS120" t="s">
        <v>177</v>
      </c>
      <c r="BT120" t="s">
        <v>167</v>
      </c>
      <c r="BU120" t="s">
        <v>148</v>
      </c>
      <c r="BV120" t="s">
        <v>167</v>
      </c>
      <c r="BW120" t="s">
        <v>178</v>
      </c>
      <c r="BY120" t="s">
        <v>180</v>
      </c>
      <c r="BZ120" t="s">
        <v>167</v>
      </c>
      <c r="CB120" t="s">
        <v>167</v>
      </c>
      <c r="CF120" t="s">
        <v>253</v>
      </c>
      <c r="CG120" t="s">
        <v>167</v>
      </c>
      <c r="CH120" t="s">
        <v>167</v>
      </c>
      <c r="CJ120" t="s">
        <v>167</v>
      </c>
      <c r="CK120" t="s">
        <v>167</v>
      </c>
      <c r="CN120" t="s">
        <v>167</v>
      </c>
      <c r="CP120" t="s">
        <v>356</v>
      </c>
      <c r="CR120" t="s">
        <v>230</v>
      </c>
      <c r="CT120" t="s">
        <v>167</v>
      </c>
      <c r="CV120" t="s">
        <v>167</v>
      </c>
      <c r="CW120">
        <v>2</v>
      </c>
      <c r="CY120" t="s">
        <v>255</v>
      </c>
      <c r="DB120" t="s">
        <v>258</v>
      </c>
      <c r="DG120" t="s">
        <v>167</v>
      </c>
      <c r="DI120" t="s">
        <v>329</v>
      </c>
      <c r="DL120" t="s">
        <v>330</v>
      </c>
      <c r="DS120" t="s">
        <v>167</v>
      </c>
      <c r="DV120" t="s">
        <v>167</v>
      </c>
      <c r="DW120" t="s">
        <v>167</v>
      </c>
    </row>
    <row r="121" spans="1:134" x14ac:dyDescent="0.3">
      <c r="A121">
        <v>120</v>
      </c>
      <c r="B121" t="s">
        <v>319</v>
      </c>
      <c r="C121" t="s">
        <v>588</v>
      </c>
      <c r="D121" t="s">
        <v>612</v>
      </c>
      <c r="E121" s="1">
        <v>1186</v>
      </c>
      <c r="H121" t="s">
        <v>196</v>
      </c>
      <c r="I121" t="s">
        <v>143</v>
      </c>
      <c r="J121" t="s">
        <v>238</v>
      </c>
      <c r="K121" t="s">
        <v>145</v>
      </c>
      <c r="L121">
        <v>37</v>
      </c>
      <c r="M121" t="s">
        <v>460</v>
      </c>
      <c r="N121">
        <v>1520</v>
      </c>
      <c r="O121">
        <v>3995</v>
      </c>
      <c r="P121">
        <v>1680</v>
      </c>
      <c r="Q121" t="s">
        <v>509</v>
      </c>
      <c r="R121">
        <v>5</v>
      </c>
      <c r="T121" s="1" t="s">
        <v>148</v>
      </c>
      <c r="U121" t="s">
        <v>613</v>
      </c>
      <c r="X121">
        <v>5</v>
      </c>
      <c r="Z121" t="s">
        <v>201</v>
      </c>
      <c r="AA121" t="s">
        <v>152</v>
      </c>
      <c r="AB121" t="s">
        <v>268</v>
      </c>
      <c r="AC121" t="s">
        <v>342</v>
      </c>
      <c r="AF121" t="s">
        <v>387</v>
      </c>
      <c r="AG121" t="s">
        <v>387</v>
      </c>
      <c r="AH121" t="s">
        <v>159</v>
      </c>
      <c r="AI121" t="s">
        <v>233</v>
      </c>
      <c r="AK121" t="s">
        <v>442</v>
      </c>
      <c r="AL121" t="s">
        <v>484</v>
      </c>
      <c r="AM121" t="s">
        <v>609</v>
      </c>
      <c r="AN121" t="s">
        <v>164</v>
      </c>
      <c r="AO121" t="s">
        <v>164</v>
      </c>
      <c r="AP121" t="s">
        <v>165</v>
      </c>
      <c r="AQ121" t="s">
        <v>167</v>
      </c>
      <c r="AR121">
        <v>5</v>
      </c>
      <c r="AS121" t="s">
        <v>168</v>
      </c>
      <c r="AT121" t="s">
        <v>190</v>
      </c>
      <c r="AU121" t="s">
        <v>590</v>
      </c>
      <c r="AV121" t="s">
        <v>387</v>
      </c>
      <c r="AX121" t="s">
        <v>167</v>
      </c>
      <c r="AY121" t="s">
        <v>227</v>
      </c>
      <c r="AZ121" t="s">
        <v>167</v>
      </c>
      <c r="BA121" t="s">
        <v>167</v>
      </c>
      <c r="BC121" t="s">
        <v>167</v>
      </c>
      <c r="BD121" t="s">
        <v>595</v>
      </c>
      <c r="BF121" t="s">
        <v>167</v>
      </c>
      <c r="BG121" t="s">
        <v>167</v>
      </c>
      <c r="BH121" t="s">
        <v>167</v>
      </c>
      <c r="BI121" t="s">
        <v>164</v>
      </c>
      <c r="BJ121" t="s">
        <v>311</v>
      </c>
      <c r="BK121" t="s">
        <v>167</v>
      </c>
      <c r="BL121" t="s">
        <v>311</v>
      </c>
      <c r="BM121" t="s">
        <v>167</v>
      </c>
      <c r="BO121" t="s">
        <v>167</v>
      </c>
      <c r="BP121" t="s">
        <v>174</v>
      </c>
      <c r="BQ121" t="s">
        <v>164</v>
      </c>
      <c r="BR121" t="s">
        <v>169</v>
      </c>
      <c r="BS121" t="s">
        <v>177</v>
      </c>
      <c r="BT121" t="s">
        <v>167</v>
      </c>
      <c r="BU121" t="s">
        <v>148</v>
      </c>
      <c r="BV121" t="s">
        <v>167</v>
      </c>
      <c r="BW121" t="s">
        <v>178</v>
      </c>
      <c r="BY121" t="s">
        <v>384</v>
      </c>
      <c r="BZ121" t="s">
        <v>167</v>
      </c>
      <c r="CB121" t="s">
        <v>167</v>
      </c>
      <c r="CE121" t="s">
        <v>167</v>
      </c>
      <c r="CF121" t="s">
        <v>253</v>
      </c>
      <c r="CG121" t="s">
        <v>167</v>
      </c>
      <c r="CH121" t="s">
        <v>167</v>
      </c>
      <c r="CJ121" t="s">
        <v>167</v>
      </c>
      <c r="CK121" t="s">
        <v>167</v>
      </c>
      <c r="CL121" t="s">
        <v>167</v>
      </c>
      <c r="CM121" t="s">
        <v>167</v>
      </c>
      <c r="CN121" t="s">
        <v>167</v>
      </c>
      <c r="CO121" t="s">
        <v>167</v>
      </c>
      <c r="CP121" t="s">
        <v>409</v>
      </c>
      <c r="CR121" t="s">
        <v>230</v>
      </c>
      <c r="CS121" t="s">
        <v>167</v>
      </c>
      <c r="CT121" t="s">
        <v>167</v>
      </c>
      <c r="CU121" t="s">
        <v>167</v>
      </c>
      <c r="CV121" t="s">
        <v>167</v>
      </c>
      <c r="CW121">
        <v>2</v>
      </c>
      <c r="CY121" t="s">
        <v>255</v>
      </c>
      <c r="DB121" t="s">
        <v>222</v>
      </c>
      <c r="DC121" t="s">
        <v>167</v>
      </c>
      <c r="DD121" t="s">
        <v>167</v>
      </c>
      <c r="DE121" t="s">
        <v>167</v>
      </c>
      <c r="DF121" t="s">
        <v>167</v>
      </c>
      <c r="DG121" t="s">
        <v>167</v>
      </c>
      <c r="DH121" t="s">
        <v>217</v>
      </c>
      <c r="DI121" t="s">
        <v>329</v>
      </c>
      <c r="DJ121" t="s">
        <v>167</v>
      </c>
      <c r="DL121" t="s">
        <v>330</v>
      </c>
      <c r="DN121" t="s">
        <v>167</v>
      </c>
      <c r="DP121" t="s">
        <v>346</v>
      </c>
      <c r="DS121" t="s">
        <v>167</v>
      </c>
      <c r="DV121" t="s">
        <v>167</v>
      </c>
      <c r="DW121" t="s">
        <v>167</v>
      </c>
    </row>
    <row r="122" spans="1:134" x14ac:dyDescent="0.3">
      <c r="A122">
        <v>121</v>
      </c>
      <c r="B122" t="s">
        <v>319</v>
      </c>
      <c r="C122" t="s">
        <v>588</v>
      </c>
      <c r="D122" t="s">
        <v>614</v>
      </c>
      <c r="E122" s="1">
        <v>1186</v>
      </c>
      <c r="H122" t="s">
        <v>196</v>
      </c>
      <c r="I122" t="s">
        <v>143</v>
      </c>
      <c r="J122" t="s">
        <v>238</v>
      </c>
      <c r="K122" t="s">
        <v>145</v>
      </c>
      <c r="L122">
        <v>37</v>
      </c>
      <c r="M122" t="s">
        <v>460</v>
      </c>
      <c r="N122">
        <v>1520</v>
      </c>
      <c r="O122">
        <v>3995</v>
      </c>
      <c r="P122">
        <v>1680</v>
      </c>
      <c r="Q122" t="s">
        <v>509</v>
      </c>
      <c r="R122">
        <v>5</v>
      </c>
      <c r="T122" s="1" t="s">
        <v>148</v>
      </c>
      <c r="U122" t="s">
        <v>608</v>
      </c>
      <c r="X122">
        <v>5</v>
      </c>
      <c r="Z122" t="s">
        <v>201</v>
      </c>
      <c r="AA122" t="s">
        <v>152</v>
      </c>
      <c r="AB122" t="s">
        <v>268</v>
      </c>
      <c r="AC122" t="s">
        <v>342</v>
      </c>
      <c r="AF122" t="s">
        <v>387</v>
      </c>
      <c r="AG122" t="s">
        <v>387</v>
      </c>
      <c r="AH122" t="s">
        <v>159</v>
      </c>
      <c r="AI122" t="s">
        <v>233</v>
      </c>
      <c r="AK122" t="s">
        <v>442</v>
      </c>
      <c r="AL122" t="s">
        <v>484</v>
      </c>
      <c r="AM122" t="s">
        <v>609</v>
      </c>
      <c r="AN122" t="s">
        <v>164</v>
      </c>
      <c r="AO122" t="s">
        <v>164</v>
      </c>
      <c r="AP122" t="s">
        <v>165</v>
      </c>
      <c r="AQ122">
        <v>2</v>
      </c>
      <c r="AR122">
        <v>5</v>
      </c>
      <c r="AS122" t="s">
        <v>598</v>
      </c>
      <c r="AT122" t="s">
        <v>169</v>
      </c>
      <c r="AU122" t="s">
        <v>590</v>
      </c>
      <c r="AV122" t="s">
        <v>387</v>
      </c>
      <c r="AW122" t="s">
        <v>167</v>
      </c>
      <c r="AX122" t="s">
        <v>167</v>
      </c>
      <c r="AY122" t="s">
        <v>227</v>
      </c>
      <c r="AZ122" t="s">
        <v>167</v>
      </c>
      <c r="BA122" t="s">
        <v>167</v>
      </c>
      <c r="BC122" t="s">
        <v>167</v>
      </c>
      <c r="BD122" t="s">
        <v>407</v>
      </c>
      <c r="BF122" t="s">
        <v>167</v>
      </c>
      <c r="BG122" t="s">
        <v>167</v>
      </c>
      <c r="BH122" t="s">
        <v>167</v>
      </c>
      <c r="BI122" t="s">
        <v>164</v>
      </c>
      <c r="BJ122" t="s">
        <v>311</v>
      </c>
      <c r="BK122" t="s">
        <v>167</v>
      </c>
      <c r="BL122" t="s">
        <v>311</v>
      </c>
      <c r="BM122" t="s">
        <v>167</v>
      </c>
      <c r="BO122" t="s">
        <v>167</v>
      </c>
      <c r="BP122" t="s">
        <v>338</v>
      </c>
      <c r="BQ122" t="s">
        <v>164</v>
      </c>
      <c r="BR122" t="s">
        <v>169</v>
      </c>
      <c r="BS122" t="s">
        <v>177</v>
      </c>
      <c r="BT122" t="s">
        <v>167</v>
      </c>
      <c r="BU122" t="s">
        <v>148</v>
      </c>
      <c r="BV122" t="s">
        <v>167</v>
      </c>
      <c r="BW122" t="s">
        <v>178</v>
      </c>
      <c r="BY122" t="s">
        <v>384</v>
      </c>
      <c r="BZ122" t="s">
        <v>167</v>
      </c>
      <c r="CB122" t="s">
        <v>167</v>
      </c>
      <c r="CE122" t="s">
        <v>167</v>
      </c>
      <c r="CF122" t="s">
        <v>253</v>
      </c>
      <c r="CG122" t="s">
        <v>167</v>
      </c>
      <c r="CH122" t="s">
        <v>167</v>
      </c>
      <c r="CJ122" t="s">
        <v>167</v>
      </c>
      <c r="CK122" t="s">
        <v>167</v>
      </c>
      <c r="CL122" t="s">
        <v>167</v>
      </c>
      <c r="CM122" t="s">
        <v>167</v>
      </c>
      <c r="CN122" t="s">
        <v>167</v>
      </c>
      <c r="CO122" t="s">
        <v>167</v>
      </c>
      <c r="CP122" t="s">
        <v>409</v>
      </c>
      <c r="CR122" t="s">
        <v>230</v>
      </c>
      <c r="CS122" t="s">
        <v>167</v>
      </c>
      <c r="CT122" t="s">
        <v>167</v>
      </c>
      <c r="CU122" t="s">
        <v>167</v>
      </c>
      <c r="CV122" t="s">
        <v>167</v>
      </c>
      <c r="CW122">
        <v>2</v>
      </c>
      <c r="CY122" t="s">
        <v>255</v>
      </c>
      <c r="DB122" t="s">
        <v>222</v>
      </c>
      <c r="DC122" t="s">
        <v>167</v>
      </c>
      <c r="DD122" t="s">
        <v>167</v>
      </c>
      <c r="DE122" t="s">
        <v>167</v>
      </c>
      <c r="DF122" t="s">
        <v>167</v>
      </c>
      <c r="DG122" t="s">
        <v>167</v>
      </c>
      <c r="DH122" t="s">
        <v>217</v>
      </c>
      <c r="DI122" t="s">
        <v>329</v>
      </c>
      <c r="DJ122" t="s">
        <v>167</v>
      </c>
      <c r="DL122" t="s">
        <v>330</v>
      </c>
      <c r="DN122" t="s">
        <v>167</v>
      </c>
      <c r="DP122" t="s">
        <v>346</v>
      </c>
      <c r="DS122" t="s">
        <v>167</v>
      </c>
      <c r="DV122" t="s">
        <v>167</v>
      </c>
      <c r="DW122" t="s">
        <v>167</v>
      </c>
      <c r="DZ122" t="s">
        <v>167</v>
      </c>
    </row>
    <row r="123" spans="1:134" x14ac:dyDescent="0.3">
      <c r="A123">
        <v>122</v>
      </c>
      <c r="B123" t="s">
        <v>615</v>
      </c>
      <c r="C123" t="s">
        <v>616</v>
      </c>
      <c r="D123" t="s">
        <v>617</v>
      </c>
      <c r="E123" s="1">
        <v>999</v>
      </c>
      <c r="F123">
        <v>3</v>
      </c>
      <c r="G123">
        <v>4</v>
      </c>
      <c r="H123" t="s">
        <v>196</v>
      </c>
      <c r="I123" t="s">
        <v>143</v>
      </c>
      <c r="J123" t="s">
        <v>197</v>
      </c>
      <c r="K123" t="s">
        <v>145</v>
      </c>
      <c r="L123">
        <v>45</v>
      </c>
      <c r="M123" t="s">
        <v>146</v>
      </c>
      <c r="N123">
        <v>1469</v>
      </c>
      <c r="O123">
        <v>3971</v>
      </c>
      <c r="P123">
        <v>1682</v>
      </c>
      <c r="Q123" t="s">
        <v>147</v>
      </c>
      <c r="R123">
        <v>5</v>
      </c>
      <c r="S123">
        <v>14</v>
      </c>
      <c r="T123">
        <v>16</v>
      </c>
      <c r="U123" t="s">
        <v>618</v>
      </c>
      <c r="W123" t="s">
        <v>619</v>
      </c>
      <c r="X123">
        <v>5</v>
      </c>
      <c r="Y123" t="s">
        <v>304</v>
      </c>
      <c r="Z123" t="s">
        <v>201</v>
      </c>
      <c r="AA123" t="s">
        <v>152</v>
      </c>
      <c r="AB123" t="s">
        <v>620</v>
      </c>
      <c r="AC123" t="s">
        <v>621</v>
      </c>
      <c r="AD123" t="s">
        <v>413</v>
      </c>
      <c r="AE123" t="s">
        <v>622</v>
      </c>
      <c r="AF123" t="s">
        <v>623</v>
      </c>
      <c r="AG123" t="s">
        <v>623</v>
      </c>
      <c r="AH123" t="s">
        <v>159</v>
      </c>
      <c r="AI123" t="s">
        <v>160</v>
      </c>
      <c r="AL123" t="s">
        <v>624</v>
      </c>
      <c r="AM123" t="s">
        <v>625</v>
      </c>
      <c r="AN123" t="s">
        <v>164</v>
      </c>
      <c r="AO123" t="s">
        <v>165</v>
      </c>
      <c r="AP123" t="s">
        <v>165</v>
      </c>
      <c r="AQ123" t="s">
        <v>167</v>
      </c>
      <c r="AR123">
        <v>5</v>
      </c>
      <c r="AS123" t="s">
        <v>626</v>
      </c>
      <c r="AT123" t="s">
        <v>169</v>
      </c>
      <c r="AU123" t="s">
        <v>627</v>
      </c>
      <c r="AV123" t="s">
        <v>623</v>
      </c>
      <c r="AX123" t="s">
        <v>167</v>
      </c>
      <c r="AY123" t="s">
        <v>166</v>
      </c>
      <c r="BB123" t="s">
        <v>558</v>
      </c>
      <c r="BD123" t="s">
        <v>174</v>
      </c>
      <c r="BE123">
        <v>280</v>
      </c>
      <c r="BG123" t="s">
        <v>167</v>
      </c>
      <c r="BH123" t="s">
        <v>167</v>
      </c>
      <c r="BI123" t="s">
        <v>164</v>
      </c>
      <c r="BJ123" t="s">
        <v>175</v>
      </c>
      <c r="BL123" t="s">
        <v>175</v>
      </c>
      <c r="BM123" t="s">
        <v>167</v>
      </c>
      <c r="BN123" t="s">
        <v>628</v>
      </c>
      <c r="BP123" t="s">
        <v>629</v>
      </c>
      <c r="BQ123" t="s">
        <v>164</v>
      </c>
      <c r="BR123" t="s">
        <v>169</v>
      </c>
      <c r="BS123" t="s">
        <v>177</v>
      </c>
      <c r="BT123" t="s">
        <v>167</v>
      </c>
      <c r="BU123">
        <v>4.97</v>
      </c>
      <c r="BW123" t="s">
        <v>178</v>
      </c>
      <c r="BX123" t="s">
        <v>179</v>
      </c>
      <c r="BY123" t="s">
        <v>180</v>
      </c>
      <c r="BZ123" t="s">
        <v>167</v>
      </c>
      <c r="CG123" t="s">
        <v>167</v>
      </c>
      <c r="CO123" t="s">
        <v>167</v>
      </c>
      <c r="CP123" t="s">
        <v>356</v>
      </c>
      <c r="CQ123" t="s">
        <v>630</v>
      </c>
      <c r="CR123" t="s">
        <v>359</v>
      </c>
      <c r="CS123" t="s">
        <v>167</v>
      </c>
      <c r="CU123" t="s">
        <v>167</v>
      </c>
      <c r="CW123">
        <v>2</v>
      </c>
      <c r="CY123" t="s">
        <v>572</v>
      </c>
      <c r="DC123" t="s">
        <v>167</v>
      </c>
      <c r="DL123" t="s">
        <v>330</v>
      </c>
    </row>
    <row r="124" spans="1:134" x14ac:dyDescent="0.3">
      <c r="A124">
        <v>123</v>
      </c>
      <c r="B124" t="s">
        <v>615</v>
      </c>
      <c r="C124" t="s">
        <v>616</v>
      </c>
      <c r="D124" t="s">
        <v>631</v>
      </c>
      <c r="E124" s="1">
        <v>999</v>
      </c>
      <c r="F124">
        <v>3</v>
      </c>
      <c r="G124">
        <v>4</v>
      </c>
      <c r="H124" t="s">
        <v>196</v>
      </c>
      <c r="I124" t="s">
        <v>143</v>
      </c>
      <c r="J124" t="s">
        <v>197</v>
      </c>
      <c r="K124" t="s">
        <v>145</v>
      </c>
      <c r="L124">
        <v>45</v>
      </c>
      <c r="M124" t="s">
        <v>146</v>
      </c>
      <c r="N124">
        <v>1469</v>
      </c>
      <c r="O124">
        <v>3971</v>
      </c>
      <c r="P124">
        <v>1682</v>
      </c>
      <c r="Q124" t="s">
        <v>147</v>
      </c>
      <c r="R124">
        <v>5</v>
      </c>
      <c r="S124">
        <v>14</v>
      </c>
      <c r="T124">
        <v>16</v>
      </c>
      <c r="U124" t="s">
        <v>618</v>
      </c>
      <c r="W124" t="s">
        <v>632</v>
      </c>
      <c r="X124">
        <v>5</v>
      </c>
      <c r="Y124" t="s">
        <v>304</v>
      </c>
      <c r="Z124" t="s">
        <v>201</v>
      </c>
      <c r="AA124" t="s">
        <v>152</v>
      </c>
      <c r="AB124" t="s">
        <v>620</v>
      </c>
      <c r="AC124" t="s">
        <v>621</v>
      </c>
      <c r="AD124" t="s">
        <v>413</v>
      </c>
      <c r="AE124" t="s">
        <v>622</v>
      </c>
      <c r="AF124" t="s">
        <v>465</v>
      </c>
      <c r="AG124" t="s">
        <v>465</v>
      </c>
      <c r="AH124" t="s">
        <v>159</v>
      </c>
      <c r="AI124" t="s">
        <v>233</v>
      </c>
      <c r="AK124" t="s">
        <v>161</v>
      </c>
      <c r="AL124" t="s">
        <v>624</v>
      </c>
      <c r="AM124" t="s">
        <v>625</v>
      </c>
      <c r="AN124" t="s">
        <v>164</v>
      </c>
      <c r="AO124" t="s">
        <v>165</v>
      </c>
      <c r="AP124" t="s">
        <v>165</v>
      </c>
      <c r="AQ124" t="s">
        <v>167</v>
      </c>
      <c r="AR124">
        <v>5</v>
      </c>
      <c r="AS124" t="s">
        <v>626</v>
      </c>
      <c r="AT124" t="s">
        <v>169</v>
      </c>
      <c r="AU124" t="s">
        <v>627</v>
      </c>
      <c r="AV124" t="s">
        <v>465</v>
      </c>
      <c r="AX124" t="s">
        <v>167</v>
      </c>
      <c r="AY124" t="s">
        <v>172</v>
      </c>
      <c r="AZ124" t="s">
        <v>167</v>
      </c>
      <c r="BA124" t="s">
        <v>167</v>
      </c>
      <c r="BB124" t="s">
        <v>558</v>
      </c>
      <c r="BC124" t="s">
        <v>167</v>
      </c>
      <c r="BD124" t="s">
        <v>328</v>
      </c>
      <c r="BE124">
        <v>280</v>
      </c>
      <c r="BF124" t="s">
        <v>167</v>
      </c>
      <c r="BG124" t="s">
        <v>167</v>
      </c>
      <c r="BH124" t="s">
        <v>167</v>
      </c>
      <c r="BI124" t="s">
        <v>164</v>
      </c>
      <c r="BJ124" t="s">
        <v>175</v>
      </c>
      <c r="BK124" t="s">
        <v>167</v>
      </c>
      <c r="BL124" t="s">
        <v>175</v>
      </c>
      <c r="BM124" t="s">
        <v>167</v>
      </c>
      <c r="BN124" t="s">
        <v>633</v>
      </c>
      <c r="BO124" t="s">
        <v>167</v>
      </c>
      <c r="BP124" t="s">
        <v>629</v>
      </c>
      <c r="BQ124" t="s">
        <v>164</v>
      </c>
      <c r="BR124" t="s">
        <v>169</v>
      </c>
      <c r="BS124" t="s">
        <v>177</v>
      </c>
      <c r="BT124" t="s">
        <v>167</v>
      </c>
      <c r="BU124">
        <v>4.97</v>
      </c>
      <c r="BV124" t="s">
        <v>167</v>
      </c>
      <c r="BW124" t="s">
        <v>178</v>
      </c>
      <c r="BX124" t="s">
        <v>179</v>
      </c>
      <c r="BY124" t="s">
        <v>180</v>
      </c>
      <c r="BZ124" t="s">
        <v>167</v>
      </c>
      <c r="CG124" t="s">
        <v>167</v>
      </c>
      <c r="CN124" t="s">
        <v>167</v>
      </c>
      <c r="CO124" t="s">
        <v>167</v>
      </c>
      <c r="CP124" t="s">
        <v>356</v>
      </c>
      <c r="CQ124" t="s">
        <v>630</v>
      </c>
      <c r="CR124" t="s">
        <v>230</v>
      </c>
      <c r="CU124" t="s">
        <v>167</v>
      </c>
      <c r="CW124">
        <v>2</v>
      </c>
      <c r="CX124" t="s">
        <v>457</v>
      </c>
      <c r="CY124" t="s">
        <v>572</v>
      </c>
      <c r="DC124" t="s">
        <v>167</v>
      </c>
      <c r="DD124" t="s">
        <v>167</v>
      </c>
      <c r="DJ124" t="s">
        <v>167</v>
      </c>
      <c r="DL124" t="s">
        <v>330</v>
      </c>
      <c r="DM124" t="s">
        <v>167</v>
      </c>
      <c r="DQ124" t="s">
        <v>167</v>
      </c>
      <c r="DS124" t="s">
        <v>167</v>
      </c>
    </row>
    <row r="125" spans="1:134" x14ac:dyDescent="0.3">
      <c r="A125">
        <v>124</v>
      </c>
      <c r="B125" t="s">
        <v>615</v>
      </c>
      <c r="C125" t="s">
        <v>616</v>
      </c>
      <c r="D125" t="s">
        <v>634</v>
      </c>
      <c r="E125" s="1">
        <v>999</v>
      </c>
      <c r="F125">
        <v>3</v>
      </c>
      <c r="G125">
        <v>4</v>
      </c>
      <c r="H125" t="s">
        <v>196</v>
      </c>
      <c r="I125" t="s">
        <v>143</v>
      </c>
      <c r="J125" t="s">
        <v>197</v>
      </c>
      <c r="K125" t="s">
        <v>145</v>
      </c>
      <c r="L125">
        <v>45</v>
      </c>
      <c r="M125" t="s">
        <v>146</v>
      </c>
      <c r="N125">
        <v>1469</v>
      </c>
      <c r="O125">
        <v>3971</v>
      </c>
      <c r="P125">
        <v>1682</v>
      </c>
      <c r="Q125" t="s">
        <v>147</v>
      </c>
      <c r="R125">
        <v>5</v>
      </c>
      <c r="S125">
        <v>14</v>
      </c>
      <c r="T125">
        <v>16</v>
      </c>
      <c r="U125" t="s">
        <v>618</v>
      </c>
      <c r="W125" t="s">
        <v>635</v>
      </c>
      <c r="X125">
        <v>5</v>
      </c>
      <c r="Y125" t="s">
        <v>304</v>
      </c>
      <c r="Z125" t="s">
        <v>201</v>
      </c>
      <c r="AA125" t="s">
        <v>152</v>
      </c>
      <c r="AB125" t="s">
        <v>620</v>
      </c>
      <c r="AC125" t="s">
        <v>621</v>
      </c>
      <c r="AD125" t="s">
        <v>413</v>
      </c>
      <c r="AE125" t="s">
        <v>622</v>
      </c>
      <c r="AF125" t="s">
        <v>636</v>
      </c>
      <c r="AG125" t="s">
        <v>636</v>
      </c>
      <c r="AH125" t="s">
        <v>159</v>
      </c>
      <c r="AI125" t="s">
        <v>233</v>
      </c>
      <c r="AK125" t="s">
        <v>161</v>
      </c>
      <c r="AL125" t="s">
        <v>624</v>
      </c>
      <c r="AM125" t="s">
        <v>625</v>
      </c>
      <c r="AN125" t="s">
        <v>164</v>
      </c>
      <c r="AO125" t="s">
        <v>165</v>
      </c>
      <c r="AP125" t="s">
        <v>165</v>
      </c>
      <c r="AQ125" t="s">
        <v>167</v>
      </c>
      <c r="AR125">
        <v>5</v>
      </c>
      <c r="AS125" t="s">
        <v>598</v>
      </c>
      <c r="AT125" t="s">
        <v>169</v>
      </c>
      <c r="AU125" t="s">
        <v>627</v>
      </c>
      <c r="AV125" t="s">
        <v>636</v>
      </c>
      <c r="AW125" t="s">
        <v>167</v>
      </c>
      <c r="AX125" t="s">
        <v>167</v>
      </c>
      <c r="AY125" t="s">
        <v>172</v>
      </c>
      <c r="AZ125" t="s">
        <v>167</v>
      </c>
      <c r="BA125" t="s">
        <v>167</v>
      </c>
      <c r="BB125" t="s">
        <v>558</v>
      </c>
      <c r="BC125" t="s">
        <v>167</v>
      </c>
      <c r="BD125" t="s">
        <v>338</v>
      </c>
      <c r="BE125">
        <v>280</v>
      </c>
      <c r="BF125" t="s">
        <v>167</v>
      </c>
      <c r="BG125" t="s">
        <v>167</v>
      </c>
      <c r="BH125" t="s">
        <v>167</v>
      </c>
      <c r="BI125" t="s">
        <v>164</v>
      </c>
      <c r="BJ125" t="s">
        <v>175</v>
      </c>
      <c r="BK125" t="s">
        <v>167</v>
      </c>
      <c r="BL125" t="s">
        <v>175</v>
      </c>
      <c r="BM125" t="s">
        <v>167</v>
      </c>
      <c r="BN125" t="s">
        <v>628</v>
      </c>
      <c r="BO125" t="s">
        <v>167</v>
      </c>
      <c r="BP125" t="s">
        <v>629</v>
      </c>
      <c r="BQ125" t="s">
        <v>164</v>
      </c>
      <c r="BR125" t="s">
        <v>169</v>
      </c>
      <c r="BS125" t="s">
        <v>177</v>
      </c>
      <c r="BT125" t="s">
        <v>167</v>
      </c>
      <c r="BU125">
        <v>4.97</v>
      </c>
      <c r="BV125" t="s">
        <v>167</v>
      </c>
      <c r="BW125" t="s">
        <v>178</v>
      </c>
      <c r="BX125" t="s">
        <v>179</v>
      </c>
      <c r="BY125" t="s">
        <v>384</v>
      </c>
      <c r="BZ125" t="s">
        <v>167</v>
      </c>
      <c r="CE125" t="s">
        <v>167</v>
      </c>
      <c r="CF125" t="s">
        <v>253</v>
      </c>
      <c r="CG125" t="s">
        <v>167</v>
      </c>
      <c r="CH125" t="s">
        <v>167</v>
      </c>
      <c r="CJ125" t="s">
        <v>167</v>
      </c>
      <c r="CL125" t="s">
        <v>167</v>
      </c>
      <c r="CN125" t="s">
        <v>167</v>
      </c>
      <c r="CO125" t="s">
        <v>167</v>
      </c>
      <c r="CP125" t="s">
        <v>356</v>
      </c>
      <c r="CQ125" t="s">
        <v>630</v>
      </c>
      <c r="CR125" t="s">
        <v>230</v>
      </c>
      <c r="CS125" t="s">
        <v>167</v>
      </c>
      <c r="CU125" t="s">
        <v>167</v>
      </c>
      <c r="CW125">
        <v>2</v>
      </c>
      <c r="CX125" t="s">
        <v>637</v>
      </c>
      <c r="CY125" t="s">
        <v>572</v>
      </c>
      <c r="DB125" t="s">
        <v>222</v>
      </c>
      <c r="DC125" t="s">
        <v>167</v>
      </c>
      <c r="DD125" t="s">
        <v>167</v>
      </c>
      <c r="DE125" t="s">
        <v>167</v>
      </c>
      <c r="DF125" t="s">
        <v>167</v>
      </c>
      <c r="DH125" t="s">
        <v>217</v>
      </c>
      <c r="DI125" t="s">
        <v>329</v>
      </c>
      <c r="DJ125" t="s">
        <v>167</v>
      </c>
      <c r="DL125" t="s">
        <v>330</v>
      </c>
      <c r="DN125" t="s">
        <v>167</v>
      </c>
      <c r="DQ125" t="s">
        <v>167</v>
      </c>
      <c r="DS125" t="s">
        <v>167</v>
      </c>
      <c r="DX125" t="s">
        <v>167</v>
      </c>
      <c r="DZ125" t="s">
        <v>167</v>
      </c>
      <c r="ED125" t="s">
        <v>167</v>
      </c>
    </row>
    <row r="126" spans="1:134" x14ac:dyDescent="0.3">
      <c r="A126">
        <v>125</v>
      </c>
      <c r="B126" t="s">
        <v>615</v>
      </c>
      <c r="C126" t="s">
        <v>616</v>
      </c>
      <c r="D126" t="s">
        <v>638</v>
      </c>
      <c r="E126" s="1">
        <v>1498</v>
      </c>
      <c r="F126">
        <v>4</v>
      </c>
      <c r="G126">
        <v>4</v>
      </c>
      <c r="H126" t="s">
        <v>196</v>
      </c>
      <c r="I126" t="s">
        <v>143</v>
      </c>
      <c r="J126" t="s">
        <v>197</v>
      </c>
      <c r="K126" t="s">
        <v>145</v>
      </c>
      <c r="L126">
        <v>45</v>
      </c>
      <c r="M126" t="s">
        <v>460</v>
      </c>
      <c r="N126">
        <v>1469</v>
      </c>
      <c r="O126">
        <v>3971</v>
      </c>
      <c r="P126">
        <v>1682</v>
      </c>
      <c r="Q126" t="s">
        <v>147</v>
      </c>
      <c r="R126">
        <v>5</v>
      </c>
      <c r="S126">
        <v>19</v>
      </c>
      <c r="T126">
        <v>20</v>
      </c>
      <c r="U126" t="s">
        <v>525</v>
      </c>
      <c r="W126" t="s">
        <v>619</v>
      </c>
      <c r="X126">
        <v>5</v>
      </c>
      <c r="Y126" t="s">
        <v>304</v>
      </c>
      <c r="Z126" t="s">
        <v>201</v>
      </c>
      <c r="AA126" t="s">
        <v>152</v>
      </c>
      <c r="AB126" t="s">
        <v>620</v>
      </c>
      <c r="AC126" t="s">
        <v>621</v>
      </c>
      <c r="AD126" t="s">
        <v>413</v>
      </c>
      <c r="AE126" t="s">
        <v>622</v>
      </c>
      <c r="AF126" t="s">
        <v>623</v>
      </c>
      <c r="AG126" t="s">
        <v>623</v>
      </c>
      <c r="AH126" t="s">
        <v>159</v>
      </c>
      <c r="AI126" t="s">
        <v>160</v>
      </c>
      <c r="AL126" t="s">
        <v>639</v>
      </c>
      <c r="AM126" t="s">
        <v>640</v>
      </c>
      <c r="AN126" t="s">
        <v>164</v>
      </c>
      <c r="AO126" t="s">
        <v>165</v>
      </c>
      <c r="AP126" t="s">
        <v>165</v>
      </c>
      <c r="AQ126" t="s">
        <v>167</v>
      </c>
      <c r="AR126">
        <v>5</v>
      </c>
      <c r="AS126" t="s">
        <v>626</v>
      </c>
      <c r="AT126" t="s">
        <v>169</v>
      </c>
      <c r="AU126" t="s">
        <v>627</v>
      </c>
      <c r="AV126" t="s">
        <v>623</v>
      </c>
      <c r="AX126" t="s">
        <v>167</v>
      </c>
      <c r="AY126" t="s">
        <v>166</v>
      </c>
      <c r="BB126" t="s">
        <v>558</v>
      </c>
      <c r="BD126" t="s">
        <v>174</v>
      </c>
      <c r="BE126">
        <v>280</v>
      </c>
      <c r="BG126" t="s">
        <v>167</v>
      </c>
      <c r="BH126" t="s">
        <v>167</v>
      </c>
      <c r="BI126" t="s">
        <v>164</v>
      </c>
      <c r="BJ126" t="s">
        <v>175</v>
      </c>
      <c r="BL126" t="s">
        <v>175</v>
      </c>
      <c r="BM126" t="s">
        <v>167</v>
      </c>
      <c r="BN126" t="s">
        <v>628</v>
      </c>
      <c r="BP126" t="s">
        <v>629</v>
      </c>
      <c r="BQ126" t="s">
        <v>164</v>
      </c>
      <c r="BR126" t="s">
        <v>169</v>
      </c>
      <c r="BS126" t="s">
        <v>177</v>
      </c>
      <c r="BT126" t="s">
        <v>167</v>
      </c>
      <c r="BU126">
        <v>4.97</v>
      </c>
      <c r="BW126" t="s">
        <v>178</v>
      </c>
      <c r="BX126" t="s">
        <v>179</v>
      </c>
      <c r="BY126" t="s">
        <v>180</v>
      </c>
      <c r="BZ126" t="s">
        <v>167</v>
      </c>
      <c r="CG126" t="s">
        <v>167</v>
      </c>
      <c r="CO126" t="s">
        <v>167</v>
      </c>
      <c r="CP126" t="s">
        <v>356</v>
      </c>
      <c r="CQ126" t="s">
        <v>630</v>
      </c>
      <c r="CR126" t="s">
        <v>359</v>
      </c>
      <c r="CS126" t="s">
        <v>167</v>
      </c>
      <c r="CU126" t="s">
        <v>167</v>
      </c>
      <c r="CW126">
        <v>2</v>
      </c>
      <c r="CY126" t="s">
        <v>572</v>
      </c>
      <c r="DC126" t="s">
        <v>167</v>
      </c>
      <c r="DL126" t="s">
        <v>330</v>
      </c>
      <c r="DV126" t="s">
        <v>167</v>
      </c>
    </row>
    <row r="127" spans="1:134" x14ac:dyDescent="0.3">
      <c r="A127">
        <v>126</v>
      </c>
      <c r="B127" t="s">
        <v>615</v>
      </c>
      <c r="C127" t="s">
        <v>616</v>
      </c>
      <c r="D127" t="s">
        <v>641</v>
      </c>
      <c r="E127" s="1">
        <v>1498</v>
      </c>
      <c r="F127">
        <v>4</v>
      </c>
      <c r="G127">
        <v>4</v>
      </c>
      <c r="H127" t="s">
        <v>196</v>
      </c>
      <c r="I127" t="s">
        <v>143</v>
      </c>
      <c r="J127" t="s">
        <v>197</v>
      </c>
      <c r="K127" t="s">
        <v>145</v>
      </c>
      <c r="L127">
        <v>45</v>
      </c>
      <c r="M127" t="s">
        <v>460</v>
      </c>
      <c r="N127">
        <v>1469</v>
      </c>
      <c r="O127">
        <v>3971</v>
      </c>
      <c r="P127">
        <v>1682</v>
      </c>
      <c r="Q127" t="s">
        <v>147</v>
      </c>
      <c r="R127">
        <v>5</v>
      </c>
      <c r="S127">
        <v>19</v>
      </c>
      <c r="T127">
        <v>20</v>
      </c>
      <c r="U127" t="s">
        <v>525</v>
      </c>
      <c r="W127" t="s">
        <v>642</v>
      </c>
      <c r="X127">
        <v>5</v>
      </c>
      <c r="Y127" t="s">
        <v>304</v>
      </c>
      <c r="Z127" t="s">
        <v>201</v>
      </c>
      <c r="AA127" t="s">
        <v>152</v>
      </c>
      <c r="AB127" t="s">
        <v>620</v>
      </c>
      <c r="AC127" t="s">
        <v>621</v>
      </c>
      <c r="AD127" t="s">
        <v>413</v>
      </c>
      <c r="AE127" t="s">
        <v>622</v>
      </c>
      <c r="AF127" t="s">
        <v>465</v>
      </c>
      <c r="AG127" t="s">
        <v>465</v>
      </c>
      <c r="AH127" t="s">
        <v>159</v>
      </c>
      <c r="AI127" t="s">
        <v>233</v>
      </c>
      <c r="AK127" t="s">
        <v>161</v>
      </c>
      <c r="AL127" t="s">
        <v>639</v>
      </c>
      <c r="AM127" t="s">
        <v>640</v>
      </c>
      <c r="AN127" t="s">
        <v>164</v>
      </c>
      <c r="AO127" t="s">
        <v>165</v>
      </c>
      <c r="AP127" t="s">
        <v>165</v>
      </c>
      <c r="AQ127" t="s">
        <v>167</v>
      </c>
      <c r="AR127">
        <v>5</v>
      </c>
      <c r="AS127" t="s">
        <v>626</v>
      </c>
      <c r="AT127" t="s">
        <v>169</v>
      </c>
      <c r="AU127" t="s">
        <v>627</v>
      </c>
      <c r="AV127" t="s">
        <v>465</v>
      </c>
      <c r="AX127" t="s">
        <v>167</v>
      </c>
      <c r="AY127" t="s">
        <v>172</v>
      </c>
      <c r="AZ127" t="s">
        <v>167</v>
      </c>
      <c r="BA127" t="s">
        <v>167</v>
      </c>
      <c r="BB127" t="s">
        <v>558</v>
      </c>
      <c r="BD127" t="s">
        <v>328</v>
      </c>
      <c r="BE127">
        <v>280</v>
      </c>
      <c r="BF127" t="s">
        <v>167</v>
      </c>
      <c r="BG127" t="s">
        <v>167</v>
      </c>
      <c r="BH127" t="s">
        <v>167</v>
      </c>
      <c r="BI127" t="s">
        <v>164</v>
      </c>
      <c r="BJ127" t="s">
        <v>175</v>
      </c>
      <c r="BK127" t="s">
        <v>167</v>
      </c>
      <c r="BL127" t="s">
        <v>175</v>
      </c>
      <c r="BM127" t="s">
        <v>167</v>
      </c>
      <c r="BN127" t="s">
        <v>628</v>
      </c>
      <c r="BO127" t="s">
        <v>167</v>
      </c>
      <c r="BP127" t="s">
        <v>629</v>
      </c>
      <c r="BQ127" t="s">
        <v>164</v>
      </c>
      <c r="BR127" t="s">
        <v>169</v>
      </c>
      <c r="BS127" t="s">
        <v>177</v>
      </c>
      <c r="BT127" t="s">
        <v>167</v>
      </c>
      <c r="BU127">
        <v>4.97</v>
      </c>
      <c r="BV127" t="s">
        <v>167</v>
      </c>
      <c r="BW127" t="s">
        <v>178</v>
      </c>
      <c r="BX127" t="s">
        <v>179</v>
      </c>
      <c r="BY127" t="s">
        <v>180</v>
      </c>
      <c r="BZ127" t="s">
        <v>167</v>
      </c>
      <c r="CG127" t="s">
        <v>167</v>
      </c>
      <c r="CN127" t="s">
        <v>167</v>
      </c>
      <c r="CO127" t="s">
        <v>167</v>
      </c>
      <c r="CP127" t="s">
        <v>356</v>
      </c>
      <c r="CQ127" t="s">
        <v>643</v>
      </c>
      <c r="CR127" t="s">
        <v>230</v>
      </c>
      <c r="CS127" t="s">
        <v>167</v>
      </c>
      <c r="CU127" t="s">
        <v>167</v>
      </c>
      <c r="CW127">
        <v>2</v>
      </c>
      <c r="CY127" t="s">
        <v>572</v>
      </c>
      <c r="DC127" t="s">
        <v>167</v>
      </c>
      <c r="DD127" t="s">
        <v>167</v>
      </c>
      <c r="DJ127" t="s">
        <v>167</v>
      </c>
      <c r="DL127" t="s">
        <v>330</v>
      </c>
      <c r="DM127" t="s">
        <v>167</v>
      </c>
      <c r="DQ127" t="s">
        <v>167</v>
      </c>
      <c r="DS127" t="s">
        <v>167</v>
      </c>
      <c r="DV127" t="s">
        <v>167</v>
      </c>
    </row>
    <row r="128" spans="1:134" x14ac:dyDescent="0.3">
      <c r="A128">
        <v>127</v>
      </c>
      <c r="B128" t="s">
        <v>615</v>
      </c>
      <c r="C128" t="s">
        <v>616</v>
      </c>
      <c r="D128" t="s">
        <v>644</v>
      </c>
      <c r="E128" s="1">
        <v>1498</v>
      </c>
      <c r="F128">
        <v>4</v>
      </c>
      <c r="G128">
        <v>4</v>
      </c>
      <c r="H128" t="s">
        <v>196</v>
      </c>
      <c r="I128" t="s">
        <v>143</v>
      </c>
      <c r="J128" t="s">
        <v>197</v>
      </c>
      <c r="K128" t="s">
        <v>145</v>
      </c>
      <c r="L128">
        <v>45</v>
      </c>
      <c r="M128" t="s">
        <v>460</v>
      </c>
      <c r="N128">
        <v>1469</v>
      </c>
      <c r="O128">
        <v>3971</v>
      </c>
      <c r="P128">
        <v>1682</v>
      </c>
      <c r="Q128" t="s">
        <v>147</v>
      </c>
      <c r="R128">
        <v>5</v>
      </c>
      <c r="S128">
        <v>19</v>
      </c>
      <c r="T128">
        <v>20</v>
      </c>
      <c r="U128" t="s">
        <v>525</v>
      </c>
      <c r="W128" t="s">
        <v>645</v>
      </c>
      <c r="X128">
        <v>5</v>
      </c>
      <c r="Y128" t="s">
        <v>304</v>
      </c>
      <c r="Z128" t="s">
        <v>201</v>
      </c>
      <c r="AA128" t="s">
        <v>152</v>
      </c>
      <c r="AB128" t="s">
        <v>620</v>
      </c>
      <c r="AC128" t="s">
        <v>621</v>
      </c>
      <c r="AD128" t="s">
        <v>413</v>
      </c>
      <c r="AE128" t="s">
        <v>622</v>
      </c>
      <c r="AF128" t="s">
        <v>636</v>
      </c>
      <c r="AG128" t="s">
        <v>636</v>
      </c>
      <c r="AH128" t="s">
        <v>159</v>
      </c>
      <c r="AI128" t="s">
        <v>233</v>
      </c>
      <c r="AK128" t="s">
        <v>161</v>
      </c>
      <c r="AL128" t="s">
        <v>639</v>
      </c>
      <c r="AM128" t="s">
        <v>640</v>
      </c>
      <c r="AN128" t="s">
        <v>164</v>
      </c>
      <c r="AO128" t="s">
        <v>165</v>
      </c>
      <c r="AP128" t="s">
        <v>165</v>
      </c>
      <c r="AQ128" t="s">
        <v>167</v>
      </c>
      <c r="AR128">
        <v>5</v>
      </c>
      <c r="AS128" t="s">
        <v>598</v>
      </c>
      <c r="AT128" t="s">
        <v>169</v>
      </c>
      <c r="AU128" t="s">
        <v>627</v>
      </c>
      <c r="AV128" t="s">
        <v>636</v>
      </c>
      <c r="AW128" t="s">
        <v>167</v>
      </c>
      <c r="AX128" t="s">
        <v>167</v>
      </c>
      <c r="AY128" t="s">
        <v>172</v>
      </c>
      <c r="AZ128" t="s">
        <v>167</v>
      </c>
      <c r="BA128" t="s">
        <v>167</v>
      </c>
      <c r="BB128" t="s">
        <v>558</v>
      </c>
      <c r="BC128" t="s">
        <v>167</v>
      </c>
      <c r="BD128" t="s">
        <v>338</v>
      </c>
      <c r="BE128">
        <v>280</v>
      </c>
      <c r="BF128" t="s">
        <v>167</v>
      </c>
      <c r="BG128" t="s">
        <v>167</v>
      </c>
      <c r="BH128" t="s">
        <v>167</v>
      </c>
      <c r="BI128" t="s">
        <v>164</v>
      </c>
      <c r="BJ128" t="s">
        <v>175</v>
      </c>
      <c r="BK128" t="s">
        <v>167</v>
      </c>
      <c r="BL128" t="s">
        <v>175</v>
      </c>
      <c r="BM128" t="s">
        <v>167</v>
      </c>
      <c r="BN128" t="s">
        <v>628</v>
      </c>
      <c r="BO128" t="s">
        <v>167</v>
      </c>
      <c r="BP128" t="s">
        <v>629</v>
      </c>
      <c r="BQ128" t="s">
        <v>164</v>
      </c>
      <c r="BR128" t="s">
        <v>169</v>
      </c>
      <c r="BS128" t="s">
        <v>177</v>
      </c>
      <c r="BT128" t="s">
        <v>167</v>
      </c>
      <c r="BU128">
        <v>4.97</v>
      </c>
      <c r="BV128" t="s">
        <v>167</v>
      </c>
      <c r="BW128" t="s">
        <v>178</v>
      </c>
      <c r="BX128" t="s">
        <v>179</v>
      </c>
      <c r="BY128" t="s">
        <v>384</v>
      </c>
      <c r="BZ128" t="s">
        <v>167</v>
      </c>
      <c r="CE128" t="s">
        <v>167</v>
      </c>
      <c r="CF128" t="s">
        <v>253</v>
      </c>
      <c r="CG128" t="s">
        <v>167</v>
      </c>
      <c r="CH128" t="s">
        <v>167</v>
      </c>
      <c r="CJ128" t="s">
        <v>167</v>
      </c>
      <c r="CL128" t="s">
        <v>167</v>
      </c>
      <c r="CN128" t="s">
        <v>167</v>
      </c>
      <c r="CO128" t="s">
        <v>167</v>
      </c>
      <c r="CP128" t="s">
        <v>356</v>
      </c>
      <c r="CQ128" t="s">
        <v>643</v>
      </c>
      <c r="CR128" t="s">
        <v>230</v>
      </c>
      <c r="CS128" t="s">
        <v>167</v>
      </c>
      <c r="CT128" t="s">
        <v>167</v>
      </c>
      <c r="CU128" t="s">
        <v>167</v>
      </c>
      <c r="CW128">
        <v>2</v>
      </c>
      <c r="CY128" t="s">
        <v>572</v>
      </c>
      <c r="DB128" t="s">
        <v>222</v>
      </c>
      <c r="DC128" t="s">
        <v>167</v>
      </c>
      <c r="DD128" t="s">
        <v>167</v>
      </c>
      <c r="DE128" t="s">
        <v>167</v>
      </c>
      <c r="DF128" t="s">
        <v>167</v>
      </c>
      <c r="DG128" t="s">
        <v>167</v>
      </c>
      <c r="DH128" t="s">
        <v>217</v>
      </c>
      <c r="DI128" t="s">
        <v>329</v>
      </c>
      <c r="DJ128" t="s">
        <v>167</v>
      </c>
      <c r="DL128" t="s">
        <v>330</v>
      </c>
      <c r="DN128" t="s">
        <v>167</v>
      </c>
      <c r="DQ128" t="s">
        <v>167</v>
      </c>
      <c r="DS128" t="s">
        <v>167</v>
      </c>
      <c r="DV128" t="s">
        <v>167</v>
      </c>
      <c r="DX128" t="s">
        <v>167</v>
      </c>
      <c r="DZ128" t="s">
        <v>167</v>
      </c>
      <c r="ED128" t="s">
        <v>167</v>
      </c>
    </row>
    <row r="129" spans="1:134" x14ac:dyDescent="0.3">
      <c r="A129">
        <v>128</v>
      </c>
      <c r="B129" t="s">
        <v>615</v>
      </c>
      <c r="C129" t="s">
        <v>616</v>
      </c>
      <c r="D129" t="s">
        <v>646</v>
      </c>
      <c r="E129" s="1">
        <v>1197</v>
      </c>
      <c r="F129">
        <v>4</v>
      </c>
      <c r="G129">
        <v>4</v>
      </c>
      <c r="H129" t="s">
        <v>196</v>
      </c>
      <c r="I129" t="s">
        <v>143</v>
      </c>
      <c r="J129" t="s">
        <v>197</v>
      </c>
      <c r="K129" t="s">
        <v>145</v>
      </c>
      <c r="L129">
        <v>45</v>
      </c>
      <c r="M129" t="s">
        <v>146</v>
      </c>
      <c r="N129">
        <v>1469</v>
      </c>
      <c r="O129">
        <v>3971</v>
      </c>
      <c r="P129">
        <v>1682</v>
      </c>
      <c r="Q129" t="s">
        <v>147</v>
      </c>
      <c r="R129">
        <v>5</v>
      </c>
      <c r="S129">
        <v>17</v>
      </c>
      <c r="T129">
        <v>17</v>
      </c>
      <c r="U129" t="s">
        <v>647</v>
      </c>
      <c r="W129" t="s">
        <v>648</v>
      </c>
      <c r="X129">
        <v>7</v>
      </c>
      <c r="Y129" t="s">
        <v>304</v>
      </c>
      <c r="Z129" t="s">
        <v>201</v>
      </c>
      <c r="AA129" t="s">
        <v>152</v>
      </c>
      <c r="AB129" t="s">
        <v>649</v>
      </c>
      <c r="AC129" t="s">
        <v>621</v>
      </c>
      <c r="AD129" t="s">
        <v>413</v>
      </c>
      <c r="AE129" t="s">
        <v>622</v>
      </c>
      <c r="AF129" t="s">
        <v>465</v>
      </c>
      <c r="AG129" t="s">
        <v>465</v>
      </c>
      <c r="AH129" t="s">
        <v>159</v>
      </c>
      <c r="AI129" t="s">
        <v>233</v>
      </c>
      <c r="AK129" t="s">
        <v>161</v>
      </c>
      <c r="AL129" t="s">
        <v>650</v>
      </c>
      <c r="AM129" t="s">
        <v>651</v>
      </c>
      <c r="AN129" t="s">
        <v>164</v>
      </c>
      <c r="AO129" t="s">
        <v>165</v>
      </c>
      <c r="AP129" t="s">
        <v>165</v>
      </c>
      <c r="AQ129">
        <v>2</v>
      </c>
      <c r="AR129">
        <v>5</v>
      </c>
      <c r="AS129" t="s">
        <v>168</v>
      </c>
      <c r="AT129" t="s">
        <v>190</v>
      </c>
      <c r="AU129" t="s">
        <v>627</v>
      </c>
      <c r="AV129" t="s">
        <v>465</v>
      </c>
      <c r="AX129" t="s">
        <v>167</v>
      </c>
      <c r="AY129" t="s">
        <v>227</v>
      </c>
      <c r="AZ129" t="s">
        <v>167</v>
      </c>
      <c r="BA129" t="s">
        <v>167</v>
      </c>
      <c r="BB129" t="s">
        <v>558</v>
      </c>
      <c r="BC129" t="s">
        <v>167</v>
      </c>
      <c r="BD129" t="s">
        <v>338</v>
      </c>
      <c r="BE129">
        <v>280</v>
      </c>
      <c r="BF129" t="s">
        <v>167</v>
      </c>
      <c r="BG129" t="s">
        <v>167</v>
      </c>
      <c r="BH129" t="s">
        <v>167</v>
      </c>
      <c r="BI129" t="s">
        <v>164</v>
      </c>
      <c r="BJ129" t="s">
        <v>175</v>
      </c>
      <c r="BK129" t="s">
        <v>167</v>
      </c>
      <c r="BL129" t="s">
        <v>175</v>
      </c>
      <c r="BM129" t="s">
        <v>167</v>
      </c>
      <c r="BN129" t="s">
        <v>628</v>
      </c>
      <c r="BO129" t="s">
        <v>167</v>
      </c>
      <c r="BP129" t="s">
        <v>629</v>
      </c>
      <c r="BQ129" t="s">
        <v>164</v>
      </c>
      <c r="BR129" t="s">
        <v>169</v>
      </c>
      <c r="BS129" t="s">
        <v>177</v>
      </c>
      <c r="BT129" t="s">
        <v>167</v>
      </c>
      <c r="BU129">
        <v>4.97</v>
      </c>
      <c r="BV129" t="s">
        <v>167</v>
      </c>
      <c r="BW129" t="s">
        <v>178</v>
      </c>
      <c r="BX129" t="s">
        <v>179</v>
      </c>
      <c r="BY129" t="s">
        <v>384</v>
      </c>
      <c r="BZ129" t="s">
        <v>167</v>
      </c>
      <c r="CA129" t="s">
        <v>167</v>
      </c>
      <c r="CB129" t="s">
        <v>167</v>
      </c>
      <c r="CE129" t="s">
        <v>167</v>
      </c>
      <c r="CF129" t="s">
        <v>253</v>
      </c>
      <c r="CG129" t="s">
        <v>167</v>
      </c>
      <c r="CH129" t="s">
        <v>167</v>
      </c>
      <c r="CL129" t="s">
        <v>167</v>
      </c>
      <c r="CN129" t="s">
        <v>167</v>
      </c>
      <c r="CO129" t="s">
        <v>167</v>
      </c>
      <c r="CP129" t="s">
        <v>356</v>
      </c>
      <c r="CQ129" t="s">
        <v>652</v>
      </c>
      <c r="CR129" t="s">
        <v>230</v>
      </c>
      <c r="CS129" t="s">
        <v>167</v>
      </c>
      <c r="CT129" t="s">
        <v>167</v>
      </c>
      <c r="CU129" t="s">
        <v>167</v>
      </c>
      <c r="CV129" t="s">
        <v>167</v>
      </c>
      <c r="CW129">
        <v>2</v>
      </c>
      <c r="CY129" t="s">
        <v>572</v>
      </c>
      <c r="DB129" t="s">
        <v>258</v>
      </c>
      <c r="DC129" t="s">
        <v>167</v>
      </c>
      <c r="DD129" t="s">
        <v>167</v>
      </c>
      <c r="DG129" t="s">
        <v>167</v>
      </c>
      <c r="DI129" t="s">
        <v>329</v>
      </c>
      <c r="DJ129" t="s">
        <v>167</v>
      </c>
      <c r="DL129" t="s">
        <v>330</v>
      </c>
      <c r="DR129" t="s">
        <v>167</v>
      </c>
      <c r="DS129" t="s">
        <v>167</v>
      </c>
      <c r="DZ129" t="s">
        <v>167</v>
      </c>
      <c r="ED129" t="s">
        <v>167</v>
      </c>
    </row>
    <row r="130" spans="1:134" x14ac:dyDescent="0.3">
      <c r="A130">
        <v>129</v>
      </c>
      <c r="B130" t="s">
        <v>615</v>
      </c>
      <c r="C130" t="s">
        <v>616</v>
      </c>
      <c r="D130" t="s">
        <v>653</v>
      </c>
      <c r="E130" s="1">
        <v>1498</v>
      </c>
      <c r="F130">
        <v>4</v>
      </c>
      <c r="G130">
        <v>4</v>
      </c>
      <c r="H130" t="s">
        <v>196</v>
      </c>
      <c r="I130" t="s">
        <v>143</v>
      </c>
      <c r="J130" t="s">
        <v>197</v>
      </c>
      <c r="K130" t="s">
        <v>145</v>
      </c>
      <c r="L130">
        <v>45</v>
      </c>
      <c r="M130" t="s">
        <v>460</v>
      </c>
      <c r="N130">
        <v>1469</v>
      </c>
      <c r="O130">
        <v>3971</v>
      </c>
      <c r="P130">
        <v>1682</v>
      </c>
      <c r="Q130" t="s">
        <v>147</v>
      </c>
      <c r="R130">
        <v>5</v>
      </c>
      <c r="S130">
        <v>19</v>
      </c>
      <c r="T130">
        <v>19</v>
      </c>
      <c r="U130" t="s">
        <v>654</v>
      </c>
      <c r="W130" t="s">
        <v>655</v>
      </c>
      <c r="X130">
        <v>5</v>
      </c>
      <c r="Y130" t="s">
        <v>304</v>
      </c>
      <c r="Z130" t="s">
        <v>201</v>
      </c>
      <c r="AA130" t="s">
        <v>152</v>
      </c>
      <c r="AB130" t="s">
        <v>649</v>
      </c>
      <c r="AC130" t="s">
        <v>621</v>
      </c>
      <c r="AD130" t="s">
        <v>413</v>
      </c>
      <c r="AE130" t="s">
        <v>622</v>
      </c>
      <c r="AF130" t="s">
        <v>465</v>
      </c>
      <c r="AG130" t="s">
        <v>465</v>
      </c>
      <c r="AH130" t="s">
        <v>159</v>
      </c>
      <c r="AI130" t="s">
        <v>233</v>
      </c>
      <c r="AK130" t="s">
        <v>161</v>
      </c>
      <c r="AL130" t="s">
        <v>656</v>
      </c>
      <c r="AM130" t="s">
        <v>657</v>
      </c>
      <c r="AN130" t="s">
        <v>164</v>
      </c>
      <c r="AO130" t="s">
        <v>165</v>
      </c>
      <c r="AP130" t="s">
        <v>165</v>
      </c>
      <c r="AQ130">
        <v>2</v>
      </c>
      <c r="AR130">
        <v>5</v>
      </c>
      <c r="AS130" t="s">
        <v>168</v>
      </c>
      <c r="AT130" t="s">
        <v>169</v>
      </c>
      <c r="AU130" t="s">
        <v>627</v>
      </c>
      <c r="AV130" t="s">
        <v>465</v>
      </c>
      <c r="AX130" t="s">
        <v>167</v>
      </c>
      <c r="AY130" t="s">
        <v>227</v>
      </c>
      <c r="AZ130" t="s">
        <v>167</v>
      </c>
      <c r="BA130" t="s">
        <v>167</v>
      </c>
      <c r="BB130" t="s">
        <v>558</v>
      </c>
      <c r="BC130" t="s">
        <v>167</v>
      </c>
      <c r="BD130" t="s">
        <v>328</v>
      </c>
      <c r="BE130">
        <v>250</v>
      </c>
      <c r="BF130" t="s">
        <v>167</v>
      </c>
      <c r="BG130" t="s">
        <v>167</v>
      </c>
      <c r="BH130" t="s">
        <v>167</v>
      </c>
      <c r="BI130" t="s">
        <v>164</v>
      </c>
      <c r="BJ130" t="s">
        <v>175</v>
      </c>
      <c r="BK130" t="s">
        <v>167</v>
      </c>
      <c r="BL130" t="s">
        <v>175</v>
      </c>
      <c r="BM130" t="s">
        <v>167</v>
      </c>
      <c r="BN130" t="s">
        <v>633</v>
      </c>
      <c r="BO130" t="s">
        <v>167</v>
      </c>
      <c r="BP130" t="s">
        <v>629</v>
      </c>
      <c r="BQ130" t="s">
        <v>164</v>
      </c>
      <c r="BR130" t="s">
        <v>169</v>
      </c>
      <c r="BS130" t="s">
        <v>177</v>
      </c>
      <c r="BT130" t="s">
        <v>167</v>
      </c>
      <c r="BU130">
        <v>4.97</v>
      </c>
      <c r="BV130" t="s">
        <v>167</v>
      </c>
      <c r="BW130" t="s">
        <v>178</v>
      </c>
      <c r="BX130" t="s">
        <v>179</v>
      </c>
      <c r="BY130" t="s">
        <v>384</v>
      </c>
      <c r="BZ130" t="s">
        <v>167</v>
      </c>
      <c r="CG130" t="s">
        <v>167</v>
      </c>
      <c r="CH130" t="s">
        <v>167</v>
      </c>
      <c r="CL130" t="s">
        <v>167</v>
      </c>
      <c r="CN130" t="s">
        <v>167</v>
      </c>
      <c r="CO130" t="s">
        <v>167</v>
      </c>
      <c r="CP130" t="s">
        <v>356</v>
      </c>
      <c r="CQ130" t="s">
        <v>643</v>
      </c>
      <c r="CR130" t="s">
        <v>230</v>
      </c>
      <c r="CS130" t="s">
        <v>167</v>
      </c>
      <c r="CU130" t="s">
        <v>167</v>
      </c>
      <c r="CW130">
        <v>2</v>
      </c>
      <c r="CY130" t="s">
        <v>572</v>
      </c>
      <c r="DB130" t="s">
        <v>258</v>
      </c>
      <c r="DC130" t="s">
        <v>167</v>
      </c>
      <c r="DD130" t="s">
        <v>167</v>
      </c>
      <c r="DG130" t="s">
        <v>167</v>
      </c>
      <c r="DI130" t="s">
        <v>329</v>
      </c>
      <c r="DJ130" t="s">
        <v>167</v>
      </c>
      <c r="DL130" t="s">
        <v>330</v>
      </c>
      <c r="DQ130" t="s">
        <v>167</v>
      </c>
      <c r="DS130" t="s">
        <v>167</v>
      </c>
      <c r="DV130" t="s">
        <v>167</v>
      </c>
      <c r="DZ130" t="s">
        <v>167</v>
      </c>
      <c r="ED130" t="s">
        <v>167</v>
      </c>
    </row>
    <row r="131" spans="1:134" x14ac:dyDescent="0.3">
      <c r="A131">
        <v>130</v>
      </c>
      <c r="B131" t="s">
        <v>235</v>
      </c>
      <c r="C131" t="s">
        <v>658</v>
      </c>
      <c r="D131" t="s">
        <v>274</v>
      </c>
      <c r="E131" s="1">
        <v>1197</v>
      </c>
      <c r="F131">
        <v>4</v>
      </c>
      <c r="G131">
        <v>4</v>
      </c>
      <c r="H131" t="s">
        <v>196</v>
      </c>
      <c r="I131" t="s">
        <v>143</v>
      </c>
      <c r="J131" t="s">
        <v>197</v>
      </c>
      <c r="K131" t="s">
        <v>145</v>
      </c>
      <c r="L131">
        <v>37</v>
      </c>
      <c r="M131" t="s">
        <v>146</v>
      </c>
      <c r="N131">
        <v>1515</v>
      </c>
      <c r="O131">
        <v>3995</v>
      </c>
      <c r="P131">
        <v>1735</v>
      </c>
      <c r="Q131" t="s">
        <v>509</v>
      </c>
      <c r="R131">
        <v>4</v>
      </c>
      <c r="S131">
        <v>16.3</v>
      </c>
      <c r="T131" s="1" t="s">
        <v>148</v>
      </c>
      <c r="U131" t="s">
        <v>541</v>
      </c>
      <c r="W131" t="s">
        <v>401</v>
      </c>
      <c r="X131">
        <v>5</v>
      </c>
      <c r="Y131" t="s">
        <v>659</v>
      </c>
      <c r="Z131" t="s">
        <v>201</v>
      </c>
      <c r="AA131" t="s">
        <v>152</v>
      </c>
      <c r="AB131" t="s">
        <v>348</v>
      </c>
      <c r="AC131" t="s">
        <v>402</v>
      </c>
      <c r="AF131" t="s">
        <v>536</v>
      </c>
      <c r="AG131" t="s">
        <v>536</v>
      </c>
      <c r="AH131" t="s">
        <v>159</v>
      </c>
      <c r="AL131" t="s">
        <v>660</v>
      </c>
      <c r="AM131" t="s">
        <v>542</v>
      </c>
      <c r="AN131" t="s">
        <v>164</v>
      </c>
      <c r="AO131" t="s">
        <v>165</v>
      </c>
      <c r="AP131" t="s">
        <v>166</v>
      </c>
      <c r="AQ131" t="s">
        <v>167</v>
      </c>
      <c r="AR131">
        <v>5</v>
      </c>
      <c r="AS131" t="s">
        <v>168</v>
      </c>
      <c r="AT131" t="s">
        <v>169</v>
      </c>
      <c r="AU131" t="s">
        <v>590</v>
      </c>
      <c r="AV131" t="s">
        <v>536</v>
      </c>
      <c r="AX131" t="s">
        <v>167</v>
      </c>
      <c r="AY131" t="s">
        <v>166</v>
      </c>
      <c r="BA131" t="s">
        <v>167</v>
      </c>
      <c r="BB131" t="s">
        <v>251</v>
      </c>
      <c r="BD131" t="s">
        <v>174</v>
      </c>
      <c r="BE131">
        <v>378</v>
      </c>
      <c r="BH131" t="s">
        <v>167</v>
      </c>
      <c r="BI131" t="s">
        <v>164</v>
      </c>
      <c r="BJ131" t="s">
        <v>175</v>
      </c>
      <c r="BK131" t="s">
        <v>167</v>
      </c>
      <c r="BL131" t="s">
        <v>175</v>
      </c>
      <c r="BM131" t="s">
        <v>167</v>
      </c>
      <c r="BN131" t="s">
        <v>252</v>
      </c>
      <c r="BP131" t="s">
        <v>174</v>
      </c>
      <c r="BQ131" t="s">
        <v>165</v>
      </c>
      <c r="BR131" t="s">
        <v>169</v>
      </c>
      <c r="BS131" t="s">
        <v>177</v>
      </c>
      <c r="BT131" t="s">
        <v>167</v>
      </c>
      <c r="BU131">
        <v>4.8</v>
      </c>
      <c r="BV131" t="s">
        <v>167</v>
      </c>
      <c r="BW131" t="s">
        <v>178</v>
      </c>
      <c r="BX131" t="s">
        <v>179</v>
      </c>
      <c r="BY131" t="s">
        <v>180</v>
      </c>
      <c r="CG131" t="s">
        <v>167</v>
      </c>
      <c r="CN131" t="s">
        <v>167</v>
      </c>
      <c r="CO131" t="s">
        <v>167</v>
      </c>
      <c r="CP131" t="s">
        <v>224</v>
      </c>
      <c r="CQ131" t="s">
        <v>661</v>
      </c>
      <c r="CR131" t="s">
        <v>230</v>
      </c>
      <c r="CS131" t="s">
        <v>167</v>
      </c>
      <c r="CT131" t="s">
        <v>167</v>
      </c>
      <c r="CU131" t="s">
        <v>167</v>
      </c>
      <c r="CW131">
        <v>2</v>
      </c>
      <c r="CX131" t="s">
        <v>544</v>
      </c>
      <c r="CY131" t="s">
        <v>255</v>
      </c>
      <c r="DC131" t="s">
        <v>167</v>
      </c>
      <c r="DJ131" t="s">
        <v>167</v>
      </c>
      <c r="DK131" t="s">
        <v>167</v>
      </c>
      <c r="DW131" t="s">
        <v>167</v>
      </c>
    </row>
    <row r="132" spans="1:134" x14ac:dyDescent="0.3">
      <c r="A132">
        <v>131</v>
      </c>
      <c r="B132" t="s">
        <v>235</v>
      </c>
      <c r="C132" t="s">
        <v>658</v>
      </c>
      <c r="D132" t="s">
        <v>286</v>
      </c>
      <c r="E132" s="1">
        <v>1197</v>
      </c>
      <c r="F132">
        <v>4</v>
      </c>
      <c r="G132">
        <v>4</v>
      </c>
      <c r="H132" t="s">
        <v>196</v>
      </c>
      <c r="I132" t="s">
        <v>143</v>
      </c>
      <c r="J132" t="s">
        <v>197</v>
      </c>
      <c r="K132" t="s">
        <v>145</v>
      </c>
      <c r="L132">
        <v>37</v>
      </c>
      <c r="M132" t="s">
        <v>146</v>
      </c>
      <c r="N132">
        <v>1515</v>
      </c>
      <c r="O132">
        <v>3995</v>
      </c>
      <c r="P132">
        <v>1735</v>
      </c>
      <c r="Q132" t="s">
        <v>509</v>
      </c>
      <c r="R132">
        <v>4</v>
      </c>
      <c r="S132">
        <v>16.3</v>
      </c>
      <c r="T132" s="1" t="s">
        <v>148</v>
      </c>
      <c r="U132" t="s">
        <v>541</v>
      </c>
      <c r="W132" t="s">
        <v>662</v>
      </c>
      <c r="X132">
        <v>5</v>
      </c>
      <c r="Y132" t="s">
        <v>659</v>
      </c>
      <c r="Z132" t="s">
        <v>201</v>
      </c>
      <c r="AA132" t="s">
        <v>152</v>
      </c>
      <c r="AB132" t="s">
        <v>348</v>
      </c>
      <c r="AC132" t="s">
        <v>402</v>
      </c>
      <c r="AF132" t="s">
        <v>536</v>
      </c>
      <c r="AG132" t="s">
        <v>536</v>
      </c>
      <c r="AH132" t="s">
        <v>159</v>
      </c>
      <c r="AI132" t="s">
        <v>233</v>
      </c>
      <c r="AK132" t="s">
        <v>161</v>
      </c>
      <c r="AL132" t="s">
        <v>660</v>
      </c>
      <c r="AM132" t="s">
        <v>542</v>
      </c>
      <c r="AN132" t="s">
        <v>164</v>
      </c>
      <c r="AO132" t="s">
        <v>165</v>
      </c>
      <c r="AP132" t="s">
        <v>165</v>
      </c>
      <c r="AQ132" t="s">
        <v>167</v>
      </c>
      <c r="AR132">
        <v>5</v>
      </c>
      <c r="AS132" t="s">
        <v>168</v>
      </c>
      <c r="AT132" t="s">
        <v>169</v>
      </c>
      <c r="AU132" t="s">
        <v>590</v>
      </c>
      <c r="AV132" t="s">
        <v>536</v>
      </c>
      <c r="AX132" t="s">
        <v>167</v>
      </c>
      <c r="BA132" t="s">
        <v>167</v>
      </c>
      <c r="BB132" t="s">
        <v>251</v>
      </c>
      <c r="BD132" t="s">
        <v>174</v>
      </c>
      <c r="BE132">
        <v>378</v>
      </c>
      <c r="BF132" t="s">
        <v>167</v>
      </c>
      <c r="BG132" t="s">
        <v>167</v>
      </c>
      <c r="BH132" t="s">
        <v>167</v>
      </c>
      <c r="BI132" t="s">
        <v>164</v>
      </c>
      <c r="BJ132" t="s">
        <v>175</v>
      </c>
      <c r="BK132" t="s">
        <v>167</v>
      </c>
      <c r="BL132" t="s">
        <v>175</v>
      </c>
      <c r="BM132" t="s">
        <v>167</v>
      </c>
      <c r="BN132" t="s">
        <v>252</v>
      </c>
      <c r="BO132" t="s">
        <v>167</v>
      </c>
      <c r="BP132" t="s">
        <v>174</v>
      </c>
      <c r="BQ132" t="s">
        <v>165</v>
      </c>
      <c r="BR132" t="s">
        <v>169</v>
      </c>
      <c r="BS132" t="s">
        <v>177</v>
      </c>
      <c r="BT132" t="s">
        <v>167</v>
      </c>
      <c r="BU132">
        <v>4.8</v>
      </c>
      <c r="BV132" t="s">
        <v>167</v>
      </c>
      <c r="BW132" t="s">
        <v>178</v>
      </c>
      <c r="BX132" t="s">
        <v>179</v>
      </c>
      <c r="BY132" t="s">
        <v>180</v>
      </c>
      <c r="CG132" t="s">
        <v>167</v>
      </c>
      <c r="CK132" t="s">
        <v>167</v>
      </c>
      <c r="CN132" t="s">
        <v>167</v>
      </c>
      <c r="CO132" t="s">
        <v>167</v>
      </c>
      <c r="CP132" t="s">
        <v>356</v>
      </c>
      <c r="CQ132" t="s">
        <v>661</v>
      </c>
      <c r="CR132" t="s">
        <v>230</v>
      </c>
      <c r="CS132" t="s">
        <v>167</v>
      </c>
      <c r="CT132" t="s">
        <v>167</v>
      </c>
      <c r="CU132" t="s">
        <v>167</v>
      </c>
      <c r="CW132">
        <v>2</v>
      </c>
      <c r="CX132" t="s">
        <v>544</v>
      </c>
      <c r="CY132" t="s">
        <v>255</v>
      </c>
      <c r="DC132" t="s">
        <v>167</v>
      </c>
      <c r="DD132" t="s">
        <v>167</v>
      </c>
      <c r="DJ132" t="s">
        <v>167</v>
      </c>
      <c r="DK132" t="s">
        <v>167</v>
      </c>
      <c r="DN132" t="s">
        <v>167</v>
      </c>
      <c r="DP132" t="s">
        <v>167</v>
      </c>
      <c r="DW132" t="s">
        <v>167</v>
      </c>
    </row>
    <row r="133" spans="1:134" x14ac:dyDescent="0.3">
      <c r="A133">
        <v>132</v>
      </c>
      <c r="B133" t="s">
        <v>235</v>
      </c>
      <c r="C133" t="s">
        <v>658</v>
      </c>
      <c r="D133" t="s">
        <v>531</v>
      </c>
      <c r="E133" s="1">
        <v>1248</v>
      </c>
      <c r="F133">
        <v>4</v>
      </c>
      <c r="G133">
        <v>4</v>
      </c>
      <c r="H133" t="s">
        <v>196</v>
      </c>
      <c r="I133" t="s">
        <v>143</v>
      </c>
      <c r="J133" t="s">
        <v>197</v>
      </c>
      <c r="K133" t="s">
        <v>145</v>
      </c>
      <c r="L133">
        <v>37</v>
      </c>
      <c r="M133" t="s">
        <v>460</v>
      </c>
      <c r="N133">
        <v>1515</v>
      </c>
      <c r="O133">
        <v>3995</v>
      </c>
      <c r="P133">
        <v>1735</v>
      </c>
      <c r="Q133" t="s">
        <v>509</v>
      </c>
      <c r="R133">
        <v>4</v>
      </c>
      <c r="S133">
        <v>28.4</v>
      </c>
      <c r="T133" s="1" t="s">
        <v>148</v>
      </c>
      <c r="U133" t="s">
        <v>532</v>
      </c>
      <c r="W133" t="s">
        <v>663</v>
      </c>
      <c r="X133">
        <v>5</v>
      </c>
      <c r="Y133" t="s">
        <v>659</v>
      </c>
      <c r="Z133" t="s">
        <v>201</v>
      </c>
      <c r="AA133" t="s">
        <v>152</v>
      </c>
      <c r="AB133" t="s">
        <v>348</v>
      </c>
      <c r="AC133" t="s">
        <v>402</v>
      </c>
      <c r="AF133" t="s">
        <v>536</v>
      </c>
      <c r="AG133" t="s">
        <v>536</v>
      </c>
      <c r="AH133" t="s">
        <v>159</v>
      </c>
      <c r="AI133" t="s">
        <v>160</v>
      </c>
      <c r="AK133" t="s">
        <v>161</v>
      </c>
      <c r="AL133" t="s">
        <v>484</v>
      </c>
      <c r="AM133" t="s">
        <v>537</v>
      </c>
      <c r="AN133" t="s">
        <v>164</v>
      </c>
      <c r="AO133" t="s">
        <v>165</v>
      </c>
      <c r="AP133" t="s">
        <v>166</v>
      </c>
      <c r="AQ133" t="s">
        <v>167</v>
      </c>
      <c r="AR133">
        <v>5</v>
      </c>
      <c r="AS133" t="s">
        <v>168</v>
      </c>
      <c r="AT133" t="s">
        <v>169</v>
      </c>
      <c r="AU133" t="s">
        <v>590</v>
      </c>
      <c r="AV133" t="s">
        <v>536</v>
      </c>
      <c r="AX133" t="s">
        <v>167</v>
      </c>
      <c r="AY133" t="s">
        <v>166</v>
      </c>
      <c r="BA133" t="s">
        <v>167</v>
      </c>
      <c r="BB133" t="s">
        <v>251</v>
      </c>
      <c r="BD133" t="s">
        <v>174</v>
      </c>
      <c r="BE133">
        <v>378</v>
      </c>
      <c r="BG133" t="s">
        <v>167</v>
      </c>
      <c r="BH133" t="s">
        <v>167</v>
      </c>
      <c r="BI133" t="s">
        <v>164</v>
      </c>
      <c r="BJ133" t="s">
        <v>175</v>
      </c>
      <c r="BK133" t="s">
        <v>167</v>
      </c>
      <c r="BL133" t="s">
        <v>175</v>
      </c>
      <c r="BM133" t="s">
        <v>167</v>
      </c>
      <c r="BN133" t="s">
        <v>252</v>
      </c>
      <c r="BP133" t="s">
        <v>174</v>
      </c>
      <c r="BQ133" t="s">
        <v>165</v>
      </c>
      <c r="BR133" t="s">
        <v>169</v>
      </c>
      <c r="BS133" t="s">
        <v>177</v>
      </c>
      <c r="BT133" t="s">
        <v>167</v>
      </c>
      <c r="BU133">
        <v>4.8</v>
      </c>
      <c r="BV133" t="s">
        <v>167</v>
      </c>
      <c r="BW133" t="s">
        <v>178</v>
      </c>
      <c r="BX133" t="s">
        <v>179</v>
      </c>
      <c r="BY133" t="s">
        <v>180</v>
      </c>
      <c r="CG133" t="s">
        <v>167</v>
      </c>
      <c r="CN133" t="s">
        <v>167</v>
      </c>
      <c r="CO133" t="s">
        <v>167</v>
      </c>
      <c r="CP133" t="s">
        <v>224</v>
      </c>
      <c r="CQ133" t="s">
        <v>664</v>
      </c>
      <c r="CR133" t="s">
        <v>230</v>
      </c>
      <c r="CS133" t="s">
        <v>167</v>
      </c>
      <c r="CT133" t="s">
        <v>167</v>
      </c>
      <c r="CU133" t="s">
        <v>167</v>
      </c>
      <c r="CW133">
        <v>2</v>
      </c>
      <c r="CX133" t="s">
        <v>540</v>
      </c>
      <c r="CY133" t="s">
        <v>255</v>
      </c>
      <c r="DC133" t="s">
        <v>167</v>
      </c>
      <c r="DJ133" t="s">
        <v>167</v>
      </c>
      <c r="DK133" t="s">
        <v>167</v>
      </c>
      <c r="DV133" t="s">
        <v>167</v>
      </c>
      <c r="DW133" t="s">
        <v>167</v>
      </c>
    </row>
    <row r="134" spans="1:134" x14ac:dyDescent="0.3">
      <c r="A134">
        <v>133</v>
      </c>
      <c r="B134" t="s">
        <v>235</v>
      </c>
      <c r="C134" t="s">
        <v>658</v>
      </c>
      <c r="D134" t="s">
        <v>394</v>
      </c>
      <c r="E134" s="1">
        <v>1197</v>
      </c>
      <c r="F134">
        <v>4</v>
      </c>
      <c r="G134">
        <v>4</v>
      </c>
      <c r="H134" t="s">
        <v>196</v>
      </c>
      <c r="I134" t="s">
        <v>143</v>
      </c>
      <c r="J134" t="s">
        <v>197</v>
      </c>
      <c r="K134" t="s">
        <v>145</v>
      </c>
      <c r="L134">
        <v>37</v>
      </c>
      <c r="M134" t="s">
        <v>146</v>
      </c>
      <c r="N134">
        <v>1515</v>
      </c>
      <c r="O134">
        <v>3995</v>
      </c>
      <c r="P134">
        <v>1735</v>
      </c>
      <c r="Q134" t="s">
        <v>509</v>
      </c>
      <c r="R134">
        <v>4</v>
      </c>
      <c r="S134">
        <v>16.3</v>
      </c>
      <c r="T134" s="1" t="s">
        <v>148</v>
      </c>
      <c r="U134" t="s">
        <v>541</v>
      </c>
      <c r="W134" t="s">
        <v>665</v>
      </c>
      <c r="X134">
        <v>5</v>
      </c>
      <c r="Y134" t="s">
        <v>659</v>
      </c>
      <c r="Z134" t="s">
        <v>201</v>
      </c>
      <c r="AA134" t="s">
        <v>152</v>
      </c>
      <c r="AB134" t="s">
        <v>348</v>
      </c>
      <c r="AC134" t="s">
        <v>402</v>
      </c>
      <c r="AF134" t="s">
        <v>666</v>
      </c>
      <c r="AG134" t="s">
        <v>666</v>
      </c>
      <c r="AH134" t="s">
        <v>159</v>
      </c>
      <c r="AI134" t="s">
        <v>233</v>
      </c>
      <c r="AK134" t="s">
        <v>161</v>
      </c>
      <c r="AL134" t="s">
        <v>660</v>
      </c>
      <c r="AM134" t="s">
        <v>542</v>
      </c>
      <c r="AN134" t="s">
        <v>164</v>
      </c>
      <c r="AO134" t="s">
        <v>165</v>
      </c>
      <c r="AP134" t="s">
        <v>165</v>
      </c>
      <c r="AQ134" t="s">
        <v>167</v>
      </c>
      <c r="AR134">
        <v>5</v>
      </c>
      <c r="AS134" t="s">
        <v>168</v>
      </c>
      <c r="AT134" t="s">
        <v>169</v>
      </c>
      <c r="AU134" t="s">
        <v>590</v>
      </c>
      <c r="AV134" t="s">
        <v>666</v>
      </c>
      <c r="AW134" t="s">
        <v>167</v>
      </c>
      <c r="AX134" t="s">
        <v>167</v>
      </c>
      <c r="BA134" t="s">
        <v>167</v>
      </c>
      <c r="BB134" t="s">
        <v>251</v>
      </c>
      <c r="BC134" t="s">
        <v>167</v>
      </c>
      <c r="BD134" t="s">
        <v>174</v>
      </c>
      <c r="BE134">
        <v>378</v>
      </c>
      <c r="BF134" t="s">
        <v>167</v>
      </c>
      <c r="BG134" t="s">
        <v>167</v>
      </c>
      <c r="BH134" t="s">
        <v>167</v>
      </c>
      <c r="BI134" t="s">
        <v>164</v>
      </c>
      <c r="BJ134" t="s">
        <v>175</v>
      </c>
      <c r="BK134" t="s">
        <v>167</v>
      </c>
      <c r="BL134" t="s">
        <v>175</v>
      </c>
      <c r="BM134" t="s">
        <v>167</v>
      </c>
      <c r="BN134" t="s">
        <v>252</v>
      </c>
      <c r="BO134" t="s">
        <v>167</v>
      </c>
      <c r="BP134" t="s">
        <v>174</v>
      </c>
      <c r="BQ134" t="s">
        <v>165</v>
      </c>
      <c r="BR134" t="s">
        <v>169</v>
      </c>
      <c r="BS134" t="s">
        <v>177</v>
      </c>
      <c r="BT134" t="s">
        <v>167</v>
      </c>
      <c r="BU134">
        <v>4.8</v>
      </c>
      <c r="BV134" t="s">
        <v>167</v>
      </c>
      <c r="BW134" t="s">
        <v>178</v>
      </c>
      <c r="BX134" t="s">
        <v>179</v>
      </c>
      <c r="BY134" t="s">
        <v>384</v>
      </c>
      <c r="CG134" t="s">
        <v>167</v>
      </c>
      <c r="CK134" t="s">
        <v>167</v>
      </c>
      <c r="CN134" t="s">
        <v>167</v>
      </c>
      <c r="CO134" t="s">
        <v>167</v>
      </c>
      <c r="CP134" t="s">
        <v>356</v>
      </c>
      <c r="CQ134" t="s">
        <v>661</v>
      </c>
      <c r="CR134" t="s">
        <v>230</v>
      </c>
      <c r="CS134" t="s">
        <v>167</v>
      </c>
      <c r="CT134" t="s">
        <v>167</v>
      </c>
      <c r="CU134" t="s">
        <v>167</v>
      </c>
      <c r="CW134">
        <v>2</v>
      </c>
      <c r="CX134" t="s">
        <v>544</v>
      </c>
      <c r="CY134" t="s">
        <v>255</v>
      </c>
      <c r="DB134" t="s">
        <v>258</v>
      </c>
      <c r="DC134" t="s">
        <v>167</v>
      </c>
      <c r="DD134" t="s">
        <v>167</v>
      </c>
      <c r="DI134" t="s">
        <v>167</v>
      </c>
      <c r="DJ134" t="s">
        <v>167</v>
      </c>
      <c r="DK134" t="s">
        <v>167</v>
      </c>
      <c r="DL134" t="s">
        <v>330</v>
      </c>
      <c r="DP134" t="s">
        <v>167</v>
      </c>
      <c r="DW134" t="s">
        <v>167</v>
      </c>
    </row>
    <row r="135" spans="1:134" x14ac:dyDescent="0.3">
      <c r="A135">
        <v>134</v>
      </c>
      <c r="B135" t="s">
        <v>235</v>
      </c>
      <c r="C135" t="s">
        <v>658</v>
      </c>
      <c r="D135" t="s">
        <v>667</v>
      </c>
      <c r="E135" s="1">
        <v>1248</v>
      </c>
      <c r="F135">
        <v>4</v>
      </c>
      <c r="G135">
        <v>4</v>
      </c>
      <c r="H135" t="s">
        <v>196</v>
      </c>
      <c r="I135" t="s">
        <v>143</v>
      </c>
      <c r="J135" t="s">
        <v>197</v>
      </c>
      <c r="K135" t="s">
        <v>145</v>
      </c>
      <c r="L135">
        <v>37</v>
      </c>
      <c r="M135" t="s">
        <v>460</v>
      </c>
      <c r="N135">
        <v>1515</v>
      </c>
      <c r="O135">
        <v>3995</v>
      </c>
      <c r="P135">
        <v>1735</v>
      </c>
      <c r="Q135" t="s">
        <v>509</v>
      </c>
      <c r="R135">
        <v>4</v>
      </c>
      <c r="S135">
        <v>28.4</v>
      </c>
      <c r="T135" s="1" t="s">
        <v>148</v>
      </c>
      <c r="U135" t="s">
        <v>532</v>
      </c>
      <c r="W135" t="s">
        <v>668</v>
      </c>
      <c r="X135">
        <v>5</v>
      </c>
      <c r="Y135" t="s">
        <v>659</v>
      </c>
      <c r="Z135" t="s">
        <v>201</v>
      </c>
      <c r="AA135" t="s">
        <v>152</v>
      </c>
      <c r="AB135" t="s">
        <v>348</v>
      </c>
      <c r="AC135" t="s">
        <v>402</v>
      </c>
      <c r="AF135" t="s">
        <v>536</v>
      </c>
      <c r="AG135" t="s">
        <v>536</v>
      </c>
      <c r="AH135" t="s">
        <v>159</v>
      </c>
      <c r="AI135" t="s">
        <v>233</v>
      </c>
      <c r="AK135" t="s">
        <v>161</v>
      </c>
      <c r="AL135" t="s">
        <v>484</v>
      </c>
      <c r="AM135" t="s">
        <v>537</v>
      </c>
      <c r="AN135" t="s">
        <v>164</v>
      </c>
      <c r="AO135" t="s">
        <v>165</v>
      </c>
      <c r="AP135" t="s">
        <v>165</v>
      </c>
      <c r="AQ135" t="s">
        <v>167</v>
      </c>
      <c r="AR135">
        <v>5</v>
      </c>
      <c r="AS135" t="s">
        <v>168</v>
      </c>
      <c r="AT135" t="s">
        <v>169</v>
      </c>
      <c r="AU135" t="s">
        <v>590</v>
      </c>
      <c r="AV135" t="s">
        <v>536</v>
      </c>
      <c r="AX135" t="s">
        <v>167</v>
      </c>
      <c r="BA135" t="s">
        <v>167</v>
      </c>
      <c r="BB135" t="s">
        <v>251</v>
      </c>
      <c r="BD135" t="s">
        <v>174</v>
      </c>
      <c r="BE135">
        <v>378</v>
      </c>
      <c r="BF135" t="s">
        <v>167</v>
      </c>
      <c r="BG135" t="s">
        <v>167</v>
      </c>
      <c r="BH135" t="s">
        <v>167</v>
      </c>
      <c r="BI135" t="s">
        <v>164</v>
      </c>
      <c r="BJ135" t="s">
        <v>175</v>
      </c>
      <c r="BK135" t="s">
        <v>167</v>
      </c>
      <c r="BL135" t="s">
        <v>175</v>
      </c>
      <c r="BM135" t="s">
        <v>167</v>
      </c>
      <c r="BN135" t="s">
        <v>252</v>
      </c>
      <c r="BO135" t="s">
        <v>167</v>
      </c>
      <c r="BP135" t="s">
        <v>174</v>
      </c>
      <c r="BQ135" t="s">
        <v>165</v>
      </c>
      <c r="BR135" t="s">
        <v>169</v>
      </c>
      <c r="BS135" t="s">
        <v>177</v>
      </c>
      <c r="BT135" t="s">
        <v>167</v>
      </c>
      <c r="BU135">
        <v>4.8</v>
      </c>
      <c r="BV135" t="s">
        <v>167</v>
      </c>
      <c r="BW135" t="s">
        <v>178</v>
      </c>
      <c r="BX135" t="s">
        <v>179</v>
      </c>
      <c r="BY135" t="s">
        <v>180</v>
      </c>
      <c r="CG135" t="s">
        <v>167</v>
      </c>
      <c r="CK135" t="s">
        <v>167</v>
      </c>
      <c r="CN135" t="s">
        <v>167</v>
      </c>
      <c r="CO135" t="s">
        <v>167</v>
      </c>
      <c r="CP135" t="s">
        <v>356</v>
      </c>
      <c r="CQ135" t="s">
        <v>664</v>
      </c>
      <c r="CR135" t="s">
        <v>230</v>
      </c>
      <c r="CS135" t="s">
        <v>167</v>
      </c>
      <c r="CT135" t="s">
        <v>167</v>
      </c>
      <c r="CU135" t="s">
        <v>167</v>
      </c>
      <c r="CW135">
        <v>2</v>
      </c>
      <c r="CX135" t="s">
        <v>540</v>
      </c>
      <c r="CY135" t="s">
        <v>255</v>
      </c>
      <c r="DC135" t="s">
        <v>167</v>
      </c>
      <c r="DD135" t="s">
        <v>167</v>
      </c>
      <c r="DJ135" t="s">
        <v>167</v>
      </c>
      <c r="DK135" t="s">
        <v>167</v>
      </c>
      <c r="DN135" t="s">
        <v>167</v>
      </c>
      <c r="DP135" t="s">
        <v>167</v>
      </c>
      <c r="DV135" t="s">
        <v>167</v>
      </c>
      <c r="DW135" t="s">
        <v>167</v>
      </c>
    </row>
    <row r="136" spans="1:134" x14ac:dyDescent="0.3">
      <c r="A136">
        <v>135</v>
      </c>
      <c r="B136" t="s">
        <v>235</v>
      </c>
      <c r="C136" t="s">
        <v>658</v>
      </c>
      <c r="D136" t="s">
        <v>393</v>
      </c>
      <c r="E136" s="1">
        <v>1197</v>
      </c>
      <c r="F136">
        <v>4</v>
      </c>
      <c r="G136">
        <v>4</v>
      </c>
      <c r="H136" t="s">
        <v>196</v>
      </c>
      <c r="I136" t="s">
        <v>143</v>
      </c>
      <c r="J136" t="s">
        <v>197</v>
      </c>
      <c r="K136" t="s">
        <v>145</v>
      </c>
      <c r="L136">
        <v>37</v>
      </c>
      <c r="M136" t="s">
        <v>146</v>
      </c>
      <c r="N136">
        <v>1515</v>
      </c>
      <c r="O136">
        <v>3995</v>
      </c>
      <c r="P136">
        <v>1735</v>
      </c>
      <c r="Q136" t="s">
        <v>509</v>
      </c>
      <c r="R136">
        <v>4</v>
      </c>
      <c r="S136">
        <v>16.3</v>
      </c>
      <c r="T136" s="1" t="s">
        <v>148</v>
      </c>
      <c r="U136" t="s">
        <v>541</v>
      </c>
      <c r="W136" t="s">
        <v>662</v>
      </c>
      <c r="X136">
        <v>4</v>
      </c>
      <c r="Y136" t="s">
        <v>659</v>
      </c>
      <c r="Z136" t="s">
        <v>201</v>
      </c>
      <c r="AA136" t="s">
        <v>152</v>
      </c>
      <c r="AB136" t="s">
        <v>348</v>
      </c>
      <c r="AC136" t="s">
        <v>402</v>
      </c>
      <c r="AF136" t="s">
        <v>536</v>
      </c>
      <c r="AG136" t="s">
        <v>536</v>
      </c>
      <c r="AH136" t="s">
        <v>159</v>
      </c>
      <c r="AI136" t="s">
        <v>233</v>
      </c>
      <c r="AK136" t="s">
        <v>161</v>
      </c>
      <c r="AL136" t="s">
        <v>660</v>
      </c>
      <c r="AM136" t="s">
        <v>542</v>
      </c>
      <c r="AN136" t="s">
        <v>164</v>
      </c>
      <c r="AO136" t="s">
        <v>165</v>
      </c>
      <c r="AP136" t="s">
        <v>165</v>
      </c>
      <c r="AQ136" t="s">
        <v>167</v>
      </c>
      <c r="AR136">
        <v>5</v>
      </c>
      <c r="AS136" t="s">
        <v>168</v>
      </c>
      <c r="AT136" t="s">
        <v>190</v>
      </c>
      <c r="AU136" t="s">
        <v>590</v>
      </c>
      <c r="AV136" t="s">
        <v>536</v>
      </c>
      <c r="AX136" t="s">
        <v>167</v>
      </c>
      <c r="BA136" t="s">
        <v>167</v>
      </c>
      <c r="BB136" t="s">
        <v>251</v>
      </c>
      <c r="BD136" t="s">
        <v>174</v>
      </c>
      <c r="BE136">
        <v>378</v>
      </c>
      <c r="BF136" t="s">
        <v>167</v>
      </c>
      <c r="BG136" t="s">
        <v>167</v>
      </c>
      <c r="BH136" t="s">
        <v>167</v>
      </c>
      <c r="BI136" t="s">
        <v>164</v>
      </c>
      <c r="BJ136" t="s">
        <v>175</v>
      </c>
      <c r="BK136" t="s">
        <v>167</v>
      </c>
      <c r="BL136" t="s">
        <v>175</v>
      </c>
      <c r="BM136" t="s">
        <v>167</v>
      </c>
      <c r="BN136" t="s">
        <v>252</v>
      </c>
      <c r="BO136" t="s">
        <v>167</v>
      </c>
      <c r="BP136" t="s">
        <v>174</v>
      </c>
      <c r="BQ136" t="s">
        <v>165</v>
      </c>
      <c r="BR136" t="s">
        <v>169</v>
      </c>
      <c r="BS136" t="s">
        <v>177</v>
      </c>
      <c r="BT136" t="s">
        <v>167</v>
      </c>
      <c r="BU136">
        <v>4.8</v>
      </c>
      <c r="BV136" t="s">
        <v>167</v>
      </c>
      <c r="BW136" t="s">
        <v>178</v>
      </c>
      <c r="BX136" t="s">
        <v>179</v>
      </c>
      <c r="BY136" t="s">
        <v>180</v>
      </c>
      <c r="CG136" t="s">
        <v>167</v>
      </c>
      <c r="CK136" t="s">
        <v>167</v>
      </c>
      <c r="CN136" t="s">
        <v>167</v>
      </c>
      <c r="CO136" t="s">
        <v>167</v>
      </c>
      <c r="CP136" t="s">
        <v>356</v>
      </c>
      <c r="CQ136" t="s">
        <v>661</v>
      </c>
      <c r="CR136" t="s">
        <v>230</v>
      </c>
      <c r="CS136" t="s">
        <v>167</v>
      </c>
      <c r="CT136" t="s">
        <v>167</v>
      </c>
      <c r="CU136" t="s">
        <v>167</v>
      </c>
      <c r="CW136">
        <v>2</v>
      </c>
      <c r="CX136" t="s">
        <v>544</v>
      </c>
      <c r="CY136" t="s">
        <v>255</v>
      </c>
      <c r="DC136" t="s">
        <v>167</v>
      </c>
      <c r="DD136" t="s">
        <v>167</v>
      </c>
      <c r="DJ136" t="s">
        <v>167</v>
      </c>
      <c r="DK136" t="s">
        <v>167</v>
      </c>
      <c r="DN136" t="s">
        <v>167</v>
      </c>
      <c r="DP136" t="s">
        <v>167</v>
      </c>
      <c r="DW136" t="s">
        <v>167</v>
      </c>
    </row>
    <row r="137" spans="1:134" x14ac:dyDescent="0.3">
      <c r="A137">
        <v>136</v>
      </c>
      <c r="B137" t="s">
        <v>235</v>
      </c>
      <c r="C137" t="s">
        <v>658</v>
      </c>
      <c r="D137" t="s">
        <v>669</v>
      </c>
      <c r="E137" s="1">
        <v>1248</v>
      </c>
      <c r="F137">
        <v>4</v>
      </c>
      <c r="G137">
        <v>4</v>
      </c>
      <c r="H137" t="s">
        <v>196</v>
      </c>
      <c r="I137" t="s">
        <v>143</v>
      </c>
      <c r="J137" t="s">
        <v>197</v>
      </c>
      <c r="K137" t="s">
        <v>145</v>
      </c>
      <c r="L137">
        <v>37</v>
      </c>
      <c r="M137" t="s">
        <v>460</v>
      </c>
      <c r="N137">
        <v>1515</v>
      </c>
      <c r="O137">
        <v>3995</v>
      </c>
      <c r="P137">
        <v>1735</v>
      </c>
      <c r="Q137" t="s">
        <v>509</v>
      </c>
      <c r="R137">
        <v>4</v>
      </c>
      <c r="S137">
        <v>28.4</v>
      </c>
      <c r="T137" s="1" t="s">
        <v>148</v>
      </c>
      <c r="U137" t="s">
        <v>532</v>
      </c>
      <c r="W137" t="s">
        <v>670</v>
      </c>
      <c r="X137">
        <v>5</v>
      </c>
      <c r="Y137" t="s">
        <v>659</v>
      </c>
      <c r="Z137" t="s">
        <v>201</v>
      </c>
      <c r="AA137" t="s">
        <v>152</v>
      </c>
      <c r="AB137" t="s">
        <v>348</v>
      </c>
      <c r="AC137" t="s">
        <v>402</v>
      </c>
      <c r="AF137" t="s">
        <v>666</v>
      </c>
      <c r="AG137" t="s">
        <v>666</v>
      </c>
      <c r="AH137" t="s">
        <v>159</v>
      </c>
      <c r="AI137" t="s">
        <v>233</v>
      </c>
      <c r="AK137" t="s">
        <v>161</v>
      </c>
      <c r="AL137" t="s">
        <v>484</v>
      </c>
      <c r="AM137" t="s">
        <v>537</v>
      </c>
      <c r="AN137" t="s">
        <v>164</v>
      </c>
      <c r="AO137" t="s">
        <v>165</v>
      </c>
      <c r="AP137" t="s">
        <v>165</v>
      </c>
      <c r="AQ137" t="s">
        <v>167</v>
      </c>
      <c r="AR137">
        <v>5</v>
      </c>
      <c r="AS137" t="s">
        <v>168</v>
      </c>
      <c r="AT137" t="s">
        <v>190</v>
      </c>
      <c r="AU137" t="s">
        <v>590</v>
      </c>
      <c r="AV137" t="s">
        <v>666</v>
      </c>
      <c r="AW137" t="s">
        <v>167</v>
      </c>
      <c r="AX137" t="s">
        <v>167</v>
      </c>
      <c r="BA137" t="s">
        <v>167</v>
      </c>
      <c r="BB137" t="s">
        <v>251</v>
      </c>
      <c r="BC137" t="s">
        <v>167</v>
      </c>
      <c r="BD137" t="s">
        <v>174</v>
      </c>
      <c r="BE137">
        <v>378</v>
      </c>
      <c r="BF137" t="s">
        <v>167</v>
      </c>
      <c r="BG137" t="s">
        <v>167</v>
      </c>
      <c r="BH137" t="s">
        <v>167</v>
      </c>
      <c r="BI137" t="s">
        <v>164</v>
      </c>
      <c r="BJ137" t="s">
        <v>175</v>
      </c>
      <c r="BK137" t="s">
        <v>167</v>
      </c>
      <c r="BL137" t="s">
        <v>175</v>
      </c>
      <c r="BM137" t="s">
        <v>167</v>
      </c>
      <c r="BN137" t="s">
        <v>252</v>
      </c>
      <c r="BO137" t="s">
        <v>167</v>
      </c>
      <c r="BP137" t="s">
        <v>174</v>
      </c>
      <c r="BQ137" t="s">
        <v>165</v>
      </c>
      <c r="BR137" t="s">
        <v>169</v>
      </c>
      <c r="BS137" t="s">
        <v>177</v>
      </c>
      <c r="BT137" t="s">
        <v>167</v>
      </c>
      <c r="BU137">
        <v>4.8</v>
      </c>
      <c r="BV137" t="s">
        <v>167</v>
      </c>
      <c r="BW137" t="s">
        <v>178</v>
      </c>
      <c r="BX137" t="s">
        <v>179</v>
      </c>
      <c r="BY137" t="s">
        <v>384</v>
      </c>
      <c r="CG137" t="s">
        <v>167</v>
      </c>
      <c r="CK137" t="s">
        <v>167</v>
      </c>
      <c r="CN137" t="s">
        <v>167</v>
      </c>
      <c r="CO137" t="s">
        <v>167</v>
      </c>
      <c r="CP137" t="s">
        <v>356</v>
      </c>
      <c r="CQ137" t="s">
        <v>664</v>
      </c>
      <c r="CR137" t="s">
        <v>230</v>
      </c>
      <c r="CS137" t="s">
        <v>167</v>
      </c>
      <c r="CT137" t="s">
        <v>167</v>
      </c>
      <c r="CU137" t="s">
        <v>167</v>
      </c>
      <c r="CW137">
        <v>2</v>
      </c>
      <c r="CX137" t="s">
        <v>540</v>
      </c>
      <c r="CY137" t="s">
        <v>255</v>
      </c>
      <c r="DB137" t="s">
        <v>258</v>
      </c>
      <c r="DC137" t="s">
        <v>167</v>
      </c>
      <c r="DD137" t="s">
        <v>167</v>
      </c>
      <c r="DI137" t="s">
        <v>167</v>
      </c>
      <c r="DJ137" t="s">
        <v>167</v>
      </c>
      <c r="DK137" t="s">
        <v>167</v>
      </c>
      <c r="DL137" t="s">
        <v>330</v>
      </c>
      <c r="DP137" t="s">
        <v>167</v>
      </c>
      <c r="DV137" t="s">
        <v>167</v>
      </c>
      <c r="DW137" t="s">
        <v>167</v>
      </c>
    </row>
    <row r="138" spans="1:134" x14ac:dyDescent="0.3">
      <c r="A138">
        <v>137</v>
      </c>
      <c r="B138" t="s">
        <v>235</v>
      </c>
      <c r="C138" t="s">
        <v>658</v>
      </c>
      <c r="D138" t="s">
        <v>671</v>
      </c>
      <c r="E138" s="1">
        <v>1248</v>
      </c>
      <c r="F138">
        <v>4</v>
      </c>
      <c r="G138">
        <v>4</v>
      </c>
      <c r="H138" t="s">
        <v>196</v>
      </c>
      <c r="I138" t="s">
        <v>143</v>
      </c>
      <c r="J138" t="s">
        <v>197</v>
      </c>
      <c r="K138" t="s">
        <v>145</v>
      </c>
      <c r="L138">
        <v>37</v>
      </c>
      <c r="M138" t="s">
        <v>460</v>
      </c>
      <c r="N138">
        <v>1515</v>
      </c>
      <c r="O138">
        <v>3995</v>
      </c>
      <c r="P138">
        <v>1735</v>
      </c>
      <c r="Q138" t="s">
        <v>509</v>
      </c>
      <c r="R138">
        <v>4</v>
      </c>
      <c r="S138">
        <v>28.4</v>
      </c>
      <c r="T138" s="1" t="s">
        <v>148</v>
      </c>
      <c r="U138" t="s">
        <v>532</v>
      </c>
      <c r="W138" t="s">
        <v>670</v>
      </c>
      <c r="X138">
        <v>5</v>
      </c>
      <c r="Y138" t="s">
        <v>659</v>
      </c>
      <c r="Z138" t="s">
        <v>201</v>
      </c>
      <c r="AA138" t="s">
        <v>152</v>
      </c>
      <c r="AB138" t="s">
        <v>348</v>
      </c>
      <c r="AC138" t="s">
        <v>402</v>
      </c>
      <c r="AF138" t="s">
        <v>666</v>
      </c>
      <c r="AG138" t="s">
        <v>666</v>
      </c>
      <c r="AH138" t="s">
        <v>159</v>
      </c>
      <c r="AI138" t="s">
        <v>233</v>
      </c>
      <c r="AK138" t="s">
        <v>161</v>
      </c>
      <c r="AL138" t="s">
        <v>484</v>
      </c>
      <c r="AM138" t="s">
        <v>537</v>
      </c>
      <c r="AN138" t="s">
        <v>164</v>
      </c>
      <c r="AO138" t="s">
        <v>165</v>
      </c>
      <c r="AP138" t="s">
        <v>165</v>
      </c>
      <c r="AQ138" t="s">
        <v>167</v>
      </c>
      <c r="AR138">
        <v>5</v>
      </c>
      <c r="AS138" t="s">
        <v>168</v>
      </c>
      <c r="AT138" t="s">
        <v>169</v>
      </c>
      <c r="AU138" t="s">
        <v>590</v>
      </c>
      <c r="AV138" t="s">
        <v>666</v>
      </c>
      <c r="AW138" t="s">
        <v>167</v>
      </c>
      <c r="AX138" t="s">
        <v>167</v>
      </c>
      <c r="BA138" t="s">
        <v>167</v>
      </c>
      <c r="BB138" t="s">
        <v>251</v>
      </c>
      <c r="BC138" t="s">
        <v>167</v>
      </c>
      <c r="BD138" t="s">
        <v>174</v>
      </c>
      <c r="BE138">
        <v>378</v>
      </c>
      <c r="BF138" t="s">
        <v>167</v>
      </c>
      <c r="BG138" t="s">
        <v>167</v>
      </c>
      <c r="BH138" t="s">
        <v>167</v>
      </c>
      <c r="BI138" t="s">
        <v>164</v>
      </c>
      <c r="BJ138" t="s">
        <v>175</v>
      </c>
      <c r="BK138" t="s">
        <v>167</v>
      </c>
      <c r="BL138" t="s">
        <v>175</v>
      </c>
      <c r="BM138" t="s">
        <v>167</v>
      </c>
      <c r="BN138" t="s">
        <v>252</v>
      </c>
      <c r="BO138" t="s">
        <v>167</v>
      </c>
      <c r="BP138" t="s">
        <v>174</v>
      </c>
      <c r="BQ138" t="s">
        <v>165</v>
      </c>
      <c r="BR138" t="s">
        <v>169</v>
      </c>
      <c r="BS138" t="s">
        <v>177</v>
      </c>
      <c r="BT138" t="s">
        <v>167</v>
      </c>
      <c r="BU138">
        <v>4.8</v>
      </c>
      <c r="BV138" t="s">
        <v>167</v>
      </c>
      <c r="BW138" t="s">
        <v>178</v>
      </c>
      <c r="BX138" t="s">
        <v>179</v>
      </c>
      <c r="BY138" t="s">
        <v>384</v>
      </c>
      <c r="CG138" t="s">
        <v>167</v>
      </c>
      <c r="CK138" t="s">
        <v>167</v>
      </c>
      <c r="CN138" t="s">
        <v>167</v>
      </c>
      <c r="CO138" t="s">
        <v>167</v>
      </c>
      <c r="CP138" t="s">
        <v>356</v>
      </c>
      <c r="CQ138" t="s">
        <v>664</v>
      </c>
      <c r="CR138" t="s">
        <v>230</v>
      </c>
      <c r="CS138" t="s">
        <v>167</v>
      </c>
      <c r="CT138" t="s">
        <v>167</v>
      </c>
      <c r="CU138" t="s">
        <v>167</v>
      </c>
      <c r="CW138">
        <v>2</v>
      </c>
      <c r="CX138" t="s">
        <v>540</v>
      </c>
      <c r="CY138" t="s">
        <v>255</v>
      </c>
      <c r="DB138" t="s">
        <v>258</v>
      </c>
      <c r="DC138" t="s">
        <v>167</v>
      </c>
      <c r="DD138" t="s">
        <v>167</v>
      </c>
      <c r="DI138" t="s">
        <v>167</v>
      </c>
      <c r="DJ138" t="s">
        <v>167</v>
      </c>
      <c r="DL138" t="s">
        <v>330</v>
      </c>
      <c r="DP138" t="s">
        <v>167</v>
      </c>
      <c r="DV138" t="s">
        <v>167</v>
      </c>
    </row>
    <row r="139" spans="1:134" x14ac:dyDescent="0.3">
      <c r="A139">
        <v>138</v>
      </c>
      <c r="B139" t="s">
        <v>235</v>
      </c>
      <c r="C139" t="s">
        <v>658</v>
      </c>
      <c r="D139" t="s">
        <v>672</v>
      </c>
      <c r="E139" s="1">
        <v>1197</v>
      </c>
      <c r="F139">
        <v>4</v>
      </c>
      <c r="G139">
        <v>4</v>
      </c>
      <c r="H139" t="s">
        <v>196</v>
      </c>
      <c r="I139" t="s">
        <v>143</v>
      </c>
      <c r="J139" t="s">
        <v>197</v>
      </c>
      <c r="K139" t="s">
        <v>145</v>
      </c>
      <c r="L139">
        <v>37</v>
      </c>
      <c r="M139" t="s">
        <v>146</v>
      </c>
      <c r="N139">
        <v>1515</v>
      </c>
      <c r="O139">
        <v>3995</v>
      </c>
      <c r="P139">
        <v>1735</v>
      </c>
      <c r="Q139" t="s">
        <v>509</v>
      </c>
      <c r="R139">
        <v>4</v>
      </c>
      <c r="S139">
        <v>16.3</v>
      </c>
      <c r="T139" s="1" t="s">
        <v>148</v>
      </c>
      <c r="U139" t="s">
        <v>541</v>
      </c>
      <c r="W139" t="s">
        <v>448</v>
      </c>
      <c r="X139">
        <v>5</v>
      </c>
      <c r="Y139" t="s">
        <v>659</v>
      </c>
      <c r="Z139" t="s">
        <v>201</v>
      </c>
      <c r="AA139" t="s">
        <v>152</v>
      </c>
      <c r="AB139" t="s">
        <v>348</v>
      </c>
      <c r="AC139" t="s">
        <v>402</v>
      </c>
      <c r="AF139" t="s">
        <v>666</v>
      </c>
      <c r="AG139" t="s">
        <v>666</v>
      </c>
      <c r="AH139" t="s">
        <v>159</v>
      </c>
      <c r="AI139" t="s">
        <v>233</v>
      </c>
      <c r="AK139" t="s">
        <v>161</v>
      </c>
      <c r="AL139" t="s">
        <v>660</v>
      </c>
      <c r="AM139" t="s">
        <v>542</v>
      </c>
      <c r="AN139" t="s">
        <v>164</v>
      </c>
      <c r="AO139" t="s">
        <v>165</v>
      </c>
      <c r="AP139" t="s">
        <v>165</v>
      </c>
      <c r="AQ139" t="s">
        <v>167</v>
      </c>
      <c r="AR139">
        <v>5</v>
      </c>
      <c r="AS139" t="s">
        <v>168</v>
      </c>
      <c r="AT139" t="s">
        <v>169</v>
      </c>
      <c r="AU139" t="s">
        <v>590</v>
      </c>
      <c r="AV139" t="s">
        <v>666</v>
      </c>
      <c r="AW139" t="s">
        <v>167</v>
      </c>
      <c r="AX139" t="s">
        <v>167</v>
      </c>
      <c r="BA139" t="s">
        <v>167</v>
      </c>
      <c r="BB139" t="s">
        <v>251</v>
      </c>
      <c r="BC139" t="s">
        <v>167</v>
      </c>
      <c r="BD139" t="s">
        <v>174</v>
      </c>
      <c r="BE139">
        <v>378</v>
      </c>
      <c r="BF139" t="s">
        <v>167</v>
      </c>
      <c r="BG139" t="s">
        <v>167</v>
      </c>
      <c r="BH139" t="s">
        <v>167</v>
      </c>
      <c r="BI139" t="s">
        <v>164</v>
      </c>
      <c r="BJ139" t="s">
        <v>175</v>
      </c>
      <c r="BK139" t="s">
        <v>167</v>
      </c>
      <c r="BL139" t="s">
        <v>175</v>
      </c>
      <c r="BM139" t="s">
        <v>167</v>
      </c>
      <c r="BN139" t="s">
        <v>252</v>
      </c>
      <c r="BO139" t="s">
        <v>167</v>
      </c>
      <c r="BP139" t="s">
        <v>174</v>
      </c>
      <c r="BQ139" t="s">
        <v>165</v>
      </c>
      <c r="BR139" t="s">
        <v>169</v>
      </c>
      <c r="BS139" t="s">
        <v>177</v>
      </c>
      <c r="BT139" t="s">
        <v>167</v>
      </c>
      <c r="BU139">
        <v>4.8</v>
      </c>
      <c r="BV139" t="s">
        <v>167</v>
      </c>
      <c r="BW139" t="s">
        <v>178</v>
      </c>
      <c r="BX139" t="s">
        <v>179</v>
      </c>
      <c r="BY139" t="s">
        <v>384</v>
      </c>
      <c r="CG139" t="s">
        <v>167</v>
      </c>
      <c r="CK139" t="s">
        <v>167</v>
      </c>
      <c r="CN139" t="s">
        <v>167</v>
      </c>
      <c r="CO139" t="s">
        <v>167</v>
      </c>
      <c r="CP139" t="s">
        <v>356</v>
      </c>
      <c r="CQ139" t="s">
        <v>661</v>
      </c>
      <c r="CR139" t="s">
        <v>230</v>
      </c>
      <c r="CS139" t="s">
        <v>167</v>
      </c>
      <c r="CT139" t="s">
        <v>167</v>
      </c>
      <c r="CU139" t="s">
        <v>167</v>
      </c>
      <c r="CW139">
        <v>2</v>
      </c>
      <c r="CX139" t="s">
        <v>544</v>
      </c>
      <c r="CY139" t="s">
        <v>255</v>
      </c>
      <c r="DB139" t="s">
        <v>258</v>
      </c>
      <c r="DC139" t="s">
        <v>167</v>
      </c>
      <c r="DD139" t="s">
        <v>167</v>
      </c>
      <c r="DI139" t="s">
        <v>167</v>
      </c>
      <c r="DJ139" t="s">
        <v>167</v>
      </c>
      <c r="DK139" t="s">
        <v>167</v>
      </c>
      <c r="DL139" t="s">
        <v>330</v>
      </c>
      <c r="DP139" t="s">
        <v>167</v>
      </c>
      <c r="DW139" t="s">
        <v>167</v>
      </c>
    </row>
    <row r="140" spans="1:134" x14ac:dyDescent="0.3">
      <c r="A140">
        <v>139</v>
      </c>
      <c r="B140" t="s">
        <v>235</v>
      </c>
      <c r="C140" t="s">
        <v>658</v>
      </c>
      <c r="D140" t="s">
        <v>673</v>
      </c>
      <c r="E140" s="1">
        <v>1197</v>
      </c>
      <c r="F140">
        <v>4</v>
      </c>
      <c r="G140">
        <v>4</v>
      </c>
      <c r="H140" t="s">
        <v>196</v>
      </c>
      <c r="I140" t="s">
        <v>143</v>
      </c>
      <c r="J140" t="s">
        <v>197</v>
      </c>
      <c r="K140" t="s">
        <v>145</v>
      </c>
      <c r="L140">
        <v>37</v>
      </c>
      <c r="M140" t="s">
        <v>146</v>
      </c>
      <c r="N140">
        <v>1515</v>
      </c>
      <c r="O140">
        <v>3995</v>
      </c>
      <c r="P140">
        <v>1735</v>
      </c>
      <c r="Q140" t="s">
        <v>509</v>
      </c>
      <c r="R140">
        <v>4</v>
      </c>
      <c r="S140">
        <v>16.3</v>
      </c>
      <c r="T140" s="1" t="s">
        <v>148</v>
      </c>
      <c r="U140" t="s">
        <v>541</v>
      </c>
      <c r="W140" t="s">
        <v>665</v>
      </c>
      <c r="X140">
        <v>5</v>
      </c>
      <c r="Y140" t="s">
        <v>659</v>
      </c>
      <c r="Z140" t="s">
        <v>201</v>
      </c>
      <c r="AA140" t="s">
        <v>152</v>
      </c>
      <c r="AB140" t="s">
        <v>348</v>
      </c>
      <c r="AC140" t="s">
        <v>402</v>
      </c>
      <c r="AF140" t="s">
        <v>666</v>
      </c>
      <c r="AG140" t="s">
        <v>666</v>
      </c>
      <c r="AH140" t="s">
        <v>159</v>
      </c>
      <c r="AI140" t="s">
        <v>233</v>
      </c>
      <c r="AK140" t="s">
        <v>161</v>
      </c>
      <c r="AL140" t="s">
        <v>660</v>
      </c>
      <c r="AM140" t="s">
        <v>542</v>
      </c>
      <c r="AN140" t="s">
        <v>164</v>
      </c>
      <c r="AO140" t="s">
        <v>165</v>
      </c>
      <c r="AP140" t="s">
        <v>165</v>
      </c>
      <c r="AQ140" t="s">
        <v>167</v>
      </c>
      <c r="AR140">
        <v>5</v>
      </c>
      <c r="AS140" t="s">
        <v>168</v>
      </c>
      <c r="AT140" t="s">
        <v>190</v>
      </c>
      <c r="AU140" t="s">
        <v>590</v>
      </c>
      <c r="AV140" t="s">
        <v>666</v>
      </c>
      <c r="AW140" t="s">
        <v>167</v>
      </c>
      <c r="AX140" t="s">
        <v>167</v>
      </c>
      <c r="BA140" t="s">
        <v>167</v>
      </c>
      <c r="BB140" t="s">
        <v>251</v>
      </c>
      <c r="BC140" t="s">
        <v>167</v>
      </c>
      <c r="BD140" t="s">
        <v>174</v>
      </c>
      <c r="BE140">
        <v>378</v>
      </c>
      <c r="BF140" t="s">
        <v>167</v>
      </c>
      <c r="BG140" t="s">
        <v>167</v>
      </c>
      <c r="BH140" t="s">
        <v>167</v>
      </c>
      <c r="BI140" t="s">
        <v>164</v>
      </c>
      <c r="BJ140" t="s">
        <v>175</v>
      </c>
      <c r="BK140" t="s">
        <v>167</v>
      </c>
      <c r="BL140" t="s">
        <v>175</v>
      </c>
      <c r="BM140" t="s">
        <v>167</v>
      </c>
      <c r="BN140" t="s">
        <v>252</v>
      </c>
      <c r="BO140" t="s">
        <v>167</v>
      </c>
      <c r="BP140" t="s">
        <v>174</v>
      </c>
      <c r="BQ140" t="s">
        <v>165</v>
      </c>
      <c r="BR140" t="s">
        <v>169</v>
      </c>
      <c r="BS140" t="s">
        <v>177</v>
      </c>
      <c r="BT140" t="s">
        <v>167</v>
      </c>
      <c r="BU140">
        <v>4.8</v>
      </c>
      <c r="BV140" t="s">
        <v>167</v>
      </c>
      <c r="BW140" t="s">
        <v>178</v>
      </c>
      <c r="BX140" t="s">
        <v>179</v>
      </c>
      <c r="BY140" t="s">
        <v>384</v>
      </c>
      <c r="CG140" t="s">
        <v>167</v>
      </c>
      <c r="CK140" t="s">
        <v>167</v>
      </c>
      <c r="CN140" t="s">
        <v>167</v>
      </c>
      <c r="CO140" t="s">
        <v>167</v>
      </c>
      <c r="CP140" t="s">
        <v>356</v>
      </c>
      <c r="CQ140" t="s">
        <v>661</v>
      </c>
      <c r="CR140" t="s">
        <v>230</v>
      </c>
      <c r="CS140" t="s">
        <v>167</v>
      </c>
      <c r="CT140" t="s">
        <v>167</v>
      </c>
      <c r="CU140" t="s">
        <v>167</v>
      </c>
      <c r="CW140">
        <v>2</v>
      </c>
      <c r="CX140" t="s">
        <v>544</v>
      </c>
      <c r="CY140" t="s">
        <v>255</v>
      </c>
      <c r="DB140" t="s">
        <v>258</v>
      </c>
      <c r="DC140" t="s">
        <v>167</v>
      </c>
      <c r="DD140" t="s">
        <v>167</v>
      </c>
      <c r="DI140" t="s">
        <v>167</v>
      </c>
      <c r="DJ140" t="s">
        <v>167</v>
      </c>
      <c r="DK140" t="s">
        <v>167</v>
      </c>
      <c r="DL140" t="s">
        <v>330</v>
      </c>
      <c r="DP140" t="s">
        <v>167</v>
      </c>
      <c r="DW140" t="s">
        <v>167</v>
      </c>
    </row>
    <row r="141" spans="1:134" x14ac:dyDescent="0.3">
      <c r="A141">
        <v>140</v>
      </c>
      <c r="B141" t="s">
        <v>235</v>
      </c>
      <c r="C141" t="s">
        <v>658</v>
      </c>
      <c r="D141" t="s">
        <v>674</v>
      </c>
      <c r="E141" s="1">
        <v>1197</v>
      </c>
      <c r="F141">
        <v>4</v>
      </c>
      <c r="G141">
        <v>4</v>
      </c>
      <c r="H141" t="s">
        <v>196</v>
      </c>
      <c r="I141" t="s">
        <v>143</v>
      </c>
      <c r="J141" t="s">
        <v>197</v>
      </c>
      <c r="K141" t="s">
        <v>145</v>
      </c>
      <c r="L141">
        <v>37</v>
      </c>
      <c r="M141" t="s">
        <v>146</v>
      </c>
      <c r="N141">
        <v>1515</v>
      </c>
      <c r="O141">
        <v>3995</v>
      </c>
      <c r="P141">
        <v>1735</v>
      </c>
      <c r="Q141" t="s">
        <v>509</v>
      </c>
      <c r="R141">
        <v>4</v>
      </c>
      <c r="S141">
        <v>16.3</v>
      </c>
      <c r="T141" s="1" t="s">
        <v>148</v>
      </c>
      <c r="U141" t="s">
        <v>541</v>
      </c>
      <c r="W141" t="s">
        <v>675</v>
      </c>
      <c r="X141">
        <v>5</v>
      </c>
      <c r="Y141" t="s">
        <v>659</v>
      </c>
      <c r="Z141" t="s">
        <v>201</v>
      </c>
      <c r="AA141" t="s">
        <v>152</v>
      </c>
      <c r="AB141" t="s">
        <v>348</v>
      </c>
      <c r="AC141" t="s">
        <v>402</v>
      </c>
      <c r="AF141" t="s">
        <v>666</v>
      </c>
      <c r="AG141" t="s">
        <v>666</v>
      </c>
      <c r="AH141" t="s">
        <v>159</v>
      </c>
      <c r="AI141" t="s">
        <v>233</v>
      </c>
      <c r="AK141" t="s">
        <v>161</v>
      </c>
      <c r="AL141" t="s">
        <v>660</v>
      </c>
      <c r="AM141" t="s">
        <v>542</v>
      </c>
      <c r="AN141" t="s">
        <v>164</v>
      </c>
      <c r="AO141" t="s">
        <v>165</v>
      </c>
      <c r="AP141" t="s">
        <v>165</v>
      </c>
      <c r="AQ141" t="s">
        <v>167</v>
      </c>
      <c r="AR141">
        <v>5</v>
      </c>
      <c r="AS141" t="s">
        <v>168</v>
      </c>
      <c r="AT141" t="s">
        <v>190</v>
      </c>
      <c r="AU141" t="s">
        <v>590</v>
      </c>
      <c r="AV141" t="s">
        <v>666</v>
      </c>
      <c r="AW141" t="s">
        <v>167</v>
      </c>
      <c r="AX141" t="s">
        <v>167</v>
      </c>
      <c r="BA141" t="s">
        <v>167</v>
      </c>
      <c r="BB141" t="s">
        <v>251</v>
      </c>
      <c r="BC141" t="s">
        <v>167</v>
      </c>
      <c r="BD141" t="s">
        <v>174</v>
      </c>
      <c r="BE141">
        <v>378</v>
      </c>
      <c r="BF141" t="s">
        <v>167</v>
      </c>
      <c r="BG141" t="s">
        <v>167</v>
      </c>
      <c r="BH141" t="s">
        <v>167</v>
      </c>
      <c r="BI141" t="s">
        <v>164</v>
      </c>
      <c r="BJ141" t="s">
        <v>175</v>
      </c>
      <c r="BK141" t="s">
        <v>167</v>
      </c>
      <c r="BL141" t="s">
        <v>175</v>
      </c>
      <c r="BM141" t="s">
        <v>167</v>
      </c>
      <c r="BN141" t="s">
        <v>252</v>
      </c>
      <c r="BO141" t="s">
        <v>167</v>
      </c>
      <c r="BP141" t="s">
        <v>174</v>
      </c>
      <c r="BQ141" t="s">
        <v>165</v>
      </c>
      <c r="BR141" t="s">
        <v>169</v>
      </c>
      <c r="BS141" t="s">
        <v>177</v>
      </c>
      <c r="BT141" t="s">
        <v>167</v>
      </c>
      <c r="BU141">
        <v>4.8</v>
      </c>
      <c r="BV141" t="s">
        <v>167</v>
      </c>
      <c r="BW141" t="s">
        <v>178</v>
      </c>
      <c r="BX141" t="s">
        <v>179</v>
      </c>
      <c r="BY141" t="s">
        <v>384</v>
      </c>
      <c r="CG141" t="s">
        <v>167</v>
      </c>
      <c r="CK141" t="s">
        <v>167</v>
      </c>
      <c r="CN141" t="s">
        <v>167</v>
      </c>
      <c r="CO141" t="s">
        <v>167</v>
      </c>
      <c r="CP141" t="s">
        <v>356</v>
      </c>
      <c r="CQ141" t="s">
        <v>661</v>
      </c>
      <c r="CR141" t="s">
        <v>230</v>
      </c>
      <c r="CS141" t="s">
        <v>167</v>
      </c>
      <c r="CT141" t="s">
        <v>167</v>
      </c>
      <c r="CU141" t="s">
        <v>167</v>
      </c>
      <c r="CW141">
        <v>2</v>
      </c>
      <c r="CX141" t="s">
        <v>544</v>
      </c>
      <c r="CY141" t="s">
        <v>255</v>
      </c>
      <c r="DB141" t="s">
        <v>258</v>
      </c>
      <c r="DC141" t="s">
        <v>167</v>
      </c>
      <c r="DD141" t="s">
        <v>167</v>
      </c>
      <c r="DI141" t="s">
        <v>167</v>
      </c>
      <c r="DJ141" t="s">
        <v>167</v>
      </c>
      <c r="DL141" t="s">
        <v>330</v>
      </c>
      <c r="DP141" t="s">
        <v>167</v>
      </c>
    </row>
    <row r="142" spans="1:134" x14ac:dyDescent="0.3">
      <c r="A142">
        <v>141</v>
      </c>
      <c r="B142" t="s">
        <v>235</v>
      </c>
      <c r="C142" t="s">
        <v>658</v>
      </c>
      <c r="D142" t="s">
        <v>676</v>
      </c>
      <c r="E142" s="1">
        <v>1248</v>
      </c>
      <c r="F142">
        <v>4</v>
      </c>
      <c r="G142">
        <v>4</v>
      </c>
      <c r="H142" t="s">
        <v>196</v>
      </c>
      <c r="I142" t="s">
        <v>143</v>
      </c>
      <c r="J142" t="s">
        <v>197</v>
      </c>
      <c r="K142" t="s">
        <v>145</v>
      </c>
      <c r="L142">
        <v>37</v>
      </c>
      <c r="M142" t="s">
        <v>460</v>
      </c>
      <c r="N142">
        <v>1515</v>
      </c>
      <c r="O142">
        <v>3995</v>
      </c>
      <c r="P142">
        <v>1735</v>
      </c>
      <c r="Q142" t="s">
        <v>509</v>
      </c>
      <c r="R142">
        <v>4</v>
      </c>
      <c r="S142">
        <v>28.4</v>
      </c>
      <c r="T142" s="1" t="s">
        <v>148</v>
      </c>
      <c r="U142" t="s">
        <v>532</v>
      </c>
      <c r="W142" t="s">
        <v>448</v>
      </c>
      <c r="X142">
        <v>5</v>
      </c>
      <c r="Y142" t="s">
        <v>659</v>
      </c>
      <c r="Z142" t="s">
        <v>201</v>
      </c>
      <c r="AA142" t="s">
        <v>152</v>
      </c>
      <c r="AB142" t="s">
        <v>348</v>
      </c>
      <c r="AC142" t="s">
        <v>402</v>
      </c>
      <c r="AF142" t="s">
        <v>666</v>
      </c>
      <c r="AG142" t="s">
        <v>666</v>
      </c>
      <c r="AH142" t="s">
        <v>159</v>
      </c>
      <c r="AI142" t="s">
        <v>233</v>
      </c>
      <c r="AK142" t="s">
        <v>161</v>
      </c>
      <c r="AL142" t="s">
        <v>484</v>
      </c>
      <c r="AM142" t="s">
        <v>537</v>
      </c>
      <c r="AN142" t="s">
        <v>164</v>
      </c>
      <c r="AO142" t="s">
        <v>165</v>
      </c>
      <c r="AP142" t="s">
        <v>165</v>
      </c>
      <c r="AQ142" t="s">
        <v>167</v>
      </c>
      <c r="AR142">
        <v>5</v>
      </c>
      <c r="AS142" t="s">
        <v>168</v>
      </c>
      <c r="AT142" t="s">
        <v>169</v>
      </c>
      <c r="AU142" t="s">
        <v>590</v>
      </c>
      <c r="AV142" t="s">
        <v>666</v>
      </c>
      <c r="AW142" t="s">
        <v>167</v>
      </c>
      <c r="AX142" t="s">
        <v>167</v>
      </c>
      <c r="BA142" t="s">
        <v>167</v>
      </c>
      <c r="BB142" t="s">
        <v>251</v>
      </c>
      <c r="BC142" t="s">
        <v>167</v>
      </c>
      <c r="BD142" t="s">
        <v>174</v>
      </c>
      <c r="BE142">
        <v>378</v>
      </c>
      <c r="BF142" t="s">
        <v>167</v>
      </c>
      <c r="BG142" t="s">
        <v>167</v>
      </c>
      <c r="BH142" t="s">
        <v>167</v>
      </c>
      <c r="BI142" t="s">
        <v>164</v>
      </c>
      <c r="BJ142" t="s">
        <v>175</v>
      </c>
      <c r="BK142" t="s">
        <v>167</v>
      </c>
      <c r="BL142" t="s">
        <v>175</v>
      </c>
      <c r="BM142" t="s">
        <v>167</v>
      </c>
      <c r="BN142" t="s">
        <v>252</v>
      </c>
      <c r="BO142" t="s">
        <v>167</v>
      </c>
      <c r="BP142" t="s">
        <v>174</v>
      </c>
      <c r="BQ142" t="s">
        <v>165</v>
      </c>
      <c r="BR142" t="s">
        <v>169</v>
      </c>
      <c r="BS142" t="s">
        <v>177</v>
      </c>
      <c r="BT142" t="s">
        <v>167</v>
      </c>
      <c r="BU142">
        <v>4.8</v>
      </c>
      <c r="BV142" t="s">
        <v>167</v>
      </c>
      <c r="BW142" t="s">
        <v>178</v>
      </c>
      <c r="BX142" t="s">
        <v>179</v>
      </c>
      <c r="BY142" t="s">
        <v>384</v>
      </c>
      <c r="CG142" t="s">
        <v>167</v>
      </c>
      <c r="CK142" t="s">
        <v>167</v>
      </c>
      <c r="CN142" t="s">
        <v>167</v>
      </c>
      <c r="CO142" t="s">
        <v>167</v>
      </c>
      <c r="CP142" t="s">
        <v>356</v>
      </c>
      <c r="CQ142" t="s">
        <v>664</v>
      </c>
      <c r="CR142" t="s">
        <v>230</v>
      </c>
      <c r="CS142" t="s">
        <v>167</v>
      </c>
      <c r="CT142" t="s">
        <v>167</v>
      </c>
      <c r="CU142" t="s">
        <v>167</v>
      </c>
      <c r="CW142">
        <v>2</v>
      </c>
      <c r="CX142" t="s">
        <v>540</v>
      </c>
      <c r="CY142" t="s">
        <v>255</v>
      </c>
      <c r="DB142" t="s">
        <v>222</v>
      </c>
      <c r="DC142" t="s">
        <v>167</v>
      </c>
      <c r="DD142" t="s">
        <v>167</v>
      </c>
      <c r="DI142" t="s">
        <v>167</v>
      </c>
      <c r="DJ142" t="s">
        <v>167</v>
      </c>
      <c r="DK142" t="s">
        <v>167</v>
      </c>
      <c r="DL142" t="s">
        <v>330</v>
      </c>
      <c r="DP142" t="s">
        <v>167</v>
      </c>
      <c r="DV142" t="s">
        <v>167</v>
      </c>
      <c r="DW142" t="s">
        <v>167</v>
      </c>
    </row>
    <row r="143" spans="1:134" x14ac:dyDescent="0.3">
      <c r="A143">
        <v>142</v>
      </c>
      <c r="B143" t="s">
        <v>235</v>
      </c>
      <c r="C143" t="s">
        <v>658</v>
      </c>
      <c r="D143" t="s">
        <v>677</v>
      </c>
      <c r="E143" s="1">
        <v>1248</v>
      </c>
      <c r="F143">
        <v>4</v>
      </c>
      <c r="G143">
        <v>4</v>
      </c>
      <c r="H143" t="s">
        <v>196</v>
      </c>
      <c r="I143" t="s">
        <v>143</v>
      </c>
      <c r="J143" t="s">
        <v>197</v>
      </c>
      <c r="K143" t="s">
        <v>145</v>
      </c>
      <c r="L143">
        <v>37</v>
      </c>
      <c r="M143" t="s">
        <v>460</v>
      </c>
      <c r="N143">
        <v>1515</v>
      </c>
      <c r="O143">
        <v>3995</v>
      </c>
      <c r="P143">
        <v>1735</v>
      </c>
      <c r="Q143" t="s">
        <v>509</v>
      </c>
      <c r="R143">
        <v>4</v>
      </c>
      <c r="S143">
        <v>28.4</v>
      </c>
      <c r="T143" s="1" t="s">
        <v>148</v>
      </c>
      <c r="U143" t="s">
        <v>532</v>
      </c>
      <c r="W143" t="s">
        <v>668</v>
      </c>
      <c r="X143">
        <v>5</v>
      </c>
      <c r="Y143" t="s">
        <v>659</v>
      </c>
      <c r="Z143" t="s">
        <v>201</v>
      </c>
      <c r="AA143" t="s">
        <v>152</v>
      </c>
      <c r="AB143" t="s">
        <v>348</v>
      </c>
      <c r="AC143" t="s">
        <v>402</v>
      </c>
      <c r="AF143" t="s">
        <v>536</v>
      </c>
      <c r="AG143" t="s">
        <v>536</v>
      </c>
      <c r="AH143" t="s">
        <v>159</v>
      </c>
      <c r="AI143" t="s">
        <v>233</v>
      </c>
      <c r="AK143" t="s">
        <v>161</v>
      </c>
      <c r="AL143" t="s">
        <v>484</v>
      </c>
      <c r="AM143" t="s">
        <v>537</v>
      </c>
      <c r="AN143" t="s">
        <v>164</v>
      </c>
      <c r="AO143" t="s">
        <v>165</v>
      </c>
      <c r="AP143" t="s">
        <v>165</v>
      </c>
      <c r="AQ143" t="s">
        <v>167</v>
      </c>
      <c r="AR143">
        <v>5</v>
      </c>
      <c r="AS143" t="s">
        <v>168</v>
      </c>
      <c r="AT143" t="s">
        <v>190</v>
      </c>
      <c r="AU143" t="s">
        <v>590</v>
      </c>
      <c r="AV143" t="s">
        <v>536</v>
      </c>
      <c r="AX143" t="s">
        <v>167</v>
      </c>
      <c r="BA143" t="s">
        <v>167</v>
      </c>
      <c r="BB143" t="s">
        <v>251</v>
      </c>
      <c r="BD143" t="s">
        <v>174</v>
      </c>
      <c r="BE143">
        <v>378</v>
      </c>
      <c r="BF143" t="s">
        <v>167</v>
      </c>
      <c r="BG143" t="s">
        <v>167</v>
      </c>
      <c r="BH143" t="s">
        <v>167</v>
      </c>
      <c r="BI143" t="s">
        <v>164</v>
      </c>
      <c r="BJ143" t="s">
        <v>175</v>
      </c>
      <c r="BK143" t="s">
        <v>167</v>
      </c>
      <c r="BL143" t="s">
        <v>175</v>
      </c>
      <c r="BM143" t="s">
        <v>167</v>
      </c>
      <c r="BN143" t="s">
        <v>252</v>
      </c>
      <c r="BO143" t="s">
        <v>167</v>
      </c>
      <c r="BP143" t="s">
        <v>174</v>
      </c>
      <c r="BQ143" t="s">
        <v>165</v>
      </c>
      <c r="BR143" t="s">
        <v>169</v>
      </c>
      <c r="BS143" t="s">
        <v>177</v>
      </c>
      <c r="BT143" t="s">
        <v>167</v>
      </c>
      <c r="BU143">
        <v>4.8</v>
      </c>
      <c r="BV143" t="s">
        <v>167</v>
      </c>
      <c r="BW143" t="s">
        <v>178</v>
      </c>
      <c r="BX143" t="s">
        <v>179</v>
      </c>
      <c r="BY143" t="s">
        <v>180</v>
      </c>
      <c r="CG143" t="s">
        <v>167</v>
      </c>
      <c r="CK143" t="s">
        <v>167</v>
      </c>
      <c r="CN143" t="s">
        <v>167</v>
      </c>
      <c r="CO143" t="s">
        <v>167</v>
      </c>
      <c r="CP143" t="s">
        <v>356</v>
      </c>
      <c r="CQ143" t="s">
        <v>664</v>
      </c>
      <c r="CR143" t="s">
        <v>230</v>
      </c>
      <c r="CS143" t="s">
        <v>167</v>
      </c>
      <c r="CT143" t="s">
        <v>167</v>
      </c>
      <c r="CU143" t="s">
        <v>167</v>
      </c>
      <c r="CW143">
        <v>2</v>
      </c>
      <c r="CX143" t="s">
        <v>540</v>
      </c>
      <c r="CY143" t="s">
        <v>255</v>
      </c>
      <c r="DC143" t="s">
        <v>167</v>
      </c>
      <c r="DD143" t="s">
        <v>167</v>
      </c>
      <c r="DJ143" t="s">
        <v>167</v>
      </c>
      <c r="DK143" t="s">
        <v>167</v>
      </c>
      <c r="DN143" t="s">
        <v>167</v>
      </c>
      <c r="DP143" t="s">
        <v>167</v>
      </c>
      <c r="DV143" t="s">
        <v>167</v>
      </c>
    </row>
    <row r="144" spans="1:134" x14ac:dyDescent="0.3">
      <c r="A144">
        <v>143</v>
      </c>
      <c r="B144" t="s">
        <v>235</v>
      </c>
      <c r="C144" t="s">
        <v>658</v>
      </c>
      <c r="D144" t="s">
        <v>678</v>
      </c>
      <c r="E144" s="1">
        <v>1248</v>
      </c>
      <c r="F144">
        <v>4</v>
      </c>
      <c r="G144">
        <v>4</v>
      </c>
      <c r="H144" t="s">
        <v>196</v>
      </c>
      <c r="I144" t="s">
        <v>143</v>
      </c>
      <c r="J144" t="s">
        <v>197</v>
      </c>
      <c r="K144" t="s">
        <v>145</v>
      </c>
      <c r="L144">
        <v>37</v>
      </c>
      <c r="M144" t="s">
        <v>460</v>
      </c>
      <c r="N144">
        <v>1515</v>
      </c>
      <c r="O144">
        <v>3995</v>
      </c>
      <c r="P144">
        <v>1735</v>
      </c>
      <c r="Q144" t="s">
        <v>509</v>
      </c>
      <c r="R144">
        <v>4</v>
      </c>
      <c r="S144">
        <v>28.4</v>
      </c>
      <c r="T144" s="1" t="s">
        <v>148</v>
      </c>
      <c r="U144" t="s">
        <v>532</v>
      </c>
      <c r="W144" t="s">
        <v>675</v>
      </c>
      <c r="X144">
        <v>5</v>
      </c>
      <c r="Y144" t="s">
        <v>659</v>
      </c>
      <c r="Z144" t="s">
        <v>201</v>
      </c>
      <c r="AA144" t="s">
        <v>152</v>
      </c>
      <c r="AB144" t="s">
        <v>348</v>
      </c>
      <c r="AC144" t="s">
        <v>402</v>
      </c>
      <c r="AF144" t="s">
        <v>666</v>
      </c>
      <c r="AG144" t="s">
        <v>666</v>
      </c>
      <c r="AH144" t="s">
        <v>159</v>
      </c>
      <c r="AI144" t="s">
        <v>233</v>
      </c>
      <c r="AK144" t="s">
        <v>161</v>
      </c>
      <c r="AL144" t="s">
        <v>484</v>
      </c>
      <c r="AM144" t="s">
        <v>537</v>
      </c>
      <c r="AN144" t="s">
        <v>164</v>
      </c>
      <c r="AO144" t="s">
        <v>165</v>
      </c>
      <c r="AP144" t="s">
        <v>165</v>
      </c>
      <c r="AQ144" t="s">
        <v>167</v>
      </c>
      <c r="AR144">
        <v>5</v>
      </c>
      <c r="AS144" t="s">
        <v>168</v>
      </c>
      <c r="AT144" t="s">
        <v>190</v>
      </c>
      <c r="AU144" t="s">
        <v>590</v>
      </c>
      <c r="AV144" t="s">
        <v>666</v>
      </c>
      <c r="AW144" t="s">
        <v>167</v>
      </c>
      <c r="AX144" t="s">
        <v>167</v>
      </c>
      <c r="BA144" t="s">
        <v>167</v>
      </c>
      <c r="BB144" t="s">
        <v>251</v>
      </c>
      <c r="BC144" t="s">
        <v>167</v>
      </c>
      <c r="BD144" t="s">
        <v>174</v>
      </c>
      <c r="BE144">
        <v>378</v>
      </c>
      <c r="BF144" t="s">
        <v>167</v>
      </c>
      <c r="BG144" t="s">
        <v>167</v>
      </c>
      <c r="BH144" t="s">
        <v>167</v>
      </c>
      <c r="BI144" t="s">
        <v>164</v>
      </c>
      <c r="BJ144" t="s">
        <v>175</v>
      </c>
      <c r="BK144" t="s">
        <v>167</v>
      </c>
      <c r="BL144" t="s">
        <v>175</v>
      </c>
      <c r="BM144" t="s">
        <v>167</v>
      </c>
      <c r="BN144" t="s">
        <v>252</v>
      </c>
      <c r="BO144" t="s">
        <v>167</v>
      </c>
      <c r="BP144" t="s">
        <v>174</v>
      </c>
      <c r="BQ144" t="s">
        <v>165</v>
      </c>
      <c r="BR144" t="s">
        <v>169</v>
      </c>
      <c r="BS144" t="s">
        <v>177</v>
      </c>
      <c r="BT144" t="s">
        <v>167</v>
      </c>
      <c r="BU144">
        <v>4.8</v>
      </c>
      <c r="BV144" t="s">
        <v>167</v>
      </c>
      <c r="BW144" t="s">
        <v>178</v>
      </c>
      <c r="BX144" t="s">
        <v>179</v>
      </c>
      <c r="BY144" t="s">
        <v>384</v>
      </c>
      <c r="CG144" t="s">
        <v>167</v>
      </c>
      <c r="CK144" t="s">
        <v>167</v>
      </c>
      <c r="CN144" t="s">
        <v>167</v>
      </c>
      <c r="CO144" t="s">
        <v>167</v>
      </c>
      <c r="CP144" t="s">
        <v>356</v>
      </c>
      <c r="CQ144" t="s">
        <v>664</v>
      </c>
      <c r="CR144" t="s">
        <v>230</v>
      </c>
      <c r="CS144" t="s">
        <v>167</v>
      </c>
      <c r="CT144" t="s">
        <v>167</v>
      </c>
      <c r="CU144" t="s">
        <v>167</v>
      </c>
      <c r="CW144">
        <v>2</v>
      </c>
      <c r="CX144" t="s">
        <v>540</v>
      </c>
      <c r="CY144" t="s">
        <v>255</v>
      </c>
      <c r="DB144" t="s">
        <v>222</v>
      </c>
      <c r="DC144" t="s">
        <v>167</v>
      </c>
      <c r="DD144" t="s">
        <v>167</v>
      </c>
      <c r="DI144" t="s">
        <v>167</v>
      </c>
      <c r="DJ144" t="s">
        <v>167</v>
      </c>
      <c r="DK144" t="s">
        <v>167</v>
      </c>
      <c r="DL144" t="s">
        <v>330</v>
      </c>
      <c r="DP144" t="s">
        <v>167</v>
      </c>
      <c r="DV144" t="s">
        <v>167</v>
      </c>
      <c r="DW144" t="s">
        <v>167</v>
      </c>
    </row>
    <row r="145" spans="1:134" x14ac:dyDescent="0.3">
      <c r="A145">
        <v>144</v>
      </c>
      <c r="B145" t="s">
        <v>679</v>
      </c>
      <c r="C145" t="s">
        <v>680</v>
      </c>
      <c r="D145" t="s">
        <v>681</v>
      </c>
      <c r="E145" s="1">
        <v>1498</v>
      </c>
      <c r="F145">
        <v>4</v>
      </c>
      <c r="G145">
        <v>4</v>
      </c>
      <c r="H145" t="s">
        <v>196</v>
      </c>
      <c r="I145" t="s">
        <v>143</v>
      </c>
      <c r="J145" t="s">
        <v>197</v>
      </c>
      <c r="K145" t="s">
        <v>145</v>
      </c>
      <c r="L145">
        <v>40</v>
      </c>
      <c r="M145" t="s">
        <v>460</v>
      </c>
      <c r="N145">
        <v>1570</v>
      </c>
      <c r="O145">
        <v>3954</v>
      </c>
      <c r="P145">
        <v>1737</v>
      </c>
      <c r="Q145" t="s">
        <v>682</v>
      </c>
      <c r="R145">
        <v>5</v>
      </c>
      <c r="T145" s="1" t="s">
        <v>148</v>
      </c>
      <c r="U145" t="s">
        <v>683</v>
      </c>
      <c r="W145" t="s">
        <v>684</v>
      </c>
      <c r="X145">
        <v>5</v>
      </c>
      <c r="Y145" t="s">
        <v>685</v>
      </c>
      <c r="Z145" t="s">
        <v>201</v>
      </c>
      <c r="AA145" t="s">
        <v>152</v>
      </c>
      <c r="AB145" t="s">
        <v>686</v>
      </c>
      <c r="AC145" t="s">
        <v>365</v>
      </c>
      <c r="AF145" t="s">
        <v>465</v>
      </c>
      <c r="AG145" t="s">
        <v>465</v>
      </c>
      <c r="AH145" t="s">
        <v>159</v>
      </c>
      <c r="AI145" t="s">
        <v>160</v>
      </c>
      <c r="AK145" t="s">
        <v>167</v>
      </c>
      <c r="AL145" t="s">
        <v>687</v>
      </c>
      <c r="AM145" t="s">
        <v>688</v>
      </c>
      <c r="AN145" t="s">
        <v>164</v>
      </c>
      <c r="AO145" t="s">
        <v>165</v>
      </c>
      <c r="AP145" t="s">
        <v>166</v>
      </c>
      <c r="AQ145" t="s">
        <v>167</v>
      </c>
      <c r="AR145">
        <v>5</v>
      </c>
      <c r="AS145" t="s">
        <v>168</v>
      </c>
      <c r="AT145" t="s">
        <v>169</v>
      </c>
      <c r="AU145" t="s">
        <v>689</v>
      </c>
      <c r="AV145" t="s">
        <v>465</v>
      </c>
      <c r="AX145" t="s">
        <v>167</v>
      </c>
      <c r="AY145" t="s">
        <v>166</v>
      </c>
      <c r="BB145" t="s">
        <v>690</v>
      </c>
      <c r="BD145" t="s">
        <v>174</v>
      </c>
      <c r="BE145">
        <v>257</v>
      </c>
      <c r="BH145" t="s">
        <v>167</v>
      </c>
      <c r="BI145" t="s">
        <v>164</v>
      </c>
      <c r="BJ145" t="s">
        <v>175</v>
      </c>
      <c r="BK145" t="s">
        <v>167</v>
      </c>
      <c r="BL145" t="s">
        <v>175</v>
      </c>
      <c r="BM145" t="s">
        <v>167</v>
      </c>
      <c r="BP145" t="s">
        <v>174</v>
      </c>
      <c r="BQ145" t="s">
        <v>165</v>
      </c>
      <c r="BR145" t="s">
        <v>169</v>
      </c>
      <c r="BS145" t="s">
        <v>177</v>
      </c>
      <c r="BT145" t="s">
        <v>167</v>
      </c>
      <c r="BU145">
        <v>5</v>
      </c>
      <c r="BV145" t="s">
        <v>167</v>
      </c>
      <c r="BW145" t="s">
        <v>178</v>
      </c>
      <c r="BX145" t="s">
        <v>179</v>
      </c>
      <c r="BY145" t="s">
        <v>180</v>
      </c>
      <c r="CG145" t="s">
        <v>167</v>
      </c>
      <c r="CK145" t="s">
        <v>167</v>
      </c>
      <c r="CN145" t="s">
        <v>167</v>
      </c>
      <c r="CO145" t="s">
        <v>167</v>
      </c>
      <c r="CP145" t="s">
        <v>224</v>
      </c>
      <c r="CR145" t="s">
        <v>230</v>
      </c>
      <c r="CS145" t="s">
        <v>167</v>
      </c>
      <c r="CT145" t="s">
        <v>167</v>
      </c>
      <c r="CU145" t="s">
        <v>167</v>
      </c>
      <c r="CW145">
        <v>2</v>
      </c>
      <c r="CX145" s="2">
        <v>0.66736111111111107</v>
      </c>
      <c r="CY145" t="s">
        <v>255</v>
      </c>
      <c r="DB145" t="s">
        <v>258</v>
      </c>
      <c r="DC145" t="s">
        <v>167</v>
      </c>
    </row>
    <row r="146" spans="1:134" x14ac:dyDescent="0.3">
      <c r="A146">
        <v>145</v>
      </c>
      <c r="B146" t="s">
        <v>679</v>
      </c>
      <c r="C146" t="s">
        <v>680</v>
      </c>
      <c r="D146" t="s">
        <v>691</v>
      </c>
      <c r="E146" s="1">
        <v>1498</v>
      </c>
      <c r="F146">
        <v>4</v>
      </c>
      <c r="G146">
        <v>4</v>
      </c>
      <c r="H146" t="s">
        <v>196</v>
      </c>
      <c r="I146" t="s">
        <v>143</v>
      </c>
      <c r="J146" t="s">
        <v>197</v>
      </c>
      <c r="K146" t="s">
        <v>145</v>
      </c>
      <c r="L146">
        <v>40</v>
      </c>
      <c r="M146" t="s">
        <v>460</v>
      </c>
      <c r="N146">
        <v>1570</v>
      </c>
      <c r="O146">
        <v>3954</v>
      </c>
      <c r="P146">
        <v>1737</v>
      </c>
      <c r="Q146" t="s">
        <v>147</v>
      </c>
      <c r="R146">
        <v>5</v>
      </c>
      <c r="T146" s="1" t="s">
        <v>148</v>
      </c>
      <c r="U146" t="s">
        <v>683</v>
      </c>
      <c r="W146" t="s">
        <v>692</v>
      </c>
      <c r="X146">
        <v>5</v>
      </c>
      <c r="Y146" t="s">
        <v>685</v>
      </c>
      <c r="Z146" t="s">
        <v>201</v>
      </c>
      <c r="AA146" t="s">
        <v>152</v>
      </c>
      <c r="AB146" t="s">
        <v>693</v>
      </c>
      <c r="AC146" t="s">
        <v>694</v>
      </c>
      <c r="AF146" t="s">
        <v>451</v>
      </c>
      <c r="AG146" t="s">
        <v>451</v>
      </c>
      <c r="AH146" t="s">
        <v>159</v>
      </c>
      <c r="AI146" t="s">
        <v>233</v>
      </c>
      <c r="AK146" t="s">
        <v>161</v>
      </c>
      <c r="AL146" t="s">
        <v>687</v>
      </c>
      <c r="AM146" t="s">
        <v>688</v>
      </c>
      <c r="AN146" t="s">
        <v>164</v>
      </c>
      <c r="AO146" t="s">
        <v>165</v>
      </c>
      <c r="AP146" t="s">
        <v>165</v>
      </c>
      <c r="AQ146" t="s">
        <v>167</v>
      </c>
      <c r="AR146">
        <v>5</v>
      </c>
      <c r="AS146" t="s">
        <v>168</v>
      </c>
      <c r="AT146" t="s">
        <v>169</v>
      </c>
      <c r="AU146" t="s">
        <v>689</v>
      </c>
      <c r="AV146" t="s">
        <v>451</v>
      </c>
      <c r="AW146" t="s">
        <v>167</v>
      </c>
      <c r="AX146" t="s">
        <v>167</v>
      </c>
      <c r="AY146" t="s">
        <v>172</v>
      </c>
      <c r="AZ146" t="s">
        <v>167</v>
      </c>
      <c r="BB146" t="s">
        <v>690</v>
      </c>
      <c r="BC146" t="s">
        <v>167</v>
      </c>
      <c r="BD146" t="s">
        <v>174</v>
      </c>
      <c r="BE146">
        <v>257</v>
      </c>
      <c r="BF146" t="s">
        <v>167</v>
      </c>
      <c r="BG146" t="s">
        <v>167</v>
      </c>
      <c r="BH146" t="s">
        <v>167</v>
      </c>
      <c r="BI146" t="s">
        <v>164</v>
      </c>
      <c r="BJ146" t="s">
        <v>175</v>
      </c>
      <c r="BK146" t="s">
        <v>167</v>
      </c>
      <c r="BL146" t="s">
        <v>175</v>
      </c>
      <c r="BM146" t="s">
        <v>167</v>
      </c>
      <c r="BO146" t="s">
        <v>167</v>
      </c>
      <c r="BP146" t="s">
        <v>174</v>
      </c>
      <c r="BQ146" t="s">
        <v>165</v>
      </c>
      <c r="BR146" t="s">
        <v>169</v>
      </c>
      <c r="BS146" t="s">
        <v>177</v>
      </c>
      <c r="BT146" t="s">
        <v>167</v>
      </c>
      <c r="BU146">
        <v>5</v>
      </c>
      <c r="BV146" t="s">
        <v>167</v>
      </c>
      <c r="BW146" t="s">
        <v>178</v>
      </c>
      <c r="BX146" t="s">
        <v>179</v>
      </c>
      <c r="BY146" t="s">
        <v>384</v>
      </c>
      <c r="CA146" t="s">
        <v>167</v>
      </c>
      <c r="CB146" t="s">
        <v>167</v>
      </c>
      <c r="CG146" t="s">
        <v>167</v>
      </c>
      <c r="CK146" t="s">
        <v>167</v>
      </c>
      <c r="CN146" t="s">
        <v>167</v>
      </c>
      <c r="CO146" t="s">
        <v>167</v>
      </c>
      <c r="CP146" t="s">
        <v>224</v>
      </c>
      <c r="CR146" t="s">
        <v>230</v>
      </c>
      <c r="CS146" t="s">
        <v>167</v>
      </c>
      <c r="CT146" t="s">
        <v>167</v>
      </c>
      <c r="CU146" t="s">
        <v>167</v>
      </c>
      <c r="CW146">
        <v>2</v>
      </c>
      <c r="CX146">
        <v>16.100000000000001</v>
      </c>
      <c r="CY146" t="s">
        <v>255</v>
      </c>
      <c r="DB146" t="s">
        <v>222</v>
      </c>
      <c r="DC146" t="s">
        <v>167</v>
      </c>
      <c r="DD146" t="s">
        <v>167</v>
      </c>
      <c r="DH146" t="s">
        <v>217</v>
      </c>
      <c r="DI146" t="s">
        <v>329</v>
      </c>
      <c r="DL146" t="s">
        <v>330</v>
      </c>
      <c r="DR146" t="s">
        <v>167</v>
      </c>
      <c r="EC146" t="s">
        <v>167</v>
      </c>
    </row>
    <row r="147" spans="1:134" x14ac:dyDescent="0.3">
      <c r="A147">
        <v>146</v>
      </c>
      <c r="B147" t="s">
        <v>679</v>
      </c>
      <c r="C147" t="s">
        <v>680</v>
      </c>
      <c r="D147" t="s">
        <v>695</v>
      </c>
      <c r="E147" s="1">
        <v>1498</v>
      </c>
      <c r="F147">
        <v>4</v>
      </c>
      <c r="G147">
        <v>4</v>
      </c>
      <c r="H147" t="s">
        <v>196</v>
      </c>
      <c r="I147" t="s">
        <v>143</v>
      </c>
      <c r="J147" t="s">
        <v>197</v>
      </c>
      <c r="K147" t="s">
        <v>145</v>
      </c>
      <c r="L147">
        <v>40</v>
      </c>
      <c r="M147" t="s">
        <v>460</v>
      </c>
      <c r="N147">
        <v>1570</v>
      </c>
      <c r="O147">
        <v>3954</v>
      </c>
      <c r="P147">
        <v>1737</v>
      </c>
      <c r="Q147" t="s">
        <v>147</v>
      </c>
      <c r="R147">
        <v>5</v>
      </c>
      <c r="T147" s="1" t="s">
        <v>148</v>
      </c>
      <c r="U147" t="s">
        <v>683</v>
      </c>
      <c r="W147" t="s">
        <v>696</v>
      </c>
      <c r="X147">
        <v>5</v>
      </c>
      <c r="Y147" t="s">
        <v>685</v>
      </c>
      <c r="Z147" t="s">
        <v>201</v>
      </c>
      <c r="AA147" t="s">
        <v>152</v>
      </c>
      <c r="AB147" t="s">
        <v>697</v>
      </c>
      <c r="AC147" t="s">
        <v>698</v>
      </c>
      <c r="AF147" t="s">
        <v>451</v>
      </c>
      <c r="AG147" t="s">
        <v>451</v>
      </c>
      <c r="AH147" t="s">
        <v>159</v>
      </c>
      <c r="AI147" t="s">
        <v>233</v>
      </c>
      <c r="AK147" t="s">
        <v>167</v>
      </c>
      <c r="AL147" t="s">
        <v>687</v>
      </c>
      <c r="AM147" t="s">
        <v>688</v>
      </c>
      <c r="AN147" t="s">
        <v>164</v>
      </c>
      <c r="AO147" t="s">
        <v>165</v>
      </c>
      <c r="AP147" t="s">
        <v>165</v>
      </c>
      <c r="AQ147" t="s">
        <v>167</v>
      </c>
      <c r="AR147">
        <v>5</v>
      </c>
      <c r="AS147" t="s">
        <v>168</v>
      </c>
      <c r="AT147" t="s">
        <v>169</v>
      </c>
      <c r="AU147" t="s">
        <v>689</v>
      </c>
      <c r="AV147" t="s">
        <v>451</v>
      </c>
      <c r="AW147" t="s">
        <v>167</v>
      </c>
      <c r="AX147" t="s">
        <v>167</v>
      </c>
      <c r="AY147" t="s">
        <v>172</v>
      </c>
      <c r="AZ147" t="s">
        <v>167</v>
      </c>
      <c r="BB147" t="s">
        <v>690</v>
      </c>
      <c r="BC147" t="s">
        <v>167</v>
      </c>
      <c r="BD147" t="s">
        <v>328</v>
      </c>
      <c r="BE147">
        <v>257</v>
      </c>
      <c r="BF147" t="s">
        <v>167</v>
      </c>
      <c r="BG147" t="s">
        <v>167</v>
      </c>
      <c r="BH147" t="s">
        <v>167</v>
      </c>
      <c r="BI147" t="s">
        <v>164</v>
      </c>
      <c r="BJ147" t="s">
        <v>175</v>
      </c>
      <c r="BK147" t="s">
        <v>167</v>
      </c>
      <c r="BL147" t="s">
        <v>175</v>
      </c>
      <c r="BM147" t="s">
        <v>167</v>
      </c>
      <c r="BO147" t="s">
        <v>167</v>
      </c>
      <c r="BP147" t="s">
        <v>174</v>
      </c>
      <c r="BQ147" t="s">
        <v>165</v>
      </c>
      <c r="BR147" t="s">
        <v>169</v>
      </c>
      <c r="BS147" t="s">
        <v>177</v>
      </c>
      <c r="BT147" t="s">
        <v>167</v>
      </c>
      <c r="BU147">
        <v>5</v>
      </c>
      <c r="BV147" t="s">
        <v>167</v>
      </c>
      <c r="BW147" t="s">
        <v>178</v>
      </c>
      <c r="BX147" t="s">
        <v>179</v>
      </c>
      <c r="BY147" t="s">
        <v>384</v>
      </c>
      <c r="CA147" t="s">
        <v>167</v>
      </c>
      <c r="CB147" t="s">
        <v>167</v>
      </c>
      <c r="CG147" t="s">
        <v>167</v>
      </c>
      <c r="CK147" t="s">
        <v>167</v>
      </c>
      <c r="CN147" t="s">
        <v>167</v>
      </c>
      <c r="CO147" t="s">
        <v>167</v>
      </c>
      <c r="CP147" t="s">
        <v>224</v>
      </c>
      <c r="CR147" t="s">
        <v>699</v>
      </c>
      <c r="CS147" t="s">
        <v>167</v>
      </c>
      <c r="CT147" t="s">
        <v>167</v>
      </c>
      <c r="CU147" t="s">
        <v>167</v>
      </c>
      <c r="CW147">
        <v>6</v>
      </c>
      <c r="CX147" s="2">
        <v>0.66736111111111107</v>
      </c>
      <c r="CY147" t="s">
        <v>255</v>
      </c>
      <c r="DB147" t="s">
        <v>222</v>
      </c>
      <c r="DC147" t="s">
        <v>167</v>
      </c>
      <c r="DD147" t="s">
        <v>167</v>
      </c>
      <c r="DH147" t="s">
        <v>217</v>
      </c>
      <c r="DI147" t="s">
        <v>329</v>
      </c>
      <c r="DL147" t="s">
        <v>330</v>
      </c>
      <c r="DR147" t="s">
        <v>167</v>
      </c>
      <c r="DX147" t="s">
        <v>167</v>
      </c>
      <c r="EA147" t="s">
        <v>167</v>
      </c>
      <c r="EC147" t="s">
        <v>167</v>
      </c>
    </row>
    <row r="148" spans="1:134" x14ac:dyDescent="0.3">
      <c r="A148">
        <v>147</v>
      </c>
      <c r="B148" t="s">
        <v>679</v>
      </c>
      <c r="C148" t="s">
        <v>680</v>
      </c>
      <c r="D148" t="s">
        <v>700</v>
      </c>
      <c r="E148" s="1">
        <v>1194</v>
      </c>
      <c r="F148">
        <v>3</v>
      </c>
      <c r="G148">
        <v>4</v>
      </c>
      <c r="H148" t="s">
        <v>196</v>
      </c>
      <c r="I148" t="s">
        <v>143</v>
      </c>
      <c r="J148" t="s">
        <v>197</v>
      </c>
      <c r="K148" t="s">
        <v>145</v>
      </c>
      <c r="L148">
        <v>42</v>
      </c>
      <c r="M148" t="s">
        <v>146</v>
      </c>
      <c r="N148">
        <v>1570</v>
      </c>
      <c r="O148">
        <v>3954</v>
      </c>
      <c r="P148">
        <v>1737</v>
      </c>
      <c r="Q148" t="s">
        <v>147</v>
      </c>
      <c r="R148">
        <v>5</v>
      </c>
      <c r="T148" s="1" t="s">
        <v>148</v>
      </c>
      <c r="U148" t="s">
        <v>701</v>
      </c>
      <c r="W148" t="s">
        <v>702</v>
      </c>
      <c r="X148">
        <v>5</v>
      </c>
      <c r="Y148" t="s">
        <v>685</v>
      </c>
      <c r="Z148" t="s">
        <v>201</v>
      </c>
      <c r="AA148" t="s">
        <v>152</v>
      </c>
      <c r="AB148" t="s">
        <v>686</v>
      </c>
      <c r="AC148" t="s">
        <v>365</v>
      </c>
      <c r="AF148" t="s">
        <v>465</v>
      </c>
      <c r="AG148" t="s">
        <v>465</v>
      </c>
      <c r="AH148" t="s">
        <v>159</v>
      </c>
      <c r="AI148" t="s">
        <v>160</v>
      </c>
      <c r="AL148" t="s">
        <v>703</v>
      </c>
      <c r="AM148" t="s">
        <v>704</v>
      </c>
      <c r="AN148" t="s">
        <v>164</v>
      </c>
      <c r="AO148" t="s">
        <v>165</v>
      </c>
      <c r="AP148" t="s">
        <v>166</v>
      </c>
      <c r="AQ148" t="s">
        <v>167</v>
      </c>
      <c r="AR148">
        <v>5</v>
      </c>
      <c r="AS148" t="s">
        <v>168</v>
      </c>
      <c r="AT148" t="s">
        <v>169</v>
      </c>
      <c r="AU148" t="s">
        <v>689</v>
      </c>
      <c r="AV148" t="s">
        <v>465</v>
      </c>
      <c r="AX148" t="s">
        <v>167</v>
      </c>
      <c r="BB148" t="s">
        <v>690</v>
      </c>
      <c r="BD148" t="s">
        <v>174</v>
      </c>
      <c r="BE148">
        <v>257</v>
      </c>
      <c r="BH148" t="s">
        <v>167</v>
      </c>
      <c r="BI148" t="s">
        <v>164</v>
      </c>
      <c r="BJ148" t="s">
        <v>175</v>
      </c>
      <c r="BK148" t="s">
        <v>167</v>
      </c>
      <c r="BL148" t="s">
        <v>175</v>
      </c>
      <c r="BM148" t="s">
        <v>167</v>
      </c>
      <c r="BP148" t="s">
        <v>174</v>
      </c>
      <c r="BQ148" t="s">
        <v>165</v>
      </c>
      <c r="BR148" t="s">
        <v>169</v>
      </c>
      <c r="BS148" t="s">
        <v>177</v>
      </c>
      <c r="BT148" t="s">
        <v>167</v>
      </c>
      <c r="BU148">
        <v>5</v>
      </c>
      <c r="BV148" t="s">
        <v>167</v>
      </c>
      <c r="BW148" t="s">
        <v>178</v>
      </c>
      <c r="BY148" t="s">
        <v>180</v>
      </c>
      <c r="CG148" t="s">
        <v>167</v>
      </c>
      <c r="CO148" t="s">
        <v>167</v>
      </c>
      <c r="CP148" t="s">
        <v>224</v>
      </c>
      <c r="CR148" t="s">
        <v>230</v>
      </c>
      <c r="CS148" t="s">
        <v>167</v>
      </c>
      <c r="CW148">
        <v>2</v>
      </c>
      <c r="CX148" t="s">
        <v>705</v>
      </c>
      <c r="CY148" t="s">
        <v>255</v>
      </c>
      <c r="DC148" t="s">
        <v>167</v>
      </c>
    </row>
    <row r="149" spans="1:134" x14ac:dyDescent="0.3">
      <c r="A149">
        <v>148</v>
      </c>
      <c r="B149" t="s">
        <v>679</v>
      </c>
      <c r="C149" t="s">
        <v>680</v>
      </c>
      <c r="D149" t="s">
        <v>706</v>
      </c>
      <c r="E149" s="1">
        <v>1194</v>
      </c>
      <c r="F149">
        <v>3</v>
      </c>
      <c r="G149">
        <v>4</v>
      </c>
      <c r="H149" t="s">
        <v>196</v>
      </c>
      <c r="I149" t="s">
        <v>143</v>
      </c>
      <c r="J149" t="s">
        <v>197</v>
      </c>
      <c r="K149" t="s">
        <v>145</v>
      </c>
      <c r="L149">
        <v>42</v>
      </c>
      <c r="M149" t="s">
        <v>146</v>
      </c>
      <c r="N149">
        <v>1570</v>
      </c>
      <c r="O149">
        <v>3954</v>
      </c>
      <c r="P149">
        <v>1737</v>
      </c>
      <c r="Q149" t="s">
        <v>147</v>
      </c>
      <c r="R149">
        <v>5</v>
      </c>
      <c r="T149" s="1" t="s">
        <v>148</v>
      </c>
      <c r="U149" t="s">
        <v>701</v>
      </c>
      <c r="W149" t="s">
        <v>707</v>
      </c>
      <c r="X149">
        <v>5</v>
      </c>
      <c r="Y149" t="s">
        <v>685</v>
      </c>
      <c r="Z149" t="s">
        <v>201</v>
      </c>
      <c r="AA149" t="s">
        <v>152</v>
      </c>
      <c r="AB149" t="s">
        <v>686</v>
      </c>
      <c r="AC149" t="s">
        <v>365</v>
      </c>
      <c r="AF149" t="s">
        <v>465</v>
      </c>
      <c r="AG149" t="s">
        <v>465</v>
      </c>
      <c r="AH149" t="s">
        <v>159</v>
      </c>
      <c r="AI149" t="s">
        <v>233</v>
      </c>
      <c r="AK149" t="s">
        <v>161</v>
      </c>
      <c r="AL149" t="s">
        <v>703</v>
      </c>
      <c r="AM149" t="s">
        <v>704</v>
      </c>
      <c r="AN149" t="s">
        <v>164</v>
      </c>
      <c r="AO149" t="s">
        <v>165</v>
      </c>
      <c r="AP149" t="s">
        <v>165</v>
      </c>
      <c r="AQ149" t="s">
        <v>167</v>
      </c>
      <c r="AR149">
        <v>5</v>
      </c>
      <c r="AS149" t="s">
        <v>168</v>
      </c>
      <c r="AT149" t="s">
        <v>169</v>
      </c>
      <c r="AU149" t="s">
        <v>689</v>
      </c>
      <c r="AV149" t="s">
        <v>465</v>
      </c>
      <c r="AW149" t="s">
        <v>167</v>
      </c>
      <c r="AX149" t="s">
        <v>167</v>
      </c>
      <c r="AY149" t="s">
        <v>172</v>
      </c>
      <c r="AZ149" t="s">
        <v>167</v>
      </c>
      <c r="BB149" t="s">
        <v>690</v>
      </c>
      <c r="BC149" t="s">
        <v>167</v>
      </c>
      <c r="BD149" t="s">
        <v>174</v>
      </c>
      <c r="BE149">
        <v>257</v>
      </c>
      <c r="BG149" t="s">
        <v>167</v>
      </c>
      <c r="BH149" t="s">
        <v>167</v>
      </c>
      <c r="BI149" t="s">
        <v>164</v>
      </c>
      <c r="BJ149" t="s">
        <v>175</v>
      </c>
      <c r="BK149" t="s">
        <v>167</v>
      </c>
      <c r="BL149" t="s">
        <v>175</v>
      </c>
      <c r="BM149" t="s">
        <v>167</v>
      </c>
      <c r="BO149" t="s">
        <v>167</v>
      </c>
      <c r="BP149" t="s">
        <v>174</v>
      </c>
      <c r="BQ149" t="s">
        <v>165</v>
      </c>
      <c r="BR149" t="s">
        <v>169</v>
      </c>
      <c r="BS149" t="s">
        <v>177</v>
      </c>
      <c r="BT149" t="s">
        <v>167</v>
      </c>
      <c r="BU149">
        <v>5</v>
      </c>
      <c r="BV149" t="s">
        <v>167</v>
      </c>
      <c r="BW149" t="s">
        <v>178</v>
      </c>
      <c r="BX149" t="s">
        <v>179</v>
      </c>
      <c r="BY149" t="s">
        <v>384</v>
      </c>
      <c r="CA149" t="s">
        <v>167</v>
      </c>
      <c r="CB149" t="s">
        <v>167</v>
      </c>
      <c r="CG149" t="s">
        <v>167</v>
      </c>
      <c r="CK149" t="s">
        <v>167</v>
      </c>
      <c r="CN149" t="s">
        <v>167</v>
      </c>
      <c r="CO149" t="s">
        <v>167</v>
      </c>
      <c r="CP149" t="s">
        <v>224</v>
      </c>
      <c r="CR149" t="s">
        <v>359</v>
      </c>
      <c r="CS149" t="s">
        <v>167</v>
      </c>
      <c r="CT149" t="s">
        <v>167</v>
      </c>
      <c r="CU149" t="s">
        <v>167</v>
      </c>
      <c r="CW149">
        <v>2</v>
      </c>
      <c r="CX149" t="s">
        <v>705</v>
      </c>
      <c r="CY149" t="s">
        <v>255</v>
      </c>
      <c r="DB149" t="s">
        <v>222</v>
      </c>
      <c r="DC149" t="s">
        <v>167</v>
      </c>
      <c r="DD149" t="s">
        <v>167</v>
      </c>
      <c r="DH149" t="s">
        <v>217</v>
      </c>
      <c r="DI149" t="s">
        <v>329</v>
      </c>
      <c r="DL149" t="s">
        <v>330</v>
      </c>
      <c r="DM149" t="s">
        <v>167</v>
      </c>
      <c r="DR149" t="s">
        <v>167</v>
      </c>
      <c r="EC149" t="s">
        <v>167</v>
      </c>
    </row>
    <row r="150" spans="1:134" x14ac:dyDescent="0.3">
      <c r="A150">
        <v>149</v>
      </c>
      <c r="B150" t="s">
        <v>679</v>
      </c>
      <c r="C150" t="s">
        <v>680</v>
      </c>
      <c r="D150" t="s">
        <v>708</v>
      </c>
      <c r="E150" s="1">
        <v>1194</v>
      </c>
      <c r="F150">
        <v>3</v>
      </c>
      <c r="G150">
        <v>4</v>
      </c>
      <c r="H150" t="s">
        <v>196</v>
      </c>
      <c r="I150" t="s">
        <v>143</v>
      </c>
      <c r="J150" t="s">
        <v>197</v>
      </c>
      <c r="K150" t="s">
        <v>145</v>
      </c>
      <c r="L150">
        <v>42</v>
      </c>
      <c r="M150" t="s">
        <v>146</v>
      </c>
      <c r="N150">
        <v>1570</v>
      </c>
      <c r="O150">
        <v>3954</v>
      </c>
      <c r="P150">
        <v>1737</v>
      </c>
      <c r="Q150" t="s">
        <v>147</v>
      </c>
      <c r="R150">
        <v>5</v>
      </c>
      <c r="T150" s="1" t="s">
        <v>148</v>
      </c>
      <c r="U150" t="s">
        <v>701</v>
      </c>
      <c r="W150" t="s">
        <v>709</v>
      </c>
      <c r="X150">
        <v>5</v>
      </c>
      <c r="Y150" t="s">
        <v>685</v>
      </c>
      <c r="Z150" t="s">
        <v>201</v>
      </c>
      <c r="AA150" t="s">
        <v>152</v>
      </c>
      <c r="AB150" t="s">
        <v>686</v>
      </c>
      <c r="AC150" t="s">
        <v>365</v>
      </c>
      <c r="AF150" t="s">
        <v>465</v>
      </c>
      <c r="AG150" t="s">
        <v>465</v>
      </c>
      <c r="AH150" t="s">
        <v>159</v>
      </c>
      <c r="AI150" t="s">
        <v>233</v>
      </c>
      <c r="AK150" t="s">
        <v>167</v>
      </c>
      <c r="AL150" t="s">
        <v>703</v>
      </c>
      <c r="AM150" t="s">
        <v>704</v>
      </c>
      <c r="AN150" t="s">
        <v>164</v>
      </c>
      <c r="AO150" t="s">
        <v>165</v>
      </c>
      <c r="AP150" t="s">
        <v>165</v>
      </c>
      <c r="AQ150" t="s">
        <v>167</v>
      </c>
      <c r="AR150">
        <v>5</v>
      </c>
      <c r="AS150" t="s">
        <v>168</v>
      </c>
      <c r="AT150" t="s">
        <v>169</v>
      </c>
      <c r="AU150" t="s">
        <v>689</v>
      </c>
      <c r="AV150" t="s">
        <v>465</v>
      </c>
      <c r="AW150" t="s">
        <v>167</v>
      </c>
      <c r="AX150" t="s">
        <v>167</v>
      </c>
      <c r="AY150" t="s">
        <v>172</v>
      </c>
      <c r="AZ150" t="s">
        <v>167</v>
      </c>
      <c r="BB150" t="s">
        <v>690</v>
      </c>
      <c r="BC150" t="s">
        <v>167</v>
      </c>
      <c r="BD150" t="s">
        <v>338</v>
      </c>
      <c r="BE150">
        <v>257</v>
      </c>
      <c r="BF150" t="s">
        <v>167</v>
      </c>
      <c r="BG150" t="s">
        <v>167</v>
      </c>
      <c r="BH150" t="s">
        <v>167</v>
      </c>
      <c r="BI150" t="s">
        <v>164</v>
      </c>
      <c r="BJ150" t="s">
        <v>175</v>
      </c>
      <c r="BK150" t="s">
        <v>167</v>
      </c>
      <c r="BL150" t="s">
        <v>175</v>
      </c>
      <c r="BM150" t="s">
        <v>167</v>
      </c>
      <c r="BO150" t="s">
        <v>167</v>
      </c>
      <c r="BP150" t="s">
        <v>174</v>
      </c>
      <c r="BQ150" t="s">
        <v>165</v>
      </c>
      <c r="BR150" t="s">
        <v>169</v>
      </c>
      <c r="BS150" t="s">
        <v>177</v>
      </c>
      <c r="BT150" t="s">
        <v>167</v>
      </c>
      <c r="BU150">
        <v>5</v>
      </c>
      <c r="BV150" t="s">
        <v>167</v>
      </c>
      <c r="BW150" t="s">
        <v>178</v>
      </c>
      <c r="BX150" t="s">
        <v>179</v>
      </c>
      <c r="BY150" t="s">
        <v>384</v>
      </c>
      <c r="CA150" t="s">
        <v>167</v>
      </c>
      <c r="CB150" t="s">
        <v>167</v>
      </c>
      <c r="CG150" t="s">
        <v>167</v>
      </c>
      <c r="CK150" t="s">
        <v>167</v>
      </c>
      <c r="CN150" t="s">
        <v>167</v>
      </c>
      <c r="CO150" t="s">
        <v>167</v>
      </c>
      <c r="CP150" t="s">
        <v>224</v>
      </c>
      <c r="CR150" t="s">
        <v>699</v>
      </c>
      <c r="CS150" t="s">
        <v>167</v>
      </c>
      <c r="CT150" t="s">
        <v>167</v>
      </c>
      <c r="CU150" t="s">
        <v>167</v>
      </c>
      <c r="CW150">
        <v>6</v>
      </c>
      <c r="CX150" t="s">
        <v>705</v>
      </c>
      <c r="CY150" t="s">
        <v>255</v>
      </c>
      <c r="DB150" t="s">
        <v>222</v>
      </c>
      <c r="DC150" t="s">
        <v>167</v>
      </c>
      <c r="DD150" t="s">
        <v>167</v>
      </c>
      <c r="DH150" t="s">
        <v>217</v>
      </c>
      <c r="DI150" t="s">
        <v>329</v>
      </c>
      <c r="DL150" t="s">
        <v>330</v>
      </c>
      <c r="DR150" t="s">
        <v>167</v>
      </c>
      <c r="DX150" t="s">
        <v>167</v>
      </c>
      <c r="EA150" t="s">
        <v>167</v>
      </c>
      <c r="EC150" t="s">
        <v>167</v>
      </c>
    </row>
    <row r="151" spans="1:134" x14ac:dyDescent="0.3">
      <c r="A151">
        <v>150</v>
      </c>
      <c r="B151" t="s">
        <v>679</v>
      </c>
      <c r="C151" t="s">
        <v>680</v>
      </c>
      <c r="D151" t="s">
        <v>710</v>
      </c>
      <c r="E151" s="1">
        <v>1194</v>
      </c>
      <c r="F151">
        <v>3</v>
      </c>
      <c r="G151">
        <v>4</v>
      </c>
      <c r="H151" t="s">
        <v>196</v>
      </c>
      <c r="I151" t="s">
        <v>143</v>
      </c>
      <c r="J151" t="s">
        <v>197</v>
      </c>
      <c r="K151" t="s">
        <v>145</v>
      </c>
      <c r="L151">
        <v>42</v>
      </c>
      <c r="M151" t="s">
        <v>146</v>
      </c>
      <c r="N151">
        <v>1570</v>
      </c>
      <c r="O151">
        <v>3954</v>
      </c>
      <c r="P151">
        <v>1737</v>
      </c>
      <c r="Q151" t="s">
        <v>682</v>
      </c>
      <c r="R151">
        <v>5</v>
      </c>
      <c r="T151" s="1" t="s">
        <v>148</v>
      </c>
      <c r="U151" t="s">
        <v>701</v>
      </c>
      <c r="W151" t="s">
        <v>711</v>
      </c>
      <c r="X151">
        <v>5</v>
      </c>
      <c r="Y151" t="s">
        <v>685</v>
      </c>
      <c r="Z151" t="s">
        <v>201</v>
      </c>
      <c r="AA151" t="s">
        <v>152</v>
      </c>
      <c r="AB151" t="s">
        <v>686</v>
      </c>
      <c r="AC151" t="s">
        <v>365</v>
      </c>
      <c r="AF151" t="s">
        <v>465</v>
      </c>
      <c r="AG151" t="s">
        <v>465</v>
      </c>
      <c r="AH151" t="s">
        <v>159</v>
      </c>
      <c r="AI151" t="s">
        <v>233</v>
      </c>
      <c r="AK151" t="s">
        <v>161</v>
      </c>
      <c r="AL151" t="s">
        <v>703</v>
      </c>
      <c r="AM151" t="s">
        <v>704</v>
      </c>
      <c r="AN151" t="s">
        <v>164</v>
      </c>
      <c r="AO151" t="s">
        <v>165</v>
      </c>
      <c r="AP151" t="s">
        <v>165</v>
      </c>
      <c r="AQ151" t="s">
        <v>167</v>
      </c>
      <c r="AR151">
        <v>5</v>
      </c>
      <c r="AS151" t="s">
        <v>168</v>
      </c>
      <c r="AT151" t="s">
        <v>169</v>
      </c>
      <c r="AU151" t="s">
        <v>689</v>
      </c>
      <c r="AV151" t="s">
        <v>465</v>
      </c>
      <c r="AX151" t="s">
        <v>167</v>
      </c>
      <c r="AY151" t="s">
        <v>172</v>
      </c>
      <c r="AZ151" t="s">
        <v>167</v>
      </c>
      <c r="BB151" t="s">
        <v>690</v>
      </c>
      <c r="BC151" t="s">
        <v>167</v>
      </c>
      <c r="BD151" t="s">
        <v>338</v>
      </c>
      <c r="BE151">
        <v>257</v>
      </c>
      <c r="BF151" t="s">
        <v>167</v>
      </c>
      <c r="BG151" t="s">
        <v>167</v>
      </c>
      <c r="BH151" t="s">
        <v>167</v>
      </c>
      <c r="BI151" t="s">
        <v>164</v>
      </c>
      <c r="BJ151" t="s">
        <v>175</v>
      </c>
      <c r="BK151" t="s">
        <v>167</v>
      </c>
      <c r="BL151" t="s">
        <v>175</v>
      </c>
      <c r="BM151" t="s">
        <v>167</v>
      </c>
      <c r="BO151" t="s">
        <v>167</v>
      </c>
      <c r="BP151" t="s">
        <v>174</v>
      </c>
      <c r="BQ151" t="s">
        <v>165</v>
      </c>
      <c r="BR151" t="s">
        <v>169</v>
      </c>
      <c r="BS151" t="s">
        <v>177</v>
      </c>
      <c r="BT151" t="s">
        <v>167</v>
      </c>
      <c r="BU151">
        <v>5</v>
      </c>
      <c r="BV151" t="s">
        <v>167</v>
      </c>
      <c r="BW151" t="s">
        <v>178</v>
      </c>
      <c r="BX151" t="s">
        <v>179</v>
      </c>
      <c r="BY151" t="s">
        <v>180</v>
      </c>
      <c r="BZ151" t="s">
        <v>167</v>
      </c>
      <c r="CB151" t="s">
        <v>167</v>
      </c>
      <c r="CG151" t="s">
        <v>167</v>
      </c>
      <c r="CK151" t="s">
        <v>167</v>
      </c>
      <c r="CN151" t="s">
        <v>167</v>
      </c>
      <c r="CO151" t="s">
        <v>167</v>
      </c>
      <c r="CP151" t="s">
        <v>224</v>
      </c>
      <c r="CR151" t="s">
        <v>230</v>
      </c>
      <c r="CS151" t="s">
        <v>167</v>
      </c>
      <c r="CT151" t="s">
        <v>167</v>
      </c>
      <c r="CU151" t="s">
        <v>167</v>
      </c>
      <c r="CW151">
        <v>2</v>
      </c>
      <c r="CX151" t="s">
        <v>705</v>
      </c>
      <c r="CY151" t="s">
        <v>255</v>
      </c>
      <c r="DB151" t="s">
        <v>222</v>
      </c>
      <c r="DC151" t="s">
        <v>167</v>
      </c>
      <c r="DD151" t="s">
        <v>167</v>
      </c>
      <c r="DH151" t="s">
        <v>217</v>
      </c>
      <c r="DI151" t="s">
        <v>329</v>
      </c>
      <c r="DM151" t="s">
        <v>167</v>
      </c>
    </row>
    <row r="152" spans="1:134" x14ac:dyDescent="0.3">
      <c r="A152">
        <v>151</v>
      </c>
      <c r="B152" t="s">
        <v>679</v>
      </c>
      <c r="C152" t="s">
        <v>680</v>
      </c>
      <c r="D152" t="s">
        <v>712</v>
      </c>
      <c r="E152" s="1">
        <v>1498</v>
      </c>
      <c r="F152">
        <v>3</v>
      </c>
      <c r="G152">
        <v>4</v>
      </c>
      <c r="H152" t="s">
        <v>196</v>
      </c>
      <c r="I152" t="s">
        <v>143</v>
      </c>
      <c r="J152" t="s">
        <v>197</v>
      </c>
      <c r="K152" t="s">
        <v>145</v>
      </c>
      <c r="L152">
        <v>42</v>
      </c>
      <c r="M152" t="s">
        <v>460</v>
      </c>
      <c r="N152">
        <v>1570</v>
      </c>
      <c r="O152">
        <v>3954</v>
      </c>
      <c r="P152">
        <v>1737</v>
      </c>
      <c r="Q152" t="s">
        <v>682</v>
      </c>
      <c r="R152">
        <v>5</v>
      </c>
      <c r="T152" s="1" t="s">
        <v>148</v>
      </c>
      <c r="U152" t="s">
        <v>683</v>
      </c>
      <c r="W152" t="s">
        <v>713</v>
      </c>
      <c r="X152">
        <v>5</v>
      </c>
      <c r="Y152" t="s">
        <v>685</v>
      </c>
      <c r="Z152" t="s">
        <v>201</v>
      </c>
      <c r="AA152" t="s">
        <v>152</v>
      </c>
      <c r="AB152" t="s">
        <v>686</v>
      </c>
      <c r="AC152" t="s">
        <v>365</v>
      </c>
      <c r="AF152" t="s">
        <v>451</v>
      </c>
      <c r="AG152" t="s">
        <v>451</v>
      </c>
      <c r="AH152" t="s">
        <v>159</v>
      </c>
      <c r="AI152" t="s">
        <v>233</v>
      </c>
      <c r="AK152" t="s">
        <v>161</v>
      </c>
      <c r="AL152" t="s">
        <v>687</v>
      </c>
      <c r="AM152" t="s">
        <v>688</v>
      </c>
      <c r="AN152" t="s">
        <v>164</v>
      </c>
      <c r="AO152" t="s">
        <v>165</v>
      </c>
      <c r="AP152" t="s">
        <v>165</v>
      </c>
      <c r="AQ152" t="s">
        <v>167</v>
      </c>
      <c r="AR152">
        <v>5</v>
      </c>
      <c r="AS152" t="s">
        <v>168</v>
      </c>
      <c r="AT152" t="s">
        <v>169</v>
      </c>
      <c r="AU152" t="s">
        <v>689</v>
      </c>
      <c r="AV152" t="s">
        <v>451</v>
      </c>
      <c r="AX152" t="s">
        <v>167</v>
      </c>
      <c r="AY152" t="s">
        <v>172</v>
      </c>
      <c r="AZ152" t="s">
        <v>167</v>
      </c>
      <c r="BB152" t="s">
        <v>690</v>
      </c>
      <c r="BC152" t="s">
        <v>167</v>
      </c>
      <c r="BD152" t="s">
        <v>328</v>
      </c>
      <c r="BE152">
        <v>257</v>
      </c>
      <c r="BF152" t="s">
        <v>167</v>
      </c>
      <c r="BG152" t="s">
        <v>167</v>
      </c>
      <c r="BH152" t="s">
        <v>167</v>
      </c>
      <c r="BI152" t="s">
        <v>164</v>
      </c>
      <c r="BJ152" t="s">
        <v>175</v>
      </c>
      <c r="BK152" t="s">
        <v>167</v>
      </c>
      <c r="BL152" t="s">
        <v>175</v>
      </c>
      <c r="BM152" t="s">
        <v>167</v>
      </c>
      <c r="BO152" t="s">
        <v>167</v>
      </c>
      <c r="BP152" t="s">
        <v>174</v>
      </c>
      <c r="BQ152" t="s">
        <v>165</v>
      </c>
      <c r="BR152" t="s">
        <v>169</v>
      </c>
      <c r="BS152" t="s">
        <v>177</v>
      </c>
      <c r="BT152" t="s">
        <v>167</v>
      </c>
      <c r="BU152">
        <v>5</v>
      </c>
      <c r="BV152" t="s">
        <v>167</v>
      </c>
      <c r="BW152" t="s">
        <v>178</v>
      </c>
      <c r="BX152" t="s">
        <v>179</v>
      </c>
      <c r="BY152" t="s">
        <v>180</v>
      </c>
      <c r="BZ152" t="s">
        <v>167</v>
      </c>
      <c r="CB152" t="s">
        <v>167</v>
      </c>
      <c r="CG152" t="s">
        <v>167</v>
      </c>
      <c r="CK152" t="s">
        <v>167</v>
      </c>
      <c r="CN152" t="s">
        <v>167</v>
      </c>
      <c r="CO152" t="s">
        <v>167</v>
      </c>
      <c r="CP152" t="s">
        <v>224</v>
      </c>
      <c r="CR152" t="s">
        <v>230</v>
      </c>
      <c r="CS152" t="s">
        <v>167</v>
      </c>
      <c r="CT152" t="s">
        <v>167</v>
      </c>
      <c r="CU152" t="s">
        <v>167</v>
      </c>
      <c r="CW152">
        <v>2</v>
      </c>
      <c r="CX152" s="2">
        <v>0.66736111111111107</v>
      </c>
      <c r="CY152" t="s">
        <v>255</v>
      </c>
      <c r="DB152" t="s">
        <v>222</v>
      </c>
      <c r="DC152" t="s">
        <v>167</v>
      </c>
      <c r="DD152" t="s">
        <v>167</v>
      </c>
      <c r="DH152" t="s">
        <v>217</v>
      </c>
      <c r="DI152" t="s">
        <v>329</v>
      </c>
      <c r="DM152" t="s">
        <v>167</v>
      </c>
    </row>
    <row r="153" spans="1:134" x14ac:dyDescent="0.3">
      <c r="A153">
        <v>152</v>
      </c>
      <c r="B153" t="s">
        <v>615</v>
      </c>
      <c r="C153" t="s">
        <v>714</v>
      </c>
      <c r="D153" t="s">
        <v>715</v>
      </c>
      <c r="E153" s="1">
        <v>1498</v>
      </c>
      <c r="G153">
        <v>4</v>
      </c>
      <c r="H153" t="s">
        <v>196</v>
      </c>
      <c r="I153" t="s">
        <v>143</v>
      </c>
      <c r="J153" t="s">
        <v>238</v>
      </c>
      <c r="K153" t="s">
        <v>145</v>
      </c>
      <c r="L153">
        <v>45</v>
      </c>
      <c r="M153" t="s">
        <v>460</v>
      </c>
      <c r="N153">
        <v>1483</v>
      </c>
      <c r="O153">
        <v>3995</v>
      </c>
      <c r="P153">
        <v>1682</v>
      </c>
      <c r="Q153" t="s">
        <v>509</v>
      </c>
      <c r="R153">
        <v>4</v>
      </c>
      <c r="S153">
        <v>15.3</v>
      </c>
      <c r="T153">
        <v>21.66</v>
      </c>
      <c r="U153" t="s">
        <v>716</v>
      </c>
      <c r="W153" t="s">
        <v>709</v>
      </c>
      <c r="Y153" t="s">
        <v>304</v>
      </c>
      <c r="Z153" t="s">
        <v>201</v>
      </c>
      <c r="AA153" t="s">
        <v>152</v>
      </c>
      <c r="AB153" t="s">
        <v>348</v>
      </c>
      <c r="AC153" t="s">
        <v>717</v>
      </c>
      <c r="AD153" t="s">
        <v>413</v>
      </c>
      <c r="AE153" t="s">
        <v>622</v>
      </c>
      <c r="AF153" t="s">
        <v>718</v>
      </c>
      <c r="AG153" t="s">
        <v>718</v>
      </c>
      <c r="AH153" t="s">
        <v>159</v>
      </c>
      <c r="AI153" t="s">
        <v>160</v>
      </c>
      <c r="AL153" t="s">
        <v>656</v>
      </c>
      <c r="AM153" t="s">
        <v>657</v>
      </c>
      <c r="AN153" t="s">
        <v>164</v>
      </c>
      <c r="AO153" t="s">
        <v>165</v>
      </c>
      <c r="AP153" t="s">
        <v>165</v>
      </c>
      <c r="AR153">
        <v>5</v>
      </c>
      <c r="AS153" t="s">
        <v>168</v>
      </c>
      <c r="AT153" t="s">
        <v>169</v>
      </c>
      <c r="AU153" t="s">
        <v>487</v>
      </c>
      <c r="AV153" t="s">
        <v>719</v>
      </c>
      <c r="AX153" t="s">
        <v>167</v>
      </c>
      <c r="AY153" t="s">
        <v>166</v>
      </c>
      <c r="AZ153" t="s">
        <v>167</v>
      </c>
      <c r="BA153" t="s">
        <v>167</v>
      </c>
      <c r="BD153" t="s">
        <v>169</v>
      </c>
      <c r="BE153">
        <v>330</v>
      </c>
      <c r="BG153" t="s">
        <v>167</v>
      </c>
      <c r="BH153" t="s">
        <v>167</v>
      </c>
      <c r="BI153" t="s">
        <v>164</v>
      </c>
      <c r="BJ153" t="s">
        <v>167</v>
      </c>
      <c r="BL153" t="s">
        <v>175</v>
      </c>
      <c r="BO153" t="s">
        <v>167</v>
      </c>
      <c r="BP153" t="s">
        <v>629</v>
      </c>
      <c r="BQ153" t="s">
        <v>165</v>
      </c>
      <c r="BR153" t="s">
        <v>169</v>
      </c>
      <c r="BS153" t="s">
        <v>165</v>
      </c>
      <c r="BT153" t="s">
        <v>167</v>
      </c>
      <c r="BU153" t="s">
        <v>148</v>
      </c>
      <c r="BV153" t="s">
        <v>167</v>
      </c>
      <c r="BW153" t="s">
        <v>178</v>
      </c>
      <c r="BX153" t="s">
        <v>179</v>
      </c>
      <c r="BY153" t="s">
        <v>187</v>
      </c>
      <c r="CG153" t="s">
        <v>167</v>
      </c>
      <c r="CN153" t="s">
        <v>167</v>
      </c>
      <c r="CO153" t="s">
        <v>167</v>
      </c>
      <c r="CP153" t="s">
        <v>356</v>
      </c>
      <c r="CQ153" t="s">
        <v>720</v>
      </c>
      <c r="CR153" t="s">
        <v>230</v>
      </c>
      <c r="CS153" t="s">
        <v>167</v>
      </c>
      <c r="CU153" t="s">
        <v>167</v>
      </c>
      <c r="CW153">
        <v>2</v>
      </c>
      <c r="CX153" t="s">
        <v>721</v>
      </c>
      <c r="CY153" t="s">
        <v>572</v>
      </c>
      <c r="DB153" t="s">
        <v>258</v>
      </c>
      <c r="DD153" t="s">
        <v>167</v>
      </c>
      <c r="DG153" t="s">
        <v>167</v>
      </c>
      <c r="DJ153" t="s">
        <v>167</v>
      </c>
      <c r="DM153" t="s">
        <v>167</v>
      </c>
      <c r="DS153" t="s">
        <v>167</v>
      </c>
    </row>
    <row r="154" spans="1:134" x14ac:dyDescent="0.3">
      <c r="A154">
        <v>153</v>
      </c>
      <c r="B154" t="s">
        <v>615</v>
      </c>
      <c r="C154" t="s">
        <v>714</v>
      </c>
      <c r="D154" t="s">
        <v>722</v>
      </c>
      <c r="E154" s="1">
        <v>1498</v>
      </c>
      <c r="G154">
        <v>4</v>
      </c>
      <c r="H154" t="s">
        <v>196</v>
      </c>
      <c r="I154" t="s">
        <v>143</v>
      </c>
      <c r="J154" t="s">
        <v>197</v>
      </c>
      <c r="K154" t="s">
        <v>145</v>
      </c>
      <c r="L154">
        <v>45</v>
      </c>
      <c r="M154" t="s">
        <v>460</v>
      </c>
      <c r="N154">
        <v>1483</v>
      </c>
      <c r="O154">
        <v>3995</v>
      </c>
      <c r="P154">
        <v>1682</v>
      </c>
      <c r="Q154" t="s">
        <v>509</v>
      </c>
      <c r="R154">
        <v>4</v>
      </c>
      <c r="S154">
        <v>15.3</v>
      </c>
      <c r="T154">
        <v>21.66</v>
      </c>
      <c r="U154" t="s">
        <v>716</v>
      </c>
      <c r="W154" t="s">
        <v>709</v>
      </c>
      <c r="Y154" t="s">
        <v>304</v>
      </c>
      <c r="Z154" t="s">
        <v>201</v>
      </c>
      <c r="AA154" t="s">
        <v>152</v>
      </c>
      <c r="AB154" t="s">
        <v>348</v>
      </c>
      <c r="AC154" t="s">
        <v>717</v>
      </c>
      <c r="AD154" t="s">
        <v>413</v>
      </c>
      <c r="AE154" t="s">
        <v>622</v>
      </c>
      <c r="AF154" t="s">
        <v>718</v>
      </c>
      <c r="AG154" t="s">
        <v>718</v>
      </c>
      <c r="AH154" t="s">
        <v>159</v>
      </c>
      <c r="AI154" t="s">
        <v>233</v>
      </c>
      <c r="AL154" t="s">
        <v>656</v>
      </c>
      <c r="AM154" t="s">
        <v>657</v>
      </c>
      <c r="AN154" t="s">
        <v>165</v>
      </c>
      <c r="AO154" t="s">
        <v>164</v>
      </c>
      <c r="AP154" t="s">
        <v>167</v>
      </c>
      <c r="AQ154" t="s">
        <v>167</v>
      </c>
      <c r="AR154">
        <v>5</v>
      </c>
      <c r="AS154" t="s">
        <v>168</v>
      </c>
      <c r="AT154" t="s">
        <v>169</v>
      </c>
      <c r="AU154" t="s">
        <v>487</v>
      </c>
      <c r="AV154" t="s">
        <v>719</v>
      </c>
      <c r="AX154" t="s">
        <v>167</v>
      </c>
      <c r="AY154" t="s">
        <v>172</v>
      </c>
      <c r="AZ154" t="s">
        <v>167</v>
      </c>
      <c r="BA154" t="s">
        <v>167</v>
      </c>
      <c r="BC154" t="s">
        <v>167</v>
      </c>
      <c r="BD154" t="s">
        <v>169</v>
      </c>
      <c r="BE154">
        <v>330</v>
      </c>
      <c r="BF154" t="s">
        <v>167</v>
      </c>
      <c r="BG154" t="s">
        <v>167</v>
      </c>
      <c r="BH154" t="s">
        <v>167</v>
      </c>
      <c r="BI154" t="s">
        <v>164</v>
      </c>
      <c r="BJ154" t="s">
        <v>175</v>
      </c>
      <c r="BL154" t="s">
        <v>175</v>
      </c>
      <c r="BO154" t="s">
        <v>167</v>
      </c>
      <c r="BP154" t="s">
        <v>629</v>
      </c>
      <c r="BQ154" t="s">
        <v>165</v>
      </c>
      <c r="BR154" t="s">
        <v>169</v>
      </c>
      <c r="BS154" t="s">
        <v>165</v>
      </c>
      <c r="BT154" t="s">
        <v>167</v>
      </c>
      <c r="BU154" t="s">
        <v>148</v>
      </c>
      <c r="BV154" t="s">
        <v>167</v>
      </c>
      <c r="BW154" t="s">
        <v>178</v>
      </c>
      <c r="BX154" t="s">
        <v>179</v>
      </c>
      <c r="BY154" t="s">
        <v>384</v>
      </c>
      <c r="CG154" t="s">
        <v>167</v>
      </c>
      <c r="CN154" t="s">
        <v>167</v>
      </c>
      <c r="CO154" t="s">
        <v>167</v>
      </c>
      <c r="CP154" t="s">
        <v>356</v>
      </c>
      <c r="CQ154" t="s">
        <v>720</v>
      </c>
      <c r="CR154" t="s">
        <v>230</v>
      </c>
      <c r="CS154" t="s">
        <v>167</v>
      </c>
      <c r="CU154" t="s">
        <v>167</v>
      </c>
      <c r="CW154">
        <v>2</v>
      </c>
      <c r="CX154" t="s">
        <v>721</v>
      </c>
      <c r="CY154" t="s">
        <v>723</v>
      </c>
      <c r="DB154" t="s">
        <v>258</v>
      </c>
      <c r="DC154" t="s">
        <v>167</v>
      </c>
      <c r="DD154" t="s">
        <v>167</v>
      </c>
      <c r="DG154" t="s">
        <v>167</v>
      </c>
      <c r="DJ154" t="s">
        <v>167</v>
      </c>
      <c r="DL154" t="s">
        <v>330</v>
      </c>
      <c r="DM154" t="s">
        <v>167</v>
      </c>
      <c r="DQ154" t="s">
        <v>167</v>
      </c>
      <c r="DS154" t="s">
        <v>167</v>
      </c>
      <c r="EC154" t="s">
        <v>167</v>
      </c>
      <c r="ED154" t="s">
        <v>167</v>
      </c>
    </row>
    <row r="155" spans="1:134" x14ac:dyDescent="0.3">
      <c r="A155">
        <v>154</v>
      </c>
      <c r="B155" t="s">
        <v>615</v>
      </c>
      <c r="C155" t="s">
        <v>714</v>
      </c>
      <c r="D155" t="s">
        <v>724</v>
      </c>
      <c r="E155" s="1">
        <v>1498</v>
      </c>
      <c r="H155" t="s">
        <v>196</v>
      </c>
      <c r="I155" t="s">
        <v>143</v>
      </c>
      <c r="J155" t="s">
        <v>238</v>
      </c>
      <c r="K155" t="s">
        <v>145</v>
      </c>
      <c r="L155">
        <v>45</v>
      </c>
      <c r="M155" t="s">
        <v>460</v>
      </c>
      <c r="N155">
        <v>1483</v>
      </c>
      <c r="O155">
        <v>3995</v>
      </c>
      <c r="P155">
        <v>1682</v>
      </c>
      <c r="Q155" t="s">
        <v>509</v>
      </c>
      <c r="R155">
        <v>4</v>
      </c>
      <c r="S155">
        <v>15.3</v>
      </c>
      <c r="T155">
        <v>21.73</v>
      </c>
      <c r="U155" t="s">
        <v>725</v>
      </c>
      <c r="W155" t="s">
        <v>726</v>
      </c>
      <c r="X155">
        <v>7</v>
      </c>
      <c r="Y155" t="s">
        <v>304</v>
      </c>
      <c r="Z155" t="s">
        <v>201</v>
      </c>
      <c r="AA155" t="s">
        <v>152</v>
      </c>
      <c r="AB155" t="s">
        <v>348</v>
      </c>
      <c r="AC155" t="s">
        <v>717</v>
      </c>
      <c r="AD155" t="s">
        <v>413</v>
      </c>
      <c r="AE155" t="s">
        <v>622</v>
      </c>
      <c r="AF155" t="s">
        <v>727</v>
      </c>
      <c r="AG155" t="s">
        <v>727</v>
      </c>
      <c r="AH155" t="s">
        <v>159</v>
      </c>
      <c r="AI155" t="s">
        <v>233</v>
      </c>
      <c r="AL155" t="s">
        <v>656</v>
      </c>
      <c r="AM155" t="s">
        <v>657</v>
      </c>
      <c r="AN155" t="s">
        <v>165</v>
      </c>
      <c r="AO155" t="s">
        <v>164</v>
      </c>
      <c r="AP155" t="s">
        <v>165</v>
      </c>
      <c r="AQ155" t="s">
        <v>167</v>
      </c>
      <c r="AR155">
        <v>5</v>
      </c>
      <c r="AS155" t="s">
        <v>168</v>
      </c>
      <c r="AT155" t="s">
        <v>190</v>
      </c>
      <c r="AU155" t="s">
        <v>487</v>
      </c>
      <c r="AV155" t="s">
        <v>728</v>
      </c>
      <c r="AX155" t="s">
        <v>167</v>
      </c>
      <c r="AY155" t="s">
        <v>172</v>
      </c>
      <c r="AZ155" t="s">
        <v>167</v>
      </c>
      <c r="BA155" t="s">
        <v>167</v>
      </c>
      <c r="BC155" t="s">
        <v>167</v>
      </c>
      <c r="BD155" t="s">
        <v>169</v>
      </c>
      <c r="BE155">
        <v>330</v>
      </c>
      <c r="BF155" t="s">
        <v>167</v>
      </c>
      <c r="BG155" t="s">
        <v>167</v>
      </c>
      <c r="BH155" t="s">
        <v>167</v>
      </c>
      <c r="BI155" t="s">
        <v>164</v>
      </c>
      <c r="BJ155" t="s">
        <v>175</v>
      </c>
      <c r="BL155" t="s">
        <v>167</v>
      </c>
      <c r="BO155" t="s">
        <v>167</v>
      </c>
      <c r="BP155" t="s">
        <v>629</v>
      </c>
      <c r="BQ155" t="s">
        <v>167</v>
      </c>
      <c r="BR155" t="s">
        <v>169</v>
      </c>
      <c r="BS155" t="s">
        <v>165</v>
      </c>
      <c r="BT155" t="s">
        <v>167</v>
      </c>
      <c r="BU155" t="s">
        <v>148</v>
      </c>
      <c r="BV155" t="s">
        <v>167</v>
      </c>
      <c r="BW155" t="s">
        <v>178</v>
      </c>
      <c r="BX155" t="s">
        <v>179</v>
      </c>
      <c r="BY155" t="s">
        <v>384</v>
      </c>
      <c r="BZ155" t="s">
        <v>167</v>
      </c>
      <c r="CA155" t="s">
        <v>167</v>
      </c>
      <c r="CG155" t="s">
        <v>167</v>
      </c>
      <c r="CN155" t="s">
        <v>167</v>
      </c>
      <c r="CO155" t="s">
        <v>167</v>
      </c>
      <c r="CP155" t="s">
        <v>356</v>
      </c>
      <c r="CQ155" t="s">
        <v>729</v>
      </c>
      <c r="CR155" t="s">
        <v>230</v>
      </c>
      <c r="CS155" t="s">
        <v>167</v>
      </c>
      <c r="CT155" t="s">
        <v>167</v>
      </c>
      <c r="CU155" t="s">
        <v>167</v>
      </c>
      <c r="CW155">
        <v>2</v>
      </c>
      <c r="CX155" t="s">
        <v>721</v>
      </c>
      <c r="CY155" t="s">
        <v>572</v>
      </c>
      <c r="DB155" t="s">
        <v>222</v>
      </c>
      <c r="DC155" t="s">
        <v>167</v>
      </c>
      <c r="DD155" t="s">
        <v>167</v>
      </c>
      <c r="DG155" t="s">
        <v>167</v>
      </c>
      <c r="DH155" t="s">
        <v>217</v>
      </c>
      <c r="DJ155" t="s">
        <v>167</v>
      </c>
      <c r="DL155" t="s">
        <v>330</v>
      </c>
      <c r="DM155" t="s">
        <v>167</v>
      </c>
      <c r="DP155" t="s">
        <v>167</v>
      </c>
      <c r="DQ155" t="s">
        <v>167</v>
      </c>
      <c r="DR155" t="s">
        <v>167</v>
      </c>
      <c r="DS155" t="s">
        <v>167</v>
      </c>
      <c r="DZ155" t="s">
        <v>167</v>
      </c>
      <c r="ED155" t="s">
        <v>167</v>
      </c>
    </row>
    <row r="156" spans="1:134" x14ac:dyDescent="0.3">
      <c r="A156">
        <v>155</v>
      </c>
      <c r="B156" t="s">
        <v>615</v>
      </c>
      <c r="C156" t="s">
        <v>714</v>
      </c>
      <c r="D156" t="s">
        <v>730</v>
      </c>
      <c r="E156" s="1">
        <v>1498</v>
      </c>
      <c r="G156">
        <v>4</v>
      </c>
      <c r="H156" t="s">
        <v>196</v>
      </c>
      <c r="I156" t="s">
        <v>143</v>
      </c>
      <c r="J156" t="s">
        <v>238</v>
      </c>
      <c r="K156" t="s">
        <v>145</v>
      </c>
      <c r="L156">
        <v>45</v>
      </c>
      <c r="M156" t="s">
        <v>460</v>
      </c>
      <c r="N156">
        <v>1483</v>
      </c>
      <c r="O156">
        <v>3995</v>
      </c>
      <c r="P156">
        <v>1682</v>
      </c>
      <c r="Q156" t="s">
        <v>509</v>
      </c>
      <c r="R156">
        <v>4</v>
      </c>
      <c r="S156">
        <v>15.3</v>
      </c>
      <c r="T156">
        <v>21.66</v>
      </c>
      <c r="U156" t="s">
        <v>716</v>
      </c>
      <c r="W156" t="s">
        <v>709</v>
      </c>
      <c r="Y156" t="s">
        <v>304</v>
      </c>
      <c r="Z156" t="s">
        <v>201</v>
      </c>
      <c r="AA156" t="s">
        <v>152</v>
      </c>
      <c r="AB156" t="s">
        <v>348</v>
      </c>
      <c r="AC156" t="s">
        <v>717</v>
      </c>
      <c r="AD156" t="s">
        <v>413</v>
      </c>
      <c r="AE156" t="s">
        <v>622</v>
      </c>
      <c r="AF156" t="s">
        <v>727</v>
      </c>
      <c r="AG156" t="s">
        <v>727</v>
      </c>
      <c r="AH156" t="s">
        <v>159</v>
      </c>
      <c r="AI156" t="s">
        <v>233</v>
      </c>
      <c r="AL156" t="s">
        <v>656</v>
      </c>
      <c r="AM156" t="s">
        <v>657</v>
      </c>
      <c r="AN156" t="s">
        <v>165</v>
      </c>
      <c r="AO156" t="s">
        <v>164</v>
      </c>
      <c r="AP156" t="s">
        <v>167</v>
      </c>
      <c r="AQ156" t="s">
        <v>167</v>
      </c>
      <c r="AR156">
        <v>5</v>
      </c>
      <c r="AS156" t="s">
        <v>168</v>
      </c>
      <c r="AT156" t="s">
        <v>169</v>
      </c>
      <c r="AU156" t="s">
        <v>487</v>
      </c>
      <c r="AV156" t="s">
        <v>728</v>
      </c>
      <c r="AX156" t="s">
        <v>167</v>
      </c>
      <c r="AY156" t="s">
        <v>172</v>
      </c>
      <c r="AZ156" t="s">
        <v>167</v>
      </c>
      <c r="BA156" t="s">
        <v>167</v>
      </c>
      <c r="BC156" t="s">
        <v>167</v>
      </c>
      <c r="BD156" t="s">
        <v>169</v>
      </c>
      <c r="BE156">
        <v>330</v>
      </c>
      <c r="BF156" t="s">
        <v>167</v>
      </c>
      <c r="BG156" t="s">
        <v>167</v>
      </c>
      <c r="BH156" t="s">
        <v>167</v>
      </c>
      <c r="BI156" t="s">
        <v>164</v>
      </c>
      <c r="BJ156" t="s">
        <v>167</v>
      </c>
      <c r="BL156" t="s">
        <v>175</v>
      </c>
      <c r="BO156" t="s">
        <v>167</v>
      </c>
      <c r="BP156" t="s">
        <v>629</v>
      </c>
      <c r="BQ156" t="s">
        <v>165</v>
      </c>
      <c r="BR156" t="s">
        <v>169</v>
      </c>
      <c r="BS156" t="s">
        <v>165</v>
      </c>
      <c r="BT156" t="s">
        <v>167</v>
      </c>
      <c r="BU156" t="s">
        <v>148</v>
      </c>
      <c r="BV156" t="s">
        <v>167</v>
      </c>
      <c r="BW156" t="s">
        <v>178</v>
      </c>
      <c r="BX156" t="s">
        <v>179</v>
      </c>
      <c r="BY156" t="s">
        <v>187</v>
      </c>
      <c r="BZ156" t="s">
        <v>167</v>
      </c>
      <c r="CG156" t="s">
        <v>167</v>
      </c>
      <c r="CN156" t="s">
        <v>167</v>
      </c>
      <c r="CO156" t="s">
        <v>167</v>
      </c>
      <c r="CP156" t="s">
        <v>356</v>
      </c>
      <c r="CQ156" t="s">
        <v>720</v>
      </c>
      <c r="CR156" t="s">
        <v>230</v>
      </c>
      <c r="CS156" t="s">
        <v>167</v>
      </c>
      <c r="CU156" t="s">
        <v>167</v>
      </c>
      <c r="CW156">
        <v>2</v>
      </c>
      <c r="CX156" t="s">
        <v>721</v>
      </c>
      <c r="CY156" t="s">
        <v>572</v>
      </c>
      <c r="DB156" t="s">
        <v>258</v>
      </c>
      <c r="DC156" t="s">
        <v>167</v>
      </c>
      <c r="DD156" t="s">
        <v>167</v>
      </c>
      <c r="DG156" t="s">
        <v>167</v>
      </c>
      <c r="DH156" t="s">
        <v>217</v>
      </c>
      <c r="DJ156" t="s">
        <v>167</v>
      </c>
      <c r="DL156" t="s">
        <v>330</v>
      </c>
      <c r="DM156" t="s">
        <v>167</v>
      </c>
      <c r="DN156" t="s">
        <v>167</v>
      </c>
      <c r="DQ156" t="s">
        <v>167</v>
      </c>
      <c r="DS156" t="s">
        <v>167</v>
      </c>
      <c r="DZ156" t="s">
        <v>167</v>
      </c>
      <c r="ED156" t="s">
        <v>167</v>
      </c>
    </row>
    <row r="157" spans="1:134" x14ac:dyDescent="0.3">
      <c r="A157">
        <v>156</v>
      </c>
      <c r="B157" t="s">
        <v>615</v>
      </c>
      <c r="C157" t="s">
        <v>714</v>
      </c>
      <c r="D157" t="s">
        <v>731</v>
      </c>
      <c r="E157" s="1">
        <v>999</v>
      </c>
      <c r="F157">
        <v>3</v>
      </c>
      <c r="G157">
        <v>4</v>
      </c>
      <c r="H157" t="s">
        <v>196</v>
      </c>
      <c r="I157" t="s">
        <v>143</v>
      </c>
      <c r="J157" t="s">
        <v>197</v>
      </c>
      <c r="K157" t="s">
        <v>145</v>
      </c>
      <c r="L157">
        <v>45</v>
      </c>
      <c r="M157" t="s">
        <v>146</v>
      </c>
      <c r="N157">
        <v>1483</v>
      </c>
      <c r="O157">
        <v>3995</v>
      </c>
      <c r="P157">
        <v>1682</v>
      </c>
      <c r="Q157" t="s">
        <v>509</v>
      </c>
      <c r="R157">
        <v>4</v>
      </c>
      <c r="T157" s="1" t="s">
        <v>148</v>
      </c>
      <c r="U157" t="s">
        <v>701</v>
      </c>
      <c r="W157" t="s">
        <v>732</v>
      </c>
      <c r="X157">
        <v>5</v>
      </c>
      <c r="Y157" t="s">
        <v>304</v>
      </c>
      <c r="Z157" t="s">
        <v>201</v>
      </c>
      <c r="AA157" t="s">
        <v>152</v>
      </c>
      <c r="AB157" t="s">
        <v>348</v>
      </c>
      <c r="AC157" t="s">
        <v>717</v>
      </c>
      <c r="AD157" t="s">
        <v>413</v>
      </c>
      <c r="AE157" t="s">
        <v>622</v>
      </c>
      <c r="AF157" t="s">
        <v>733</v>
      </c>
      <c r="AG157" t="s">
        <v>733</v>
      </c>
      <c r="AH157" t="s">
        <v>159</v>
      </c>
      <c r="AI157" t="s">
        <v>160</v>
      </c>
      <c r="AK157" t="s">
        <v>167</v>
      </c>
      <c r="AL157" t="s">
        <v>624</v>
      </c>
      <c r="AM157" t="s">
        <v>625</v>
      </c>
      <c r="AN157" t="s">
        <v>164</v>
      </c>
      <c r="AO157" t="s">
        <v>165</v>
      </c>
      <c r="AP157" t="s">
        <v>165</v>
      </c>
      <c r="AR157">
        <v>5</v>
      </c>
      <c r="AS157" t="s">
        <v>168</v>
      </c>
      <c r="AT157" t="s">
        <v>169</v>
      </c>
      <c r="AU157" t="s">
        <v>487</v>
      </c>
      <c r="AV157" t="s">
        <v>733</v>
      </c>
      <c r="AY157" t="s">
        <v>166</v>
      </c>
      <c r="BA157" t="s">
        <v>167</v>
      </c>
      <c r="BD157" t="s">
        <v>169</v>
      </c>
      <c r="BE157">
        <v>330</v>
      </c>
      <c r="BG157" t="s">
        <v>167</v>
      </c>
      <c r="BH157" t="s">
        <v>167</v>
      </c>
      <c r="BI157" t="s">
        <v>164</v>
      </c>
      <c r="BJ157" t="s">
        <v>311</v>
      </c>
      <c r="BL157" t="s">
        <v>311</v>
      </c>
      <c r="BM157" t="s">
        <v>167</v>
      </c>
      <c r="BO157" t="s">
        <v>167</v>
      </c>
      <c r="BP157" t="s">
        <v>174</v>
      </c>
      <c r="BQ157" t="s">
        <v>165</v>
      </c>
      <c r="BR157" t="s">
        <v>169</v>
      </c>
      <c r="BS157" t="s">
        <v>177</v>
      </c>
      <c r="BT157" t="s">
        <v>167</v>
      </c>
      <c r="BU157" t="s">
        <v>148</v>
      </c>
      <c r="BV157" t="s">
        <v>167</v>
      </c>
      <c r="BW157" t="s">
        <v>178</v>
      </c>
      <c r="BX157" t="s">
        <v>179</v>
      </c>
      <c r="BY157" t="s">
        <v>187</v>
      </c>
      <c r="CG157" t="s">
        <v>167</v>
      </c>
      <c r="CN157" t="s">
        <v>167</v>
      </c>
      <c r="CO157" t="s">
        <v>167</v>
      </c>
      <c r="CQ157" t="s">
        <v>720</v>
      </c>
      <c r="CR157" t="s">
        <v>359</v>
      </c>
      <c r="CS157" t="s">
        <v>167</v>
      </c>
      <c r="CT157" t="s">
        <v>167</v>
      </c>
      <c r="CU157" t="s">
        <v>167</v>
      </c>
      <c r="CW157">
        <v>2</v>
      </c>
      <c r="CX157" t="s">
        <v>457</v>
      </c>
      <c r="CY157" t="s">
        <v>572</v>
      </c>
    </row>
    <row r="158" spans="1:134" x14ac:dyDescent="0.3">
      <c r="A158">
        <v>157</v>
      </c>
      <c r="B158" t="s">
        <v>615</v>
      </c>
      <c r="C158" t="s">
        <v>714</v>
      </c>
      <c r="D158" t="s">
        <v>734</v>
      </c>
      <c r="E158" s="1">
        <v>999</v>
      </c>
      <c r="F158">
        <v>3</v>
      </c>
      <c r="G158">
        <v>4</v>
      </c>
      <c r="H158" t="s">
        <v>196</v>
      </c>
      <c r="I158" t="s">
        <v>143</v>
      </c>
      <c r="J158" t="s">
        <v>197</v>
      </c>
      <c r="K158" t="s">
        <v>145</v>
      </c>
      <c r="L158">
        <v>45</v>
      </c>
      <c r="M158" t="s">
        <v>146</v>
      </c>
      <c r="N158">
        <v>1483</v>
      </c>
      <c r="O158">
        <v>3995</v>
      </c>
      <c r="P158">
        <v>1682</v>
      </c>
      <c r="Q158" t="s">
        <v>509</v>
      </c>
      <c r="R158">
        <v>4</v>
      </c>
      <c r="T158" s="1" t="s">
        <v>148</v>
      </c>
      <c r="U158" t="s">
        <v>701</v>
      </c>
      <c r="W158" t="s">
        <v>735</v>
      </c>
      <c r="X158">
        <v>5</v>
      </c>
      <c r="Y158" t="s">
        <v>304</v>
      </c>
      <c r="Z158" t="s">
        <v>201</v>
      </c>
      <c r="AA158" t="s">
        <v>152</v>
      </c>
      <c r="AB158" t="s">
        <v>348</v>
      </c>
      <c r="AC158" t="s">
        <v>717</v>
      </c>
      <c r="AD158" t="s">
        <v>413</v>
      </c>
      <c r="AE158" t="s">
        <v>622</v>
      </c>
      <c r="AF158" t="s">
        <v>718</v>
      </c>
      <c r="AG158" t="s">
        <v>718</v>
      </c>
      <c r="AH158" t="s">
        <v>159</v>
      </c>
      <c r="AI158" t="s">
        <v>233</v>
      </c>
      <c r="AK158" t="s">
        <v>167</v>
      </c>
      <c r="AL158" t="s">
        <v>624</v>
      </c>
      <c r="AM158" t="s">
        <v>625</v>
      </c>
      <c r="AN158" t="s">
        <v>164</v>
      </c>
      <c r="AO158" t="s">
        <v>165</v>
      </c>
      <c r="AP158" t="s">
        <v>165</v>
      </c>
      <c r="AR158">
        <v>5</v>
      </c>
      <c r="AS158" t="s">
        <v>168</v>
      </c>
      <c r="AT158" t="s">
        <v>169</v>
      </c>
      <c r="AU158" t="s">
        <v>487</v>
      </c>
      <c r="AV158" t="s">
        <v>718</v>
      </c>
      <c r="AY158" t="s">
        <v>437</v>
      </c>
      <c r="AZ158" t="s">
        <v>167</v>
      </c>
      <c r="BA158" t="s">
        <v>167</v>
      </c>
      <c r="BC158" t="s">
        <v>167</v>
      </c>
      <c r="BD158" t="s">
        <v>169</v>
      </c>
      <c r="BE158">
        <v>330</v>
      </c>
      <c r="BG158" t="s">
        <v>167</v>
      </c>
      <c r="BH158" t="s">
        <v>167</v>
      </c>
      <c r="BI158" t="s">
        <v>164</v>
      </c>
      <c r="BJ158" t="s">
        <v>311</v>
      </c>
      <c r="BL158" t="s">
        <v>311</v>
      </c>
      <c r="BM158" t="s">
        <v>167</v>
      </c>
      <c r="BO158" t="s">
        <v>167</v>
      </c>
      <c r="BP158" t="s">
        <v>174</v>
      </c>
      <c r="BQ158" t="s">
        <v>165</v>
      </c>
      <c r="BR158" t="s">
        <v>169</v>
      </c>
      <c r="BS158" t="s">
        <v>177</v>
      </c>
      <c r="BT158" t="s">
        <v>167</v>
      </c>
      <c r="BU158" t="s">
        <v>148</v>
      </c>
      <c r="BV158" t="s">
        <v>167</v>
      </c>
      <c r="BW158" t="s">
        <v>178</v>
      </c>
      <c r="BX158" t="s">
        <v>179</v>
      </c>
      <c r="BY158" t="s">
        <v>187</v>
      </c>
      <c r="BZ158" t="s">
        <v>167</v>
      </c>
      <c r="CG158" t="s">
        <v>167</v>
      </c>
      <c r="CN158" t="s">
        <v>167</v>
      </c>
      <c r="CO158" t="s">
        <v>167</v>
      </c>
      <c r="CP158" t="s">
        <v>224</v>
      </c>
      <c r="CQ158" t="s">
        <v>720</v>
      </c>
      <c r="CR158" t="s">
        <v>359</v>
      </c>
      <c r="CS158" t="s">
        <v>167</v>
      </c>
      <c r="CT158" t="s">
        <v>167</v>
      </c>
      <c r="CU158" t="s">
        <v>167</v>
      </c>
      <c r="CW158">
        <v>2</v>
      </c>
      <c r="CX158" t="s">
        <v>457</v>
      </c>
      <c r="CY158" t="s">
        <v>572</v>
      </c>
    </row>
    <row r="159" spans="1:134" x14ac:dyDescent="0.3">
      <c r="A159">
        <v>158</v>
      </c>
      <c r="B159" t="s">
        <v>615</v>
      </c>
      <c r="C159" t="s">
        <v>714</v>
      </c>
      <c r="D159" t="s">
        <v>736</v>
      </c>
      <c r="E159" s="1">
        <v>999</v>
      </c>
      <c r="F159">
        <v>3</v>
      </c>
      <c r="G159">
        <v>4</v>
      </c>
      <c r="H159" t="s">
        <v>196</v>
      </c>
      <c r="I159" t="s">
        <v>143</v>
      </c>
      <c r="J159" t="s">
        <v>197</v>
      </c>
      <c r="K159" t="s">
        <v>145</v>
      </c>
      <c r="L159">
        <v>45</v>
      </c>
      <c r="M159" t="s">
        <v>146</v>
      </c>
      <c r="N159">
        <v>1483</v>
      </c>
      <c r="O159">
        <v>3995</v>
      </c>
      <c r="P159">
        <v>1682</v>
      </c>
      <c r="Q159" t="s">
        <v>509</v>
      </c>
      <c r="R159">
        <v>4</v>
      </c>
      <c r="T159" s="1" t="s">
        <v>148</v>
      </c>
      <c r="U159" t="s">
        <v>701</v>
      </c>
      <c r="W159" t="s">
        <v>267</v>
      </c>
      <c r="X159">
        <v>5</v>
      </c>
      <c r="Y159" t="s">
        <v>304</v>
      </c>
      <c r="Z159" t="s">
        <v>201</v>
      </c>
      <c r="AA159" t="s">
        <v>152</v>
      </c>
      <c r="AB159" t="s">
        <v>348</v>
      </c>
      <c r="AC159" t="s">
        <v>717</v>
      </c>
      <c r="AD159" t="s">
        <v>413</v>
      </c>
      <c r="AE159" t="s">
        <v>622</v>
      </c>
      <c r="AF159" t="s">
        <v>737</v>
      </c>
      <c r="AG159" t="s">
        <v>737</v>
      </c>
      <c r="AH159" t="s">
        <v>159</v>
      </c>
      <c r="AI159" t="s">
        <v>233</v>
      </c>
      <c r="AK159" t="s">
        <v>167</v>
      </c>
      <c r="AL159" t="s">
        <v>624</v>
      </c>
      <c r="AM159" t="s">
        <v>625</v>
      </c>
      <c r="AN159" t="s">
        <v>164</v>
      </c>
      <c r="AO159" t="s">
        <v>165</v>
      </c>
      <c r="AP159" t="s">
        <v>165</v>
      </c>
      <c r="AR159">
        <v>5</v>
      </c>
      <c r="AS159" t="s">
        <v>168</v>
      </c>
      <c r="AT159" t="s">
        <v>169</v>
      </c>
      <c r="AU159" t="s">
        <v>487</v>
      </c>
      <c r="AV159" t="s">
        <v>727</v>
      </c>
      <c r="AY159" t="s">
        <v>437</v>
      </c>
      <c r="AZ159" t="s">
        <v>167</v>
      </c>
      <c r="BA159" t="s">
        <v>167</v>
      </c>
      <c r="BC159" t="s">
        <v>167</v>
      </c>
      <c r="BD159" t="s">
        <v>169</v>
      </c>
      <c r="BE159">
        <v>330</v>
      </c>
      <c r="BG159" t="s">
        <v>167</v>
      </c>
      <c r="BH159" t="s">
        <v>167</v>
      </c>
      <c r="BI159" t="s">
        <v>164</v>
      </c>
      <c r="BJ159" t="s">
        <v>311</v>
      </c>
      <c r="BL159" t="s">
        <v>311</v>
      </c>
      <c r="BM159" t="s">
        <v>167</v>
      </c>
      <c r="BO159" t="s">
        <v>167</v>
      </c>
      <c r="BP159" t="s">
        <v>174</v>
      </c>
      <c r="BQ159" t="s">
        <v>165</v>
      </c>
      <c r="BR159" t="s">
        <v>169</v>
      </c>
      <c r="BS159" t="s">
        <v>177</v>
      </c>
      <c r="BT159" t="s">
        <v>167</v>
      </c>
      <c r="BU159" t="s">
        <v>148</v>
      </c>
      <c r="BV159" t="s">
        <v>167</v>
      </c>
      <c r="BW159" t="s">
        <v>178</v>
      </c>
      <c r="BX159" t="s">
        <v>179</v>
      </c>
      <c r="BY159" t="s">
        <v>187</v>
      </c>
      <c r="CG159" t="s">
        <v>167</v>
      </c>
      <c r="CN159" t="s">
        <v>167</v>
      </c>
      <c r="CO159" t="s">
        <v>167</v>
      </c>
      <c r="CP159" t="s">
        <v>356</v>
      </c>
      <c r="CQ159" t="s">
        <v>720</v>
      </c>
      <c r="CR159" t="s">
        <v>230</v>
      </c>
      <c r="CS159" t="s">
        <v>167</v>
      </c>
      <c r="CT159" t="s">
        <v>167</v>
      </c>
      <c r="CU159" t="s">
        <v>167</v>
      </c>
      <c r="CW159">
        <v>2</v>
      </c>
      <c r="CX159" t="s">
        <v>457</v>
      </c>
      <c r="CY159" t="s">
        <v>723</v>
      </c>
      <c r="DB159" t="s">
        <v>222</v>
      </c>
      <c r="DD159" t="s">
        <v>167</v>
      </c>
      <c r="DH159" t="s">
        <v>217</v>
      </c>
      <c r="DQ159" t="s">
        <v>167</v>
      </c>
      <c r="DX159" t="s">
        <v>167</v>
      </c>
      <c r="ED159" t="s">
        <v>167</v>
      </c>
    </row>
    <row r="160" spans="1:134" x14ac:dyDescent="0.3">
      <c r="A160">
        <v>159</v>
      </c>
      <c r="B160" t="s">
        <v>615</v>
      </c>
      <c r="C160" t="s">
        <v>714</v>
      </c>
      <c r="D160" t="s">
        <v>738</v>
      </c>
      <c r="E160" s="1">
        <v>1498</v>
      </c>
      <c r="H160" t="s">
        <v>196</v>
      </c>
      <c r="I160" t="s">
        <v>143</v>
      </c>
      <c r="J160" t="s">
        <v>238</v>
      </c>
      <c r="K160" t="s">
        <v>145</v>
      </c>
      <c r="L160">
        <v>45</v>
      </c>
      <c r="M160" t="s">
        <v>460</v>
      </c>
      <c r="N160">
        <v>1483</v>
      </c>
      <c r="O160">
        <v>3995</v>
      </c>
      <c r="P160">
        <v>1682</v>
      </c>
      <c r="Q160" t="s">
        <v>509</v>
      </c>
      <c r="R160">
        <v>4</v>
      </c>
      <c r="S160">
        <v>15.3</v>
      </c>
      <c r="T160">
        <v>21.73</v>
      </c>
      <c r="U160" t="s">
        <v>725</v>
      </c>
      <c r="W160" t="s">
        <v>726</v>
      </c>
      <c r="X160">
        <v>7</v>
      </c>
      <c r="Y160" t="s">
        <v>304</v>
      </c>
      <c r="Z160" t="s">
        <v>201</v>
      </c>
      <c r="AA160" t="s">
        <v>152</v>
      </c>
      <c r="AB160" t="s">
        <v>620</v>
      </c>
      <c r="AC160" t="s">
        <v>621</v>
      </c>
      <c r="AD160" t="s">
        <v>413</v>
      </c>
      <c r="AE160" t="s">
        <v>622</v>
      </c>
      <c r="AF160" t="s">
        <v>727</v>
      </c>
      <c r="AG160" t="s">
        <v>727</v>
      </c>
      <c r="AH160" t="s">
        <v>159</v>
      </c>
      <c r="AI160" t="s">
        <v>233</v>
      </c>
      <c r="AL160" t="s">
        <v>656</v>
      </c>
      <c r="AM160" t="s">
        <v>657</v>
      </c>
      <c r="AN160" t="s">
        <v>165</v>
      </c>
      <c r="AO160" t="s">
        <v>164</v>
      </c>
      <c r="AP160" t="s">
        <v>165</v>
      </c>
      <c r="AQ160" t="s">
        <v>167</v>
      </c>
      <c r="AR160">
        <v>5</v>
      </c>
      <c r="AS160" t="s">
        <v>168</v>
      </c>
      <c r="AT160" t="s">
        <v>190</v>
      </c>
      <c r="AU160" t="s">
        <v>487</v>
      </c>
      <c r="AV160" t="s">
        <v>728</v>
      </c>
      <c r="AX160" t="s">
        <v>167</v>
      </c>
      <c r="AY160" t="s">
        <v>172</v>
      </c>
      <c r="AZ160" t="s">
        <v>167</v>
      </c>
      <c r="BA160" t="s">
        <v>167</v>
      </c>
      <c r="BC160" t="s">
        <v>167</v>
      </c>
      <c r="BD160" t="s">
        <v>169</v>
      </c>
      <c r="BE160">
        <v>330</v>
      </c>
      <c r="BF160" t="s">
        <v>167</v>
      </c>
      <c r="BG160" t="s">
        <v>167</v>
      </c>
      <c r="BH160" t="s">
        <v>167</v>
      </c>
      <c r="BI160" t="s">
        <v>164</v>
      </c>
      <c r="BJ160" t="s">
        <v>175</v>
      </c>
      <c r="BL160" t="s">
        <v>167</v>
      </c>
      <c r="BO160" t="s">
        <v>167</v>
      </c>
      <c r="BP160" t="s">
        <v>629</v>
      </c>
      <c r="BQ160" t="s">
        <v>167</v>
      </c>
      <c r="BR160" t="s">
        <v>169</v>
      </c>
      <c r="BS160" t="s">
        <v>165</v>
      </c>
      <c r="BT160" t="s">
        <v>167</v>
      </c>
      <c r="BU160" t="s">
        <v>148</v>
      </c>
      <c r="BV160" t="s">
        <v>167</v>
      </c>
      <c r="BW160" t="s">
        <v>178</v>
      </c>
      <c r="BX160" t="s">
        <v>179</v>
      </c>
      <c r="BY160" t="s">
        <v>384</v>
      </c>
      <c r="BZ160" t="s">
        <v>167</v>
      </c>
      <c r="CA160" t="s">
        <v>167</v>
      </c>
      <c r="CG160" t="s">
        <v>167</v>
      </c>
      <c r="CN160" t="s">
        <v>167</v>
      </c>
      <c r="CO160" t="s">
        <v>167</v>
      </c>
      <c r="CP160" t="s">
        <v>356</v>
      </c>
      <c r="CQ160" t="s">
        <v>729</v>
      </c>
      <c r="CR160" t="s">
        <v>230</v>
      </c>
      <c r="CS160" t="s">
        <v>167</v>
      </c>
      <c r="CT160" t="s">
        <v>167</v>
      </c>
      <c r="CU160" t="s">
        <v>167</v>
      </c>
      <c r="CW160">
        <v>2</v>
      </c>
      <c r="CX160" t="s">
        <v>721</v>
      </c>
      <c r="CY160" t="s">
        <v>572</v>
      </c>
      <c r="DB160" t="s">
        <v>222</v>
      </c>
      <c r="DC160" t="s">
        <v>167</v>
      </c>
      <c r="DD160" t="s">
        <v>167</v>
      </c>
      <c r="DG160" t="s">
        <v>167</v>
      </c>
      <c r="DH160" t="s">
        <v>217</v>
      </c>
      <c r="DJ160" t="s">
        <v>167</v>
      </c>
      <c r="DL160" t="s">
        <v>330</v>
      </c>
      <c r="DM160" t="s">
        <v>167</v>
      </c>
      <c r="DP160" t="s">
        <v>167</v>
      </c>
      <c r="DQ160" t="s">
        <v>167</v>
      </c>
      <c r="DR160" t="s">
        <v>167</v>
      </c>
      <c r="DS160" t="s">
        <v>167</v>
      </c>
      <c r="DZ160" t="s">
        <v>167</v>
      </c>
      <c r="ED160" t="s">
        <v>167</v>
      </c>
    </row>
    <row r="161" spans="1:131" x14ac:dyDescent="0.3">
      <c r="A161">
        <v>160</v>
      </c>
      <c r="B161" t="s">
        <v>679</v>
      </c>
      <c r="C161" t="s">
        <v>739</v>
      </c>
      <c r="D161" t="s">
        <v>740</v>
      </c>
      <c r="E161" s="1">
        <v>1194</v>
      </c>
      <c r="F161">
        <v>4</v>
      </c>
      <c r="G161">
        <v>4</v>
      </c>
      <c r="H161" t="s">
        <v>196</v>
      </c>
      <c r="I161" t="s">
        <v>143</v>
      </c>
      <c r="J161" t="s">
        <v>197</v>
      </c>
      <c r="K161" t="s">
        <v>145</v>
      </c>
      <c r="L161">
        <v>42</v>
      </c>
      <c r="M161" t="s">
        <v>146</v>
      </c>
      <c r="N161">
        <v>1525</v>
      </c>
      <c r="O161">
        <v>3995</v>
      </c>
      <c r="P161">
        <v>1704</v>
      </c>
      <c r="Q161" t="s">
        <v>509</v>
      </c>
      <c r="R161">
        <v>4</v>
      </c>
      <c r="T161" s="1" t="s">
        <v>148</v>
      </c>
      <c r="U161" t="s">
        <v>611</v>
      </c>
      <c r="W161" t="s">
        <v>741</v>
      </c>
      <c r="X161">
        <v>5</v>
      </c>
      <c r="Z161" t="s">
        <v>201</v>
      </c>
      <c r="AA161" t="s">
        <v>152</v>
      </c>
      <c r="AB161" t="s">
        <v>686</v>
      </c>
      <c r="AC161" t="s">
        <v>694</v>
      </c>
      <c r="AF161" t="s">
        <v>451</v>
      </c>
      <c r="AG161" t="s">
        <v>451</v>
      </c>
      <c r="AH161" t="s">
        <v>159</v>
      </c>
      <c r="AI161" t="s">
        <v>160</v>
      </c>
      <c r="AK161" t="s">
        <v>161</v>
      </c>
      <c r="AL161" t="s">
        <v>703</v>
      </c>
      <c r="AM161" t="s">
        <v>704</v>
      </c>
      <c r="AN161" t="s">
        <v>164</v>
      </c>
      <c r="AO161" t="s">
        <v>165</v>
      </c>
      <c r="AP161" t="s">
        <v>166</v>
      </c>
      <c r="AQ161" t="s">
        <v>167</v>
      </c>
      <c r="AR161">
        <v>5</v>
      </c>
      <c r="AS161" t="s">
        <v>168</v>
      </c>
      <c r="AT161" t="s">
        <v>169</v>
      </c>
      <c r="AU161" t="s">
        <v>689</v>
      </c>
      <c r="AV161" t="s">
        <v>451</v>
      </c>
      <c r="AX161" t="s">
        <v>167</v>
      </c>
      <c r="AY161" t="s">
        <v>166</v>
      </c>
      <c r="BB161" t="s">
        <v>690</v>
      </c>
      <c r="BD161" t="s">
        <v>328</v>
      </c>
      <c r="BG161" t="s">
        <v>167</v>
      </c>
      <c r="BH161" t="s">
        <v>167</v>
      </c>
      <c r="BI161" t="s">
        <v>164</v>
      </c>
      <c r="BJ161" t="s">
        <v>175</v>
      </c>
      <c r="BK161" t="s">
        <v>167</v>
      </c>
      <c r="BL161" t="s">
        <v>175</v>
      </c>
      <c r="BM161" t="s">
        <v>167</v>
      </c>
      <c r="BP161" t="s">
        <v>174</v>
      </c>
      <c r="BQ161" t="s">
        <v>165</v>
      </c>
      <c r="BR161" t="s">
        <v>169</v>
      </c>
      <c r="BS161" t="s">
        <v>177</v>
      </c>
      <c r="BT161" t="s">
        <v>167</v>
      </c>
      <c r="BU161" t="s">
        <v>148</v>
      </c>
      <c r="BV161" t="s">
        <v>167</v>
      </c>
      <c r="BW161" t="s">
        <v>178</v>
      </c>
      <c r="BY161" t="s">
        <v>180</v>
      </c>
      <c r="CB161" t="s">
        <v>167</v>
      </c>
      <c r="CG161" t="s">
        <v>167</v>
      </c>
      <c r="CN161" t="s">
        <v>167</v>
      </c>
      <c r="CO161" t="s">
        <v>167</v>
      </c>
      <c r="CP161" t="s">
        <v>356</v>
      </c>
      <c r="CR161" t="s">
        <v>230</v>
      </c>
      <c r="CS161" t="s">
        <v>167</v>
      </c>
      <c r="CT161" t="s">
        <v>167</v>
      </c>
      <c r="CU161" t="s">
        <v>167</v>
      </c>
      <c r="CV161" t="s">
        <v>167</v>
      </c>
      <c r="CW161">
        <v>2</v>
      </c>
      <c r="CY161" t="s">
        <v>255</v>
      </c>
    </row>
    <row r="162" spans="1:131" x14ac:dyDescent="0.3">
      <c r="A162">
        <v>161</v>
      </c>
      <c r="B162" t="s">
        <v>679</v>
      </c>
      <c r="C162" t="s">
        <v>739</v>
      </c>
      <c r="D162" t="s">
        <v>742</v>
      </c>
      <c r="E162" s="1">
        <v>1194</v>
      </c>
      <c r="F162">
        <v>4</v>
      </c>
      <c r="H162" t="s">
        <v>196</v>
      </c>
      <c r="I162" t="s">
        <v>143</v>
      </c>
      <c r="J162" t="s">
        <v>197</v>
      </c>
      <c r="K162" t="s">
        <v>145</v>
      </c>
      <c r="L162">
        <v>42</v>
      </c>
      <c r="M162" t="s">
        <v>146</v>
      </c>
      <c r="N162">
        <v>1525</v>
      </c>
      <c r="O162">
        <v>3995</v>
      </c>
      <c r="P162">
        <v>1704</v>
      </c>
      <c r="Q162" t="s">
        <v>509</v>
      </c>
      <c r="R162">
        <v>4</v>
      </c>
      <c r="T162" s="1" t="s">
        <v>148</v>
      </c>
      <c r="U162" t="s">
        <v>611</v>
      </c>
      <c r="W162" t="s">
        <v>741</v>
      </c>
      <c r="X162">
        <v>5</v>
      </c>
      <c r="Z162" t="s">
        <v>201</v>
      </c>
      <c r="AA162" t="s">
        <v>152</v>
      </c>
      <c r="AB162" t="s">
        <v>686</v>
      </c>
      <c r="AC162" t="s">
        <v>694</v>
      </c>
      <c r="AF162" t="s">
        <v>451</v>
      </c>
      <c r="AG162" t="s">
        <v>451</v>
      </c>
      <c r="AH162" t="s">
        <v>159</v>
      </c>
      <c r="AI162" t="s">
        <v>233</v>
      </c>
      <c r="AK162" t="s">
        <v>161</v>
      </c>
      <c r="AL162" t="s">
        <v>703</v>
      </c>
      <c r="AM162" t="s">
        <v>704</v>
      </c>
      <c r="AN162" t="s">
        <v>164</v>
      </c>
      <c r="AO162" t="s">
        <v>165</v>
      </c>
      <c r="AP162" t="s">
        <v>165</v>
      </c>
      <c r="AQ162" t="s">
        <v>167</v>
      </c>
      <c r="AR162">
        <v>5</v>
      </c>
      <c r="AS162" t="s">
        <v>168</v>
      </c>
      <c r="AT162" t="s">
        <v>169</v>
      </c>
      <c r="AU162" t="s">
        <v>689</v>
      </c>
      <c r="AV162" t="s">
        <v>451</v>
      </c>
      <c r="AX162" t="s">
        <v>167</v>
      </c>
      <c r="AY162" t="s">
        <v>172</v>
      </c>
      <c r="BC162" t="s">
        <v>167</v>
      </c>
      <c r="BD162" t="s">
        <v>169</v>
      </c>
      <c r="BF162" t="s">
        <v>167</v>
      </c>
      <c r="BG162" t="s">
        <v>167</v>
      </c>
      <c r="BH162" t="s">
        <v>167</v>
      </c>
      <c r="BI162" t="s">
        <v>164</v>
      </c>
      <c r="BJ162" t="s">
        <v>167</v>
      </c>
      <c r="BK162" t="s">
        <v>167</v>
      </c>
      <c r="BL162" t="s">
        <v>175</v>
      </c>
      <c r="BM162" t="s">
        <v>167</v>
      </c>
      <c r="BP162" t="s">
        <v>174</v>
      </c>
      <c r="BQ162" t="s">
        <v>165</v>
      </c>
      <c r="BR162" t="s">
        <v>169</v>
      </c>
      <c r="BS162" t="s">
        <v>177</v>
      </c>
      <c r="BT162" t="s">
        <v>167</v>
      </c>
      <c r="BU162" t="s">
        <v>148</v>
      </c>
      <c r="BV162" t="s">
        <v>167</v>
      </c>
      <c r="BW162" t="s">
        <v>178</v>
      </c>
      <c r="BX162" t="s">
        <v>179</v>
      </c>
      <c r="BY162" t="s">
        <v>384</v>
      </c>
      <c r="CB162" t="s">
        <v>167</v>
      </c>
      <c r="CG162" t="s">
        <v>167</v>
      </c>
      <c r="CK162" t="s">
        <v>167</v>
      </c>
      <c r="CN162" t="s">
        <v>167</v>
      </c>
      <c r="CO162" t="s">
        <v>167</v>
      </c>
      <c r="CP162" t="s">
        <v>356</v>
      </c>
      <c r="CR162" t="s">
        <v>230</v>
      </c>
      <c r="CS162" t="s">
        <v>167</v>
      </c>
      <c r="CT162" t="s">
        <v>167</v>
      </c>
      <c r="CU162" t="s">
        <v>167</v>
      </c>
      <c r="CV162" t="s">
        <v>167</v>
      </c>
      <c r="CW162">
        <v>2</v>
      </c>
      <c r="CY162" t="s">
        <v>255</v>
      </c>
      <c r="DB162" t="s">
        <v>743</v>
      </c>
      <c r="DD162" t="s">
        <v>167</v>
      </c>
      <c r="DH162" t="s">
        <v>167</v>
      </c>
      <c r="DI162" t="s">
        <v>167</v>
      </c>
      <c r="DM162" t="s">
        <v>167</v>
      </c>
      <c r="DP162" t="s">
        <v>167</v>
      </c>
    </row>
    <row r="163" spans="1:131" x14ac:dyDescent="0.3">
      <c r="A163">
        <v>162</v>
      </c>
      <c r="B163" t="s">
        <v>679</v>
      </c>
      <c r="C163" t="s">
        <v>739</v>
      </c>
      <c r="D163" t="s">
        <v>744</v>
      </c>
      <c r="E163" s="1">
        <v>1194</v>
      </c>
      <c r="F163">
        <v>4</v>
      </c>
      <c r="G163">
        <v>4</v>
      </c>
      <c r="H163" t="s">
        <v>196</v>
      </c>
      <c r="I163" t="s">
        <v>143</v>
      </c>
      <c r="J163" t="s">
        <v>197</v>
      </c>
      <c r="K163" t="s">
        <v>145</v>
      </c>
      <c r="L163">
        <v>42</v>
      </c>
      <c r="M163" t="s">
        <v>146</v>
      </c>
      <c r="N163">
        <v>1525</v>
      </c>
      <c r="O163">
        <v>3995</v>
      </c>
      <c r="P163">
        <v>1704</v>
      </c>
      <c r="Q163" t="s">
        <v>509</v>
      </c>
      <c r="R163">
        <v>4</v>
      </c>
      <c r="T163" s="1" t="s">
        <v>148</v>
      </c>
      <c r="U163" t="s">
        <v>611</v>
      </c>
      <c r="W163" t="s">
        <v>741</v>
      </c>
      <c r="X163">
        <v>5</v>
      </c>
      <c r="Z163" t="s">
        <v>201</v>
      </c>
      <c r="AA163" t="s">
        <v>152</v>
      </c>
      <c r="AB163" t="s">
        <v>686</v>
      </c>
      <c r="AC163" t="s">
        <v>694</v>
      </c>
      <c r="AF163" t="s">
        <v>451</v>
      </c>
      <c r="AG163" t="s">
        <v>451</v>
      </c>
      <c r="AH163" t="s">
        <v>159</v>
      </c>
      <c r="AI163" t="s">
        <v>233</v>
      </c>
      <c r="AK163" t="s">
        <v>161</v>
      </c>
      <c r="AL163" t="s">
        <v>703</v>
      </c>
      <c r="AM163" t="s">
        <v>704</v>
      </c>
      <c r="AN163" t="s">
        <v>164</v>
      </c>
      <c r="AO163" t="s">
        <v>165</v>
      </c>
      <c r="AP163" t="s">
        <v>165</v>
      </c>
      <c r="AQ163" t="s">
        <v>167</v>
      </c>
      <c r="AR163">
        <v>5</v>
      </c>
      <c r="AS163" t="s">
        <v>168</v>
      </c>
      <c r="AT163" t="s">
        <v>169</v>
      </c>
      <c r="AU163" t="s">
        <v>689</v>
      </c>
      <c r="AV163" t="s">
        <v>451</v>
      </c>
      <c r="AX163" t="s">
        <v>167</v>
      </c>
      <c r="AY163" t="s">
        <v>172</v>
      </c>
      <c r="AZ163" t="s">
        <v>167</v>
      </c>
      <c r="BB163" t="s">
        <v>690</v>
      </c>
      <c r="BC163" t="s">
        <v>167</v>
      </c>
      <c r="BD163" t="s">
        <v>338</v>
      </c>
      <c r="BG163" t="s">
        <v>167</v>
      </c>
      <c r="BH163" t="s">
        <v>167</v>
      </c>
      <c r="BI163" t="s">
        <v>164</v>
      </c>
      <c r="BJ163" t="s">
        <v>175</v>
      </c>
      <c r="BK163" t="s">
        <v>167</v>
      </c>
      <c r="BL163" t="s">
        <v>175</v>
      </c>
      <c r="BM163" t="s">
        <v>167</v>
      </c>
      <c r="BO163" t="s">
        <v>167</v>
      </c>
      <c r="BP163" t="s">
        <v>174</v>
      </c>
      <c r="BQ163" t="s">
        <v>165</v>
      </c>
      <c r="BR163" t="s">
        <v>169</v>
      </c>
      <c r="BS163" t="s">
        <v>177</v>
      </c>
      <c r="BT163" t="s">
        <v>167</v>
      </c>
      <c r="BU163" t="s">
        <v>148</v>
      </c>
      <c r="BV163" t="s">
        <v>167</v>
      </c>
      <c r="BW163" t="s">
        <v>178</v>
      </c>
      <c r="BX163" t="s">
        <v>179</v>
      </c>
      <c r="BY163" t="s">
        <v>180</v>
      </c>
      <c r="CB163" t="s">
        <v>167</v>
      </c>
      <c r="CG163" t="s">
        <v>167</v>
      </c>
      <c r="CN163" t="s">
        <v>167</v>
      </c>
      <c r="CO163" t="s">
        <v>167</v>
      </c>
      <c r="CP163" t="s">
        <v>356</v>
      </c>
      <c r="CR163" t="s">
        <v>230</v>
      </c>
      <c r="CS163" t="s">
        <v>167</v>
      </c>
      <c r="CT163" t="s">
        <v>167</v>
      </c>
      <c r="CU163" t="s">
        <v>167</v>
      </c>
      <c r="CV163" t="s">
        <v>167</v>
      </c>
      <c r="CW163">
        <v>2</v>
      </c>
      <c r="CY163" t="s">
        <v>255</v>
      </c>
      <c r="DB163" t="s">
        <v>743</v>
      </c>
      <c r="DD163" t="s">
        <v>167</v>
      </c>
      <c r="DI163" t="s">
        <v>167</v>
      </c>
      <c r="DP163" t="s">
        <v>167</v>
      </c>
    </row>
    <row r="164" spans="1:131" x14ac:dyDescent="0.3">
      <c r="A164">
        <v>163</v>
      </c>
      <c r="B164" t="s">
        <v>679</v>
      </c>
      <c r="C164" t="s">
        <v>739</v>
      </c>
      <c r="D164" t="s">
        <v>745</v>
      </c>
      <c r="E164" s="1">
        <v>1498</v>
      </c>
      <c r="F164">
        <v>4</v>
      </c>
      <c r="G164">
        <v>4</v>
      </c>
      <c r="H164" t="s">
        <v>196</v>
      </c>
      <c r="I164" t="s">
        <v>143</v>
      </c>
      <c r="J164" t="s">
        <v>197</v>
      </c>
      <c r="K164" t="s">
        <v>145</v>
      </c>
      <c r="L164">
        <v>40</v>
      </c>
      <c r="M164" t="s">
        <v>460</v>
      </c>
      <c r="N164">
        <v>1525</v>
      </c>
      <c r="O164">
        <v>3995</v>
      </c>
      <c r="P164">
        <v>1704</v>
      </c>
      <c r="Q164" t="s">
        <v>509</v>
      </c>
      <c r="R164">
        <v>4</v>
      </c>
      <c r="T164" s="1" t="s">
        <v>148</v>
      </c>
      <c r="U164" t="s">
        <v>746</v>
      </c>
      <c r="W164" t="s">
        <v>747</v>
      </c>
      <c r="X164">
        <v>5</v>
      </c>
      <c r="Z164" t="s">
        <v>201</v>
      </c>
      <c r="AA164" t="s">
        <v>152</v>
      </c>
      <c r="AB164" t="s">
        <v>686</v>
      </c>
      <c r="AC164" t="s">
        <v>694</v>
      </c>
      <c r="AF164" t="s">
        <v>451</v>
      </c>
      <c r="AG164" t="s">
        <v>451</v>
      </c>
      <c r="AH164" t="s">
        <v>159</v>
      </c>
      <c r="AI164" t="s">
        <v>160</v>
      </c>
      <c r="AK164" t="s">
        <v>161</v>
      </c>
      <c r="AL164" t="s">
        <v>687</v>
      </c>
      <c r="AM164" t="s">
        <v>688</v>
      </c>
      <c r="AN164" t="s">
        <v>164</v>
      </c>
      <c r="AO164" t="s">
        <v>165</v>
      </c>
      <c r="AP164" t="s">
        <v>166</v>
      </c>
      <c r="AQ164" t="s">
        <v>167</v>
      </c>
      <c r="AR164">
        <v>5</v>
      </c>
      <c r="AS164" t="s">
        <v>168</v>
      </c>
      <c r="AT164" t="s">
        <v>169</v>
      </c>
      <c r="AU164" t="s">
        <v>689</v>
      </c>
      <c r="AV164" t="s">
        <v>451</v>
      </c>
      <c r="AX164" t="s">
        <v>167</v>
      </c>
      <c r="AY164" t="s">
        <v>166</v>
      </c>
      <c r="BB164" t="s">
        <v>690</v>
      </c>
      <c r="BD164" t="s">
        <v>328</v>
      </c>
      <c r="BG164" t="s">
        <v>167</v>
      </c>
      <c r="BH164" t="s">
        <v>167</v>
      </c>
      <c r="BI164" t="s">
        <v>164</v>
      </c>
      <c r="BJ164" t="s">
        <v>175</v>
      </c>
      <c r="BK164" t="s">
        <v>167</v>
      </c>
      <c r="BL164" t="s">
        <v>175</v>
      </c>
      <c r="BM164" t="s">
        <v>167</v>
      </c>
      <c r="BP164" t="s">
        <v>174</v>
      </c>
      <c r="BQ164" t="s">
        <v>165</v>
      </c>
      <c r="BR164" t="s">
        <v>169</v>
      </c>
      <c r="BS164" t="s">
        <v>177</v>
      </c>
      <c r="BT164" t="s">
        <v>167</v>
      </c>
      <c r="BU164" t="s">
        <v>148</v>
      </c>
      <c r="BV164" t="s">
        <v>167</v>
      </c>
      <c r="BW164" t="s">
        <v>178</v>
      </c>
      <c r="BX164" t="s">
        <v>179</v>
      </c>
      <c r="BY164" t="s">
        <v>180</v>
      </c>
      <c r="CB164" t="s">
        <v>167</v>
      </c>
      <c r="CG164" t="s">
        <v>167</v>
      </c>
      <c r="CN164" t="s">
        <v>167</v>
      </c>
      <c r="CO164" t="s">
        <v>167</v>
      </c>
      <c r="CP164" t="s">
        <v>356</v>
      </c>
      <c r="CR164" t="s">
        <v>230</v>
      </c>
      <c r="CS164" t="s">
        <v>167</v>
      </c>
      <c r="CT164" t="s">
        <v>167</v>
      </c>
      <c r="CU164" t="s">
        <v>167</v>
      </c>
      <c r="CV164" t="s">
        <v>167</v>
      </c>
      <c r="CW164">
        <v>2</v>
      </c>
      <c r="CY164" t="s">
        <v>255</v>
      </c>
    </row>
    <row r="165" spans="1:131" x14ac:dyDescent="0.3">
      <c r="A165">
        <v>164</v>
      </c>
      <c r="B165" t="s">
        <v>679</v>
      </c>
      <c r="C165" t="s">
        <v>739</v>
      </c>
      <c r="D165" t="s">
        <v>748</v>
      </c>
      <c r="E165" s="1">
        <v>1498</v>
      </c>
      <c r="F165">
        <v>4</v>
      </c>
      <c r="G165">
        <v>4</v>
      </c>
      <c r="H165" t="s">
        <v>196</v>
      </c>
      <c r="I165" t="s">
        <v>143</v>
      </c>
      <c r="J165" t="s">
        <v>197</v>
      </c>
      <c r="K165" t="s">
        <v>145</v>
      </c>
      <c r="L165">
        <v>40</v>
      </c>
      <c r="M165" t="s">
        <v>460</v>
      </c>
      <c r="N165">
        <v>1525</v>
      </c>
      <c r="O165">
        <v>3995</v>
      </c>
      <c r="P165">
        <v>1704</v>
      </c>
      <c r="Q165" t="s">
        <v>509</v>
      </c>
      <c r="R165">
        <v>4</v>
      </c>
      <c r="T165" s="1" t="s">
        <v>148</v>
      </c>
      <c r="U165" t="s">
        <v>746</v>
      </c>
      <c r="W165" t="s">
        <v>747</v>
      </c>
      <c r="X165">
        <v>5</v>
      </c>
      <c r="Z165" t="s">
        <v>201</v>
      </c>
      <c r="AA165" t="s">
        <v>152</v>
      </c>
      <c r="AB165" t="s">
        <v>686</v>
      </c>
      <c r="AC165" t="s">
        <v>694</v>
      </c>
      <c r="AF165" t="s">
        <v>451</v>
      </c>
      <c r="AG165" t="s">
        <v>451</v>
      </c>
      <c r="AH165" t="s">
        <v>159</v>
      </c>
      <c r="AI165" t="s">
        <v>233</v>
      </c>
      <c r="AK165" t="s">
        <v>161</v>
      </c>
      <c r="AL165" t="s">
        <v>687</v>
      </c>
      <c r="AM165" t="s">
        <v>688</v>
      </c>
      <c r="AN165" t="s">
        <v>164</v>
      </c>
      <c r="AO165" t="s">
        <v>165</v>
      </c>
      <c r="AP165" t="s">
        <v>165</v>
      </c>
      <c r="AQ165" t="s">
        <v>167</v>
      </c>
      <c r="AR165">
        <v>5</v>
      </c>
      <c r="AS165" t="s">
        <v>168</v>
      </c>
      <c r="AT165" t="s">
        <v>169</v>
      </c>
      <c r="AU165" t="s">
        <v>689</v>
      </c>
      <c r="AV165" t="s">
        <v>451</v>
      </c>
      <c r="AX165" t="s">
        <v>167</v>
      </c>
      <c r="AY165" t="s">
        <v>172</v>
      </c>
      <c r="AZ165" t="s">
        <v>167</v>
      </c>
      <c r="BB165" t="s">
        <v>690</v>
      </c>
      <c r="BC165" t="s">
        <v>167</v>
      </c>
      <c r="BD165" t="s">
        <v>338</v>
      </c>
      <c r="BI165" t="s">
        <v>164</v>
      </c>
      <c r="BJ165" t="s">
        <v>175</v>
      </c>
      <c r="BK165" t="s">
        <v>167</v>
      </c>
      <c r="BL165" t="s">
        <v>175</v>
      </c>
      <c r="BM165" t="s">
        <v>167</v>
      </c>
      <c r="BO165" t="s">
        <v>167</v>
      </c>
      <c r="BP165" t="s">
        <v>174</v>
      </c>
      <c r="BQ165" t="s">
        <v>165</v>
      </c>
      <c r="BR165" t="s">
        <v>169</v>
      </c>
      <c r="BS165" t="s">
        <v>177</v>
      </c>
      <c r="BT165" t="s">
        <v>167</v>
      </c>
      <c r="BU165" t="s">
        <v>148</v>
      </c>
      <c r="BV165" t="s">
        <v>167</v>
      </c>
      <c r="BW165" t="s">
        <v>178</v>
      </c>
      <c r="BX165" t="s">
        <v>179</v>
      </c>
      <c r="BY165" t="s">
        <v>180</v>
      </c>
      <c r="CB165" t="s">
        <v>167</v>
      </c>
      <c r="CG165" t="s">
        <v>167</v>
      </c>
      <c r="CN165" t="s">
        <v>167</v>
      </c>
      <c r="CO165" t="s">
        <v>167</v>
      </c>
      <c r="CP165" t="s">
        <v>356</v>
      </c>
      <c r="CR165" t="s">
        <v>230</v>
      </c>
      <c r="CS165" t="s">
        <v>167</v>
      </c>
      <c r="CT165" t="s">
        <v>167</v>
      </c>
      <c r="CV165" t="s">
        <v>167</v>
      </c>
      <c r="CW165">
        <v>2</v>
      </c>
      <c r="CY165" t="s">
        <v>255</v>
      </c>
      <c r="DB165" t="s">
        <v>743</v>
      </c>
      <c r="DD165" t="s">
        <v>167</v>
      </c>
      <c r="DH165" t="s">
        <v>167</v>
      </c>
      <c r="DI165" t="s">
        <v>167</v>
      </c>
      <c r="DP165" t="s">
        <v>167</v>
      </c>
    </row>
    <row r="166" spans="1:131" x14ac:dyDescent="0.3">
      <c r="A166">
        <v>165</v>
      </c>
      <c r="B166" t="s">
        <v>679</v>
      </c>
      <c r="C166" t="s">
        <v>739</v>
      </c>
      <c r="D166" t="s">
        <v>749</v>
      </c>
      <c r="E166" s="1">
        <v>1498</v>
      </c>
      <c r="F166">
        <v>4</v>
      </c>
      <c r="G166">
        <v>4</v>
      </c>
      <c r="H166" t="s">
        <v>196</v>
      </c>
      <c r="I166" t="s">
        <v>143</v>
      </c>
      <c r="J166" t="s">
        <v>197</v>
      </c>
      <c r="K166" t="s">
        <v>145</v>
      </c>
      <c r="L166">
        <v>40</v>
      </c>
      <c r="M166" t="s">
        <v>460</v>
      </c>
      <c r="N166">
        <v>1525</v>
      </c>
      <c r="O166">
        <v>3995</v>
      </c>
      <c r="P166">
        <v>1705</v>
      </c>
      <c r="Q166" t="s">
        <v>509</v>
      </c>
      <c r="R166">
        <v>4</v>
      </c>
      <c r="T166" s="1" t="s">
        <v>148</v>
      </c>
      <c r="U166" t="s">
        <v>746</v>
      </c>
      <c r="W166" t="s">
        <v>747</v>
      </c>
      <c r="X166">
        <v>5</v>
      </c>
      <c r="Z166" t="s">
        <v>201</v>
      </c>
      <c r="AA166" t="s">
        <v>152</v>
      </c>
      <c r="AB166" t="s">
        <v>686</v>
      </c>
      <c r="AC166" t="s">
        <v>694</v>
      </c>
      <c r="AF166" t="s">
        <v>451</v>
      </c>
      <c r="AG166" t="s">
        <v>451</v>
      </c>
      <c r="AH166" t="s">
        <v>159</v>
      </c>
      <c r="AI166" t="s">
        <v>233</v>
      </c>
      <c r="AK166" t="s">
        <v>161</v>
      </c>
      <c r="AL166" t="s">
        <v>687</v>
      </c>
      <c r="AM166" t="s">
        <v>688</v>
      </c>
      <c r="AN166" t="s">
        <v>164</v>
      </c>
      <c r="AO166" t="s">
        <v>165</v>
      </c>
      <c r="AP166" t="s">
        <v>165</v>
      </c>
      <c r="AQ166" t="s">
        <v>167</v>
      </c>
      <c r="AR166">
        <v>5</v>
      </c>
      <c r="AS166" t="s">
        <v>168</v>
      </c>
      <c r="AT166" t="s">
        <v>169</v>
      </c>
      <c r="AU166" t="s">
        <v>689</v>
      </c>
      <c r="AV166" t="s">
        <v>451</v>
      </c>
      <c r="AX166" t="s">
        <v>167</v>
      </c>
      <c r="AY166" t="s">
        <v>172</v>
      </c>
      <c r="AZ166" t="s">
        <v>167</v>
      </c>
      <c r="BB166" t="s">
        <v>690</v>
      </c>
      <c r="BC166" t="s">
        <v>167</v>
      </c>
      <c r="BD166" t="s">
        <v>338</v>
      </c>
      <c r="BI166" t="s">
        <v>164</v>
      </c>
      <c r="BJ166" t="s">
        <v>175</v>
      </c>
      <c r="BK166" t="s">
        <v>167</v>
      </c>
      <c r="BL166" t="s">
        <v>175</v>
      </c>
      <c r="BM166" t="s">
        <v>167</v>
      </c>
      <c r="BO166" t="s">
        <v>167</v>
      </c>
      <c r="BP166" t="s">
        <v>174</v>
      </c>
      <c r="BQ166" t="s">
        <v>165</v>
      </c>
      <c r="BR166" t="s">
        <v>169</v>
      </c>
      <c r="BS166" t="s">
        <v>177</v>
      </c>
      <c r="BT166" t="s">
        <v>167</v>
      </c>
      <c r="BU166" t="s">
        <v>148</v>
      </c>
      <c r="BV166" t="s">
        <v>167</v>
      </c>
      <c r="BW166" t="s">
        <v>178</v>
      </c>
      <c r="BX166" t="s">
        <v>179</v>
      </c>
      <c r="BY166" t="s">
        <v>384</v>
      </c>
      <c r="CB166" t="s">
        <v>167</v>
      </c>
      <c r="CG166" t="s">
        <v>167</v>
      </c>
      <c r="CN166" t="s">
        <v>167</v>
      </c>
      <c r="CO166" t="s">
        <v>167</v>
      </c>
      <c r="CP166" t="s">
        <v>356</v>
      </c>
      <c r="CR166" t="s">
        <v>230</v>
      </c>
      <c r="CS166" t="s">
        <v>167</v>
      </c>
      <c r="CT166" t="s">
        <v>167</v>
      </c>
      <c r="CU166" t="s">
        <v>167</v>
      </c>
      <c r="CV166" t="s">
        <v>167</v>
      </c>
      <c r="CW166">
        <v>2</v>
      </c>
      <c r="CY166" t="s">
        <v>255</v>
      </c>
      <c r="DB166" t="s">
        <v>258</v>
      </c>
      <c r="DD166" t="s">
        <v>167</v>
      </c>
      <c r="DI166" t="s">
        <v>167</v>
      </c>
      <c r="DM166" t="s">
        <v>167</v>
      </c>
      <c r="DP166" t="s">
        <v>167</v>
      </c>
    </row>
    <row r="167" spans="1:131" x14ac:dyDescent="0.3">
      <c r="A167">
        <v>166</v>
      </c>
      <c r="B167" t="s">
        <v>679</v>
      </c>
      <c r="C167" t="s">
        <v>739</v>
      </c>
      <c r="D167" t="s">
        <v>750</v>
      </c>
      <c r="E167" s="1">
        <v>1498</v>
      </c>
      <c r="F167">
        <v>4</v>
      </c>
      <c r="G167">
        <v>4</v>
      </c>
      <c r="H167" t="s">
        <v>196</v>
      </c>
      <c r="I167" t="s">
        <v>143</v>
      </c>
      <c r="J167" t="s">
        <v>197</v>
      </c>
      <c r="K167" t="s">
        <v>145</v>
      </c>
      <c r="L167">
        <v>40</v>
      </c>
      <c r="M167" t="s">
        <v>460</v>
      </c>
      <c r="N167">
        <v>1525</v>
      </c>
      <c r="O167">
        <v>3995</v>
      </c>
      <c r="P167">
        <v>1704</v>
      </c>
      <c r="Q167" t="s">
        <v>509</v>
      </c>
      <c r="R167">
        <v>4</v>
      </c>
      <c r="T167" s="1" t="s">
        <v>148</v>
      </c>
      <c r="U167" t="s">
        <v>746</v>
      </c>
      <c r="W167" t="s">
        <v>747</v>
      </c>
      <c r="X167">
        <v>5</v>
      </c>
      <c r="Z167" t="s">
        <v>201</v>
      </c>
      <c r="AA167" t="s">
        <v>152</v>
      </c>
      <c r="AB167" t="s">
        <v>751</v>
      </c>
      <c r="AC167" t="s">
        <v>694</v>
      </c>
      <c r="AF167" t="s">
        <v>752</v>
      </c>
      <c r="AG167" t="s">
        <v>752</v>
      </c>
      <c r="AH167" t="s">
        <v>159</v>
      </c>
      <c r="AI167" t="s">
        <v>233</v>
      </c>
      <c r="AK167" t="s">
        <v>161</v>
      </c>
      <c r="AL167" t="s">
        <v>687</v>
      </c>
      <c r="AM167" t="s">
        <v>688</v>
      </c>
      <c r="AN167" t="s">
        <v>164</v>
      </c>
      <c r="AO167" t="s">
        <v>165</v>
      </c>
      <c r="AP167" t="s">
        <v>165</v>
      </c>
      <c r="AQ167" t="s">
        <v>167</v>
      </c>
      <c r="AR167">
        <v>5</v>
      </c>
      <c r="AS167" t="s">
        <v>168</v>
      </c>
      <c r="AT167" t="s">
        <v>169</v>
      </c>
      <c r="AU167" t="s">
        <v>689</v>
      </c>
      <c r="AV167" t="s">
        <v>752</v>
      </c>
      <c r="AX167" t="s">
        <v>167</v>
      </c>
      <c r="AY167" t="s">
        <v>172</v>
      </c>
      <c r="AZ167" t="s">
        <v>167</v>
      </c>
      <c r="BB167" t="s">
        <v>690</v>
      </c>
      <c r="BC167" t="s">
        <v>167</v>
      </c>
      <c r="BD167" t="s">
        <v>328</v>
      </c>
      <c r="BG167" t="s">
        <v>167</v>
      </c>
      <c r="BH167" t="s">
        <v>167</v>
      </c>
      <c r="BI167" t="s">
        <v>164</v>
      </c>
      <c r="BJ167" t="s">
        <v>175</v>
      </c>
      <c r="BK167" t="s">
        <v>167</v>
      </c>
      <c r="BL167" t="s">
        <v>175</v>
      </c>
      <c r="BM167" t="s">
        <v>167</v>
      </c>
      <c r="BO167" t="s">
        <v>167</v>
      </c>
      <c r="BP167" t="s">
        <v>174</v>
      </c>
      <c r="BQ167" t="s">
        <v>165</v>
      </c>
      <c r="BR167" t="s">
        <v>169</v>
      </c>
      <c r="BS167" t="s">
        <v>177</v>
      </c>
      <c r="BT167" t="s">
        <v>167</v>
      </c>
      <c r="BU167" t="s">
        <v>148</v>
      </c>
      <c r="BV167" t="s">
        <v>167</v>
      </c>
      <c r="BW167" t="s">
        <v>178</v>
      </c>
      <c r="BX167" t="s">
        <v>179</v>
      </c>
      <c r="BY167" t="s">
        <v>384</v>
      </c>
      <c r="CB167" t="s">
        <v>167</v>
      </c>
      <c r="CG167" t="s">
        <v>167</v>
      </c>
      <c r="CN167" t="s">
        <v>167</v>
      </c>
      <c r="CO167" t="s">
        <v>167</v>
      </c>
      <c r="CP167" t="s">
        <v>356</v>
      </c>
      <c r="CR167" t="s">
        <v>230</v>
      </c>
      <c r="CS167" t="s">
        <v>167</v>
      </c>
      <c r="CT167" t="s">
        <v>167</v>
      </c>
      <c r="CU167" t="s">
        <v>167</v>
      </c>
      <c r="CV167" t="s">
        <v>167</v>
      </c>
      <c r="CW167">
        <v>2</v>
      </c>
      <c r="CY167" t="s">
        <v>255</v>
      </c>
      <c r="DB167" t="s">
        <v>258</v>
      </c>
      <c r="DD167" t="s">
        <v>167</v>
      </c>
      <c r="DI167" t="s">
        <v>167</v>
      </c>
      <c r="DL167" t="s">
        <v>330</v>
      </c>
      <c r="DM167" t="s">
        <v>167</v>
      </c>
      <c r="DP167" t="s">
        <v>167</v>
      </c>
    </row>
    <row r="168" spans="1:131" x14ac:dyDescent="0.3">
      <c r="A168">
        <v>167</v>
      </c>
      <c r="B168" t="s">
        <v>679</v>
      </c>
      <c r="C168" t="s">
        <v>739</v>
      </c>
      <c r="D168" t="s">
        <v>753</v>
      </c>
      <c r="E168" s="1">
        <v>1498</v>
      </c>
      <c r="F168">
        <v>4</v>
      </c>
      <c r="G168">
        <v>4</v>
      </c>
      <c r="H168" t="s">
        <v>196</v>
      </c>
      <c r="I168" t="s">
        <v>143</v>
      </c>
      <c r="J168" t="s">
        <v>197</v>
      </c>
      <c r="K168" t="s">
        <v>145</v>
      </c>
      <c r="L168">
        <v>40</v>
      </c>
      <c r="M168" t="s">
        <v>460</v>
      </c>
      <c r="N168">
        <v>1525</v>
      </c>
      <c r="O168">
        <v>3995</v>
      </c>
      <c r="P168">
        <v>1704</v>
      </c>
      <c r="Q168" t="s">
        <v>509</v>
      </c>
      <c r="R168">
        <v>4</v>
      </c>
      <c r="T168" s="1" t="s">
        <v>148</v>
      </c>
      <c r="U168" t="s">
        <v>746</v>
      </c>
      <c r="W168" t="s">
        <v>747</v>
      </c>
      <c r="X168">
        <v>5</v>
      </c>
      <c r="Z168" t="s">
        <v>201</v>
      </c>
      <c r="AA168" t="s">
        <v>152</v>
      </c>
      <c r="AB168" t="s">
        <v>686</v>
      </c>
      <c r="AC168" t="s">
        <v>694</v>
      </c>
      <c r="AF168" t="s">
        <v>752</v>
      </c>
      <c r="AG168" t="s">
        <v>752</v>
      </c>
      <c r="AH168" t="s">
        <v>159</v>
      </c>
      <c r="AI168" t="s">
        <v>233</v>
      </c>
      <c r="AK168" t="s">
        <v>161</v>
      </c>
      <c r="AL168" t="s">
        <v>754</v>
      </c>
      <c r="AM168" t="s">
        <v>688</v>
      </c>
      <c r="AN168" t="s">
        <v>164</v>
      </c>
      <c r="AO168" t="s">
        <v>165</v>
      </c>
      <c r="AP168" t="s">
        <v>165</v>
      </c>
      <c r="AQ168" t="s">
        <v>167</v>
      </c>
      <c r="AR168">
        <v>5</v>
      </c>
      <c r="AS168" t="s">
        <v>598</v>
      </c>
      <c r="AT168" t="s">
        <v>169</v>
      </c>
      <c r="AU168" t="s">
        <v>689</v>
      </c>
      <c r="AV168" t="s">
        <v>752</v>
      </c>
      <c r="AX168" t="s">
        <v>167</v>
      </c>
      <c r="AY168" t="s">
        <v>172</v>
      </c>
      <c r="AZ168" t="s">
        <v>167</v>
      </c>
      <c r="BB168" t="s">
        <v>690</v>
      </c>
      <c r="BC168" t="s">
        <v>167</v>
      </c>
      <c r="BD168" t="s">
        <v>328</v>
      </c>
      <c r="BF168" t="s">
        <v>167</v>
      </c>
      <c r="BG168" t="s">
        <v>167</v>
      </c>
      <c r="BH168" t="s">
        <v>167</v>
      </c>
      <c r="BI168" t="s">
        <v>164</v>
      </c>
      <c r="BJ168" t="s">
        <v>175</v>
      </c>
      <c r="BK168" t="s">
        <v>167</v>
      </c>
      <c r="BL168" t="s">
        <v>175</v>
      </c>
      <c r="BM168" t="s">
        <v>167</v>
      </c>
      <c r="BO168" t="s">
        <v>167</v>
      </c>
      <c r="BP168" t="s">
        <v>174</v>
      </c>
      <c r="BQ168" t="s">
        <v>165</v>
      </c>
      <c r="BR168" t="s">
        <v>169</v>
      </c>
      <c r="BS168" t="s">
        <v>177</v>
      </c>
      <c r="BT168" t="s">
        <v>167</v>
      </c>
      <c r="BU168" t="s">
        <v>148</v>
      </c>
      <c r="BV168" t="s">
        <v>167</v>
      </c>
      <c r="BW168" t="s">
        <v>178</v>
      </c>
      <c r="BX168" t="s">
        <v>179</v>
      </c>
      <c r="BY168" t="s">
        <v>384</v>
      </c>
      <c r="CB168" t="s">
        <v>167</v>
      </c>
      <c r="CG168" t="s">
        <v>167</v>
      </c>
      <c r="CN168" t="s">
        <v>167</v>
      </c>
      <c r="CO168" t="s">
        <v>167</v>
      </c>
      <c r="CP168" t="s">
        <v>356</v>
      </c>
      <c r="CR168" t="s">
        <v>699</v>
      </c>
      <c r="CS168" t="s">
        <v>167</v>
      </c>
      <c r="CT168" t="s">
        <v>167</v>
      </c>
      <c r="CU168" t="s">
        <v>167</v>
      </c>
      <c r="CV168" t="s">
        <v>167</v>
      </c>
      <c r="CW168">
        <v>6</v>
      </c>
      <c r="CY168" t="s">
        <v>255</v>
      </c>
      <c r="DD168" t="s">
        <v>167</v>
      </c>
      <c r="DH168" t="s">
        <v>217</v>
      </c>
      <c r="DI168" t="s">
        <v>167</v>
      </c>
      <c r="DL168" t="s">
        <v>330</v>
      </c>
      <c r="DM168" t="s">
        <v>167</v>
      </c>
      <c r="DP168" t="s">
        <v>167</v>
      </c>
      <c r="DX168" t="s">
        <v>167</v>
      </c>
      <c r="EA168" t="s">
        <v>167</v>
      </c>
    </row>
    <row r="169" spans="1:131" x14ac:dyDescent="0.3">
      <c r="A169">
        <v>168</v>
      </c>
      <c r="B169" t="s">
        <v>679</v>
      </c>
      <c r="C169" t="s">
        <v>739</v>
      </c>
      <c r="D169" t="s">
        <v>755</v>
      </c>
      <c r="E169" s="1">
        <v>1194</v>
      </c>
      <c r="F169">
        <v>4</v>
      </c>
      <c r="G169">
        <v>4</v>
      </c>
      <c r="H169" t="s">
        <v>196</v>
      </c>
      <c r="I169" t="s">
        <v>143</v>
      </c>
      <c r="J169" t="s">
        <v>197</v>
      </c>
      <c r="K169" t="s">
        <v>145</v>
      </c>
      <c r="L169">
        <v>42</v>
      </c>
      <c r="M169" t="s">
        <v>146</v>
      </c>
      <c r="N169">
        <v>1525</v>
      </c>
      <c r="O169">
        <v>3995</v>
      </c>
      <c r="P169">
        <v>1704</v>
      </c>
      <c r="Q169" t="s">
        <v>509</v>
      </c>
      <c r="R169">
        <v>4</v>
      </c>
      <c r="T169" s="1" t="s">
        <v>148</v>
      </c>
      <c r="U169" t="s">
        <v>756</v>
      </c>
      <c r="X169">
        <v>5</v>
      </c>
      <c r="Z169" t="s">
        <v>201</v>
      </c>
      <c r="AA169" t="s">
        <v>152</v>
      </c>
      <c r="AB169" t="s">
        <v>751</v>
      </c>
      <c r="AC169" t="s">
        <v>694</v>
      </c>
      <c r="AF169" t="s">
        <v>752</v>
      </c>
      <c r="AG169" t="s">
        <v>752</v>
      </c>
      <c r="AH169" t="s">
        <v>159</v>
      </c>
      <c r="AI169" t="s">
        <v>233</v>
      </c>
      <c r="AK169" t="s">
        <v>161</v>
      </c>
      <c r="AL169" t="s">
        <v>703</v>
      </c>
      <c r="AM169" t="s">
        <v>704</v>
      </c>
      <c r="AN169" t="s">
        <v>164</v>
      </c>
      <c r="AO169" t="s">
        <v>165</v>
      </c>
      <c r="AP169" t="s">
        <v>165</v>
      </c>
      <c r="AQ169" t="s">
        <v>167</v>
      </c>
      <c r="AR169">
        <v>5</v>
      </c>
      <c r="AS169" t="s">
        <v>598</v>
      </c>
      <c r="AT169" t="s">
        <v>169</v>
      </c>
      <c r="AU169" t="s">
        <v>689</v>
      </c>
      <c r="AV169" t="s">
        <v>752</v>
      </c>
      <c r="AX169" t="s">
        <v>167</v>
      </c>
      <c r="AY169" t="s">
        <v>172</v>
      </c>
      <c r="AZ169" t="s">
        <v>167</v>
      </c>
      <c r="BB169" t="s">
        <v>690</v>
      </c>
      <c r="BC169" t="s">
        <v>167</v>
      </c>
      <c r="BD169" t="s">
        <v>328</v>
      </c>
      <c r="BF169" t="s">
        <v>167</v>
      </c>
      <c r="BG169" t="s">
        <v>167</v>
      </c>
      <c r="BH169" t="s">
        <v>167</v>
      </c>
      <c r="BI169" t="s">
        <v>164</v>
      </c>
      <c r="BJ169" t="s">
        <v>175</v>
      </c>
      <c r="BK169" t="s">
        <v>167</v>
      </c>
      <c r="BL169" t="s">
        <v>175</v>
      </c>
      <c r="BM169" t="s">
        <v>167</v>
      </c>
      <c r="BO169" t="s">
        <v>167</v>
      </c>
      <c r="BP169" t="s">
        <v>174</v>
      </c>
      <c r="BQ169" t="s">
        <v>165</v>
      </c>
      <c r="BR169" t="s">
        <v>169</v>
      </c>
      <c r="BS169" t="s">
        <v>177</v>
      </c>
      <c r="BT169" t="s">
        <v>167</v>
      </c>
      <c r="BU169" t="s">
        <v>148</v>
      </c>
      <c r="BV169" t="s">
        <v>167</v>
      </c>
      <c r="BW169" t="s">
        <v>178</v>
      </c>
      <c r="BX169" t="s">
        <v>179</v>
      </c>
      <c r="BY169" t="s">
        <v>384</v>
      </c>
      <c r="CA169" t="s">
        <v>167</v>
      </c>
      <c r="CB169" t="s">
        <v>167</v>
      </c>
      <c r="CG169" t="s">
        <v>167</v>
      </c>
      <c r="CN169" t="s">
        <v>167</v>
      </c>
      <c r="CO169" t="s">
        <v>167</v>
      </c>
      <c r="CP169" t="s">
        <v>356</v>
      </c>
      <c r="CR169" t="s">
        <v>757</v>
      </c>
      <c r="CS169" t="s">
        <v>167</v>
      </c>
      <c r="CT169" t="s">
        <v>167</v>
      </c>
      <c r="CU169" t="s">
        <v>167</v>
      </c>
      <c r="CV169" t="s">
        <v>167</v>
      </c>
      <c r="CW169">
        <v>6</v>
      </c>
      <c r="CY169" t="s">
        <v>255</v>
      </c>
      <c r="DB169" t="s">
        <v>258</v>
      </c>
      <c r="DD169" t="s">
        <v>167</v>
      </c>
      <c r="DH169" t="s">
        <v>217</v>
      </c>
      <c r="DI169" t="s">
        <v>329</v>
      </c>
      <c r="DL169" t="s">
        <v>330</v>
      </c>
      <c r="DM169" t="s">
        <v>167</v>
      </c>
      <c r="DP169" t="s">
        <v>167</v>
      </c>
      <c r="DX169" t="s">
        <v>167</v>
      </c>
      <c r="EA169" t="s">
        <v>167</v>
      </c>
    </row>
    <row r="170" spans="1:131" x14ac:dyDescent="0.3">
      <c r="A170">
        <v>169</v>
      </c>
      <c r="B170" t="s">
        <v>679</v>
      </c>
      <c r="C170" t="s">
        <v>739</v>
      </c>
      <c r="D170" t="s">
        <v>758</v>
      </c>
      <c r="E170" s="1">
        <v>1194</v>
      </c>
      <c r="F170">
        <v>4</v>
      </c>
      <c r="G170">
        <v>4</v>
      </c>
      <c r="H170" t="s">
        <v>196</v>
      </c>
      <c r="I170" t="s">
        <v>143</v>
      </c>
      <c r="J170" t="s">
        <v>197</v>
      </c>
      <c r="K170" t="s">
        <v>145</v>
      </c>
      <c r="L170">
        <v>42</v>
      </c>
      <c r="M170" t="s">
        <v>146</v>
      </c>
      <c r="N170">
        <v>1525</v>
      </c>
      <c r="O170">
        <v>3995</v>
      </c>
      <c r="P170">
        <v>1704</v>
      </c>
      <c r="Q170" t="s">
        <v>509</v>
      </c>
      <c r="R170">
        <v>4</v>
      </c>
      <c r="T170" s="1" t="s">
        <v>148</v>
      </c>
      <c r="U170" t="s">
        <v>756</v>
      </c>
      <c r="W170" t="s">
        <v>741</v>
      </c>
      <c r="X170">
        <v>5</v>
      </c>
      <c r="Z170" t="s">
        <v>201</v>
      </c>
      <c r="AA170" t="s">
        <v>152</v>
      </c>
      <c r="AB170" t="s">
        <v>751</v>
      </c>
      <c r="AC170" t="s">
        <v>694</v>
      </c>
      <c r="AF170" t="s">
        <v>752</v>
      </c>
      <c r="AG170" t="s">
        <v>752</v>
      </c>
      <c r="AH170" t="s">
        <v>159</v>
      </c>
      <c r="AI170" t="s">
        <v>233</v>
      </c>
      <c r="AK170" t="s">
        <v>161</v>
      </c>
      <c r="AL170" t="s">
        <v>703</v>
      </c>
      <c r="AM170" t="s">
        <v>704</v>
      </c>
      <c r="AN170" t="s">
        <v>164</v>
      </c>
      <c r="AO170" t="s">
        <v>165</v>
      </c>
      <c r="AP170" t="s">
        <v>165</v>
      </c>
      <c r="AQ170" t="s">
        <v>167</v>
      </c>
      <c r="AR170">
        <v>5</v>
      </c>
      <c r="AS170" t="s">
        <v>168</v>
      </c>
      <c r="AT170" t="s">
        <v>169</v>
      </c>
      <c r="AU170" t="s">
        <v>689</v>
      </c>
      <c r="AV170" t="s">
        <v>752</v>
      </c>
      <c r="AX170" t="s">
        <v>167</v>
      </c>
      <c r="AY170" t="s">
        <v>172</v>
      </c>
      <c r="AZ170" t="s">
        <v>167</v>
      </c>
      <c r="BB170" t="s">
        <v>690</v>
      </c>
      <c r="BC170" t="s">
        <v>167</v>
      </c>
      <c r="BD170" t="s">
        <v>328</v>
      </c>
      <c r="BG170" t="s">
        <v>167</v>
      </c>
      <c r="BH170" t="s">
        <v>167</v>
      </c>
      <c r="BI170" t="s">
        <v>164</v>
      </c>
      <c r="BJ170" t="s">
        <v>175</v>
      </c>
      <c r="BK170" t="s">
        <v>167</v>
      </c>
      <c r="BL170" t="s">
        <v>175</v>
      </c>
      <c r="BM170" t="s">
        <v>167</v>
      </c>
      <c r="BO170" t="s">
        <v>167</v>
      </c>
      <c r="BP170" t="s">
        <v>174</v>
      </c>
      <c r="BQ170" t="s">
        <v>165</v>
      </c>
      <c r="BR170" t="s">
        <v>169</v>
      </c>
      <c r="BS170" t="s">
        <v>177</v>
      </c>
      <c r="BT170" t="s">
        <v>167</v>
      </c>
      <c r="BU170" t="s">
        <v>148</v>
      </c>
      <c r="BV170" t="s">
        <v>167</v>
      </c>
      <c r="BW170" t="s">
        <v>178</v>
      </c>
      <c r="BX170" t="s">
        <v>179</v>
      </c>
      <c r="BY170" t="s">
        <v>384</v>
      </c>
      <c r="CA170" t="s">
        <v>167</v>
      </c>
      <c r="CB170" t="s">
        <v>167</v>
      </c>
      <c r="CG170" t="s">
        <v>167</v>
      </c>
      <c r="CN170" t="s">
        <v>167</v>
      </c>
      <c r="CO170" t="s">
        <v>167</v>
      </c>
      <c r="CP170" t="s">
        <v>356</v>
      </c>
      <c r="CR170" t="s">
        <v>230</v>
      </c>
      <c r="CS170" t="s">
        <v>167</v>
      </c>
      <c r="CT170" t="s">
        <v>167</v>
      </c>
      <c r="CU170" t="s">
        <v>167</v>
      </c>
      <c r="CV170" t="s">
        <v>167</v>
      </c>
      <c r="CW170">
        <v>2</v>
      </c>
      <c r="CY170" t="s">
        <v>255</v>
      </c>
      <c r="DB170" t="s">
        <v>258</v>
      </c>
      <c r="DD170" t="s">
        <v>167</v>
      </c>
      <c r="DH170" t="s">
        <v>217</v>
      </c>
      <c r="DI170" t="s">
        <v>167</v>
      </c>
      <c r="DL170" t="s">
        <v>330</v>
      </c>
      <c r="DM170" t="s">
        <v>167</v>
      </c>
      <c r="DP170" t="s">
        <v>167</v>
      </c>
    </row>
    <row r="171" spans="1:131" x14ac:dyDescent="0.3">
      <c r="A171">
        <v>170</v>
      </c>
      <c r="B171" t="s">
        <v>679</v>
      </c>
      <c r="C171" t="s">
        <v>739</v>
      </c>
      <c r="D171" t="s">
        <v>759</v>
      </c>
      <c r="E171" s="1">
        <v>1194</v>
      </c>
      <c r="F171">
        <v>4</v>
      </c>
      <c r="H171" t="s">
        <v>196</v>
      </c>
      <c r="I171" t="s">
        <v>143</v>
      </c>
      <c r="J171" t="s">
        <v>197</v>
      </c>
      <c r="K171" t="s">
        <v>145</v>
      </c>
      <c r="L171">
        <v>42</v>
      </c>
      <c r="M171" t="s">
        <v>184</v>
      </c>
      <c r="N171">
        <v>1525</v>
      </c>
      <c r="O171">
        <v>3995</v>
      </c>
      <c r="P171">
        <v>1704</v>
      </c>
      <c r="Q171" t="s">
        <v>509</v>
      </c>
      <c r="R171">
        <v>4</v>
      </c>
      <c r="T171" s="1" t="s">
        <v>148</v>
      </c>
      <c r="V171" t="s">
        <v>760</v>
      </c>
      <c r="W171" t="s">
        <v>741</v>
      </c>
      <c r="X171">
        <v>5</v>
      </c>
      <c r="Z171" t="s">
        <v>201</v>
      </c>
      <c r="AA171" t="s">
        <v>152</v>
      </c>
      <c r="AB171" t="s">
        <v>686</v>
      </c>
      <c r="AC171" t="s">
        <v>694</v>
      </c>
      <c r="AF171" t="s">
        <v>451</v>
      </c>
      <c r="AG171" t="s">
        <v>451</v>
      </c>
      <c r="AH171" t="s">
        <v>159</v>
      </c>
      <c r="AI171" t="s">
        <v>233</v>
      </c>
      <c r="AK171" t="s">
        <v>161</v>
      </c>
      <c r="AL171" t="s">
        <v>761</v>
      </c>
      <c r="AM171" t="s">
        <v>704</v>
      </c>
      <c r="AN171" t="s">
        <v>164</v>
      </c>
      <c r="AO171" t="s">
        <v>165</v>
      </c>
      <c r="AP171" t="s">
        <v>165</v>
      </c>
      <c r="AQ171" t="s">
        <v>167</v>
      </c>
      <c r="AR171">
        <v>5</v>
      </c>
      <c r="AS171" t="s">
        <v>168</v>
      </c>
      <c r="AT171" t="s">
        <v>169</v>
      </c>
      <c r="AU171" t="s">
        <v>689</v>
      </c>
      <c r="AV171" t="s">
        <v>451</v>
      </c>
      <c r="AX171" t="s">
        <v>167</v>
      </c>
      <c r="AY171" t="s">
        <v>172</v>
      </c>
      <c r="BC171" t="s">
        <v>167</v>
      </c>
      <c r="BD171" t="s">
        <v>169</v>
      </c>
      <c r="BF171" t="s">
        <v>167</v>
      </c>
      <c r="BG171" t="s">
        <v>167</v>
      </c>
      <c r="BH171" t="s">
        <v>167</v>
      </c>
      <c r="BI171" t="s">
        <v>164</v>
      </c>
      <c r="BJ171" t="s">
        <v>167</v>
      </c>
      <c r="BK171" t="s">
        <v>167</v>
      </c>
      <c r="BL171" t="s">
        <v>175</v>
      </c>
      <c r="BM171" t="s">
        <v>167</v>
      </c>
      <c r="BP171" t="s">
        <v>174</v>
      </c>
      <c r="BQ171" t="s">
        <v>165</v>
      </c>
      <c r="BR171" t="s">
        <v>169</v>
      </c>
      <c r="BS171" t="s">
        <v>177</v>
      </c>
      <c r="BT171" t="s">
        <v>167</v>
      </c>
      <c r="BU171" t="s">
        <v>148</v>
      </c>
      <c r="BV171" t="s">
        <v>167</v>
      </c>
      <c r="BW171" t="s">
        <v>178</v>
      </c>
      <c r="BX171" t="s">
        <v>179</v>
      </c>
      <c r="BY171" t="s">
        <v>384</v>
      </c>
      <c r="BZ171" t="s">
        <v>167</v>
      </c>
      <c r="CB171" t="s">
        <v>167</v>
      </c>
      <c r="CG171" t="s">
        <v>167</v>
      </c>
      <c r="CK171" t="s">
        <v>167</v>
      </c>
      <c r="CN171" t="s">
        <v>167</v>
      </c>
      <c r="CO171" t="s">
        <v>167</v>
      </c>
      <c r="CP171" t="s">
        <v>356</v>
      </c>
      <c r="CR171" t="s">
        <v>230</v>
      </c>
      <c r="CS171" t="s">
        <v>167</v>
      </c>
      <c r="CT171" t="s">
        <v>167</v>
      </c>
      <c r="CU171" t="s">
        <v>167</v>
      </c>
      <c r="CV171" t="s">
        <v>167</v>
      </c>
      <c r="CW171">
        <v>2</v>
      </c>
      <c r="CY171" t="s">
        <v>255</v>
      </c>
      <c r="DB171" t="s">
        <v>762</v>
      </c>
      <c r="DD171" t="s">
        <v>167</v>
      </c>
      <c r="DH171" t="s">
        <v>167</v>
      </c>
      <c r="DI171" t="s">
        <v>167</v>
      </c>
      <c r="DM171" t="s">
        <v>167</v>
      </c>
      <c r="DP171" t="s">
        <v>167</v>
      </c>
    </row>
    <row r="172" spans="1:131" x14ac:dyDescent="0.3">
      <c r="A172">
        <v>171</v>
      </c>
      <c r="B172" t="s">
        <v>679</v>
      </c>
      <c r="C172" t="s">
        <v>739</v>
      </c>
      <c r="D172" t="s">
        <v>763</v>
      </c>
      <c r="E172" s="1">
        <v>1194</v>
      </c>
      <c r="F172">
        <v>4</v>
      </c>
      <c r="G172">
        <v>4</v>
      </c>
      <c r="H172" t="s">
        <v>196</v>
      </c>
      <c r="I172" t="s">
        <v>143</v>
      </c>
      <c r="J172" t="s">
        <v>197</v>
      </c>
      <c r="K172" t="s">
        <v>145</v>
      </c>
      <c r="L172">
        <v>42</v>
      </c>
      <c r="M172" t="s">
        <v>146</v>
      </c>
      <c r="N172">
        <v>1525</v>
      </c>
      <c r="O172">
        <v>3995</v>
      </c>
      <c r="P172">
        <v>1704</v>
      </c>
      <c r="Q172" t="s">
        <v>509</v>
      </c>
      <c r="R172">
        <v>4</v>
      </c>
      <c r="T172" s="1" t="s">
        <v>148</v>
      </c>
      <c r="U172" t="s">
        <v>756</v>
      </c>
      <c r="W172" t="s">
        <v>741</v>
      </c>
      <c r="X172">
        <v>5</v>
      </c>
      <c r="Z172" t="s">
        <v>201</v>
      </c>
      <c r="AA172" t="s">
        <v>152</v>
      </c>
      <c r="AB172" t="s">
        <v>751</v>
      </c>
      <c r="AC172" t="s">
        <v>694</v>
      </c>
      <c r="AF172" t="s">
        <v>752</v>
      </c>
      <c r="AG172" t="s">
        <v>752</v>
      </c>
      <c r="AH172" t="s">
        <v>159</v>
      </c>
      <c r="AI172" t="s">
        <v>233</v>
      </c>
      <c r="AK172" t="s">
        <v>161</v>
      </c>
      <c r="AL172" t="s">
        <v>703</v>
      </c>
      <c r="AM172" t="s">
        <v>704</v>
      </c>
      <c r="AN172" t="s">
        <v>164</v>
      </c>
      <c r="AO172" t="s">
        <v>165</v>
      </c>
      <c r="AP172" t="s">
        <v>165</v>
      </c>
      <c r="AQ172" t="s">
        <v>167</v>
      </c>
      <c r="AR172">
        <v>5</v>
      </c>
      <c r="AS172" t="s">
        <v>168</v>
      </c>
      <c r="AT172" t="s">
        <v>169</v>
      </c>
      <c r="AU172" t="s">
        <v>689</v>
      </c>
      <c r="AV172" t="s">
        <v>752</v>
      </c>
      <c r="AW172" t="s">
        <v>167</v>
      </c>
      <c r="AX172" t="s">
        <v>167</v>
      </c>
      <c r="AY172" t="s">
        <v>172</v>
      </c>
      <c r="AZ172" t="s">
        <v>167</v>
      </c>
      <c r="BB172" t="s">
        <v>690</v>
      </c>
      <c r="BC172" t="s">
        <v>167</v>
      </c>
      <c r="BD172" t="s">
        <v>328</v>
      </c>
      <c r="BG172" t="s">
        <v>167</v>
      </c>
      <c r="BH172" t="s">
        <v>167</v>
      </c>
      <c r="BI172" t="s">
        <v>164</v>
      </c>
      <c r="BJ172" t="s">
        <v>175</v>
      </c>
      <c r="BK172" t="s">
        <v>167</v>
      </c>
      <c r="BL172" t="s">
        <v>175</v>
      </c>
      <c r="BM172" t="s">
        <v>167</v>
      </c>
      <c r="BO172" t="s">
        <v>167</v>
      </c>
      <c r="BP172" t="s">
        <v>174</v>
      </c>
      <c r="BQ172" t="s">
        <v>165</v>
      </c>
      <c r="BR172" t="s">
        <v>169</v>
      </c>
      <c r="BS172" t="s">
        <v>177</v>
      </c>
      <c r="BT172" t="s">
        <v>167</v>
      </c>
      <c r="BU172" t="s">
        <v>148</v>
      </c>
      <c r="BV172" t="s">
        <v>167</v>
      </c>
      <c r="BW172" t="s">
        <v>178</v>
      </c>
      <c r="BX172" t="s">
        <v>179</v>
      </c>
      <c r="BY172" t="s">
        <v>384</v>
      </c>
      <c r="BZ172" t="s">
        <v>167</v>
      </c>
      <c r="CA172" t="s">
        <v>167</v>
      </c>
      <c r="CB172" t="s">
        <v>167</v>
      </c>
      <c r="CE172" t="s">
        <v>167</v>
      </c>
      <c r="CG172" t="s">
        <v>167</v>
      </c>
      <c r="CN172" t="s">
        <v>167</v>
      </c>
      <c r="CO172" t="s">
        <v>167</v>
      </c>
      <c r="CP172" t="s">
        <v>356</v>
      </c>
      <c r="CR172" t="s">
        <v>230</v>
      </c>
      <c r="CS172" t="s">
        <v>167</v>
      </c>
      <c r="CT172" t="s">
        <v>167</v>
      </c>
      <c r="CU172" t="s">
        <v>167</v>
      </c>
      <c r="CV172" t="s">
        <v>167</v>
      </c>
      <c r="CW172">
        <v>2</v>
      </c>
      <c r="CY172" t="s">
        <v>255</v>
      </c>
      <c r="DB172" t="s">
        <v>258</v>
      </c>
      <c r="DD172" t="s">
        <v>167</v>
      </c>
      <c r="DE172" t="s">
        <v>167</v>
      </c>
      <c r="DF172" t="s">
        <v>167</v>
      </c>
      <c r="DH172" t="s">
        <v>217</v>
      </c>
      <c r="DI172" t="s">
        <v>167</v>
      </c>
      <c r="DL172" t="s">
        <v>330</v>
      </c>
      <c r="DM172" t="s">
        <v>167</v>
      </c>
      <c r="DP172" t="s">
        <v>167</v>
      </c>
      <c r="DZ172" t="s">
        <v>167</v>
      </c>
    </row>
    <row r="173" spans="1:131" x14ac:dyDescent="0.3">
      <c r="A173">
        <v>172</v>
      </c>
      <c r="B173" t="s">
        <v>679</v>
      </c>
      <c r="C173" t="s">
        <v>739</v>
      </c>
      <c r="D173" t="s">
        <v>764</v>
      </c>
      <c r="E173" s="1">
        <v>1498</v>
      </c>
      <c r="F173">
        <v>4</v>
      </c>
      <c r="G173">
        <v>4</v>
      </c>
      <c r="H173" t="s">
        <v>196</v>
      </c>
      <c r="I173" t="s">
        <v>143</v>
      </c>
      <c r="J173" t="s">
        <v>197</v>
      </c>
      <c r="K173" t="s">
        <v>145</v>
      </c>
      <c r="L173">
        <v>40</v>
      </c>
      <c r="M173" t="s">
        <v>460</v>
      </c>
      <c r="N173">
        <v>1525</v>
      </c>
      <c r="O173">
        <v>3995</v>
      </c>
      <c r="P173">
        <v>1704</v>
      </c>
      <c r="Q173" t="s">
        <v>509</v>
      </c>
      <c r="R173">
        <v>4</v>
      </c>
      <c r="T173" s="1" t="s">
        <v>148</v>
      </c>
      <c r="U173" t="s">
        <v>746</v>
      </c>
      <c r="W173" t="s">
        <v>747</v>
      </c>
      <c r="X173">
        <v>5</v>
      </c>
      <c r="Z173" t="s">
        <v>201</v>
      </c>
      <c r="AA173" t="s">
        <v>152</v>
      </c>
      <c r="AB173" t="s">
        <v>751</v>
      </c>
      <c r="AC173" t="s">
        <v>694</v>
      </c>
      <c r="AF173" t="s">
        <v>752</v>
      </c>
      <c r="AG173" t="s">
        <v>752</v>
      </c>
      <c r="AH173" t="s">
        <v>159</v>
      </c>
      <c r="AI173" t="s">
        <v>233</v>
      </c>
      <c r="AK173" t="s">
        <v>161</v>
      </c>
      <c r="AL173" t="s">
        <v>687</v>
      </c>
      <c r="AM173" t="s">
        <v>688</v>
      </c>
      <c r="AN173" t="s">
        <v>164</v>
      </c>
      <c r="AO173" t="s">
        <v>165</v>
      </c>
      <c r="AP173" t="s">
        <v>165</v>
      </c>
      <c r="AQ173" t="s">
        <v>167</v>
      </c>
      <c r="AR173">
        <v>5</v>
      </c>
      <c r="AS173" t="s">
        <v>168</v>
      </c>
      <c r="AT173" t="s">
        <v>169</v>
      </c>
      <c r="AU173" t="s">
        <v>689</v>
      </c>
      <c r="AV173" t="s">
        <v>752</v>
      </c>
      <c r="AW173" t="s">
        <v>167</v>
      </c>
      <c r="AX173" t="s">
        <v>167</v>
      </c>
      <c r="AY173" t="s">
        <v>172</v>
      </c>
      <c r="AZ173" t="s">
        <v>167</v>
      </c>
      <c r="BB173" t="s">
        <v>690</v>
      </c>
      <c r="BC173" t="s">
        <v>167</v>
      </c>
      <c r="BD173" t="s">
        <v>328</v>
      </c>
      <c r="BG173" t="s">
        <v>167</v>
      </c>
      <c r="BH173" t="s">
        <v>167</v>
      </c>
      <c r="BI173" t="s">
        <v>164</v>
      </c>
      <c r="BJ173" t="s">
        <v>175</v>
      </c>
      <c r="BK173" t="s">
        <v>167</v>
      </c>
      <c r="BL173" t="s">
        <v>175</v>
      </c>
      <c r="BM173" t="s">
        <v>167</v>
      </c>
      <c r="BO173" t="s">
        <v>167</v>
      </c>
      <c r="BP173" t="s">
        <v>174</v>
      </c>
      <c r="BQ173" t="s">
        <v>165</v>
      </c>
      <c r="BR173" t="s">
        <v>169</v>
      </c>
      <c r="BS173" t="s">
        <v>177</v>
      </c>
      <c r="BT173" t="s">
        <v>167</v>
      </c>
      <c r="BU173" t="s">
        <v>148</v>
      </c>
      <c r="BV173" t="s">
        <v>167</v>
      </c>
      <c r="BW173" t="s">
        <v>178</v>
      </c>
      <c r="BX173" t="s">
        <v>179</v>
      </c>
      <c r="BY173" t="s">
        <v>384</v>
      </c>
      <c r="BZ173" t="s">
        <v>167</v>
      </c>
      <c r="CB173" t="s">
        <v>167</v>
      </c>
      <c r="CG173" t="s">
        <v>167</v>
      </c>
      <c r="CN173" t="s">
        <v>167</v>
      </c>
      <c r="CO173" t="s">
        <v>167</v>
      </c>
      <c r="CP173" t="s">
        <v>356</v>
      </c>
      <c r="CR173" t="s">
        <v>359</v>
      </c>
      <c r="CS173" t="s">
        <v>167</v>
      </c>
      <c r="CT173" t="s">
        <v>167</v>
      </c>
      <c r="CU173" t="s">
        <v>167</v>
      </c>
      <c r="CV173" t="s">
        <v>167</v>
      </c>
      <c r="CW173">
        <v>2</v>
      </c>
      <c r="CY173" t="s">
        <v>255</v>
      </c>
      <c r="DB173" t="s">
        <v>258</v>
      </c>
      <c r="DD173" t="s">
        <v>167</v>
      </c>
      <c r="DE173" t="s">
        <v>167</v>
      </c>
      <c r="DF173" t="s">
        <v>167</v>
      </c>
      <c r="DH173" t="s">
        <v>217</v>
      </c>
      <c r="DI173" t="s">
        <v>167</v>
      </c>
      <c r="DL173" t="s">
        <v>330</v>
      </c>
      <c r="DM173" t="s">
        <v>167</v>
      </c>
      <c r="DP173" t="s">
        <v>167</v>
      </c>
      <c r="DZ173" t="s">
        <v>167</v>
      </c>
    </row>
    <row r="174" spans="1:131" x14ac:dyDescent="0.3">
      <c r="A174">
        <v>173</v>
      </c>
      <c r="B174" t="s">
        <v>444</v>
      </c>
      <c r="C174" t="s">
        <v>765</v>
      </c>
      <c r="D174" t="s">
        <v>446</v>
      </c>
      <c r="E174" s="1">
        <v>1496</v>
      </c>
      <c r="F174">
        <v>4</v>
      </c>
      <c r="G174">
        <v>4</v>
      </c>
      <c r="H174" t="s">
        <v>196</v>
      </c>
      <c r="I174" t="s">
        <v>143</v>
      </c>
      <c r="J174" t="s">
        <v>197</v>
      </c>
      <c r="K174" t="s">
        <v>145</v>
      </c>
      <c r="L174">
        <v>45</v>
      </c>
      <c r="M174" t="s">
        <v>146</v>
      </c>
      <c r="N174">
        <v>1510</v>
      </c>
      <c r="O174">
        <v>4369</v>
      </c>
      <c r="P174">
        <v>1695</v>
      </c>
      <c r="Q174" t="s">
        <v>509</v>
      </c>
      <c r="R174">
        <v>4</v>
      </c>
      <c r="S174">
        <v>13.6</v>
      </c>
      <c r="T174">
        <v>16.3</v>
      </c>
      <c r="U174" t="s">
        <v>766</v>
      </c>
      <c r="W174" t="s">
        <v>363</v>
      </c>
      <c r="X174">
        <v>5</v>
      </c>
      <c r="Y174" t="s">
        <v>372</v>
      </c>
      <c r="Z174" t="s">
        <v>201</v>
      </c>
      <c r="AA174" t="s">
        <v>152</v>
      </c>
      <c r="AB174" t="s">
        <v>348</v>
      </c>
      <c r="AC174" t="s">
        <v>402</v>
      </c>
      <c r="AD174" t="s">
        <v>767</v>
      </c>
      <c r="AE174" t="s">
        <v>534</v>
      </c>
      <c r="AF174" t="s">
        <v>768</v>
      </c>
      <c r="AG174" t="s">
        <v>768</v>
      </c>
      <c r="AH174" t="s">
        <v>159</v>
      </c>
      <c r="AI174" t="s">
        <v>233</v>
      </c>
      <c r="AK174" t="s">
        <v>161</v>
      </c>
      <c r="AL174" t="s">
        <v>769</v>
      </c>
      <c r="AM174" t="s">
        <v>770</v>
      </c>
      <c r="AN174" t="s">
        <v>164</v>
      </c>
      <c r="AO174" t="s">
        <v>165</v>
      </c>
      <c r="AP174" t="s">
        <v>164</v>
      </c>
      <c r="AQ174" t="s">
        <v>167</v>
      </c>
      <c r="AR174">
        <v>5</v>
      </c>
      <c r="AS174" t="s">
        <v>168</v>
      </c>
      <c r="AT174" t="s">
        <v>169</v>
      </c>
      <c r="AU174" t="s">
        <v>771</v>
      </c>
      <c r="AV174" t="s">
        <v>768</v>
      </c>
      <c r="AX174" t="s">
        <v>167</v>
      </c>
      <c r="AY174" t="s">
        <v>166</v>
      </c>
      <c r="BB174" t="s">
        <v>455</v>
      </c>
      <c r="BD174" t="s">
        <v>174</v>
      </c>
      <c r="BE174">
        <v>592</v>
      </c>
      <c r="BG174" t="s">
        <v>167</v>
      </c>
      <c r="BH174" t="s">
        <v>167</v>
      </c>
      <c r="BI174" t="s">
        <v>164</v>
      </c>
      <c r="BJ174" t="s">
        <v>175</v>
      </c>
      <c r="BL174" t="s">
        <v>311</v>
      </c>
      <c r="BM174" t="s">
        <v>167</v>
      </c>
      <c r="BP174" t="s">
        <v>407</v>
      </c>
      <c r="BQ174" t="s">
        <v>164</v>
      </c>
      <c r="BR174" t="s">
        <v>169</v>
      </c>
      <c r="BS174" t="s">
        <v>177</v>
      </c>
      <c r="BT174" t="s">
        <v>167</v>
      </c>
      <c r="BU174">
        <v>4.9000000000000004</v>
      </c>
      <c r="BV174" t="s">
        <v>167</v>
      </c>
      <c r="BW174" t="s">
        <v>178</v>
      </c>
      <c r="BX174" t="s">
        <v>179</v>
      </c>
      <c r="BY174" t="s">
        <v>180</v>
      </c>
      <c r="CG174" t="s">
        <v>167</v>
      </c>
      <c r="CK174" t="s">
        <v>167</v>
      </c>
      <c r="CN174" t="s">
        <v>167</v>
      </c>
      <c r="CO174" t="s">
        <v>167</v>
      </c>
      <c r="CP174" t="s">
        <v>224</v>
      </c>
      <c r="CQ174" t="s">
        <v>772</v>
      </c>
      <c r="CR174" t="s">
        <v>230</v>
      </c>
      <c r="CS174" t="s">
        <v>167</v>
      </c>
      <c r="CT174" t="s">
        <v>167</v>
      </c>
      <c r="CU174" t="s">
        <v>167</v>
      </c>
      <c r="CW174">
        <v>2</v>
      </c>
      <c r="CX174" t="s">
        <v>721</v>
      </c>
      <c r="CY174" t="s">
        <v>255</v>
      </c>
      <c r="DC174" t="s">
        <v>167</v>
      </c>
      <c r="DL174" t="s">
        <v>330</v>
      </c>
      <c r="DP174" t="s">
        <v>167</v>
      </c>
      <c r="DS174" t="s">
        <v>167</v>
      </c>
      <c r="DW174" t="s">
        <v>167</v>
      </c>
    </row>
    <row r="175" spans="1:131" x14ac:dyDescent="0.3">
      <c r="A175">
        <v>174</v>
      </c>
      <c r="B175" t="s">
        <v>444</v>
      </c>
      <c r="C175" t="s">
        <v>765</v>
      </c>
      <c r="D175" t="s">
        <v>458</v>
      </c>
      <c r="E175" s="1">
        <v>1496</v>
      </c>
      <c r="F175">
        <v>4</v>
      </c>
      <c r="G175">
        <v>4</v>
      </c>
      <c r="H175" t="s">
        <v>196</v>
      </c>
      <c r="I175" t="s">
        <v>143</v>
      </c>
      <c r="J175" t="s">
        <v>197</v>
      </c>
      <c r="K175" t="s">
        <v>145</v>
      </c>
      <c r="L175">
        <v>45</v>
      </c>
      <c r="M175" t="s">
        <v>146</v>
      </c>
      <c r="N175">
        <v>1510</v>
      </c>
      <c r="O175">
        <v>4369</v>
      </c>
      <c r="P175">
        <v>1695</v>
      </c>
      <c r="Q175" t="s">
        <v>509</v>
      </c>
      <c r="R175">
        <v>4</v>
      </c>
      <c r="S175">
        <v>13.6</v>
      </c>
      <c r="T175">
        <v>16.7</v>
      </c>
      <c r="U175" t="s">
        <v>766</v>
      </c>
      <c r="W175" t="s">
        <v>363</v>
      </c>
      <c r="X175">
        <v>5</v>
      </c>
      <c r="Y175" t="s">
        <v>372</v>
      </c>
      <c r="Z175" t="s">
        <v>201</v>
      </c>
      <c r="AA175" t="s">
        <v>152</v>
      </c>
      <c r="AB175" t="s">
        <v>348</v>
      </c>
      <c r="AC175" t="s">
        <v>402</v>
      </c>
      <c r="AD175" t="s">
        <v>767</v>
      </c>
      <c r="AE175" t="s">
        <v>534</v>
      </c>
      <c r="AF175" t="s">
        <v>465</v>
      </c>
      <c r="AG175" t="s">
        <v>465</v>
      </c>
      <c r="AH175" t="s">
        <v>159</v>
      </c>
      <c r="AI175" t="s">
        <v>233</v>
      </c>
      <c r="AK175" t="s">
        <v>161</v>
      </c>
      <c r="AL175" t="s">
        <v>769</v>
      </c>
      <c r="AM175" t="s">
        <v>770</v>
      </c>
      <c r="AN175" t="s">
        <v>164</v>
      </c>
      <c r="AO175" t="s">
        <v>165</v>
      </c>
      <c r="AP175" t="s">
        <v>164</v>
      </c>
      <c r="AQ175" t="s">
        <v>167</v>
      </c>
      <c r="AR175">
        <v>5</v>
      </c>
      <c r="AS175" t="s">
        <v>168</v>
      </c>
      <c r="AT175" t="s">
        <v>169</v>
      </c>
      <c r="AU175" t="s">
        <v>771</v>
      </c>
      <c r="AV175" t="s">
        <v>465</v>
      </c>
      <c r="AX175" t="s">
        <v>167</v>
      </c>
      <c r="AY175" t="s">
        <v>172</v>
      </c>
      <c r="AZ175" t="s">
        <v>167</v>
      </c>
      <c r="BB175" t="s">
        <v>455</v>
      </c>
      <c r="BC175" t="s">
        <v>167</v>
      </c>
      <c r="BD175" t="s">
        <v>174</v>
      </c>
      <c r="BE175">
        <v>592</v>
      </c>
      <c r="BF175" t="s">
        <v>167</v>
      </c>
      <c r="BG175" t="s">
        <v>167</v>
      </c>
      <c r="BH175" t="s">
        <v>167</v>
      </c>
      <c r="BI175" t="s">
        <v>164</v>
      </c>
      <c r="BJ175" t="s">
        <v>175</v>
      </c>
      <c r="BL175" t="s">
        <v>311</v>
      </c>
      <c r="BM175" t="s">
        <v>167</v>
      </c>
      <c r="BO175" t="s">
        <v>167</v>
      </c>
      <c r="BP175" t="s">
        <v>407</v>
      </c>
      <c r="BQ175" t="s">
        <v>164</v>
      </c>
      <c r="BR175" t="s">
        <v>169</v>
      </c>
      <c r="BS175" t="s">
        <v>177</v>
      </c>
      <c r="BT175" t="s">
        <v>167</v>
      </c>
      <c r="BU175">
        <v>4.9000000000000004</v>
      </c>
      <c r="BV175" t="s">
        <v>167</v>
      </c>
      <c r="BW175" t="s">
        <v>178</v>
      </c>
      <c r="BX175" t="s">
        <v>179</v>
      </c>
      <c r="BY175" t="s">
        <v>180</v>
      </c>
      <c r="CG175" t="s">
        <v>167</v>
      </c>
      <c r="CK175" t="s">
        <v>167</v>
      </c>
      <c r="CN175" t="s">
        <v>167</v>
      </c>
      <c r="CO175" t="s">
        <v>167</v>
      </c>
      <c r="CP175" t="s">
        <v>224</v>
      </c>
      <c r="CQ175" t="s">
        <v>772</v>
      </c>
      <c r="CR175" t="s">
        <v>230</v>
      </c>
      <c r="CS175" t="s">
        <v>167</v>
      </c>
      <c r="CT175" t="s">
        <v>167</v>
      </c>
      <c r="CU175" t="s">
        <v>167</v>
      </c>
      <c r="CW175">
        <v>2</v>
      </c>
      <c r="CX175" t="s">
        <v>721</v>
      </c>
      <c r="CY175" t="s">
        <v>255</v>
      </c>
      <c r="DC175" t="s">
        <v>167</v>
      </c>
      <c r="DD175" t="s">
        <v>167</v>
      </c>
      <c r="DL175" t="s">
        <v>330</v>
      </c>
      <c r="DP175" t="s">
        <v>167</v>
      </c>
      <c r="DS175" t="s">
        <v>167</v>
      </c>
      <c r="DW175" t="s">
        <v>167</v>
      </c>
    </row>
    <row r="176" spans="1:131" x14ac:dyDescent="0.3">
      <c r="A176">
        <v>175</v>
      </c>
      <c r="B176" t="s">
        <v>444</v>
      </c>
      <c r="C176" t="s">
        <v>765</v>
      </c>
      <c r="D176" t="s">
        <v>459</v>
      </c>
      <c r="E176" s="1">
        <v>1364</v>
      </c>
      <c r="F176">
        <v>4</v>
      </c>
      <c r="G176">
        <v>2</v>
      </c>
      <c r="H176" t="s">
        <v>196</v>
      </c>
      <c r="I176" t="s">
        <v>143</v>
      </c>
      <c r="J176" t="s">
        <v>197</v>
      </c>
      <c r="K176" t="s">
        <v>145</v>
      </c>
      <c r="L176">
        <v>45</v>
      </c>
      <c r="M176" t="s">
        <v>460</v>
      </c>
      <c r="N176">
        <v>1510</v>
      </c>
      <c r="O176">
        <v>4369</v>
      </c>
      <c r="P176">
        <v>1695</v>
      </c>
      <c r="Q176" t="s">
        <v>509</v>
      </c>
      <c r="R176">
        <v>4</v>
      </c>
      <c r="S176">
        <v>20.32</v>
      </c>
      <c r="T176">
        <v>23.59</v>
      </c>
      <c r="U176" t="s">
        <v>461</v>
      </c>
      <c r="W176" t="s">
        <v>773</v>
      </c>
      <c r="X176">
        <v>5</v>
      </c>
      <c r="Y176" t="s">
        <v>372</v>
      </c>
      <c r="Z176" t="s">
        <v>201</v>
      </c>
      <c r="AA176" t="s">
        <v>152</v>
      </c>
      <c r="AB176" t="s">
        <v>348</v>
      </c>
      <c r="AC176" t="s">
        <v>402</v>
      </c>
      <c r="AD176" t="s">
        <v>767</v>
      </c>
      <c r="AE176" t="s">
        <v>534</v>
      </c>
      <c r="AF176" t="s">
        <v>768</v>
      </c>
      <c r="AG176" t="s">
        <v>768</v>
      </c>
      <c r="AH176" t="s">
        <v>159</v>
      </c>
      <c r="AI176" t="s">
        <v>233</v>
      </c>
      <c r="AK176" t="s">
        <v>161</v>
      </c>
      <c r="AL176" t="s">
        <v>462</v>
      </c>
      <c r="AM176" t="s">
        <v>463</v>
      </c>
      <c r="AN176" t="s">
        <v>164</v>
      </c>
      <c r="AO176" t="s">
        <v>165</v>
      </c>
      <c r="AP176" t="s">
        <v>164</v>
      </c>
      <c r="AQ176" t="s">
        <v>167</v>
      </c>
      <c r="AR176">
        <v>5</v>
      </c>
      <c r="AS176" t="s">
        <v>168</v>
      </c>
      <c r="AT176" t="s">
        <v>169</v>
      </c>
      <c r="AU176" t="s">
        <v>771</v>
      </c>
      <c r="AV176" t="s">
        <v>768</v>
      </c>
      <c r="AX176" t="s">
        <v>167</v>
      </c>
      <c r="AY176" t="s">
        <v>166</v>
      </c>
      <c r="BB176" t="s">
        <v>455</v>
      </c>
      <c r="BD176" t="s">
        <v>174</v>
      </c>
      <c r="BE176">
        <v>592</v>
      </c>
      <c r="BG176" t="s">
        <v>167</v>
      </c>
      <c r="BH176" t="s">
        <v>167</v>
      </c>
      <c r="BI176" t="s">
        <v>164</v>
      </c>
      <c r="BJ176" t="s">
        <v>175</v>
      </c>
      <c r="BL176" t="s">
        <v>311</v>
      </c>
      <c r="BM176" t="s">
        <v>167</v>
      </c>
      <c r="BP176" t="s">
        <v>407</v>
      </c>
      <c r="BQ176" t="s">
        <v>164</v>
      </c>
      <c r="BR176" t="s">
        <v>169</v>
      </c>
      <c r="BS176" t="s">
        <v>177</v>
      </c>
      <c r="BT176" t="s">
        <v>167</v>
      </c>
      <c r="BU176">
        <v>4.9000000000000004</v>
      </c>
      <c r="BV176" t="s">
        <v>167</v>
      </c>
      <c r="BW176" t="s">
        <v>178</v>
      </c>
      <c r="BX176" t="s">
        <v>179</v>
      </c>
      <c r="BY176" t="s">
        <v>180</v>
      </c>
      <c r="CG176" t="s">
        <v>167</v>
      </c>
      <c r="CK176" t="s">
        <v>167</v>
      </c>
      <c r="CN176" t="s">
        <v>167</v>
      </c>
      <c r="CO176" t="s">
        <v>167</v>
      </c>
      <c r="CP176" t="s">
        <v>224</v>
      </c>
      <c r="CQ176" t="s">
        <v>774</v>
      </c>
      <c r="CR176" t="s">
        <v>230</v>
      </c>
      <c r="CS176" t="s">
        <v>167</v>
      </c>
      <c r="CT176" t="s">
        <v>167</v>
      </c>
      <c r="CU176" t="s">
        <v>167</v>
      </c>
      <c r="CW176">
        <v>2</v>
      </c>
      <c r="CX176" t="s">
        <v>721</v>
      </c>
      <c r="CY176" t="s">
        <v>255</v>
      </c>
      <c r="DC176" t="s">
        <v>167</v>
      </c>
      <c r="DL176" t="s">
        <v>330</v>
      </c>
      <c r="DS176" t="s">
        <v>167</v>
      </c>
      <c r="DV176" t="s">
        <v>167</v>
      </c>
      <c r="DW176" t="s">
        <v>167</v>
      </c>
    </row>
    <row r="177" spans="1:130" x14ac:dyDescent="0.3">
      <c r="A177">
        <v>176</v>
      </c>
      <c r="B177" t="s">
        <v>444</v>
      </c>
      <c r="C177" t="s">
        <v>765</v>
      </c>
      <c r="D177" t="s">
        <v>468</v>
      </c>
      <c r="E177" s="1">
        <v>1364</v>
      </c>
      <c r="F177">
        <v>4</v>
      </c>
      <c r="G177">
        <v>2</v>
      </c>
      <c r="H177" t="s">
        <v>196</v>
      </c>
      <c r="I177" t="s">
        <v>143</v>
      </c>
      <c r="J177" t="s">
        <v>197</v>
      </c>
      <c r="K177" t="s">
        <v>145</v>
      </c>
      <c r="L177">
        <v>45</v>
      </c>
      <c r="M177" t="s">
        <v>460</v>
      </c>
      <c r="N177">
        <v>1510</v>
      </c>
      <c r="O177">
        <v>4369</v>
      </c>
      <c r="P177">
        <v>1695</v>
      </c>
      <c r="Q177" t="s">
        <v>509</v>
      </c>
      <c r="R177">
        <v>4</v>
      </c>
      <c r="S177">
        <v>20.3</v>
      </c>
      <c r="T177">
        <v>23.6</v>
      </c>
      <c r="U177" t="s">
        <v>461</v>
      </c>
      <c r="W177" t="s">
        <v>773</v>
      </c>
      <c r="X177">
        <v>5</v>
      </c>
      <c r="Y177" t="s">
        <v>372</v>
      </c>
      <c r="Z177" t="s">
        <v>201</v>
      </c>
      <c r="AA177" t="s">
        <v>152</v>
      </c>
      <c r="AB177" t="s">
        <v>348</v>
      </c>
      <c r="AC177" t="s">
        <v>402</v>
      </c>
      <c r="AD177" t="s">
        <v>767</v>
      </c>
      <c r="AE177" t="s">
        <v>534</v>
      </c>
      <c r="AF177" t="s">
        <v>465</v>
      </c>
      <c r="AG177" t="s">
        <v>465</v>
      </c>
      <c r="AH177" t="s">
        <v>159</v>
      </c>
      <c r="AI177" t="s">
        <v>233</v>
      </c>
      <c r="AK177" t="s">
        <v>161</v>
      </c>
      <c r="AL177" t="s">
        <v>462</v>
      </c>
      <c r="AM177" t="s">
        <v>463</v>
      </c>
      <c r="AN177" t="s">
        <v>164</v>
      </c>
      <c r="AO177" t="s">
        <v>165</v>
      </c>
      <c r="AP177" t="s">
        <v>164</v>
      </c>
      <c r="AQ177" t="s">
        <v>167</v>
      </c>
      <c r="AR177">
        <v>5</v>
      </c>
      <c r="AS177" t="s">
        <v>168</v>
      </c>
      <c r="AT177" t="s">
        <v>169</v>
      </c>
      <c r="AU177" t="s">
        <v>771</v>
      </c>
      <c r="AV177" t="s">
        <v>465</v>
      </c>
      <c r="AX177" t="s">
        <v>167</v>
      </c>
      <c r="AY177" t="s">
        <v>172</v>
      </c>
      <c r="AZ177" t="s">
        <v>167</v>
      </c>
      <c r="BB177" t="s">
        <v>455</v>
      </c>
      <c r="BC177" t="s">
        <v>167</v>
      </c>
      <c r="BD177" t="s">
        <v>174</v>
      </c>
      <c r="BE177">
        <v>592</v>
      </c>
      <c r="BF177" t="s">
        <v>167</v>
      </c>
      <c r="BG177" t="s">
        <v>167</v>
      </c>
      <c r="BH177" t="s">
        <v>167</v>
      </c>
      <c r="BI177" t="s">
        <v>164</v>
      </c>
      <c r="BJ177" t="s">
        <v>175</v>
      </c>
      <c r="BL177" t="s">
        <v>311</v>
      </c>
      <c r="BM177" t="s">
        <v>167</v>
      </c>
      <c r="BO177" t="s">
        <v>167</v>
      </c>
      <c r="BP177" t="s">
        <v>407</v>
      </c>
      <c r="BQ177" t="s">
        <v>164</v>
      </c>
      <c r="BR177" t="s">
        <v>169</v>
      </c>
      <c r="BS177" t="s">
        <v>177</v>
      </c>
      <c r="BT177" t="s">
        <v>167</v>
      </c>
      <c r="BU177">
        <v>4.8</v>
      </c>
      <c r="BV177" t="s">
        <v>167</v>
      </c>
      <c r="BW177" t="s">
        <v>178</v>
      </c>
      <c r="BX177" t="s">
        <v>179</v>
      </c>
      <c r="BY177" t="s">
        <v>180</v>
      </c>
      <c r="CG177" t="s">
        <v>167</v>
      </c>
      <c r="CK177" t="s">
        <v>167</v>
      </c>
      <c r="CN177" t="s">
        <v>167</v>
      </c>
      <c r="CO177" t="s">
        <v>167</v>
      </c>
      <c r="CP177" t="s">
        <v>224</v>
      </c>
      <c r="CQ177" t="s">
        <v>774</v>
      </c>
      <c r="CR177" t="s">
        <v>230</v>
      </c>
      <c r="CS177" t="s">
        <v>167</v>
      </c>
      <c r="CT177" t="s">
        <v>167</v>
      </c>
      <c r="CU177" t="s">
        <v>167</v>
      </c>
      <c r="CW177">
        <v>2</v>
      </c>
      <c r="CX177" t="s">
        <v>721</v>
      </c>
      <c r="CY177" t="s">
        <v>255</v>
      </c>
      <c r="DC177" t="s">
        <v>167</v>
      </c>
      <c r="DD177" t="s">
        <v>167</v>
      </c>
      <c r="DL177" t="s">
        <v>330</v>
      </c>
      <c r="DS177" t="s">
        <v>167</v>
      </c>
      <c r="DV177" t="s">
        <v>167</v>
      </c>
      <c r="DW177" t="s">
        <v>167</v>
      </c>
    </row>
    <row r="178" spans="1:130" x14ac:dyDescent="0.3">
      <c r="A178">
        <v>177</v>
      </c>
      <c r="B178" t="s">
        <v>444</v>
      </c>
      <c r="C178" t="s">
        <v>765</v>
      </c>
      <c r="D178" t="s">
        <v>466</v>
      </c>
      <c r="E178" s="1">
        <v>1364</v>
      </c>
      <c r="F178">
        <v>4</v>
      </c>
      <c r="G178">
        <v>2</v>
      </c>
      <c r="H178" t="s">
        <v>196</v>
      </c>
      <c r="I178" t="s">
        <v>143</v>
      </c>
      <c r="J178" t="s">
        <v>197</v>
      </c>
      <c r="K178" t="s">
        <v>145</v>
      </c>
      <c r="L178">
        <v>45</v>
      </c>
      <c r="M178" t="s">
        <v>460</v>
      </c>
      <c r="N178">
        <v>1510</v>
      </c>
      <c r="O178">
        <v>4369</v>
      </c>
      <c r="P178">
        <v>1695</v>
      </c>
      <c r="Q178" t="s">
        <v>509</v>
      </c>
      <c r="R178">
        <v>4</v>
      </c>
      <c r="S178">
        <v>20.32</v>
      </c>
      <c r="T178">
        <v>23.08</v>
      </c>
      <c r="U178" t="s">
        <v>461</v>
      </c>
      <c r="W178" t="s">
        <v>773</v>
      </c>
      <c r="X178">
        <v>5</v>
      </c>
      <c r="Y178" t="s">
        <v>372</v>
      </c>
      <c r="Z178" t="s">
        <v>201</v>
      </c>
      <c r="AA178" t="s">
        <v>152</v>
      </c>
      <c r="AB178" t="s">
        <v>348</v>
      </c>
      <c r="AC178" t="s">
        <v>402</v>
      </c>
      <c r="AF178" t="s">
        <v>465</v>
      </c>
      <c r="AG178" t="s">
        <v>465</v>
      </c>
      <c r="AH178" t="s">
        <v>159</v>
      </c>
      <c r="AI178" t="s">
        <v>233</v>
      </c>
      <c r="AK178" t="s">
        <v>161</v>
      </c>
      <c r="AL178" t="s">
        <v>462</v>
      </c>
      <c r="AM178" t="s">
        <v>463</v>
      </c>
      <c r="AN178" t="s">
        <v>164</v>
      </c>
      <c r="AO178" t="s">
        <v>165</v>
      </c>
      <c r="AP178" t="s">
        <v>165</v>
      </c>
      <c r="AQ178" t="s">
        <v>167</v>
      </c>
      <c r="AR178">
        <v>5</v>
      </c>
      <c r="AS178" t="s">
        <v>168</v>
      </c>
      <c r="AT178" t="s">
        <v>169</v>
      </c>
      <c r="AU178" t="s">
        <v>771</v>
      </c>
      <c r="AV178" t="s">
        <v>465</v>
      </c>
      <c r="AX178" t="s">
        <v>167</v>
      </c>
      <c r="AY178" t="s">
        <v>172</v>
      </c>
      <c r="AZ178" t="s">
        <v>167</v>
      </c>
      <c r="BB178" t="s">
        <v>455</v>
      </c>
      <c r="BC178" t="s">
        <v>167</v>
      </c>
      <c r="BD178" t="s">
        <v>174</v>
      </c>
      <c r="BE178">
        <v>592</v>
      </c>
      <c r="BF178" t="s">
        <v>167</v>
      </c>
      <c r="BG178" t="s">
        <v>167</v>
      </c>
      <c r="BH178" t="s">
        <v>167</v>
      </c>
      <c r="BI178" t="s">
        <v>164</v>
      </c>
      <c r="BJ178" t="s">
        <v>175</v>
      </c>
      <c r="BL178" t="s">
        <v>311</v>
      </c>
      <c r="BM178" t="s">
        <v>167</v>
      </c>
      <c r="BO178" t="s">
        <v>167</v>
      </c>
      <c r="BP178" t="s">
        <v>174</v>
      </c>
      <c r="BQ178" t="s">
        <v>164</v>
      </c>
      <c r="BR178" t="s">
        <v>169</v>
      </c>
      <c r="BS178" t="s">
        <v>177</v>
      </c>
      <c r="BT178" t="s">
        <v>167</v>
      </c>
      <c r="BU178">
        <v>4.9000000000000004</v>
      </c>
      <c r="BV178" t="s">
        <v>167</v>
      </c>
      <c r="BW178" t="s">
        <v>178</v>
      </c>
      <c r="BX178" t="s">
        <v>179</v>
      </c>
      <c r="BY178" t="s">
        <v>180</v>
      </c>
      <c r="CG178" t="s">
        <v>167</v>
      </c>
      <c r="CK178" t="s">
        <v>167</v>
      </c>
      <c r="CN178" t="s">
        <v>167</v>
      </c>
      <c r="CO178" t="s">
        <v>167</v>
      </c>
      <c r="CP178" t="s">
        <v>224</v>
      </c>
      <c r="CR178" t="s">
        <v>230</v>
      </c>
      <c r="CS178" t="s">
        <v>167</v>
      </c>
      <c r="CT178" t="s">
        <v>167</v>
      </c>
      <c r="CU178" t="s">
        <v>167</v>
      </c>
      <c r="CW178">
        <v>2</v>
      </c>
      <c r="CY178" t="s">
        <v>255</v>
      </c>
      <c r="DB178" t="s">
        <v>258</v>
      </c>
      <c r="DC178" t="s">
        <v>167</v>
      </c>
      <c r="DD178" t="s">
        <v>167</v>
      </c>
      <c r="DI178" t="s">
        <v>329</v>
      </c>
      <c r="DL178" t="s">
        <v>330</v>
      </c>
      <c r="DP178" t="s">
        <v>167</v>
      </c>
      <c r="DS178" t="s">
        <v>167</v>
      </c>
      <c r="DV178" t="s">
        <v>167</v>
      </c>
      <c r="DZ178" t="s">
        <v>167</v>
      </c>
    </row>
    <row r="179" spans="1:130" x14ac:dyDescent="0.3">
      <c r="A179">
        <v>178</v>
      </c>
      <c r="B179" t="s">
        <v>444</v>
      </c>
      <c r="C179" t="s">
        <v>765</v>
      </c>
      <c r="D179" t="s">
        <v>464</v>
      </c>
      <c r="E179" s="1">
        <v>1496</v>
      </c>
      <c r="F179">
        <v>4</v>
      </c>
      <c r="G179">
        <v>4</v>
      </c>
      <c r="H179" t="s">
        <v>196</v>
      </c>
      <c r="I179" t="s">
        <v>143</v>
      </c>
      <c r="J179" t="s">
        <v>238</v>
      </c>
      <c r="K179" t="s">
        <v>145</v>
      </c>
      <c r="L179">
        <v>45</v>
      </c>
      <c r="M179" t="s">
        <v>146</v>
      </c>
      <c r="N179">
        <v>1510</v>
      </c>
      <c r="O179">
        <v>4369</v>
      </c>
      <c r="P179">
        <v>1695</v>
      </c>
      <c r="Q179" t="s">
        <v>509</v>
      </c>
      <c r="R179">
        <v>4</v>
      </c>
      <c r="S179">
        <v>13.6</v>
      </c>
      <c r="T179">
        <v>16.3</v>
      </c>
      <c r="U179" t="s">
        <v>766</v>
      </c>
      <c r="W179" t="s">
        <v>675</v>
      </c>
      <c r="X179">
        <v>5</v>
      </c>
      <c r="Y179" t="s">
        <v>372</v>
      </c>
      <c r="Z179" t="s">
        <v>201</v>
      </c>
      <c r="AA179" t="s">
        <v>152</v>
      </c>
      <c r="AB179" t="s">
        <v>348</v>
      </c>
      <c r="AC179" t="s">
        <v>402</v>
      </c>
      <c r="AF179" t="s">
        <v>465</v>
      </c>
      <c r="AG179" t="s">
        <v>465</v>
      </c>
      <c r="AH179" t="s">
        <v>775</v>
      </c>
      <c r="AI179" t="s">
        <v>233</v>
      </c>
      <c r="AK179" t="s">
        <v>167</v>
      </c>
      <c r="AL179" t="s">
        <v>769</v>
      </c>
      <c r="AM179" t="s">
        <v>770</v>
      </c>
      <c r="AN179" t="s">
        <v>164</v>
      </c>
      <c r="AO179" t="s">
        <v>165</v>
      </c>
      <c r="AP179" t="s">
        <v>164</v>
      </c>
      <c r="AQ179" t="s">
        <v>167</v>
      </c>
      <c r="AR179">
        <v>5</v>
      </c>
      <c r="AS179" t="s">
        <v>168</v>
      </c>
      <c r="AT179" t="s">
        <v>169</v>
      </c>
      <c r="AU179" t="s">
        <v>771</v>
      </c>
      <c r="AV179" t="s">
        <v>465</v>
      </c>
      <c r="AX179" t="s">
        <v>167</v>
      </c>
      <c r="AY179" t="s">
        <v>172</v>
      </c>
      <c r="AZ179" t="s">
        <v>167</v>
      </c>
      <c r="BC179" t="s">
        <v>167</v>
      </c>
      <c r="BD179" t="s">
        <v>174</v>
      </c>
      <c r="BE179">
        <v>592</v>
      </c>
      <c r="BF179" t="s">
        <v>167</v>
      </c>
      <c r="BG179" t="s">
        <v>167</v>
      </c>
      <c r="BH179" t="s">
        <v>167</v>
      </c>
      <c r="BI179" t="s">
        <v>164</v>
      </c>
      <c r="BJ179" t="s">
        <v>167</v>
      </c>
      <c r="BL179" t="s">
        <v>311</v>
      </c>
      <c r="BO179" t="s">
        <v>167</v>
      </c>
      <c r="BP179" t="s">
        <v>407</v>
      </c>
      <c r="BQ179" t="s">
        <v>164</v>
      </c>
      <c r="BR179" t="s">
        <v>169</v>
      </c>
      <c r="BS179" t="s">
        <v>165</v>
      </c>
      <c r="BT179" t="s">
        <v>167</v>
      </c>
      <c r="BU179">
        <v>4.8</v>
      </c>
      <c r="BW179" t="s">
        <v>178</v>
      </c>
      <c r="BX179" t="s">
        <v>179</v>
      </c>
      <c r="BY179" t="s">
        <v>180</v>
      </c>
      <c r="CG179" t="s">
        <v>167</v>
      </c>
      <c r="CK179" t="s">
        <v>167</v>
      </c>
      <c r="CN179" t="s">
        <v>167</v>
      </c>
      <c r="CP179" t="s">
        <v>167</v>
      </c>
      <c r="CR179" t="s">
        <v>230</v>
      </c>
      <c r="CS179" t="s">
        <v>167</v>
      </c>
      <c r="CT179" t="s">
        <v>167</v>
      </c>
      <c r="CU179" t="s">
        <v>167</v>
      </c>
      <c r="CW179">
        <v>2</v>
      </c>
      <c r="CY179" t="s">
        <v>255</v>
      </c>
      <c r="DA179" t="s">
        <v>560</v>
      </c>
      <c r="DB179" t="s">
        <v>258</v>
      </c>
      <c r="DD179" t="s">
        <v>167</v>
      </c>
      <c r="DG179" t="s">
        <v>167</v>
      </c>
      <c r="DI179" t="s">
        <v>329</v>
      </c>
      <c r="DL179" t="s">
        <v>330</v>
      </c>
      <c r="DP179" t="s">
        <v>167</v>
      </c>
      <c r="DS179" t="s">
        <v>167</v>
      </c>
      <c r="DW179" t="s">
        <v>167</v>
      </c>
      <c r="DZ179" t="s">
        <v>167</v>
      </c>
    </row>
    <row r="180" spans="1:130" x14ac:dyDescent="0.3">
      <c r="A180">
        <v>179</v>
      </c>
      <c r="B180" t="s">
        <v>444</v>
      </c>
      <c r="C180" t="s">
        <v>765</v>
      </c>
      <c r="D180" t="s">
        <v>473</v>
      </c>
      <c r="E180" s="1">
        <v>1496</v>
      </c>
      <c r="F180">
        <v>4</v>
      </c>
      <c r="G180">
        <v>4</v>
      </c>
      <c r="H180" t="s">
        <v>196</v>
      </c>
      <c r="I180" t="s">
        <v>143</v>
      </c>
      <c r="J180" t="s">
        <v>197</v>
      </c>
      <c r="K180" t="s">
        <v>145</v>
      </c>
      <c r="L180">
        <v>45</v>
      </c>
      <c r="M180" t="s">
        <v>146</v>
      </c>
      <c r="N180">
        <v>1510</v>
      </c>
      <c r="O180">
        <v>4369</v>
      </c>
      <c r="P180">
        <v>1695</v>
      </c>
      <c r="Q180" t="s">
        <v>509</v>
      </c>
      <c r="R180">
        <v>4</v>
      </c>
      <c r="S180">
        <v>13.6</v>
      </c>
      <c r="T180">
        <v>16.3</v>
      </c>
      <c r="U180" t="s">
        <v>766</v>
      </c>
      <c r="W180" t="s">
        <v>363</v>
      </c>
      <c r="X180">
        <v>5</v>
      </c>
      <c r="Y180" t="s">
        <v>372</v>
      </c>
      <c r="Z180" t="s">
        <v>201</v>
      </c>
      <c r="AA180" t="s">
        <v>152</v>
      </c>
      <c r="AB180" t="s">
        <v>348</v>
      </c>
      <c r="AC180" t="s">
        <v>402</v>
      </c>
      <c r="AD180" t="s">
        <v>767</v>
      </c>
      <c r="AE180" t="s">
        <v>534</v>
      </c>
      <c r="AF180" t="s">
        <v>768</v>
      </c>
      <c r="AG180" t="s">
        <v>768</v>
      </c>
      <c r="AH180" t="s">
        <v>159</v>
      </c>
      <c r="AI180" t="s">
        <v>233</v>
      </c>
      <c r="AK180" t="s">
        <v>161</v>
      </c>
      <c r="AL180" t="s">
        <v>769</v>
      </c>
      <c r="AM180" t="s">
        <v>770</v>
      </c>
      <c r="AN180" t="s">
        <v>164</v>
      </c>
      <c r="AO180" t="s">
        <v>165</v>
      </c>
      <c r="AP180" t="s">
        <v>164</v>
      </c>
      <c r="AQ180" t="s">
        <v>167</v>
      </c>
      <c r="AR180">
        <v>5</v>
      </c>
      <c r="AS180" t="s">
        <v>168</v>
      </c>
      <c r="AT180" t="s">
        <v>169</v>
      </c>
      <c r="AU180" t="s">
        <v>771</v>
      </c>
      <c r="AV180" t="s">
        <v>768</v>
      </c>
      <c r="AX180" t="s">
        <v>167</v>
      </c>
      <c r="AY180" t="s">
        <v>166</v>
      </c>
      <c r="BB180" t="s">
        <v>455</v>
      </c>
      <c r="BD180" t="s">
        <v>174</v>
      </c>
      <c r="BE180">
        <v>592</v>
      </c>
      <c r="BG180" t="s">
        <v>167</v>
      </c>
      <c r="BH180" t="s">
        <v>167</v>
      </c>
      <c r="BI180" t="s">
        <v>164</v>
      </c>
      <c r="BJ180" t="s">
        <v>175</v>
      </c>
      <c r="BL180" t="s">
        <v>311</v>
      </c>
      <c r="BM180" t="s">
        <v>167</v>
      </c>
      <c r="BP180" t="s">
        <v>407</v>
      </c>
      <c r="BQ180" t="s">
        <v>164</v>
      </c>
      <c r="BR180" t="s">
        <v>169</v>
      </c>
      <c r="BS180" t="s">
        <v>177</v>
      </c>
      <c r="BT180" t="s">
        <v>167</v>
      </c>
      <c r="BU180">
        <v>4.9000000000000004</v>
      </c>
      <c r="BV180" t="s">
        <v>167</v>
      </c>
      <c r="BW180" t="s">
        <v>178</v>
      </c>
      <c r="BX180" t="s">
        <v>179</v>
      </c>
      <c r="BY180" t="s">
        <v>180</v>
      </c>
      <c r="CG180" t="s">
        <v>167</v>
      </c>
      <c r="CK180" t="s">
        <v>167</v>
      </c>
      <c r="CN180" t="s">
        <v>167</v>
      </c>
      <c r="CO180" t="s">
        <v>167</v>
      </c>
      <c r="CP180" t="s">
        <v>224</v>
      </c>
      <c r="CQ180" t="s">
        <v>772</v>
      </c>
      <c r="CR180" t="s">
        <v>230</v>
      </c>
      <c r="CS180" t="s">
        <v>167</v>
      </c>
      <c r="CT180" t="s">
        <v>167</v>
      </c>
      <c r="CU180" t="s">
        <v>167</v>
      </c>
      <c r="CW180">
        <v>2</v>
      </c>
      <c r="CX180" t="s">
        <v>721</v>
      </c>
      <c r="CY180" t="s">
        <v>255</v>
      </c>
      <c r="DC180" t="s">
        <v>167</v>
      </c>
      <c r="DL180" t="s">
        <v>330</v>
      </c>
      <c r="DP180" t="s">
        <v>167</v>
      </c>
      <c r="DS180" t="s">
        <v>167</v>
      </c>
      <c r="DW180" t="s">
        <v>167</v>
      </c>
    </row>
    <row r="181" spans="1:130" x14ac:dyDescent="0.3">
      <c r="A181">
        <v>180</v>
      </c>
      <c r="B181" t="s">
        <v>444</v>
      </c>
      <c r="C181" t="s">
        <v>765</v>
      </c>
      <c r="D181" t="s">
        <v>474</v>
      </c>
      <c r="E181" s="1">
        <v>1364</v>
      </c>
      <c r="F181">
        <v>4</v>
      </c>
      <c r="G181">
        <v>2</v>
      </c>
      <c r="H181" t="s">
        <v>196</v>
      </c>
      <c r="I181" t="s">
        <v>143</v>
      </c>
      <c r="J181" t="s">
        <v>197</v>
      </c>
      <c r="K181" t="s">
        <v>145</v>
      </c>
      <c r="L181">
        <v>45</v>
      </c>
      <c r="M181" t="s">
        <v>460</v>
      </c>
      <c r="N181">
        <v>1510</v>
      </c>
      <c r="O181">
        <v>4369</v>
      </c>
      <c r="P181">
        <v>1695</v>
      </c>
      <c r="Q181" t="s">
        <v>509</v>
      </c>
      <c r="R181">
        <v>4</v>
      </c>
      <c r="S181">
        <v>20.3</v>
      </c>
      <c r="T181">
        <v>23.6</v>
      </c>
      <c r="U181" t="s">
        <v>461</v>
      </c>
      <c r="W181" t="s">
        <v>773</v>
      </c>
      <c r="X181">
        <v>5</v>
      </c>
      <c r="Y181" t="s">
        <v>372</v>
      </c>
      <c r="Z181" t="s">
        <v>201</v>
      </c>
      <c r="AA181" t="s">
        <v>152</v>
      </c>
      <c r="AB181" t="s">
        <v>348</v>
      </c>
      <c r="AC181" t="s">
        <v>402</v>
      </c>
      <c r="AD181" t="s">
        <v>767</v>
      </c>
      <c r="AE181" t="s">
        <v>534</v>
      </c>
      <c r="AF181" t="s">
        <v>465</v>
      </c>
      <c r="AG181" t="s">
        <v>465</v>
      </c>
      <c r="AH181" t="s">
        <v>159</v>
      </c>
      <c r="AI181" t="s">
        <v>233</v>
      </c>
      <c r="AK181" t="s">
        <v>161</v>
      </c>
      <c r="AL181" t="s">
        <v>462</v>
      </c>
      <c r="AM181" t="s">
        <v>463</v>
      </c>
      <c r="AN181" t="s">
        <v>164</v>
      </c>
      <c r="AO181" t="s">
        <v>165</v>
      </c>
      <c r="AP181" t="s">
        <v>164</v>
      </c>
      <c r="AQ181" t="s">
        <v>167</v>
      </c>
      <c r="AR181">
        <v>5</v>
      </c>
      <c r="AS181" t="s">
        <v>168</v>
      </c>
      <c r="AT181" t="s">
        <v>169</v>
      </c>
      <c r="AU181" t="s">
        <v>771</v>
      </c>
      <c r="AV181" t="s">
        <v>465</v>
      </c>
      <c r="AX181" t="s">
        <v>167</v>
      </c>
      <c r="AY181" t="s">
        <v>172</v>
      </c>
      <c r="AZ181" t="s">
        <v>167</v>
      </c>
      <c r="BB181" t="s">
        <v>455</v>
      </c>
      <c r="BC181" t="s">
        <v>167</v>
      </c>
      <c r="BD181" t="s">
        <v>174</v>
      </c>
      <c r="BE181">
        <v>592</v>
      </c>
      <c r="BF181" t="s">
        <v>167</v>
      </c>
      <c r="BG181" t="s">
        <v>167</v>
      </c>
      <c r="BH181" t="s">
        <v>167</v>
      </c>
      <c r="BI181" t="s">
        <v>164</v>
      </c>
      <c r="BJ181" t="s">
        <v>175</v>
      </c>
      <c r="BL181" t="s">
        <v>311</v>
      </c>
      <c r="BM181" t="s">
        <v>167</v>
      </c>
      <c r="BO181" t="s">
        <v>167</v>
      </c>
      <c r="BP181" t="s">
        <v>407</v>
      </c>
      <c r="BQ181" t="s">
        <v>164</v>
      </c>
      <c r="BR181" t="s">
        <v>169</v>
      </c>
      <c r="BS181" t="s">
        <v>177</v>
      </c>
      <c r="BT181" t="s">
        <v>167</v>
      </c>
      <c r="BU181">
        <v>4.8</v>
      </c>
      <c r="BV181" t="s">
        <v>167</v>
      </c>
      <c r="BW181" t="s">
        <v>178</v>
      </c>
      <c r="BX181" t="s">
        <v>179</v>
      </c>
      <c r="BY181" t="s">
        <v>180</v>
      </c>
      <c r="BZ181" t="s">
        <v>167</v>
      </c>
      <c r="CG181" t="s">
        <v>167</v>
      </c>
      <c r="CK181" t="s">
        <v>167</v>
      </c>
      <c r="CN181" t="s">
        <v>167</v>
      </c>
      <c r="CO181" t="s">
        <v>167</v>
      </c>
      <c r="CP181" t="s">
        <v>224</v>
      </c>
      <c r="CQ181" t="s">
        <v>774</v>
      </c>
      <c r="CR181" t="s">
        <v>230</v>
      </c>
      <c r="CS181" t="s">
        <v>167</v>
      </c>
      <c r="CT181" t="s">
        <v>167</v>
      </c>
      <c r="CU181" t="s">
        <v>167</v>
      </c>
      <c r="CW181">
        <v>2</v>
      </c>
      <c r="CX181" t="s">
        <v>721</v>
      </c>
      <c r="CY181" t="s">
        <v>255</v>
      </c>
      <c r="DC181" t="s">
        <v>167</v>
      </c>
      <c r="DD181" t="s">
        <v>167</v>
      </c>
      <c r="DL181" t="s">
        <v>330</v>
      </c>
      <c r="DS181" t="s">
        <v>167</v>
      </c>
      <c r="DV181" t="s">
        <v>167</v>
      </c>
      <c r="DW181" t="s">
        <v>167</v>
      </c>
    </row>
    <row r="182" spans="1:130" x14ac:dyDescent="0.3">
      <c r="A182">
        <v>181</v>
      </c>
      <c r="B182" t="s">
        <v>444</v>
      </c>
      <c r="C182" t="s">
        <v>765</v>
      </c>
      <c r="D182" t="s">
        <v>776</v>
      </c>
      <c r="E182" s="1">
        <v>1364</v>
      </c>
      <c r="F182">
        <v>4</v>
      </c>
      <c r="G182">
        <v>2</v>
      </c>
      <c r="H182" t="s">
        <v>196</v>
      </c>
      <c r="I182" t="s">
        <v>143</v>
      </c>
      <c r="J182" t="s">
        <v>197</v>
      </c>
      <c r="K182" t="s">
        <v>145</v>
      </c>
      <c r="L182">
        <v>45</v>
      </c>
      <c r="M182" t="s">
        <v>460</v>
      </c>
      <c r="N182">
        <v>1510</v>
      </c>
      <c r="O182">
        <v>4369</v>
      </c>
      <c r="P182">
        <v>1695</v>
      </c>
      <c r="Q182" t="s">
        <v>509</v>
      </c>
      <c r="R182">
        <v>4</v>
      </c>
      <c r="S182">
        <v>20.32</v>
      </c>
      <c r="T182">
        <v>23.08</v>
      </c>
      <c r="U182" t="s">
        <v>461</v>
      </c>
      <c r="W182" t="s">
        <v>773</v>
      </c>
      <c r="X182">
        <v>5</v>
      </c>
      <c r="Y182" t="s">
        <v>372</v>
      </c>
      <c r="Z182" t="s">
        <v>201</v>
      </c>
      <c r="AA182" t="s">
        <v>152</v>
      </c>
      <c r="AB182" t="s">
        <v>348</v>
      </c>
      <c r="AC182" t="s">
        <v>402</v>
      </c>
      <c r="AF182" t="s">
        <v>465</v>
      </c>
      <c r="AG182" t="s">
        <v>465</v>
      </c>
      <c r="AH182" t="s">
        <v>159</v>
      </c>
      <c r="AI182" t="s">
        <v>233</v>
      </c>
      <c r="AK182" t="s">
        <v>161</v>
      </c>
      <c r="AL182" t="s">
        <v>462</v>
      </c>
      <c r="AM182" t="s">
        <v>463</v>
      </c>
      <c r="AN182" t="s">
        <v>164</v>
      </c>
      <c r="AO182" t="s">
        <v>165</v>
      </c>
      <c r="AP182" t="s">
        <v>165</v>
      </c>
      <c r="AQ182" t="s">
        <v>167</v>
      </c>
      <c r="AR182">
        <v>5</v>
      </c>
      <c r="AS182" t="s">
        <v>168</v>
      </c>
      <c r="AT182" t="s">
        <v>169</v>
      </c>
      <c r="AU182" t="s">
        <v>771</v>
      </c>
      <c r="AV182" t="s">
        <v>465</v>
      </c>
      <c r="AX182" t="s">
        <v>167</v>
      </c>
      <c r="AY182" t="s">
        <v>172</v>
      </c>
      <c r="AZ182" t="s">
        <v>167</v>
      </c>
      <c r="BB182" t="s">
        <v>455</v>
      </c>
      <c r="BC182" t="s">
        <v>167</v>
      </c>
      <c r="BD182" t="s">
        <v>174</v>
      </c>
      <c r="BE182">
        <v>592</v>
      </c>
      <c r="BF182" t="s">
        <v>167</v>
      </c>
      <c r="BG182" t="s">
        <v>167</v>
      </c>
      <c r="BH182" t="s">
        <v>167</v>
      </c>
      <c r="BI182" t="s">
        <v>164</v>
      </c>
      <c r="BJ182" t="s">
        <v>175</v>
      </c>
      <c r="BL182" t="s">
        <v>311</v>
      </c>
      <c r="BM182" t="s">
        <v>167</v>
      </c>
      <c r="BO182" t="s">
        <v>167</v>
      </c>
      <c r="BP182" t="s">
        <v>174</v>
      </c>
      <c r="BQ182" t="s">
        <v>164</v>
      </c>
      <c r="BR182" t="s">
        <v>169</v>
      </c>
      <c r="BS182" t="s">
        <v>177</v>
      </c>
      <c r="BT182" t="s">
        <v>167</v>
      </c>
      <c r="BU182">
        <v>4.9000000000000004</v>
      </c>
      <c r="BV182" t="s">
        <v>167</v>
      </c>
      <c r="BW182" t="s">
        <v>178</v>
      </c>
      <c r="BX182" t="s">
        <v>179</v>
      </c>
      <c r="BY182" t="s">
        <v>180</v>
      </c>
      <c r="BZ182" t="s">
        <v>167</v>
      </c>
      <c r="CG182" t="s">
        <v>167</v>
      </c>
      <c r="CK182" t="s">
        <v>167</v>
      </c>
      <c r="CN182" t="s">
        <v>167</v>
      </c>
      <c r="CO182" t="s">
        <v>167</v>
      </c>
      <c r="CP182" t="s">
        <v>224</v>
      </c>
      <c r="CR182" t="s">
        <v>230</v>
      </c>
      <c r="CS182" t="s">
        <v>167</v>
      </c>
      <c r="CT182" t="s">
        <v>167</v>
      </c>
      <c r="CU182" t="s">
        <v>167</v>
      </c>
      <c r="CW182">
        <v>2</v>
      </c>
      <c r="CY182" t="s">
        <v>255</v>
      </c>
      <c r="DB182" t="s">
        <v>258</v>
      </c>
      <c r="DC182" t="s">
        <v>167</v>
      </c>
      <c r="DD182" t="s">
        <v>167</v>
      </c>
      <c r="DI182" t="s">
        <v>329</v>
      </c>
      <c r="DL182" t="s">
        <v>330</v>
      </c>
      <c r="DP182" t="s">
        <v>167</v>
      </c>
      <c r="DS182" t="s">
        <v>167</v>
      </c>
      <c r="DV182" t="s">
        <v>167</v>
      </c>
      <c r="DZ182" t="s">
        <v>167</v>
      </c>
    </row>
    <row r="183" spans="1:130" x14ac:dyDescent="0.3">
      <c r="A183">
        <v>182</v>
      </c>
      <c r="B183" t="s">
        <v>444</v>
      </c>
      <c r="C183" t="s">
        <v>765</v>
      </c>
      <c r="D183" t="s">
        <v>777</v>
      </c>
      <c r="E183" s="1">
        <v>1496</v>
      </c>
      <c r="F183">
        <v>4</v>
      </c>
      <c r="G183">
        <v>4</v>
      </c>
      <c r="H183" t="s">
        <v>196</v>
      </c>
      <c r="I183" t="s">
        <v>143</v>
      </c>
      <c r="J183" t="s">
        <v>238</v>
      </c>
      <c r="K183" t="s">
        <v>145</v>
      </c>
      <c r="L183">
        <v>45</v>
      </c>
      <c r="M183" t="s">
        <v>146</v>
      </c>
      <c r="N183">
        <v>1510</v>
      </c>
      <c r="O183">
        <v>4369</v>
      </c>
      <c r="P183">
        <v>1695</v>
      </c>
      <c r="Q183" t="s">
        <v>509</v>
      </c>
      <c r="R183">
        <v>4</v>
      </c>
      <c r="S183">
        <v>13.6</v>
      </c>
      <c r="T183">
        <v>16.3</v>
      </c>
      <c r="U183" t="s">
        <v>766</v>
      </c>
      <c r="W183" t="s">
        <v>675</v>
      </c>
      <c r="X183">
        <v>5</v>
      </c>
      <c r="Y183" t="s">
        <v>372</v>
      </c>
      <c r="Z183" t="s">
        <v>201</v>
      </c>
      <c r="AA183" t="s">
        <v>152</v>
      </c>
      <c r="AB183" t="s">
        <v>348</v>
      </c>
      <c r="AC183" t="s">
        <v>402</v>
      </c>
      <c r="AF183" t="s">
        <v>465</v>
      </c>
      <c r="AG183" t="s">
        <v>465</v>
      </c>
      <c r="AH183" t="s">
        <v>775</v>
      </c>
      <c r="AI183" t="s">
        <v>233</v>
      </c>
      <c r="AK183" t="s">
        <v>167</v>
      </c>
      <c r="AL183" t="s">
        <v>769</v>
      </c>
      <c r="AM183" t="s">
        <v>770</v>
      </c>
      <c r="AN183" t="s">
        <v>164</v>
      </c>
      <c r="AO183" t="s">
        <v>165</v>
      </c>
      <c r="AP183" t="s">
        <v>164</v>
      </c>
      <c r="AQ183" t="s">
        <v>167</v>
      </c>
      <c r="AR183">
        <v>5</v>
      </c>
      <c r="AS183" t="s">
        <v>168</v>
      </c>
      <c r="AT183" t="s">
        <v>169</v>
      </c>
      <c r="AU183" t="s">
        <v>771</v>
      </c>
      <c r="AV183" t="s">
        <v>465</v>
      </c>
      <c r="AX183" t="s">
        <v>167</v>
      </c>
      <c r="AY183" t="s">
        <v>172</v>
      </c>
      <c r="AZ183" t="s">
        <v>167</v>
      </c>
      <c r="BC183" t="s">
        <v>167</v>
      </c>
      <c r="BD183" t="s">
        <v>174</v>
      </c>
      <c r="BE183">
        <v>592</v>
      </c>
      <c r="BF183" t="s">
        <v>167</v>
      </c>
      <c r="BG183" t="s">
        <v>167</v>
      </c>
      <c r="BH183" t="s">
        <v>167</v>
      </c>
      <c r="BI183" t="s">
        <v>164</v>
      </c>
      <c r="BJ183" t="s">
        <v>167</v>
      </c>
      <c r="BL183" t="s">
        <v>311</v>
      </c>
      <c r="BO183" t="s">
        <v>167</v>
      </c>
      <c r="BP183" t="s">
        <v>407</v>
      </c>
      <c r="BQ183" t="s">
        <v>164</v>
      </c>
      <c r="BR183" t="s">
        <v>169</v>
      </c>
      <c r="BS183" t="s">
        <v>165</v>
      </c>
      <c r="BT183" t="s">
        <v>167</v>
      </c>
      <c r="BU183">
        <v>4.8</v>
      </c>
      <c r="BW183" t="s">
        <v>178</v>
      </c>
      <c r="BX183" t="s">
        <v>179</v>
      </c>
      <c r="BY183" t="s">
        <v>180</v>
      </c>
      <c r="CG183" t="s">
        <v>167</v>
      </c>
      <c r="CK183" t="s">
        <v>167</v>
      </c>
      <c r="CN183" t="s">
        <v>167</v>
      </c>
      <c r="CP183" t="s">
        <v>167</v>
      </c>
      <c r="CR183" t="s">
        <v>230</v>
      </c>
      <c r="CS183" t="s">
        <v>167</v>
      </c>
      <c r="CT183" t="s">
        <v>167</v>
      </c>
      <c r="CU183" t="s">
        <v>167</v>
      </c>
      <c r="CW183">
        <v>2</v>
      </c>
      <c r="CY183" t="s">
        <v>255</v>
      </c>
      <c r="DA183" t="s">
        <v>560</v>
      </c>
      <c r="DB183" t="s">
        <v>258</v>
      </c>
      <c r="DD183" t="s">
        <v>167</v>
      </c>
      <c r="DG183" t="s">
        <v>167</v>
      </c>
      <c r="DI183" t="s">
        <v>329</v>
      </c>
      <c r="DL183" t="s">
        <v>330</v>
      </c>
      <c r="DP183" t="s">
        <v>167</v>
      </c>
      <c r="DS183" t="s">
        <v>167</v>
      </c>
      <c r="DW183" t="s">
        <v>167</v>
      </c>
      <c r="DZ183" t="s">
        <v>167</v>
      </c>
    </row>
    <row r="184" spans="1:130" x14ac:dyDescent="0.3">
      <c r="A184">
        <v>183</v>
      </c>
      <c r="B184" t="s">
        <v>444</v>
      </c>
      <c r="C184" t="s">
        <v>778</v>
      </c>
      <c r="D184" t="s">
        <v>458</v>
      </c>
      <c r="E184" s="1">
        <v>1496</v>
      </c>
      <c r="F184">
        <v>4</v>
      </c>
      <c r="G184">
        <v>4</v>
      </c>
      <c r="H184" t="s">
        <v>196</v>
      </c>
      <c r="I184" t="s">
        <v>143</v>
      </c>
      <c r="J184" t="s">
        <v>197</v>
      </c>
      <c r="K184" t="s">
        <v>145</v>
      </c>
      <c r="L184">
        <v>45</v>
      </c>
      <c r="M184" t="s">
        <v>146</v>
      </c>
      <c r="N184">
        <v>1555</v>
      </c>
      <c r="O184">
        <v>3895</v>
      </c>
      <c r="P184">
        <v>1735</v>
      </c>
      <c r="Q184" t="s">
        <v>147</v>
      </c>
      <c r="R184">
        <v>5</v>
      </c>
      <c r="S184">
        <v>15</v>
      </c>
      <c r="T184">
        <v>16</v>
      </c>
      <c r="U184" t="s">
        <v>766</v>
      </c>
      <c r="W184" t="s">
        <v>779</v>
      </c>
      <c r="X184">
        <v>5</v>
      </c>
      <c r="Y184" t="s">
        <v>780</v>
      </c>
      <c r="Z184" t="s">
        <v>201</v>
      </c>
      <c r="AA184" t="s">
        <v>152</v>
      </c>
      <c r="AB184" t="s">
        <v>348</v>
      </c>
      <c r="AC184" t="s">
        <v>402</v>
      </c>
      <c r="AF184" t="s">
        <v>465</v>
      </c>
      <c r="AG184" t="s">
        <v>465</v>
      </c>
      <c r="AH184" t="s">
        <v>159</v>
      </c>
      <c r="AI184" t="s">
        <v>233</v>
      </c>
      <c r="AK184" t="s">
        <v>161</v>
      </c>
      <c r="AL184" t="s">
        <v>769</v>
      </c>
      <c r="AM184" t="s">
        <v>770</v>
      </c>
      <c r="AN184" t="s">
        <v>164</v>
      </c>
      <c r="AO184" t="s">
        <v>165</v>
      </c>
      <c r="AP184" t="s">
        <v>165</v>
      </c>
      <c r="AQ184" t="s">
        <v>167</v>
      </c>
      <c r="AR184">
        <v>5</v>
      </c>
      <c r="AS184" t="s">
        <v>168</v>
      </c>
      <c r="AT184" t="s">
        <v>169</v>
      </c>
      <c r="AU184" t="s">
        <v>454</v>
      </c>
      <c r="AV184" t="s">
        <v>465</v>
      </c>
      <c r="AX184" t="s">
        <v>167</v>
      </c>
      <c r="AY184" t="s">
        <v>172</v>
      </c>
      <c r="AZ184" t="s">
        <v>167</v>
      </c>
      <c r="BB184" t="s">
        <v>455</v>
      </c>
      <c r="BC184" t="s">
        <v>167</v>
      </c>
      <c r="BD184" t="s">
        <v>174</v>
      </c>
      <c r="BE184">
        <v>251</v>
      </c>
      <c r="BF184" t="s">
        <v>167</v>
      </c>
      <c r="BG184" t="s">
        <v>167</v>
      </c>
      <c r="BH184" t="s">
        <v>167</v>
      </c>
      <c r="BI184" t="s">
        <v>164</v>
      </c>
      <c r="BJ184" t="s">
        <v>175</v>
      </c>
      <c r="BL184" t="s">
        <v>311</v>
      </c>
      <c r="BM184" t="s">
        <v>167</v>
      </c>
      <c r="BO184" t="s">
        <v>167</v>
      </c>
      <c r="BP184" t="s">
        <v>174</v>
      </c>
      <c r="BQ184" t="s">
        <v>164</v>
      </c>
      <c r="BR184" t="s">
        <v>169</v>
      </c>
      <c r="BS184" t="s">
        <v>177</v>
      </c>
      <c r="BT184" t="s">
        <v>167</v>
      </c>
      <c r="BU184">
        <v>4.8</v>
      </c>
      <c r="BV184" t="s">
        <v>167</v>
      </c>
      <c r="BW184" t="s">
        <v>178</v>
      </c>
      <c r="BX184" t="s">
        <v>179</v>
      </c>
      <c r="BY184" t="s">
        <v>180</v>
      </c>
      <c r="CG184" t="s">
        <v>167</v>
      </c>
      <c r="CK184" t="s">
        <v>167</v>
      </c>
      <c r="CN184" t="s">
        <v>167</v>
      </c>
      <c r="CO184" t="s">
        <v>167</v>
      </c>
      <c r="CP184" t="s">
        <v>356</v>
      </c>
      <c r="CR184" t="s">
        <v>230</v>
      </c>
      <c r="CS184" t="s">
        <v>167</v>
      </c>
      <c r="CT184" t="s">
        <v>167</v>
      </c>
      <c r="CU184" t="s">
        <v>167</v>
      </c>
      <c r="CW184">
        <v>2</v>
      </c>
      <c r="CY184" t="s">
        <v>255</v>
      </c>
      <c r="DC184" t="s">
        <v>167</v>
      </c>
      <c r="DD184" t="s">
        <v>167</v>
      </c>
      <c r="DI184" t="s">
        <v>329</v>
      </c>
      <c r="DL184" t="s">
        <v>330</v>
      </c>
      <c r="DZ184" t="s">
        <v>167</v>
      </c>
    </row>
    <row r="185" spans="1:130" x14ac:dyDescent="0.3">
      <c r="A185">
        <v>184</v>
      </c>
      <c r="B185" t="s">
        <v>444</v>
      </c>
      <c r="C185" t="s">
        <v>778</v>
      </c>
      <c r="D185" t="s">
        <v>446</v>
      </c>
      <c r="E185" s="1">
        <v>1197</v>
      </c>
      <c r="F185">
        <v>4</v>
      </c>
      <c r="G185">
        <v>4</v>
      </c>
      <c r="H185" t="s">
        <v>196</v>
      </c>
      <c r="I185" t="s">
        <v>143</v>
      </c>
      <c r="J185" t="s">
        <v>197</v>
      </c>
      <c r="K185" t="s">
        <v>145</v>
      </c>
      <c r="L185">
        <v>45</v>
      </c>
      <c r="M185" t="s">
        <v>146</v>
      </c>
      <c r="N185">
        <v>1555</v>
      </c>
      <c r="O185">
        <v>3895</v>
      </c>
      <c r="P185">
        <v>1735</v>
      </c>
      <c r="Q185" t="s">
        <v>147</v>
      </c>
      <c r="R185">
        <v>5</v>
      </c>
      <c r="S185">
        <v>16.78</v>
      </c>
      <c r="T185" s="1" t="s">
        <v>148</v>
      </c>
      <c r="U185" t="s">
        <v>781</v>
      </c>
      <c r="W185" t="s">
        <v>363</v>
      </c>
      <c r="X185">
        <v>5</v>
      </c>
      <c r="Y185" t="s">
        <v>780</v>
      </c>
      <c r="Z185" t="s">
        <v>201</v>
      </c>
      <c r="AA185" t="s">
        <v>152</v>
      </c>
      <c r="AB185" t="s">
        <v>348</v>
      </c>
      <c r="AC185" t="s">
        <v>402</v>
      </c>
      <c r="AF185" t="s">
        <v>465</v>
      </c>
      <c r="AG185" t="s">
        <v>465</v>
      </c>
      <c r="AH185" t="s">
        <v>159</v>
      </c>
      <c r="AI185" t="s">
        <v>233</v>
      </c>
      <c r="AK185" t="s">
        <v>161</v>
      </c>
      <c r="AL185" t="s">
        <v>452</v>
      </c>
      <c r="AM185" t="s">
        <v>453</v>
      </c>
      <c r="AN185" t="s">
        <v>164</v>
      </c>
      <c r="AO185" t="s">
        <v>165</v>
      </c>
      <c r="AP185" t="s">
        <v>165</v>
      </c>
      <c r="AQ185" t="s">
        <v>167</v>
      </c>
      <c r="AR185">
        <v>5</v>
      </c>
      <c r="AS185" t="s">
        <v>168</v>
      </c>
      <c r="AT185" t="s">
        <v>169</v>
      </c>
      <c r="AU185" t="s">
        <v>454</v>
      </c>
      <c r="AV185" t="s">
        <v>465</v>
      </c>
      <c r="AX185" t="s">
        <v>167</v>
      </c>
      <c r="AY185" t="s">
        <v>172</v>
      </c>
      <c r="BB185" t="s">
        <v>455</v>
      </c>
      <c r="BD185" t="s">
        <v>174</v>
      </c>
      <c r="BE185">
        <v>251</v>
      </c>
      <c r="BF185" t="s">
        <v>167</v>
      </c>
      <c r="BG185" t="s">
        <v>167</v>
      </c>
      <c r="BH185" t="s">
        <v>167</v>
      </c>
      <c r="BI185" t="s">
        <v>164</v>
      </c>
      <c r="BJ185" t="s">
        <v>175</v>
      </c>
      <c r="BL185" t="s">
        <v>311</v>
      </c>
      <c r="BM185" t="s">
        <v>167</v>
      </c>
      <c r="BO185" t="s">
        <v>167</v>
      </c>
      <c r="BP185" t="s">
        <v>174</v>
      </c>
      <c r="BQ185" t="s">
        <v>164</v>
      </c>
      <c r="BR185" t="s">
        <v>169</v>
      </c>
      <c r="BS185" t="s">
        <v>177</v>
      </c>
      <c r="BT185" t="s">
        <v>167</v>
      </c>
      <c r="BU185">
        <v>4.8</v>
      </c>
      <c r="BV185" t="s">
        <v>167</v>
      </c>
      <c r="BW185" t="s">
        <v>178</v>
      </c>
      <c r="BX185" t="s">
        <v>179</v>
      </c>
      <c r="BY185" t="s">
        <v>180</v>
      </c>
      <c r="CG185" t="s">
        <v>167</v>
      </c>
      <c r="CO185" t="s">
        <v>167</v>
      </c>
      <c r="CP185" t="s">
        <v>356</v>
      </c>
      <c r="CR185" t="s">
        <v>230</v>
      </c>
      <c r="CS185" t="s">
        <v>167</v>
      </c>
      <c r="CU185" t="s">
        <v>167</v>
      </c>
      <c r="CW185">
        <v>2</v>
      </c>
      <c r="CY185" t="s">
        <v>255</v>
      </c>
      <c r="DC185" t="s">
        <v>167</v>
      </c>
      <c r="DD185" t="s">
        <v>167</v>
      </c>
      <c r="DL185" t="s">
        <v>330</v>
      </c>
    </row>
    <row r="186" spans="1:130" x14ac:dyDescent="0.3">
      <c r="A186">
        <v>185</v>
      </c>
      <c r="B186" t="s">
        <v>444</v>
      </c>
      <c r="C186" t="s">
        <v>778</v>
      </c>
      <c r="D186" t="s">
        <v>468</v>
      </c>
      <c r="E186" s="1">
        <v>1364</v>
      </c>
      <c r="F186">
        <v>4</v>
      </c>
      <c r="G186">
        <v>2</v>
      </c>
      <c r="H186" t="s">
        <v>196</v>
      </c>
      <c r="I186" t="s">
        <v>143</v>
      </c>
      <c r="J186" t="s">
        <v>197</v>
      </c>
      <c r="K186" t="s">
        <v>145</v>
      </c>
      <c r="L186">
        <v>45</v>
      </c>
      <c r="M186" t="s">
        <v>460</v>
      </c>
      <c r="N186">
        <v>1555</v>
      </c>
      <c r="O186">
        <v>3895</v>
      </c>
      <c r="P186">
        <v>1735</v>
      </c>
      <c r="Q186" t="s">
        <v>147</v>
      </c>
      <c r="R186">
        <v>5</v>
      </c>
      <c r="S186">
        <v>18.100000000000001</v>
      </c>
      <c r="T186">
        <v>22.5</v>
      </c>
      <c r="U186" t="s">
        <v>461</v>
      </c>
      <c r="W186" t="s">
        <v>272</v>
      </c>
      <c r="X186">
        <v>5</v>
      </c>
      <c r="Y186" t="s">
        <v>780</v>
      </c>
      <c r="Z186" t="s">
        <v>201</v>
      </c>
      <c r="AA186" t="s">
        <v>152</v>
      </c>
      <c r="AB186" t="s">
        <v>348</v>
      </c>
      <c r="AC186" t="s">
        <v>402</v>
      </c>
      <c r="AF186" t="s">
        <v>465</v>
      </c>
      <c r="AG186" t="s">
        <v>465</v>
      </c>
      <c r="AH186" t="s">
        <v>159</v>
      </c>
      <c r="AI186" t="s">
        <v>233</v>
      </c>
      <c r="AK186" t="s">
        <v>161</v>
      </c>
      <c r="AL186" t="s">
        <v>462</v>
      </c>
      <c r="AM186" t="s">
        <v>463</v>
      </c>
      <c r="AN186" t="s">
        <v>164</v>
      </c>
      <c r="AO186" t="s">
        <v>165</v>
      </c>
      <c r="AP186" t="s">
        <v>165</v>
      </c>
      <c r="AQ186" t="s">
        <v>167</v>
      </c>
      <c r="AR186">
        <v>5</v>
      </c>
      <c r="AS186" t="s">
        <v>168</v>
      </c>
      <c r="AT186" t="s">
        <v>169</v>
      </c>
      <c r="AU186" t="s">
        <v>454</v>
      </c>
      <c r="AV186" t="s">
        <v>465</v>
      </c>
      <c r="AX186" t="s">
        <v>167</v>
      </c>
      <c r="AY186" t="s">
        <v>172</v>
      </c>
      <c r="AZ186" t="s">
        <v>167</v>
      </c>
      <c r="BB186" t="s">
        <v>455</v>
      </c>
      <c r="BC186" t="s">
        <v>167</v>
      </c>
      <c r="BD186" t="s">
        <v>174</v>
      </c>
      <c r="BE186">
        <v>251</v>
      </c>
      <c r="BF186" t="s">
        <v>167</v>
      </c>
      <c r="BG186" t="s">
        <v>167</v>
      </c>
      <c r="BH186" t="s">
        <v>167</v>
      </c>
      <c r="BI186" t="s">
        <v>164</v>
      </c>
      <c r="BJ186" t="s">
        <v>175</v>
      </c>
      <c r="BL186" t="s">
        <v>311</v>
      </c>
      <c r="BM186" t="s">
        <v>167</v>
      </c>
      <c r="BO186" t="s">
        <v>167</v>
      </c>
      <c r="BP186" t="s">
        <v>174</v>
      </c>
      <c r="BQ186" t="s">
        <v>164</v>
      </c>
      <c r="BR186" t="s">
        <v>169</v>
      </c>
      <c r="BS186" t="s">
        <v>177</v>
      </c>
      <c r="BT186" t="s">
        <v>167</v>
      </c>
      <c r="BU186">
        <v>4.8</v>
      </c>
      <c r="BV186" t="s">
        <v>167</v>
      </c>
      <c r="BW186" t="s">
        <v>178</v>
      </c>
      <c r="BX186" t="s">
        <v>179</v>
      </c>
      <c r="BY186" t="s">
        <v>180</v>
      </c>
      <c r="CG186" t="s">
        <v>167</v>
      </c>
      <c r="CK186" t="s">
        <v>167</v>
      </c>
      <c r="CN186" t="s">
        <v>167</v>
      </c>
      <c r="CO186" t="s">
        <v>167</v>
      </c>
      <c r="CP186" t="s">
        <v>356</v>
      </c>
      <c r="CR186" t="s">
        <v>230</v>
      </c>
      <c r="CS186" t="s">
        <v>167</v>
      </c>
      <c r="CT186" t="s">
        <v>167</v>
      </c>
      <c r="CU186" t="s">
        <v>167</v>
      </c>
      <c r="CW186">
        <v>2</v>
      </c>
      <c r="CY186" t="s">
        <v>255</v>
      </c>
      <c r="DC186" t="s">
        <v>167</v>
      </c>
      <c r="DD186" t="s">
        <v>167</v>
      </c>
      <c r="DI186" t="s">
        <v>329</v>
      </c>
      <c r="DL186" t="s">
        <v>330</v>
      </c>
      <c r="DZ186" t="s">
        <v>167</v>
      </c>
    </row>
    <row r="187" spans="1:130" x14ac:dyDescent="0.3">
      <c r="A187">
        <v>186</v>
      </c>
      <c r="B187" t="s">
        <v>444</v>
      </c>
      <c r="C187" t="s">
        <v>778</v>
      </c>
      <c r="D187" t="s">
        <v>459</v>
      </c>
      <c r="E187" s="1">
        <v>1364</v>
      </c>
      <c r="F187">
        <v>4</v>
      </c>
      <c r="G187">
        <v>2</v>
      </c>
      <c r="H187" t="s">
        <v>196</v>
      </c>
      <c r="I187" t="s">
        <v>143</v>
      </c>
      <c r="J187" t="s">
        <v>197</v>
      </c>
      <c r="K187" t="s">
        <v>145</v>
      </c>
      <c r="L187">
        <v>45</v>
      </c>
      <c r="M187" t="s">
        <v>460</v>
      </c>
      <c r="N187">
        <v>1555</v>
      </c>
      <c r="O187">
        <v>3895</v>
      </c>
      <c r="P187">
        <v>1735</v>
      </c>
      <c r="Q187" t="s">
        <v>147</v>
      </c>
      <c r="R187">
        <v>5</v>
      </c>
      <c r="S187">
        <v>18.100000000000001</v>
      </c>
      <c r="T187">
        <v>22.5</v>
      </c>
      <c r="U187" t="s">
        <v>461</v>
      </c>
      <c r="W187" t="s">
        <v>782</v>
      </c>
      <c r="X187">
        <v>5</v>
      </c>
      <c r="Y187" t="s">
        <v>780</v>
      </c>
      <c r="Z187" t="s">
        <v>201</v>
      </c>
      <c r="AA187" t="s">
        <v>152</v>
      </c>
      <c r="AB187" t="s">
        <v>348</v>
      </c>
      <c r="AC187" t="s">
        <v>402</v>
      </c>
      <c r="AF187" t="s">
        <v>465</v>
      </c>
      <c r="AG187" t="s">
        <v>465</v>
      </c>
      <c r="AH187" t="s">
        <v>159</v>
      </c>
      <c r="AI187" t="s">
        <v>233</v>
      </c>
      <c r="AK187" t="s">
        <v>161</v>
      </c>
      <c r="AL187" t="s">
        <v>462</v>
      </c>
      <c r="AM187" t="s">
        <v>463</v>
      </c>
      <c r="AN187" t="s">
        <v>164</v>
      </c>
      <c r="AO187" t="s">
        <v>165</v>
      </c>
      <c r="AP187" t="s">
        <v>165</v>
      </c>
      <c r="AQ187" t="s">
        <v>167</v>
      </c>
      <c r="AR187">
        <v>5</v>
      </c>
      <c r="AS187" t="s">
        <v>168</v>
      </c>
      <c r="AT187" t="s">
        <v>169</v>
      </c>
      <c r="AU187" t="s">
        <v>454</v>
      </c>
      <c r="AV187" t="s">
        <v>465</v>
      </c>
      <c r="AX187" t="s">
        <v>167</v>
      </c>
      <c r="AY187" t="s">
        <v>172</v>
      </c>
      <c r="BB187" t="s">
        <v>455</v>
      </c>
      <c r="BD187" t="s">
        <v>174</v>
      </c>
      <c r="BE187">
        <v>251</v>
      </c>
      <c r="BF187" t="s">
        <v>167</v>
      </c>
      <c r="BG187" t="s">
        <v>167</v>
      </c>
      <c r="BH187" t="s">
        <v>167</v>
      </c>
      <c r="BI187" t="s">
        <v>164</v>
      </c>
      <c r="BJ187" t="s">
        <v>175</v>
      </c>
      <c r="BL187" t="s">
        <v>311</v>
      </c>
      <c r="BM187" t="s">
        <v>167</v>
      </c>
      <c r="BO187" t="s">
        <v>167</v>
      </c>
      <c r="BP187" t="s">
        <v>174</v>
      </c>
      <c r="BQ187" t="s">
        <v>164</v>
      </c>
      <c r="BR187" t="s">
        <v>169</v>
      </c>
      <c r="BS187" t="s">
        <v>177</v>
      </c>
      <c r="BT187" t="s">
        <v>167</v>
      </c>
      <c r="BU187">
        <v>4.8</v>
      </c>
      <c r="BV187" t="s">
        <v>167</v>
      </c>
      <c r="BW187" t="s">
        <v>178</v>
      </c>
      <c r="BX187" t="s">
        <v>179</v>
      </c>
      <c r="BY187" t="s">
        <v>180</v>
      </c>
      <c r="CG187" t="s">
        <v>167</v>
      </c>
      <c r="CN187" t="s">
        <v>167</v>
      </c>
      <c r="CO187" t="s">
        <v>167</v>
      </c>
      <c r="CP187" t="s">
        <v>356</v>
      </c>
      <c r="CR187" t="s">
        <v>230</v>
      </c>
      <c r="CS187" t="s">
        <v>167</v>
      </c>
      <c r="CT187" t="s">
        <v>167</v>
      </c>
      <c r="CU187" t="s">
        <v>167</v>
      </c>
      <c r="CW187">
        <v>2</v>
      </c>
      <c r="CY187" t="s">
        <v>255</v>
      </c>
      <c r="DC187" t="s">
        <v>167</v>
      </c>
      <c r="DD187" t="s">
        <v>167</v>
      </c>
      <c r="DL187" t="s">
        <v>330</v>
      </c>
    </row>
    <row r="188" spans="1:130" x14ac:dyDescent="0.3">
      <c r="A188">
        <v>187</v>
      </c>
      <c r="B188" t="s">
        <v>444</v>
      </c>
      <c r="C188" t="s">
        <v>778</v>
      </c>
      <c r="D188" t="s">
        <v>783</v>
      </c>
      <c r="E188" s="1">
        <v>1197</v>
      </c>
      <c r="F188">
        <v>4</v>
      </c>
      <c r="G188">
        <v>4</v>
      </c>
      <c r="H188" t="s">
        <v>196</v>
      </c>
      <c r="I188" t="s">
        <v>143</v>
      </c>
      <c r="J188" t="s">
        <v>197</v>
      </c>
      <c r="K188" t="s">
        <v>145</v>
      </c>
      <c r="L188">
        <v>45</v>
      </c>
      <c r="M188" t="s">
        <v>146</v>
      </c>
      <c r="N188">
        <v>1555</v>
      </c>
      <c r="O188">
        <v>3895</v>
      </c>
      <c r="P188">
        <v>1735</v>
      </c>
      <c r="Q188" t="s">
        <v>147</v>
      </c>
      <c r="R188">
        <v>5</v>
      </c>
      <c r="S188">
        <v>16.78</v>
      </c>
      <c r="T188" s="1" t="s">
        <v>148</v>
      </c>
      <c r="U188" t="s">
        <v>781</v>
      </c>
      <c r="W188" t="s">
        <v>363</v>
      </c>
      <c r="X188">
        <v>5</v>
      </c>
      <c r="Y188" t="s">
        <v>780</v>
      </c>
      <c r="Z188" t="s">
        <v>201</v>
      </c>
      <c r="AA188" t="s">
        <v>152</v>
      </c>
      <c r="AB188" t="s">
        <v>348</v>
      </c>
      <c r="AC188" t="s">
        <v>402</v>
      </c>
      <c r="AF188" t="s">
        <v>465</v>
      </c>
      <c r="AG188" t="s">
        <v>465</v>
      </c>
      <c r="AH188" t="s">
        <v>159</v>
      </c>
      <c r="AI188" t="s">
        <v>233</v>
      </c>
      <c r="AK188" t="s">
        <v>161</v>
      </c>
      <c r="AL188" t="s">
        <v>452</v>
      </c>
      <c r="AM188" t="s">
        <v>453</v>
      </c>
      <c r="AN188" t="s">
        <v>164</v>
      </c>
      <c r="AO188" t="s">
        <v>165</v>
      </c>
      <c r="AP188" t="s">
        <v>165</v>
      </c>
      <c r="AQ188" t="s">
        <v>167</v>
      </c>
      <c r="AR188">
        <v>5</v>
      </c>
      <c r="AS188" t="s">
        <v>168</v>
      </c>
      <c r="AT188" t="s">
        <v>169</v>
      </c>
      <c r="AU188" t="s">
        <v>454</v>
      </c>
      <c r="AV188" t="s">
        <v>465</v>
      </c>
      <c r="AX188" t="s">
        <v>167</v>
      </c>
      <c r="AY188" t="s">
        <v>172</v>
      </c>
      <c r="BB188" t="s">
        <v>455</v>
      </c>
      <c r="BD188" t="s">
        <v>174</v>
      </c>
      <c r="BE188">
        <v>251</v>
      </c>
      <c r="BF188" t="s">
        <v>167</v>
      </c>
      <c r="BG188" t="s">
        <v>167</v>
      </c>
      <c r="BH188" t="s">
        <v>167</v>
      </c>
      <c r="BI188" t="s">
        <v>164</v>
      </c>
      <c r="BJ188" t="s">
        <v>175</v>
      </c>
      <c r="BL188" t="s">
        <v>311</v>
      </c>
      <c r="BM188" t="s">
        <v>167</v>
      </c>
      <c r="BO188" t="s">
        <v>167</v>
      </c>
      <c r="BP188" t="s">
        <v>174</v>
      </c>
      <c r="BQ188" t="s">
        <v>164</v>
      </c>
      <c r="BR188" t="s">
        <v>169</v>
      </c>
      <c r="BS188" t="s">
        <v>177</v>
      </c>
      <c r="BT188" t="s">
        <v>167</v>
      </c>
      <c r="BU188">
        <v>4.8</v>
      </c>
      <c r="BV188" t="s">
        <v>167</v>
      </c>
      <c r="BW188" t="s">
        <v>178</v>
      </c>
      <c r="BX188" t="s">
        <v>179</v>
      </c>
      <c r="BY188" t="s">
        <v>180</v>
      </c>
      <c r="CG188" t="s">
        <v>167</v>
      </c>
      <c r="CO188" t="s">
        <v>167</v>
      </c>
      <c r="CP188" t="s">
        <v>356</v>
      </c>
      <c r="CR188" t="s">
        <v>230</v>
      </c>
      <c r="CS188" t="s">
        <v>167</v>
      </c>
      <c r="CU188" t="s">
        <v>167</v>
      </c>
      <c r="CW188">
        <v>2</v>
      </c>
      <c r="CY188" t="s">
        <v>255</v>
      </c>
      <c r="DC188" t="s">
        <v>167</v>
      </c>
      <c r="DD188" t="s">
        <v>167</v>
      </c>
      <c r="DL188" t="s">
        <v>330</v>
      </c>
    </row>
    <row r="189" spans="1:130" x14ac:dyDescent="0.3">
      <c r="A189">
        <v>188</v>
      </c>
      <c r="B189" t="s">
        <v>444</v>
      </c>
      <c r="C189" t="s">
        <v>778</v>
      </c>
      <c r="D189" t="s">
        <v>784</v>
      </c>
      <c r="E189" s="1">
        <v>1364</v>
      </c>
      <c r="F189">
        <v>4</v>
      </c>
      <c r="G189">
        <v>2</v>
      </c>
      <c r="H189" t="s">
        <v>196</v>
      </c>
      <c r="I189" t="s">
        <v>143</v>
      </c>
      <c r="J189" t="s">
        <v>197</v>
      </c>
      <c r="K189" t="s">
        <v>145</v>
      </c>
      <c r="L189">
        <v>45</v>
      </c>
      <c r="M189" t="s">
        <v>460</v>
      </c>
      <c r="N189">
        <v>1555</v>
      </c>
      <c r="O189">
        <v>3895</v>
      </c>
      <c r="P189">
        <v>1735</v>
      </c>
      <c r="Q189" t="s">
        <v>147</v>
      </c>
      <c r="R189">
        <v>5</v>
      </c>
      <c r="S189">
        <v>18.100000000000001</v>
      </c>
      <c r="T189">
        <v>22.5</v>
      </c>
      <c r="U189" t="s">
        <v>461</v>
      </c>
      <c r="W189" t="s">
        <v>782</v>
      </c>
      <c r="X189">
        <v>5</v>
      </c>
      <c r="Y189" t="s">
        <v>780</v>
      </c>
      <c r="Z189" t="s">
        <v>201</v>
      </c>
      <c r="AA189" t="s">
        <v>152</v>
      </c>
      <c r="AB189" t="s">
        <v>348</v>
      </c>
      <c r="AC189" t="s">
        <v>402</v>
      </c>
      <c r="AF189" t="s">
        <v>465</v>
      </c>
      <c r="AG189" t="s">
        <v>465</v>
      </c>
      <c r="AH189" t="s">
        <v>159</v>
      </c>
      <c r="AI189" t="s">
        <v>233</v>
      </c>
      <c r="AK189" t="s">
        <v>161</v>
      </c>
      <c r="AL189" t="s">
        <v>462</v>
      </c>
      <c r="AM189" t="s">
        <v>463</v>
      </c>
      <c r="AN189" t="s">
        <v>164</v>
      </c>
      <c r="AO189" t="s">
        <v>165</v>
      </c>
      <c r="AP189" t="s">
        <v>165</v>
      </c>
      <c r="AQ189" t="s">
        <v>167</v>
      </c>
      <c r="AR189">
        <v>5</v>
      </c>
      <c r="AS189" t="s">
        <v>168</v>
      </c>
      <c r="AT189" t="s">
        <v>169</v>
      </c>
      <c r="AU189" t="s">
        <v>454</v>
      </c>
      <c r="AV189" t="s">
        <v>465</v>
      </c>
      <c r="AX189" t="s">
        <v>167</v>
      </c>
      <c r="AY189" t="s">
        <v>172</v>
      </c>
      <c r="BB189" t="s">
        <v>455</v>
      </c>
      <c r="BD189" t="s">
        <v>174</v>
      </c>
      <c r="BE189">
        <v>251</v>
      </c>
      <c r="BF189" t="s">
        <v>167</v>
      </c>
      <c r="BG189" t="s">
        <v>167</v>
      </c>
      <c r="BH189" t="s">
        <v>167</v>
      </c>
      <c r="BI189" t="s">
        <v>164</v>
      </c>
      <c r="BJ189" t="s">
        <v>175</v>
      </c>
      <c r="BL189" t="s">
        <v>311</v>
      </c>
      <c r="BM189" t="s">
        <v>167</v>
      </c>
      <c r="BO189" t="s">
        <v>167</v>
      </c>
      <c r="BP189" t="s">
        <v>174</v>
      </c>
      <c r="BQ189" t="s">
        <v>164</v>
      </c>
      <c r="BR189" t="s">
        <v>169</v>
      </c>
      <c r="BS189" t="s">
        <v>177</v>
      </c>
      <c r="BT189" t="s">
        <v>167</v>
      </c>
      <c r="BU189">
        <v>4.8</v>
      </c>
      <c r="BV189" t="s">
        <v>167</v>
      </c>
      <c r="BW189" t="s">
        <v>178</v>
      </c>
      <c r="BX189" t="s">
        <v>179</v>
      </c>
      <c r="BY189" t="s">
        <v>180</v>
      </c>
      <c r="CG189" t="s">
        <v>167</v>
      </c>
      <c r="CN189" t="s">
        <v>167</v>
      </c>
      <c r="CO189" t="s">
        <v>167</v>
      </c>
      <c r="CP189" t="s">
        <v>356</v>
      </c>
      <c r="CR189" t="s">
        <v>230</v>
      </c>
      <c r="CS189" t="s">
        <v>167</v>
      </c>
      <c r="CT189" t="s">
        <v>167</v>
      </c>
      <c r="CU189" t="s">
        <v>167</v>
      </c>
      <c r="CW189">
        <v>2</v>
      </c>
      <c r="CY189" t="s">
        <v>255</v>
      </c>
      <c r="DC189" t="s">
        <v>167</v>
      </c>
      <c r="DD189" t="s">
        <v>167</v>
      </c>
      <c r="DL189" t="s">
        <v>330</v>
      </c>
    </row>
    <row r="190" spans="1:130" x14ac:dyDescent="0.3">
      <c r="A190">
        <v>189</v>
      </c>
      <c r="B190" t="s">
        <v>785</v>
      </c>
      <c r="C190" t="s">
        <v>786</v>
      </c>
      <c r="D190" t="s">
        <v>787</v>
      </c>
      <c r="E190" s="1">
        <v>1461</v>
      </c>
      <c r="F190">
        <v>4</v>
      </c>
      <c r="G190">
        <v>2</v>
      </c>
      <c r="H190" t="s">
        <v>196</v>
      </c>
      <c r="I190" t="s">
        <v>143</v>
      </c>
      <c r="J190" t="s">
        <v>197</v>
      </c>
      <c r="K190" t="s">
        <v>145</v>
      </c>
      <c r="L190">
        <v>50</v>
      </c>
      <c r="M190" t="s">
        <v>460</v>
      </c>
      <c r="N190">
        <v>1540</v>
      </c>
      <c r="O190">
        <v>3991</v>
      </c>
      <c r="P190">
        <v>1740</v>
      </c>
      <c r="Q190" t="s">
        <v>147</v>
      </c>
      <c r="R190">
        <v>5</v>
      </c>
      <c r="S190">
        <v>18</v>
      </c>
      <c r="T190">
        <v>20.079999999999998</v>
      </c>
      <c r="U190" t="s">
        <v>788</v>
      </c>
      <c r="W190" t="s">
        <v>789</v>
      </c>
      <c r="X190">
        <v>5</v>
      </c>
      <c r="Y190" t="s">
        <v>790</v>
      </c>
      <c r="Z190" t="s">
        <v>340</v>
      </c>
      <c r="AA190" t="s">
        <v>152</v>
      </c>
      <c r="AB190" t="s">
        <v>791</v>
      </c>
      <c r="AC190" t="s">
        <v>792</v>
      </c>
      <c r="AF190" t="s">
        <v>555</v>
      </c>
      <c r="AG190" t="s">
        <v>555</v>
      </c>
      <c r="AH190" t="s">
        <v>167</v>
      </c>
      <c r="AL190" t="s">
        <v>793</v>
      </c>
      <c r="AM190" t="s">
        <v>794</v>
      </c>
      <c r="AN190" t="s">
        <v>164</v>
      </c>
      <c r="AO190" t="s">
        <v>165</v>
      </c>
      <c r="AP190" t="s">
        <v>165</v>
      </c>
      <c r="AR190">
        <v>5</v>
      </c>
      <c r="AS190" t="s">
        <v>168</v>
      </c>
      <c r="AT190" t="s">
        <v>169</v>
      </c>
      <c r="AU190" t="s">
        <v>795</v>
      </c>
      <c r="AV190" t="s">
        <v>555</v>
      </c>
      <c r="AY190" t="s">
        <v>166</v>
      </c>
      <c r="BB190" t="s">
        <v>208</v>
      </c>
      <c r="BD190" t="s">
        <v>169</v>
      </c>
      <c r="BE190">
        <v>330</v>
      </c>
      <c r="BH190" t="s">
        <v>167</v>
      </c>
      <c r="BI190" t="s">
        <v>164</v>
      </c>
      <c r="BJ190" t="s">
        <v>166</v>
      </c>
      <c r="BL190" t="s">
        <v>175</v>
      </c>
      <c r="BM190" t="s">
        <v>167</v>
      </c>
      <c r="BN190" t="s">
        <v>796</v>
      </c>
      <c r="BP190" t="s">
        <v>174</v>
      </c>
      <c r="BQ190" t="s">
        <v>164</v>
      </c>
      <c r="BR190" t="s">
        <v>169</v>
      </c>
      <c r="BS190" t="s">
        <v>177</v>
      </c>
      <c r="BT190" t="s">
        <v>167</v>
      </c>
      <c r="BU190">
        <v>5.25</v>
      </c>
      <c r="BV190" t="s">
        <v>167</v>
      </c>
      <c r="BW190" t="s">
        <v>178</v>
      </c>
      <c r="BY190" t="s">
        <v>180</v>
      </c>
      <c r="CG190" t="s">
        <v>167</v>
      </c>
      <c r="CO190" t="s">
        <v>167</v>
      </c>
      <c r="CP190" t="s">
        <v>356</v>
      </c>
      <c r="CQ190" t="s">
        <v>797</v>
      </c>
      <c r="CU190" t="s">
        <v>167</v>
      </c>
      <c r="DJ190" t="s">
        <v>167</v>
      </c>
      <c r="DV190" t="s">
        <v>167</v>
      </c>
    </row>
    <row r="191" spans="1:130" x14ac:dyDescent="0.3">
      <c r="A191">
        <v>190</v>
      </c>
      <c r="B191" t="s">
        <v>785</v>
      </c>
      <c r="C191" t="s">
        <v>786</v>
      </c>
      <c r="D191" t="s">
        <v>798</v>
      </c>
      <c r="E191" s="1">
        <v>1461</v>
      </c>
      <c r="F191">
        <v>4</v>
      </c>
      <c r="G191">
        <v>2</v>
      </c>
      <c r="H191" t="s">
        <v>196</v>
      </c>
      <c r="I191" t="s">
        <v>143</v>
      </c>
      <c r="J191" t="s">
        <v>197</v>
      </c>
      <c r="K191" t="s">
        <v>145</v>
      </c>
      <c r="L191">
        <v>50</v>
      </c>
      <c r="M191" t="s">
        <v>460</v>
      </c>
      <c r="N191">
        <v>1540</v>
      </c>
      <c r="O191">
        <v>3991</v>
      </c>
      <c r="P191">
        <v>1740</v>
      </c>
      <c r="Q191" t="s">
        <v>147</v>
      </c>
      <c r="R191">
        <v>5</v>
      </c>
      <c r="S191">
        <v>18</v>
      </c>
      <c r="T191">
        <v>20.079999999999998</v>
      </c>
      <c r="U191" t="s">
        <v>788</v>
      </c>
      <c r="W191" t="s">
        <v>789</v>
      </c>
      <c r="X191">
        <v>5</v>
      </c>
      <c r="Y191" t="s">
        <v>790</v>
      </c>
      <c r="Z191" t="s">
        <v>340</v>
      </c>
      <c r="AA191" t="s">
        <v>152</v>
      </c>
      <c r="AB191" t="s">
        <v>791</v>
      </c>
      <c r="AC191" t="s">
        <v>799</v>
      </c>
      <c r="AF191" t="s">
        <v>555</v>
      </c>
      <c r="AG191" t="s">
        <v>555</v>
      </c>
      <c r="AH191" t="s">
        <v>167</v>
      </c>
      <c r="AI191" t="s">
        <v>233</v>
      </c>
      <c r="AL191" t="s">
        <v>793</v>
      </c>
      <c r="AM191" t="s">
        <v>794</v>
      </c>
      <c r="AN191" t="s">
        <v>164</v>
      </c>
      <c r="AO191" t="s">
        <v>165</v>
      </c>
      <c r="AP191" t="s">
        <v>165</v>
      </c>
      <c r="AQ191" t="s">
        <v>167</v>
      </c>
      <c r="AR191">
        <v>5</v>
      </c>
      <c r="AS191" t="s">
        <v>168</v>
      </c>
      <c r="AT191" t="s">
        <v>169</v>
      </c>
      <c r="AU191" t="s">
        <v>795</v>
      </c>
      <c r="AV191" t="s">
        <v>555</v>
      </c>
      <c r="AY191" t="s">
        <v>166</v>
      </c>
      <c r="BA191" t="s">
        <v>167</v>
      </c>
      <c r="BB191" t="s">
        <v>208</v>
      </c>
      <c r="BD191" t="s">
        <v>169</v>
      </c>
      <c r="BE191">
        <v>330</v>
      </c>
      <c r="BG191" t="s">
        <v>167</v>
      </c>
      <c r="BH191" t="s">
        <v>167</v>
      </c>
      <c r="BI191" t="s">
        <v>164</v>
      </c>
      <c r="BJ191" t="s">
        <v>166</v>
      </c>
      <c r="BK191" t="s">
        <v>167</v>
      </c>
      <c r="BL191" t="s">
        <v>175</v>
      </c>
      <c r="BM191" t="s">
        <v>167</v>
      </c>
      <c r="BN191" t="s">
        <v>796</v>
      </c>
      <c r="BP191" t="s">
        <v>174</v>
      </c>
      <c r="BQ191" t="s">
        <v>164</v>
      </c>
      <c r="BR191" t="s">
        <v>169</v>
      </c>
      <c r="BS191" t="s">
        <v>177</v>
      </c>
      <c r="BT191" t="s">
        <v>167</v>
      </c>
      <c r="BU191">
        <v>5.25</v>
      </c>
      <c r="BV191" t="s">
        <v>167</v>
      </c>
      <c r="BW191" t="s">
        <v>178</v>
      </c>
      <c r="BY191" t="s">
        <v>180</v>
      </c>
      <c r="CG191" t="s">
        <v>167</v>
      </c>
      <c r="CO191" t="s">
        <v>167</v>
      </c>
      <c r="CP191" t="s">
        <v>356</v>
      </c>
      <c r="CQ191" t="s">
        <v>797</v>
      </c>
      <c r="CS191" t="s">
        <v>167</v>
      </c>
      <c r="CU191" t="s">
        <v>167</v>
      </c>
      <c r="DJ191" t="s">
        <v>167</v>
      </c>
      <c r="DV191" t="s">
        <v>167</v>
      </c>
    </row>
    <row r="192" spans="1:130" x14ac:dyDescent="0.3">
      <c r="A192">
        <v>191</v>
      </c>
      <c r="B192" t="s">
        <v>785</v>
      </c>
      <c r="C192" t="s">
        <v>786</v>
      </c>
      <c r="D192" t="s">
        <v>800</v>
      </c>
      <c r="E192" s="1">
        <v>1461</v>
      </c>
      <c r="F192">
        <v>4</v>
      </c>
      <c r="G192">
        <v>2</v>
      </c>
      <c r="H192" t="s">
        <v>196</v>
      </c>
      <c r="I192" t="s">
        <v>143</v>
      </c>
      <c r="J192" t="s">
        <v>197</v>
      </c>
      <c r="K192" t="s">
        <v>145</v>
      </c>
      <c r="L192">
        <v>50</v>
      </c>
      <c r="M192" t="s">
        <v>460</v>
      </c>
      <c r="N192">
        <v>1540</v>
      </c>
      <c r="O192">
        <v>3991</v>
      </c>
      <c r="P192">
        <v>1740</v>
      </c>
      <c r="Q192" t="s">
        <v>147</v>
      </c>
      <c r="R192">
        <v>5</v>
      </c>
      <c r="S192">
        <v>18</v>
      </c>
      <c r="T192">
        <v>20.079999999999998</v>
      </c>
      <c r="U192" t="s">
        <v>788</v>
      </c>
      <c r="W192" t="s">
        <v>789</v>
      </c>
      <c r="X192">
        <v>5</v>
      </c>
      <c r="Y192" t="s">
        <v>790</v>
      </c>
      <c r="Z192" t="s">
        <v>340</v>
      </c>
      <c r="AA192" t="s">
        <v>152</v>
      </c>
      <c r="AB192" t="s">
        <v>791</v>
      </c>
      <c r="AC192" t="s">
        <v>799</v>
      </c>
      <c r="AF192" t="s">
        <v>555</v>
      </c>
      <c r="AG192" t="s">
        <v>555</v>
      </c>
      <c r="AH192" t="s">
        <v>167</v>
      </c>
      <c r="AI192" t="s">
        <v>233</v>
      </c>
      <c r="AL192" t="s">
        <v>793</v>
      </c>
      <c r="AM192" t="s">
        <v>794</v>
      </c>
      <c r="AN192" t="s">
        <v>164</v>
      </c>
      <c r="AO192" t="s">
        <v>165</v>
      </c>
      <c r="AP192" t="s">
        <v>165</v>
      </c>
      <c r="AQ192" t="s">
        <v>167</v>
      </c>
      <c r="AR192">
        <v>5</v>
      </c>
      <c r="AS192" t="s">
        <v>168</v>
      </c>
      <c r="AT192" t="s">
        <v>169</v>
      </c>
      <c r="AU192" t="s">
        <v>795</v>
      </c>
      <c r="AV192" t="s">
        <v>555</v>
      </c>
      <c r="AY192" t="s">
        <v>172</v>
      </c>
      <c r="AZ192" t="s">
        <v>167</v>
      </c>
      <c r="BA192" t="s">
        <v>167</v>
      </c>
      <c r="BB192" t="s">
        <v>208</v>
      </c>
      <c r="BD192" t="s">
        <v>169</v>
      </c>
      <c r="BE192">
        <v>330</v>
      </c>
      <c r="BF192" t="s">
        <v>167</v>
      </c>
      <c r="BG192" t="s">
        <v>167</v>
      </c>
      <c r="BH192" t="s">
        <v>167</v>
      </c>
      <c r="BI192" t="s">
        <v>164</v>
      </c>
      <c r="BJ192" t="s">
        <v>166</v>
      </c>
      <c r="BK192" t="s">
        <v>167</v>
      </c>
      <c r="BL192" t="s">
        <v>175</v>
      </c>
      <c r="BM192" t="s">
        <v>167</v>
      </c>
      <c r="BN192" t="s">
        <v>796</v>
      </c>
      <c r="BO192" t="s">
        <v>167</v>
      </c>
      <c r="BP192" t="s">
        <v>174</v>
      </c>
      <c r="BQ192" t="s">
        <v>164</v>
      </c>
      <c r="BR192" t="s">
        <v>169</v>
      </c>
      <c r="BS192" t="s">
        <v>177</v>
      </c>
      <c r="BT192" t="s">
        <v>167</v>
      </c>
      <c r="BU192">
        <v>5.25</v>
      </c>
      <c r="BV192" t="s">
        <v>167</v>
      </c>
      <c r="BW192" t="s">
        <v>178</v>
      </c>
      <c r="BY192" t="s">
        <v>180</v>
      </c>
      <c r="CG192" t="s">
        <v>167</v>
      </c>
      <c r="CN192" t="s">
        <v>167</v>
      </c>
      <c r="CO192" t="s">
        <v>167</v>
      </c>
      <c r="CP192" t="s">
        <v>356</v>
      </c>
      <c r="CQ192" t="s">
        <v>797</v>
      </c>
      <c r="CR192" t="s">
        <v>210</v>
      </c>
      <c r="CS192" t="s">
        <v>167</v>
      </c>
      <c r="CT192" t="s">
        <v>167</v>
      </c>
      <c r="CU192" t="s">
        <v>167</v>
      </c>
      <c r="CW192">
        <v>1</v>
      </c>
      <c r="DD192" t="s">
        <v>167</v>
      </c>
      <c r="DJ192" t="s">
        <v>167</v>
      </c>
      <c r="DV192" t="s">
        <v>167</v>
      </c>
    </row>
    <row r="193" spans="1:137" x14ac:dyDescent="0.3">
      <c r="A193">
        <v>192</v>
      </c>
      <c r="B193" t="s">
        <v>444</v>
      </c>
      <c r="C193" t="s">
        <v>801</v>
      </c>
      <c r="D193" t="s">
        <v>802</v>
      </c>
      <c r="E193" s="1">
        <v>1197</v>
      </c>
      <c r="F193">
        <v>4</v>
      </c>
      <c r="H193" t="s">
        <v>196</v>
      </c>
      <c r="I193" t="s">
        <v>143</v>
      </c>
      <c r="J193" t="s">
        <v>238</v>
      </c>
      <c r="K193" t="s">
        <v>145</v>
      </c>
      <c r="L193">
        <v>37</v>
      </c>
      <c r="M193" t="s">
        <v>146</v>
      </c>
      <c r="N193">
        <v>1540</v>
      </c>
      <c r="O193">
        <v>3995</v>
      </c>
      <c r="P193">
        <v>1745</v>
      </c>
      <c r="Q193" t="s">
        <v>147</v>
      </c>
      <c r="R193">
        <v>5</v>
      </c>
      <c r="T193" s="1" t="s">
        <v>148</v>
      </c>
      <c r="U193" t="s">
        <v>803</v>
      </c>
      <c r="W193" t="s">
        <v>804</v>
      </c>
      <c r="X193">
        <v>5</v>
      </c>
      <c r="Z193" t="s">
        <v>201</v>
      </c>
      <c r="AA193" t="s">
        <v>152</v>
      </c>
      <c r="AB193" t="s">
        <v>268</v>
      </c>
      <c r="AC193" t="s">
        <v>402</v>
      </c>
      <c r="AF193" t="s">
        <v>727</v>
      </c>
      <c r="AG193" t="s">
        <v>727</v>
      </c>
      <c r="AH193" t="s">
        <v>159</v>
      </c>
      <c r="AI193" t="s">
        <v>233</v>
      </c>
      <c r="AJ193" t="s">
        <v>167</v>
      </c>
      <c r="AK193" t="s">
        <v>442</v>
      </c>
      <c r="AL193" t="s">
        <v>805</v>
      </c>
      <c r="AM193" t="s">
        <v>806</v>
      </c>
      <c r="AN193" t="s">
        <v>164</v>
      </c>
      <c r="AO193" t="s">
        <v>433</v>
      </c>
      <c r="AP193" t="s">
        <v>165</v>
      </c>
      <c r="AQ193">
        <v>2</v>
      </c>
      <c r="AR193">
        <v>5</v>
      </c>
      <c r="AS193" t="s">
        <v>168</v>
      </c>
      <c r="AT193" t="s">
        <v>169</v>
      </c>
      <c r="AU193" t="s">
        <v>807</v>
      </c>
      <c r="AV193" t="s">
        <v>727</v>
      </c>
      <c r="AW193" t="s">
        <v>167</v>
      </c>
      <c r="AX193">
        <v>1</v>
      </c>
      <c r="AY193" t="s">
        <v>172</v>
      </c>
      <c r="AZ193" t="s">
        <v>167</v>
      </c>
      <c r="BA193" t="s">
        <v>167</v>
      </c>
      <c r="BC193" t="s">
        <v>167</v>
      </c>
      <c r="BD193" t="s">
        <v>169</v>
      </c>
      <c r="BE193">
        <v>339</v>
      </c>
      <c r="BF193" t="s">
        <v>167</v>
      </c>
      <c r="BG193" t="s">
        <v>167</v>
      </c>
      <c r="BH193" t="s">
        <v>167</v>
      </c>
      <c r="BI193" t="s">
        <v>164</v>
      </c>
      <c r="BJ193" t="s">
        <v>175</v>
      </c>
      <c r="BK193" t="s">
        <v>167</v>
      </c>
      <c r="BL193" t="s">
        <v>311</v>
      </c>
      <c r="BM193" t="s">
        <v>167</v>
      </c>
      <c r="BO193" t="s">
        <v>167</v>
      </c>
      <c r="BP193" t="s">
        <v>174</v>
      </c>
      <c r="BQ193" t="s">
        <v>164</v>
      </c>
      <c r="BR193" t="s">
        <v>169</v>
      </c>
      <c r="BS193" t="s">
        <v>177</v>
      </c>
      <c r="BT193" t="s">
        <v>167</v>
      </c>
      <c r="BU193">
        <v>4.9000000000000004</v>
      </c>
      <c r="BV193" t="s">
        <v>167</v>
      </c>
      <c r="BW193" t="s">
        <v>178</v>
      </c>
      <c r="BY193" t="s">
        <v>808</v>
      </c>
      <c r="BZ193" t="s">
        <v>167</v>
      </c>
      <c r="CB193" t="s">
        <v>167</v>
      </c>
      <c r="CD193" t="s">
        <v>167</v>
      </c>
      <c r="CF193" t="s">
        <v>253</v>
      </c>
      <c r="CG193" t="s">
        <v>167</v>
      </c>
      <c r="CH193" t="s">
        <v>167</v>
      </c>
      <c r="CK193" t="s">
        <v>167</v>
      </c>
      <c r="CL193" t="s">
        <v>167</v>
      </c>
      <c r="CN193" t="s">
        <v>167</v>
      </c>
      <c r="CO193" t="s">
        <v>167</v>
      </c>
      <c r="CP193" t="s">
        <v>356</v>
      </c>
      <c r="CQ193" t="s">
        <v>809</v>
      </c>
      <c r="CR193" t="s">
        <v>230</v>
      </c>
      <c r="CS193" t="s">
        <v>167</v>
      </c>
      <c r="CT193" t="s">
        <v>167</v>
      </c>
      <c r="CU193" t="s">
        <v>167</v>
      </c>
      <c r="CV193" t="s">
        <v>167</v>
      </c>
      <c r="CW193">
        <v>2</v>
      </c>
      <c r="CY193" t="s">
        <v>572</v>
      </c>
      <c r="DB193" t="s">
        <v>258</v>
      </c>
      <c r="DC193" t="s">
        <v>167</v>
      </c>
      <c r="DD193" t="s">
        <v>167</v>
      </c>
      <c r="DG193" t="s">
        <v>167</v>
      </c>
      <c r="DI193" t="s">
        <v>329</v>
      </c>
      <c r="DJ193" t="s">
        <v>167</v>
      </c>
      <c r="DK193" t="s">
        <v>167</v>
      </c>
      <c r="DL193" t="s">
        <v>330</v>
      </c>
      <c r="DP193" t="s">
        <v>167</v>
      </c>
      <c r="DW193" t="s">
        <v>167</v>
      </c>
      <c r="EF193" t="s">
        <v>167</v>
      </c>
      <c r="EG193" t="s">
        <v>167</v>
      </c>
    </row>
    <row r="194" spans="1:137" x14ac:dyDescent="0.3">
      <c r="A194">
        <v>193</v>
      </c>
      <c r="B194" t="s">
        <v>444</v>
      </c>
      <c r="C194" t="s">
        <v>801</v>
      </c>
      <c r="D194" t="s">
        <v>458</v>
      </c>
      <c r="E194" s="1">
        <v>1197</v>
      </c>
      <c r="F194">
        <v>4</v>
      </c>
      <c r="H194" t="s">
        <v>196</v>
      </c>
      <c r="I194" t="s">
        <v>143</v>
      </c>
      <c r="J194" t="s">
        <v>238</v>
      </c>
      <c r="K194" t="s">
        <v>145</v>
      </c>
      <c r="L194">
        <v>37</v>
      </c>
      <c r="M194" t="s">
        <v>146</v>
      </c>
      <c r="N194">
        <v>1540</v>
      </c>
      <c r="O194">
        <v>3995</v>
      </c>
      <c r="P194">
        <v>1745</v>
      </c>
      <c r="Q194" t="s">
        <v>147</v>
      </c>
      <c r="R194">
        <v>5</v>
      </c>
      <c r="T194" s="1" t="s">
        <v>148</v>
      </c>
      <c r="U194" t="s">
        <v>810</v>
      </c>
      <c r="W194" t="s">
        <v>811</v>
      </c>
      <c r="X194">
        <v>5</v>
      </c>
      <c r="Z194" t="s">
        <v>201</v>
      </c>
      <c r="AA194" t="s">
        <v>152</v>
      </c>
      <c r="AB194" t="s">
        <v>268</v>
      </c>
      <c r="AC194" t="s">
        <v>402</v>
      </c>
      <c r="AF194" t="s">
        <v>727</v>
      </c>
      <c r="AG194" t="s">
        <v>727</v>
      </c>
      <c r="AH194" t="s">
        <v>159</v>
      </c>
      <c r="AI194" t="s">
        <v>233</v>
      </c>
      <c r="AK194" t="s">
        <v>442</v>
      </c>
      <c r="AL194" t="s">
        <v>812</v>
      </c>
      <c r="AM194" t="s">
        <v>813</v>
      </c>
      <c r="AN194" t="s">
        <v>164</v>
      </c>
      <c r="AO194" t="s">
        <v>433</v>
      </c>
      <c r="AP194" t="s">
        <v>165</v>
      </c>
      <c r="AQ194">
        <v>2</v>
      </c>
      <c r="AR194">
        <v>5</v>
      </c>
      <c r="AS194" t="s">
        <v>168</v>
      </c>
      <c r="AT194" t="s">
        <v>169</v>
      </c>
      <c r="AU194" t="s">
        <v>807</v>
      </c>
      <c r="AV194" t="s">
        <v>727</v>
      </c>
      <c r="AW194" t="s">
        <v>167</v>
      </c>
      <c r="AX194">
        <v>1</v>
      </c>
      <c r="AY194" t="s">
        <v>227</v>
      </c>
      <c r="AZ194" t="s">
        <v>167</v>
      </c>
      <c r="BA194" t="s">
        <v>167</v>
      </c>
      <c r="BC194" t="s">
        <v>167</v>
      </c>
      <c r="BD194" t="s">
        <v>169</v>
      </c>
      <c r="BE194">
        <v>339</v>
      </c>
      <c r="BF194" t="s">
        <v>167</v>
      </c>
      <c r="BG194" t="s">
        <v>167</v>
      </c>
      <c r="BH194" t="s">
        <v>167</v>
      </c>
      <c r="BI194" t="s">
        <v>164</v>
      </c>
      <c r="BJ194" t="s">
        <v>175</v>
      </c>
      <c r="BK194" t="s">
        <v>167</v>
      </c>
      <c r="BL194" t="s">
        <v>311</v>
      </c>
      <c r="BM194" t="s">
        <v>167</v>
      </c>
      <c r="BO194" t="s">
        <v>167</v>
      </c>
      <c r="BP194" t="s">
        <v>174</v>
      </c>
      <c r="BQ194" t="s">
        <v>164</v>
      </c>
      <c r="BR194" t="s">
        <v>169</v>
      </c>
      <c r="BS194" t="s">
        <v>177</v>
      </c>
      <c r="BT194" t="s">
        <v>167</v>
      </c>
      <c r="BU194">
        <v>4.9000000000000004</v>
      </c>
      <c r="BV194" t="s">
        <v>167</v>
      </c>
      <c r="BW194" t="s">
        <v>178</v>
      </c>
      <c r="BY194" t="s">
        <v>808</v>
      </c>
      <c r="BZ194" t="s">
        <v>167</v>
      </c>
      <c r="CB194" t="s">
        <v>167</v>
      </c>
      <c r="CD194" t="s">
        <v>167</v>
      </c>
      <c r="CE194" t="s">
        <v>167</v>
      </c>
      <c r="CF194" t="s">
        <v>253</v>
      </c>
      <c r="CG194" t="s">
        <v>167</v>
      </c>
      <c r="CH194" t="s">
        <v>167</v>
      </c>
      <c r="CK194" t="s">
        <v>167</v>
      </c>
      <c r="CL194" t="s">
        <v>167</v>
      </c>
      <c r="CM194" t="s">
        <v>167</v>
      </c>
      <c r="CN194" t="s">
        <v>167</v>
      </c>
      <c r="CO194" t="s">
        <v>167</v>
      </c>
      <c r="CP194" t="s">
        <v>356</v>
      </c>
      <c r="CQ194" t="s">
        <v>814</v>
      </c>
      <c r="CR194" t="s">
        <v>230</v>
      </c>
      <c r="CS194" t="s">
        <v>167</v>
      </c>
      <c r="CT194" t="s">
        <v>167</v>
      </c>
      <c r="CU194" t="s">
        <v>167</v>
      </c>
      <c r="CV194" t="s">
        <v>167</v>
      </c>
      <c r="CW194">
        <v>2</v>
      </c>
      <c r="CY194" t="s">
        <v>572</v>
      </c>
      <c r="DB194" t="s">
        <v>222</v>
      </c>
      <c r="DC194" t="s">
        <v>167</v>
      </c>
      <c r="DD194" t="s">
        <v>167</v>
      </c>
      <c r="DE194" t="s">
        <v>167</v>
      </c>
      <c r="DF194" t="s">
        <v>167</v>
      </c>
      <c r="DG194" t="s">
        <v>167</v>
      </c>
      <c r="DH194" t="s">
        <v>217</v>
      </c>
      <c r="DI194" t="s">
        <v>329</v>
      </c>
      <c r="DJ194" t="s">
        <v>167</v>
      </c>
      <c r="DK194" t="s">
        <v>167</v>
      </c>
      <c r="DL194" t="s">
        <v>330</v>
      </c>
      <c r="DM194" t="s">
        <v>167</v>
      </c>
      <c r="DQ194" t="s">
        <v>167</v>
      </c>
      <c r="DW194" t="s">
        <v>167</v>
      </c>
      <c r="EA194" t="s">
        <v>167</v>
      </c>
      <c r="EF194" t="s">
        <v>167</v>
      </c>
      <c r="EG194" t="s">
        <v>167</v>
      </c>
    </row>
    <row r="195" spans="1:137" x14ac:dyDescent="0.3">
      <c r="A195">
        <v>194</v>
      </c>
      <c r="B195" t="s">
        <v>444</v>
      </c>
      <c r="C195" t="s">
        <v>801</v>
      </c>
      <c r="D195" t="s">
        <v>815</v>
      </c>
      <c r="E195" s="1">
        <v>1197</v>
      </c>
      <c r="F195">
        <v>4</v>
      </c>
      <c r="H195" t="s">
        <v>196</v>
      </c>
      <c r="I195" t="s">
        <v>143</v>
      </c>
      <c r="J195" t="s">
        <v>238</v>
      </c>
      <c r="K195" t="s">
        <v>145</v>
      </c>
      <c r="L195">
        <v>37</v>
      </c>
      <c r="M195" t="s">
        <v>146</v>
      </c>
      <c r="N195">
        <v>1540</v>
      </c>
      <c r="O195">
        <v>3995</v>
      </c>
      <c r="P195">
        <v>1745</v>
      </c>
      <c r="Q195" t="s">
        <v>147</v>
      </c>
      <c r="R195">
        <v>5</v>
      </c>
      <c r="T195" s="1" t="s">
        <v>148</v>
      </c>
      <c r="U195" t="s">
        <v>816</v>
      </c>
      <c r="W195" t="s">
        <v>363</v>
      </c>
      <c r="X195">
        <v>5</v>
      </c>
      <c r="Z195" t="s">
        <v>201</v>
      </c>
      <c r="AA195" t="s">
        <v>152</v>
      </c>
      <c r="AB195" t="s">
        <v>268</v>
      </c>
      <c r="AC195" t="s">
        <v>402</v>
      </c>
      <c r="AF195" t="s">
        <v>727</v>
      </c>
      <c r="AG195" t="s">
        <v>727</v>
      </c>
      <c r="AH195" t="s">
        <v>159</v>
      </c>
      <c r="AI195" t="s">
        <v>233</v>
      </c>
      <c r="AK195" t="s">
        <v>442</v>
      </c>
      <c r="AL195" t="s">
        <v>812</v>
      </c>
      <c r="AM195" t="s">
        <v>813</v>
      </c>
      <c r="AN195" t="s">
        <v>164</v>
      </c>
      <c r="AO195" t="s">
        <v>164</v>
      </c>
      <c r="AP195" t="s">
        <v>165</v>
      </c>
      <c r="AQ195">
        <v>2</v>
      </c>
      <c r="AR195">
        <v>5</v>
      </c>
      <c r="AS195" t="s">
        <v>168</v>
      </c>
      <c r="AT195" t="s">
        <v>817</v>
      </c>
      <c r="AU195" t="s">
        <v>807</v>
      </c>
      <c r="AV195" t="s">
        <v>727</v>
      </c>
      <c r="AW195" t="s">
        <v>167</v>
      </c>
      <c r="AX195">
        <v>1</v>
      </c>
      <c r="AY195" t="s">
        <v>172</v>
      </c>
      <c r="AZ195" t="s">
        <v>167</v>
      </c>
      <c r="BA195" t="s">
        <v>167</v>
      </c>
      <c r="BC195" t="s">
        <v>167</v>
      </c>
      <c r="BD195" t="s">
        <v>169</v>
      </c>
      <c r="BE195">
        <v>339</v>
      </c>
      <c r="BF195" t="s">
        <v>167</v>
      </c>
      <c r="BG195" t="s">
        <v>167</v>
      </c>
      <c r="BH195" t="s">
        <v>167</v>
      </c>
      <c r="BI195" t="s">
        <v>164</v>
      </c>
      <c r="BJ195" t="s">
        <v>175</v>
      </c>
      <c r="BK195" t="s">
        <v>167</v>
      </c>
      <c r="BL195" t="s">
        <v>311</v>
      </c>
      <c r="BM195" t="s">
        <v>167</v>
      </c>
      <c r="BO195" t="s">
        <v>167</v>
      </c>
      <c r="BP195" t="s">
        <v>174</v>
      </c>
      <c r="BQ195" t="s">
        <v>164</v>
      </c>
      <c r="BR195" t="s">
        <v>169</v>
      </c>
      <c r="BS195" t="s">
        <v>177</v>
      </c>
      <c r="BT195" t="s">
        <v>167</v>
      </c>
      <c r="BU195">
        <v>4.9000000000000004</v>
      </c>
      <c r="BV195" t="s">
        <v>167</v>
      </c>
      <c r="BW195" t="s">
        <v>178</v>
      </c>
      <c r="BY195" t="s">
        <v>808</v>
      </c>
      <c r="BZ195" t="s">
        <v>167</v>
      </c>
      <c r="CB195" t="s">
        <v>167</v>
      </c>
      <c r="CD195" t="s">
        <v>167</v>
      </c>
      <c r="CF195" t="s">
        <v>253</v>
      </c>
      <c r="CG195" t="s">
        <v>167</v>
      </c>
      <c r="CH195" t="s">
        <v>167</v>
      </c>
      <c r="CK195" t="s">
        <v>167</v>
      </c>
      <c r="CL195" t="s">
        <v>167</v>
      </c>
      <c r="CN195" t="s">
        <v>167</v>
      </c>
      <c r="CO195" t="s">
        <v>167</v>
      </c>
      <c r="CP195" t="s">
        <v>356</v>
      </c>
      <c r="CQ195" t="s">
        <v>809</v>
      </c>
      <c r="CR195" t="s">
        <v>230</v>
      </c>
      <c r="CS195" t="s">
        <v>167</v>
      </c>
      <c r="CT195" t="s">
        <v>167</v>
      </c>
      <c r="CU195" t="s">
        <v>167</v>
      </c>
      <c r="CV195" t="s">
        <v>167</v>
      </c>
      <c r="CW195">
        <v>2</v>
      </c>
      <c r="CY195" t="s">
        <v>572</v>
      </c>
      <c r="DB195" t="s">
        <v>258</v>
      </c>
      <c r="DC195" t="s">
        <v>167</v>
      </c>
      <c r="DD195" t="s">
        <v>167</v>
      </c>
      <c r="DG195" t="s">
        <v>167</v>
      </c>
      <c r="DI195" t="s">
        <v>329</v>
      </c>
      <c r="DJ195" t="s">
        <v>167</v>
      </c>
      <c r="DK195" t="s">
        <v>167</v>
      </c>
      <c r="DL195" t="s">
        <v>330</v>
      </c>
      <c r="DW195" t="s">
        <v>167</v>
      </c>
      <c r="EA195" t="s">
        <v>167</v>
      </c>
      <c r="EG195" t="s">
        <v>167</v>
      </c>
    </row>
    <row r="196" spans="1:137" x14ac:dyDescent="0.3">
      <c r="A196">
        <v>195</v>
      </c>
      <c r="B196" t="s">
        <v>444</v>
      </c>
      <c r="C196" t="s">
        <v>801</v>
      </c>
      <c r="D196" t="s">
        <v>818</v>
      </c>
      <c r="E196" s="1">
        <v>1197</v>
      </c>
      <c r="F196">
        <v>4</v>
      </c>
      <c r="H196" t="s">
        <v>196</v>
      </c>
      <c r="I196" t="s">
        <v>143</v>
      </c>
      <c r="J196" t="s">
        <v>238</v>
      </c>
      <c r="K196" t="s">
        <v>145</v>
      </c>
      <c r="L196">
        <v>37</v>
      </c>
      <c r="M196" t="s">
        <v>146</v>
      </c>
      <c r="N196">
        <v>1540</v>
      </c>
      <c r="O196">
        <v>3995</v>
      </c>
      <c r="P196">
        <v>1745</v>
      </c>
      <c r="Q196" t="s">
        <v>147</v>
      </c>
      <c r="R196">
        <v>5</v>
      </c>
      <c r="T196" s="1" t="s">
        <v>148</v>
      </c>
      <c r="U196" t="s">
        <v>816</v>
      </c>
      <c r="W196" t="s">
        <v>363</v>
      </c>
      <c r="X196">
        <v>5</v>
      </c>
      <c r="Z196" t="s">
        <v>201</v>
      </c>
      <c r="AA196" t="s">
        <v>152</v>
      </c>
      <c r="AB196" t="s">
        <v>268</v>
      </c>
      <c r="AC196" t="s">
        <v>402</v>
      </c>
      <c r="AF196" t="s">
        <v>727</v>
      </c>
      <c r="AG196" t="s">
        <v>727</v>
      </c>
      <c r="AH196" t="s">
        <v>819</v>
      </c>
      <c r="AI196" t="s">
        <v>233</v>
      </c>
      <c r="AK196" t="s">
        <v>442</v>
      </c>
      <c r="AL196" t="s">
        <v>812</v>
      </c>
      <c r="AM196" t="s">
        <v>813</v>
      </c>
      <c r="AN196" t="s">
        <v>439</v>
      </c>
      <c r="AO196" t="s">
        <v>433</v>
      </c>
      <c r="AP196" t="s">
        <v>165</v>
      </c>
      <c r="AQ196">
        <v>2</v>
      </c>
      <c r="AR196">
        <v>5</v>
      </c>
      <c r="AS196" t="s">
        <v>168</v>
      </c>
      <c r="AT196" t="s">
        <v>817</v>
      </c>
      <c r="AU196" t="s">
        <v>807</v>
      </c>
      <c r="AV196" t="s">
        <v>727</v>
      </c>
      <c r="AW196" t="s">
        <v>167</v>
      </c>
      <c r="AX196">
        <v>1</v>
      </c>
      <c r="AY196" t="s">
        <v>227</v>
      </c>
      <c r="AZ196" t="s">
        <v>167</v>
      </c>
      <c r="BA196" t="s">
        <v>167</v>
      </c>
      <c r="BC196" t="s">
        <v>167</v>
      </c>
      <c r="BD196" t="s">
        <v>169</v>
      </c>
      <c r="BE196">
        <v>339</v>
      </c>
      <c r="BF196" t="s">
        <v>167</v>
      </c>
      <c r="BG196" t="s">
        <v>167</v>
      </c>
      <c r="BH196" t="s">
        <v>167</v>
      </c>
      <c r="BI196" t="s">
        <v>164</v>
      </c>
      <c r="BJ196" t="s">
        <v>175</v>
      </c>
      <c r="BK196" t="s">
        <v>167</v>
      </c>
      <c r="BL196" t="s">
        <v>311</v>
      </c>
      <c r="BM196" t="s">
        <v>167</v>
      </c>
      <c r="BO196" t="s">
        <v>167</v>
      </c>
      <c r="BP196" t="s">
        <v>174</v>
      </c>
      <c r="BQ196" t="s">
        <v>439</v>
      </c>
      <c r="BR196" t="s">
        <v>169</v>
      </c>
      <c r="BS196" t="s">
        <v>177</v>
      </c>
      <c r="BT196" t="s">
        <v>167</v>
      </c>
      <c r="BU196">
        <v>4.9000000000000004</v>
      </c>
      <c r="BV196" t="s">
        <v>167</v>
      </c>
      <c r="BW196" t="s">
        <v>178</v>
      </c>
      <c r="BY196" t="s">
        <v>808</v>
      </c>
      <c r="BZ196" t="s">
        <v>167</v>
      </c>
      <c r="CB196" t="s">
        <v>167</v>
      </c>
      <c r="CD196" t="s">
        <v>167</v>
      </c>
      <c r="CE196" t="s">
        <v>167</v>
      </c>
      <c r="CF196" t="s">
        <v>253</v>
      </c>
      <c r="CG196" t="s">
        <v>167</v>
      </c>
      <c r="CK196" t="s">
        <v>167</v>
      </c>
      <c r="CL196" t="s">
        <v>167</v>
      </c>
      <c r="CM196" t="s">
        <v>167</v>
      </c>
      <c r="CN196" t="s">
        <v>167</v>
      </c>
      <c r="CO196" t="s">
        <v>167</v>
      </c>
      <c r="CP196" t="s">
        <v>356</v>
      </c>
      <c r="CQ196" t="s">
        <v>809</v>
      </c>
      <c r="CR196" t="s">
        <v>230</v>
      </c>
      <c r="CS196" t="s">
        <v>167</v>
      </c>
      <c r="CT196" t="s">
        <v>167</v>
      </c>
      <c r="CU196" t="s">
        <v>167</v>
      </c>
      <c r="CV196" t="s">
        <v>167</v>
      </c>
      <c r="CW196">
        <v>2</v>
      </c>
      <c r="CY196" t="s">
        <v>572</v>
      </c>
      <c r="DB196" t="s">
        <v>222</v>
      </c>
      <c r="DC196" t="s">
        <v>167</v>
      </c>
      <c r="DD196" t="s">
        <v>167</v>
      </c>
      <c r="DE196" t="s">
        <v>167</v>
      </c>
      <c r="DF196" t="s">
        <v>167</v>
      </c>
      <c r="DG196" t="s">
        <v>167</v>
      </c>
      <c r="DH196" t="s">
        <v>217</v>
      </c>
      <c r="DI196" t="s">
        <v>329</v>
      </c>
      <c r="DJ196" t="s">
        <v>167</v>
      </c>
      <c r="DK196" t="s">
        <v>167</v>
      </c>
      <c r="DM196" t="s">
        <v>167</v>
      </c>
      <c r="DQ196" t="s">
        <v>167</v>
      </c>
      <c r="DW196" t="s">
        <v>167</v>
      </c>
      <c r="EA196" t="s">
        <v>167</v>
      </c>
      <c r="EF196" t="s">
        <v>167</v>
      </c>
      <c r="EG196" t="s">
        <v>167</v>
      </c>
    </row>
    <row r="197" spans="1:137" x14ac:dyDescent="0.3">
      <c r="A197">
        <v>196</v>
      </c>
      <c r="B197" t="s">
        <v>444</v>
      </c>
      <c r="C197" t="s">
        <v>801</v>
      </c>
      <c r="D197" t="s">
        <v>820</v>
      </c>
      <c r="E197" s="1">
        <v>1197</v>
      </c>
      <c r="F197">
        <v>4</v>
      </c>
      <c r="H197" t="s">
        <v>196</v>
      </c>
      <c r="I197" t="s">
        <v>143</v>
      </c>
      <c r="J197" t="s">
        <v>238</v>
      </c>
      <c r="K197" t="s">
        <v>145</v>
      </c>
      <c r="L197">
        <v>37</v>
      </c>
      <c r="M197" t="s">
        <v>146</v>
      </c>
      <c r="N197">
        <v>1540</v>
      </c>
      <c r="O197">
        <v>3995</v>
      </c>
      <c r="P197">
        <v>1745</v>
      </c>
      <c r="Q197" t="s">
        <v>147</v>
      </c>
      <c r="R197">
        <v>5</v>
      </c>
      <c r="T197" s="1" t="s">
        <v>148</v>
      </c>
      <c r="U197" t="s">
        <v>816</v>
      </c>
      <c r="W197" t="s">
        <v>363</v>
      </c>
      <c r="X197">
        <v>5</v>
      </c>
      <c r="Z197" t="s">
        <v>201</v>
      </c>
      <c r="AA197" t="s">
        <v>152</v>
      </c>
      <c r="AB197" t="s">
        <v>268</v>
      </c>
      <c r="AC197" t="s">
        <v>402</v>
      </c>
      <c r="AF197" t="s">
        <v>727</v>
      </c>
      <c r="AG197" t="s">
        <v>727</v>
      </c>
      <c r="AH197" t="s">
        <v>159</v>
      </c>
      <c r="AI197" t="s">
        <v>233</v>
      </c>
      <c r="AK197" t="s">
        <v>442</v>
      </c>
      <c r="AL197" t="s">
        <v>812</v>
      </c>
      <c r="AM197" t="s">
        <v>813</v>
      </c>
      <c r="AN197" t="s">
        <v>164</v>
      </c>
      <c r="AO197" t="s">
        <v>164</v>
      </c>
      <c r="AP197" t="s">
        <v>165</v>
      </c>
      <c r="AQ197">
        <v>2</v>
      </c>
      <c r="AR197">
        <v>5</v>
      </c>
      <c r="AS197" t="s">
        <v>168</v>
      </c>
      <c r="AT197" t="s">
        <v>169</v>
      </c>
      <c r="AU197" t="s">
        <v>807</v>
      </c>
      <c r="AV197" t="s">
        <v>727</v>
      </c>
      <c r="AW197" t="s">
        <v>167</v>
      </c>
      <c r="AX197">
        <v>1</v>
      </c>
      <c r="AY197" t="s">
        <v>172</v>
      </c>
      <c r="AZ197" t="s">
        <v>167</v>
      </c>
      <c r="BA197" t="s">
        <v>167</v>
      </c>
      <c r="BC197" t="s">
        <v>167</v>
      </c>
      <c r="BD197" t="s">
        <v>169</v>
      </c>
      <c r="BE197">
        <v>339</v>
      </c>
      <c r="BF197" t="s">
        <v>167</v>
      </c>
      <c r="BG197" t="s">
        <v>167</v>
      </c>
      <c r="BH197" t="s">
        <v>167</v>
      </c>
      <c r="BI197" t="s">
        <v>164</v>
      </c>
      <c r="BJ197" t="s">
        <v>175</v>
      </c>
      <c r="BK197" t="s">
        <v>167</v>
      </c>
      <c r="BL197" t="s">
        <v>311</v>
      </c>
      <c r="BM197" t="s">
        <v>167</v>
      </c>
      <c r="BO197" t="s">
        <v>167</v>
      </c>
      <c r="BP197" t="s">
        <v>174</v>
      </c>
      <c r="BQ197" t="s">
        <v>164</v>
      </c>
      <c r="BR197" t="s">
        <v>169</v>
      </c>
      <c r="BS197" t="s">
        <v>177</v>
      </c>
      <c r="BT197" t="s">
        <v>167</v>
      </c>
      <c r="BU197">
        <v>4.9000000000000004</v>
      </c>
      <c r="BV197" t="s">
        <v>167</v>
      </c>
      <c r="BW197" t="s">
        <v>178</v>
      </c>
      <c r="BY197" t="s">
        <v>808</v>
      </c>
      <c r="BZ197" t="s">
        <v>167</v>
      </c>
      <c r="CB197" t="s">
        <v>167</v>
      </c>
      <c r="CD197" t="s">
        <v>167</v>
      </c>
      <c r="CF197" t="s">
        <v>253</v>
      </c>
      <c r="CG197" t="s">
        <v>167</v>
      </c>
      <c r="CH197" t="s">
        <v>167</v>
      </c>
      <c r="CK197" t="s">
        <v>167</v>
      </c>
      <c r="CL197" t="s">
        <v>167</v>
      </c>
      <c r="CN197" t="s">
        <v>167</v>
      </c>
      <c r="CO197" t="s">
        <v>167</v>
      </c>
      <c r="CP197" t="s">
        <v>356</v>
      </c>
      <c r="CQ197" t="s">
        <v>809</v>
      </c>
      <c r="CR197" t="s">
        <v>230</v>
      </c>
      <c r="CS197" t="s">
        <v>167</v>
      </c>
      <c r="CT197" t="s">
        <v>167</v>
      </c>
      <c r="CU197" t="s">
        <v>167</v>
      </c>
      <c r="CV197" t="s">
        <v>167</v>
      </c>
      <c r="CW197">
        <v>2</v>
      </c>
      <c r="CY197" t="s">
        <v>572</v>
      </c>
      <c r="DB197" t="s">
        <v>258</v>
      </c>
      <c r="DC197" t="s">
        <v>167</v>
      </c>
      <c r="DD197" t="s">
        <v>167</v>
      </c>
      <c r="DG197" t="s">
        <v>167</v>
      </c>
      <c r="DI197" t="s">
        <v>329</v>
      </c>
      <c r="DJ197" t="s">
        <v>167</v>
      </c>
      <c r="DK197" t="s">
        <v>167</v>
      </c>
      <c r="DL197" t="s">
        <v>330</v>
      </c>
      <c r="DW197" t="s">
        <v>167</v>
      </c>
      <c r="EA197" t="s">
        <v>167</v>
      </c>
      <c r="EG197" t="s">
        <v>167</v>
      </c>
    </row>
    <row r="198" spans="1:137" x14ac:dyDescent="0.3">
      <c r="A198">
        <v>197</v>
      </c>
      <c r="B198" t="s">
        <v>785</v>
      </c>
      <c r="C198" t="s">
        <v>821</v>
      </c>
      <c r="D198" t="s">
        <v>822</v>
      </c>
      <c r="E198" s="1">
        <v>2157</v>
      </c>
      <c r="F198">
        <v>4</v>
      </c>
      <c r="H198" t="s">
        <v>196</v>
      </c>
      <c r="I198" t="s">
        <v>143</v>
      </c>
      <c r="J198" t="s">
        <v>197</v>
      </c>
      <c r="K198" t="s">
        <v>145</v>
      </c>
      <c r="L198">
        <v>70</v>
      </c>
      <c r="M198" t="s">
        <v>460</v>
      </c>
      <c r="N198">
        <v>1845</v>
      </c>
      <c r="O198">
        <v>4850</v>
      </c>
      <c r="P198">
        <v>1960</v>
      </c>
      <c r="T198" s="1" t="s">
        <v>148</v>
      </c>
      <c r="U198" t="s">
        <v>823</v>
      </c>
      <c r="X198">
        <v>7</v>
      </c>
      <c r="Z198" t="s">
        <v>201</v>
      </c>
      <c r="AA198" t="s">
        <v>201</v>
      </c>
      <c r="AB198" t="s">
        <v>824</v>
      </c>
      <c r="AC198" t="s">
        <v>825</v>
      </c>
      <c r="AF198" t="s">
        <v>826</v>
      </c>
      <c r="AG198" t="s">
        <v>826</v>
      </c>
      <c r="AH198" t="s">
        <v>159</v>
      </c>
      <c r="AI198" t="s">
        <v>160</v>
      </c>
      <c r="AJ198" t="s">
        <v>167</v>
      </c>
      <c r="AK198" t="s">
        <v>827</v>
      </c>
      <c r="AL198" t="s">
        <v>828</v>
      </c>
      <c r="AM198" t="s">
        <v>829</v>
      </c>
      <c r="AN198" t="s">
        <v>164</v>
      </c>
      <c r="AO198" t="s">
        <v>164</v>
      </c>
      <c r="AP198" t="s">
        <v>164</v>
      </c>
      <c r="AQ198" t="s">
        <v>167</v>
      </c>
      <c r="AS198" t="s">
        <v>598</v>
      </c>
      <c r="AT198" t="s">
        <v>190</v>
      </c>
      <c r="AU198" t="s">
        <v>830</v>
      </c>
      <c r="AV198" t="s">
        <v>826</v>
      </c>
      <c r="AW198" t="s">
        <v>167</v>
      </c>
      <c r="AX198" t="s">
        <v>167</v>
      </c>
      <c r="AY198" t="s">
        <v>227</v>
      </c>
      <c r="AZ198" t="s">
        <v>167</v>
      </c>
      <c r="BA198" t="s">
        <v>167</v>
      </c>
      <c r="BC198" t="s">
        <v>167</v>
      </c>
      <c r="BD198" t="s">
        <v>328</v>
      </c>
      <c r="BF198" t="s">
        <v>167</v>
      </c>
      <c r="BG198" t="s">
        <v>167</v>
      </c>
      <c r="BH198" t="s">
        <v>167</v>
      </c>
      <c r="BI198" t="s">
        <v>164</v>
      </c>
      <c r="BJ198" t="s">
        <v>311</v>
      </c>
      <c r="BK198" t="s">
        <v>167</v>
      </c>
      <c r="BL198" t="s">
        <v>167</v>
      </c>
      <c r="BM198" t="s">
        <v>167</v>
      </c>
      <c r="BO198" t="s">
        <v>167</v>
      </c>
      <c r="BP198" t="s">
        <v>328</v>
      </c>
      <c r="BQ198" t="s">
        <v>164</v>
      </c>
      <c r="BR198" t="s">
        <v>169</v>
      </c>
      <c r="BS198" t="s">
        <v>177</v>
      </c>
      <c r="BT198" t="s">
        <v>167</v>
      </c>
      <c r="BU198">
        <v>5.5</v>
      </c>
      <c r="BV198" t="s">
        <v>167</v>
      </c>
      <c r="BW198" t="s">
        <v>178</v>
      </c>
      <c r="BY198" t="s">
        <v>808</v>
      </c>
      <c r="CA198" t="s">
        <v>167</v>
      </c>
      <c r="CB198" t="s">
        <v>167</v>
      </c>
      <c r="CG198" t="s">
        <v>167</v>
      </c>
      <c r="CK198" t="s">
        <v>167</v>
      </c>
      <c r="CN198" t="s">
        <v>167</v>
      </c>
      <c r="CO198" t="s">
        <v>167</v>
      </c>
      <c r="CP198" t="s">
        <v>356</v>
      </c>
      <c r="CR198" t="s">
        <v>230</v>
      </c>
      <c r="CS198" t="s">
        <v>167</v>
      </c>
      <c r="CT198" t="s">
        <v>167</v>
      </c>
      <c r="CU198" t="s">
        <v>167</v>
      </c>
      <c r="CV198" t="s">
        <v>167</v>
      </c>
      <c r="CW198">
        <v>2</v>
      </c>
      <c r="CY198" t="s">
        <v>572</v>
      </c>
      <c r="DB198" t="s">
        <v>167</v>
      </c>
      <c r="DC198" t="s">
        <v>167</v>
      </c>
      <c r="DD198" t="s">
        <v>167</v>
      </c>
      <c r="DH198" t="s">
        <v>217</v>
      </c>
      <c r="DI198" t="s">
        <v>329</v>
      </c>
      <c r="DJ198" t="s">
        <v>167</v>
      </c>
      <c r="DK198" t="s">
        <v>167</v>
      </c>
      <c r="DL198" t="s">
        <v>493</v>
      </c>
      <c r="DM198" t="s">
        <v>167</v>
      </c>
      <c r="DN198" t="s">
        <v>167</v>
      </c>
      <c r="DP198" t="s">
        <v>346</v>
      </c>
      <c r="DQ198" t="s">
        <v>167</v>
      </c>
      <c r="DR198" t="s">
        <v>167</v>
      </c>
      <c r="DS198" t="s">
        <v>167</v>
      </c>
      <c r="DV198" t="s">
        <v>167</v>
      </c>
      <c r="DW198" t="s">
        <v>167</v>
      </c>
      <c r="DY198" t="s">
        <v>167</v>
      </c>
      <c r="DZ198" t="s">
        <v>167</v>
      </c>
      <c r="EA198" t="s">
        <v>167</v>
      </c>
      <c r="EC198" t="s">
        <v>167</v>
      </c>
      <c r="ED198" t="s">
        <v>167</v>
      </c>
    </row>
    <row r="199" spans="1:137" x14ac:dyDescent="0.3">
      <c r="A199">
        <v>198</v>
      </c>
      <c r="B199" t="s">
        <v>785</v>
      </c>
      <c r="C199" t="s">
        <v>821</v>
      </c>
      <c r="D199" t="s">
        <v>831</v>
      </c>
      <c r="E199" s="1">
        <v>2157</v>
      </c>
      <c r="F199">
        <v>4</v>
      </c>
      <c r="G199">
        <v>4</v>
      </c>
      <c r="H199" t="s">
        <v>832</v>
      </c>
      <c r="I199" t="s">
        <v>143</v>
      </c>
      <c r="J199" t="s">
        <v>197</v>
      </c>
      <c r="K199" t="s">
        <v>145</v>
      </c>
      <c r="L199">
        <v>70</v>
      </c>
      <c r="M199" t="s">
        <v>460</v>
      </c>
      <c r="N199">
        <v>1845</v>
      </c>
      <c r="O199">
        <v>4850</v>
      </c>
      <c r="P199">
        <v>1960</v>
      </c>
      <c r="Q199" t="s">
        <v>833</v>
      </c>
      <c r="R199">
        <v>5</v>
      </c>
      <c r="T199" s="1" t="s">
        <v>148</v>
      </c>
      <c r="U199" t="s">
        <v>834</v>
      </c>
      <c r="X199">
        <v>7</v>
      </c>
      <c r="Z199" t="s">
        <v>201</v>
      </c>
      <c r="AA199" t="s">
        <v>201</v>
      </c>
      <c r="AB199" t="s">
        <v>835</v>
      </c>
      <c r="AC199" t="s">
        <v>836</v>
      </c>
      <c r="AF199" t="s">
        <v>826</v>
      </c>
      <c r="AG199" t="s">
        <v>826</v>
      </c>
      <c r="AH199" t="s">
        <v>159</v>
      </c>
      <c r="AI199" t="s">
        <v>233</v>
      </c>
      <c r="AJ199" t="s">
        <v>837</v>
      </c>
      <c r="AK199" t="s">
        <v>442</v>
      </c>
      <c r="AL199" t="s">
        <v>838</v>
      </c>
      <c r="AM199" t="s">
        <v>839</v>
      </c>
      <c r="AN199" t="s">
        <v>164</v>
      </c>
      <c r="AO199" t="s">
        <v>164</v>
      </c>
      <c r="AP199" t="s">
        <v>164</v>
      </c>
      <c r="AQ199" t="s">
        <v>167</v>
      </c>
      <c r="AR199">
        <v>7</v>
      </c>
      <c r="AS199" t="s">
        <v>598</v>
      </c>
      <c r="AT199" t="s">
        <v>190</v>
      </c>
      <c r="AU199" t="s">
        <v>830</v>
      </c>
      <c r="AW199" t="s">
        <v>167</v>
      </c>
      <c r="AX199" t="s">
        <v>167</v>
      </c>
      <c r="AY199" t="s">
        <v>227</v>
      </c>
      <c r="AZ199" t="s">
        <v>167</v>
      </c>
      <c r="BA199" t="s">
        <v>167</v>
      </c>
      <c r="BC199" t="s">
        <v>167</v>
      </c>
      <c r="BD199" t="s">
        <v>338</v>
      </c>
      <c r="BF199" t="s">
        <v>167</v>
      </c>
      <c r="BG199" t="s">
        <v>167</v>
      </c>
      <c r="BH199" t="s">
        <v>167</v>
      </c>
      <c r="BI199" t="s">
        <v>165</v>
      </c>
      <c r="BJ199" t="s">
        <v>167</v>
      </c>
      <c r="BK199" t="s">
        <v>167</v>
      </c>
      <c r="BL199" t="s">
        <v>167</v>
      </c>
      <c r="BM199" t="s">
        <v>167</v>
      </c>
      <c r="BO199" t="s">
        <v>167</v>
      </c>
      <c r="BP199" t="s">
        <v>840</v>
      </c>
      <c r="BQ199" t="s">
        <v>164</v>
      </c>
      <c r="BR199" t="s">
        <v>190</v>
      </c>
      <c r="BS199" t="s">
        <v>177</v>
      </c>
      <c r="BT199" t="s">
        <v>167</v>
      </c>
      <c r="BU199">
        <v>5.5</v>
      </c>
      <c r="BV199" t="s">
        <v>167</v>
      </c>
      <c r="BW199" t="s">
        <v>178</v>
      </c>
      <c r="BX199" t="s">
        <v>167</v>
      </c>
      <c r="BY199" t="s">
        <v>808</v>
      </c>
      <c r="CA199" t="s">
        <v>167</v>
      </c>
      <c r="CB199" t="s">
        <v>167</v>
      </c>
      <c r="CG199" t="s">
        <v>167</v>
      </c>
      <c r="CK199" t="s">
        <v>167</v>
      </c>
      <c r="CN199" t="s">
        <v>167</v>
      </c>
      <c r="CO199" t="s">
        <v>167</v>
      </c>
      <c r="CP199" t="s">
        <v>356</v>
      </c>
      <c r="CR199" t="s">
        <v>841</v>
      </c>
      <c r="CS199" t="s">
        <v>167</v>
      </c>
      <c r="CT199" t="s">
        <v>167</v>
      </c>
      <c r="CU199" t="s">
        <v>167</v>
      </c>
      <c r="CW199">
        <v>9</v>
      </c>
      <c r="CY199" t="s">
        <v>572</v>
      </c>
      <c r="DB199" t="s">
        <v>842</v>
      </c>
      <c r="DC199" t="s">
        <v>167</v>
      </c>
      <c r="DD199" t="s">
        <v>167</v>
      </c>
      <c r="DH199" t="s">
        <v>217</v>
      </c>
      <c r="DI199" t="s">
        <v>329</v>
      </c>
      <c r="DJ199" t="s">
        <v>167</v>
      </c>
      <c r="DK199" t="s">
        <v>167</v>
      </c>
      <c r="DL199" t="s">
        <v>493</v>
      </c>
      <c r="DM199" t="s">
        <v>167</v>
      </c>
      <c r="DN199" t="s">
        <v>167</v>
      </c>
      <c r="DO199" t="s">
        <v>167</v>
      </c>
      <c r="DP199" t="s">
        <v>346</v>
      </c>
      <c r="DQ199" t="s">
        <v>167</v>
      </c>
      <c r="DR199" t="s">
        <v>167</v>
      </c>
      <c r="DS199" t="s">
        <v>167</v>
      </c>
      <c r="DU199" t="s">
        <v>843</v>
      </c>
      <c r="DV199" t="s">
        <v>167</v>
      </c>
      <c r="DW199" t="s">
        <v>167</v>
      </c>
      <c r="DX199" t="s">
        <v>167</v>
      </c>
      <c r="DZ199" t="s">
        <v>167</v>
      </c>
      <c r="EA199" t="s">
        <v>167</v>
      </c>
      <c r="EC199" t="s">
        <v>167</v>
      </c>
      <c r="ED199" t="s">
        <v>167</v>
      </c>
    </row>
    <row r="200" spans="1:137" x14ac:dyDescent="0.3">
      <c r="A200">
        <v>199</v>
      </c>
      <c r="B200" t="s">
        <v>615</v>
      </c>
      <c r="C200" t="s">
        <v>844</v>
      </c>
      <c r="D200" t="s">
        <v>845</v>
      </c>
      <c r="E200" s="1">
        <v>1968</v>
      </c>
      <c r="F200">
        <v>4</v>
      </c>
      <c r="H200" t="s">
        <v>846</v>
      </c>
      <c r="I200" t="s">
        <v>143</v>
      </c>
      <c r="K200" t="s">
        <v>145</v>
      </c>
      <c r="L200">
        <v>71</v>
      </c>
      <c r="M200" t="s">
        <v>460</v>
      </c>
      <c r="N200">
        <v>1672</v>
      </c>
      <c r="O200">
        <v>4486</v>
      </c>
      <c r="P200">
        <v>1839</v>
      </c>
      <c r="Q200" t="s">
        <v>833</v>
      </c>
      <c r="R200">
        <v>5</v>
      </c>
      <c r="T200" s="1" t="s">
        <v>148</v>
      </c>
      <c r="U200" t="s">
        <v>847</v>
      </c>
      <c r="W200" t="s">
        <v>848</v>
      </c>
      <c r="X200">
        <v>8</v>
      </c>
      <c r="Y200" t="s">
        <v>849</v>
      </c>
      <c r="Z200" t="s">
        <v>201</v>
      </c>
      <c r="AA200" t="s">
        <v>340</v>
      </c>
      <c r="AB200" t="s">
        <v>850</v>
      </c>
      <c r="AC200" t="s">
        <v>851</v>
      </c>
      <c r="AD200" t="s">
        <v>852</v>
      </c>
      <c r="AE200" t="s">
        <v>853</v>
      </c>
      <c r="AF200" t="s">
        <v>854</v>
      </c>
      <c r="AG200" t="s">
        <v>854</v>
      </c>
      <c r="AH200" t="s">
        <v>159</v>
      </c>
      <c r="AI200" t="s">
        <v>233</v>
      </c>
      <c r="AJ200" t="s">
        <v>837</v>
      </c>
      <c r="AL200" t="s">
        <v>855</v>
      </c>
      <c r="AM200" t="s">
        <v>856</v>
      </c>
      <c r="AN200" t="s">
        <v>165</v>
      </c>
      <c r="AO200" t="s">
        <v>165</v>
      </c>
      <c r="AP200" t="s">
        <v>164</v>
      </c>
      <c r="AQ200" t="s">
        <v>167</v>
      </c>
      <c r="AR200">
        <v>5</v>
      </c>
      <c r="AS200" t="s">
        <v>598</v>
      </c>
      <c r="AT200" t="s">
        <v>190</v>
      </c>
      <c r="AU200" t="s">
        <v>857</v>
      </c>
      <c r="AV200" t="s">
        <v>854</v>
      </c>
      <c r="AX200" t="s">
        <v>167</v>
      </c>
      <c r="AY200" t="s">
        <v>227</v>
      </c>
      <c r="AZ200" t="s">
        <v>167</v>
      </c>
      <c r="BA200" t="s">
        <v>167</v>
      </c>
      <c r="BD200" t="s">
        <v>174</v>
      </c>
      <c r="BE200">
        <v>615</v>
      </c>
      <c r="BF200" t="s">
        <v>167</v>
      </c>
      <c r="BG200" t="s">
        <v>167</v>
      </c>
      <c r="BH200" t="s">
        <v>167</v>
      </c>
      <c r="BI200" t="s">
        <v>164</v>
      </c>
      <c r="BK200" t="s">
        <v>167</v>
      </c>
      <c r="BL200" t="s">
        <v>311</v>
      </c>
      <c r="BM200" t="s">
        <v>167</v>
      </c>
      <c r="BO200" t="s">
        <v>167</v>
      </c>
      <c r="BP200" t="s">
        <v>174</v>
      </c>
      <c r="BQ200" t="s">
        <v>165</v>
      </c>
      <c r="BS200" t="s">
        <v>177</v>
      </c>
      <c r="BT200" t="s">
        <v>167</v>
      </c>
      <c r="BU200">
        <v>5.75</v>
      </c>
      <c r="BV200" t="s">
        <v>167</v>
      </c>
      <c r="BW200" t="s">
        <v>178</v>
      </c>
      <c r="BX200" t="s">
        <v>179</v>
      </c>
      <c r="BY200" t="s">
        <v>858</v>
      </c>
      <c r="CA200" t="s">
        <v>167</v>
      </c>
      <c r="CB200" t="s">
        <v>167</v>
      </c>
      <c r="CK200" t="s">
        <v>167</v>
      </c>
      <c r="CN200" t="s">
        <v>167</v>
      </c>
      <c r="CP200" t="s">
        <v>356</v>
      </c>
      <c r="CQ200" t="s">
        <v>859</v>
      </c>
      <c r="CR200" t="s">
        <v>860</v>
      </c>
      <c r="CS200" t="s">
        <v>167</v>
      </c>
      <c r="CT200" t="s">
        <v>167</v>
      </c>
      <c r="CU200" t="s">
        <v>167</v>
      </c>
      <c r="CV200" t="s">
        <v>167</v>
      </c>
      <c r="CW200">
        <v>6</v>
      </c>
      <c r="CY200" t="s">
        <v>572</v>
      </c>
      <c r="DA200" t="s">
        <v>861</v>
      </c>
      <c r="DB200" t="s">
        <v>258</v>
      </c>
      <c r="DD200" t="s">
        <v>167</v>
      </c>
      <c r="DG200" t="s">
        <v>167</v>
      </c>
      <c r="DH200" t="s">
        <v>217</v>
      </c>
      <c r="DI200" t="s">
        <v>167</v>
      </c>
      <c r="DJ200" t="s">
        <v>167</v>
      </c>
      <c r="DK200" t="s">
        <v>167</v>
      </c>
      <c r="DM200" t="s">
        <v>167</v>
      </c>
      <c r="DN200" t="s">
        <v>167</v>
      </c>
      <c r="DO200" t="s">
        <v>167</v>
      </c>
      <c r="DP200" t="s">
        <v>167</v>
      </c>
      <c r="DQ200" t="s">
        <v>167</v>
      </c>
      <c r="DR200" t="s">
        <v>167</v>
      </c>
      <c r="DS200" t="s">
        <v>167</v>
      </c>
      <c r="DV200" t="s">
        <v>167</v>
      </c>
      <c r="DW200" t="s">
        <v>167</v>
      </c>
      <c r="DY200" t="s">
        <v>167</v>
      </c>
      <c r="DZ200" t="s">
        <v>167</v>
      </c>
      <c r="EC200" t="s">
        <v>167</v>
      </c>
      <c r="ED200" t="s">
        <v>167</v>
      </c>
    </row>
    <row r="201" spans="1:137" x14ac:dyDescent="0.3">
      <c r="A201">
        <v>200</v>
      </c>
      <c r="B201" t="s">
        <v>615</v>
      </c>
      <c r="C201" t="s">
        <v>844</v>
      </c>
      <c r="D201" t="s">
        <v>862</v>
      </c>
      <c r="E201" s="1">
        <v>1968</v>
      </c>
      <c r="F201">
        <v>4</v>
      </c>
      <c r="H201" t="s">
        <v>846</v>
      </c>
      <c r="I201" t="s">
        <v>143</v>
      </c>
      <c r="K201" t="s">
        <v>145</v>
      </c>
      <c r="L201">
        <v>71</v>
      </c>
      <c r="M201" t="s">
        <v>460</v>
      </c>
      <c r="N201">
        <v>1672</v>
      </c>
      <c r="O201">
        <v>4486</v>
      </c>
      <c r="P201">
        <v>1839</v>
      </c>
      <c r="Q201" t="s">
        <v>833</v>
      </c>
      <c r="T201" s="1" t="s">
        <v>148</v>
      </c>
      <c r="U201" t="s">
        <v>847</v>
      </c>
      <c r="W201" t="s">
        <v>848</v>
      </c>
      <c r="Y201" t="s">
        <v>849</v>
      </c>
      <c r="Z201" t="s">
        <v>201</v>
      </c>
      <c r="AA201" t="s">
        <v>340</v>
      </c>
      <c r="AB201" t="s">
        <v>850</v>
      </c>
      <c r="AC201" t="s">
        <v>851</v>
      </c>
      <c r="AD201" t="s">
        <v>852</v>
      </c>
      <c r="AE201" t="s">
        <v>853</v>
      </c>
      <c r="AF201" t="s">
        <v>863</v>
      </c>
      <c r="AG201" t="s">
        <v>863</v>
      </c>
      <c r="AH201" t="s">
        <v>159</v>
      </c>
      <c r="AI201" t="s">
        <v>233</v>
      </c>
      <c r="AJ201" t="s">
        <v>837</v>
      </c>
      <c r="AK201" t="s">
        <v>167</v>
      </c>
      <c r="AL201" t="s">
        <v>855</v>
      </c>
      <c r="AM201" t="s">
        <v>856</v>
      </c>
      <c r="AN201" t="s">
        <v>165</v>
      </c>
      <c r="AO201" t="s">
        <v>165</v>
      </c>
      <c r="AP201" t="s">
        <v>164</v>
      </c>
      <c r="AQ201" t="s">
        <v>167</v>
      </c>
      <c r="AS201" t="s">
        <v>598</v>
      </c>
      <c r="AT201" t="s">
        <v>190</v>
      </c>
      <c r="AU201" t="s">
        <v>857</v>
      </c>
      <c r="AV201" t="s">
        <v>863</v>
      </c>
      <c r="AW201" t="s">
        <v>167</v>
      </c>
      <c r="AX201" t="s">
        <v>167</v>
      </c>
      <c r="AY201" t="s">
        <v>227</v>
      </c>
      <c r="AZ201" t="s">
        <v>167</v>
      </c>
      <c r="BA201" t="s">
        <v>167</v>
      </c>
      <c r="BD201" t="s">
        <v>174</v>
      </c>
      <c r="BE201">
        <v>615</v>
      </c>
      <c r="BF201" t="s">
        <v>167</v>
      </c>
      <c r="BG201" t="s">
        <v>167</v>
      </c>
      <c r="BH201" t="s">
        <v>167</v>
      </c>
      <c r="BI201" t="s">
        <v>164</v>
      </c>
      <c r="BK201" t="s">
        <v>167</v>
      </c>
      <c r="BL201" t="s">
        <v>311</v>
      </c>
      <c r="BM201" t="s">
        <v>167</v>
      </c>
      <c r="BO201" t="s">
        <v>167</v>
      </c>
      <c r="BP201" t="s">
        <v>174</v>
      </c>
      <c r="BQ201" t="s">
        <v>165</v>
      </c>
      <c r="BS201" t="s">
        <v>177</v>
      </c>
      <c r="BT201" t="s">
        <v>167</v>
      </c>
      <c r="BU201">
        <v>5.75</v>
      </c>
      <c r="BV201" t="s">
        <v>167</v>
      </c>
      <c r="BW201" t="s">
        <v>178</v>
      </c>
      <c r="BX201" t="s">
        <v>179</v>
      </c>
      <c r="BY201" t="s">
        <v>858</v>
      </c>
      <c r="CA201" t="s">
        <v>167</v>
      </c>
      <c r="CB201" t="s">
        <v>167</v>
      </c>
      <c r="CG201" t="s">
        <v>167</v>
      </c>
      <c r="CK201" t="s">
        <v>167</v>
      </c>
      <c r="CN201" t="s">
        <v>167</v>
      </c>
      <c r="CP201" t="s">
        <v>356</v>
      </c>
      <c r="CQ201" t="s">
        <v>859</v>
      </c>
      <c r="CR201" t="s">
        <v>864</v>
      </c>
      <c r="CS201" t="s">
        <v>167</v>
      </c>
      <c r="CT201" t="s">
        <v>167</v>
      </c>
      <c r="CU201" t="s">
        <v>167</v>
      </c>
      <c r="CV201" t="s">
        <v>167</v>
      </c>
      <c r="CW201">
        <v>6</v>
      </c>
      <c r="CY201" t="s">
        <v>572</v>
      </c>
      <c r="DB201" t="s">
        <v>222</v>
      </c>
      <c r="DD201" t="s">
        <v>167</v>
      </c>
      <c r="DG201" t="s">
        <v>167</v>
      </c>
      <c r="DH201" t="s">
        <v>217</v>
      </c>
      <c r="DI201" t="s">
        <v>167</v>
      </c>
      <c r="DJ201" t="s">
        <v>167</v>
      </c>
      <c r="DK201" t="s">
        <v>167</v>
      </c>
      <c r="DM201" t="s">
        <v>167</v>
      </c>
      <c r="DN201" t="s">
        <v>167</v>
      </c>
      <c r="DO201" t="s">
        <v>167</v>
      </c>
      <c r="DP201" t="s">
        <v>167</v>
      </c>
      <c r="DQ201" t="s">
        <v>167</v>
      </c>
      <c r="DR201" t="s">
        <v>167</v>
      </c>
      <c r="DS201" t="s">
        <v>167</v>
      </c>
      <c r="DU201" t="s">
        <v>167</v>
      </c>
      <c r="DV201" t="s">
        <v>167</v>
      </c>
      <c r="DW201" t="s">
        <v>167</v>
      </c>
      <c r="DY201" t="s">
        <v>167</v>
      </c>
      <c r="DZ201" t="s">
        <v>167</v>
      </c>
      <c r="EC201" t="s">
        <v>167</v>
      </c>
      <c r="ED201" t="s">
        <v>167</v>
      </c>
    </row>
    <row r="202" spans="1:137" x14ac:dyDescent="0.3">
      <c r="A202">
        <v>201</v>
      </c>
      <c r="B202" t="s">
        <v>865</v>
      </c>
      <c r="C202" t="s">
        <v>866</v>
      </c>
      <c r="D202" t="s">
        <v>867</v>
      </c>
      <c r="E202" s="1">
        <v>1798</v>
      </c>
      <c r="F202">
        <v>4</v>
      </c>
      <c r="G202">
        <v>4</v>
      </c>
      <c r="H202" t="s">
        <v>196</v>
      </c>
      <c r="I202" t="s">
        <v>143</v>
      </c>
      <c r="J202" t="s">
        <v>197</v>
      </c>
      <c r="K202" t="s">
        <v>145</v>
      </c>
      <c r="L202">
        <v>66</v>
      </c>
      <c r="M202" t="s">
        <v>146</v>
      </c>
      <c r="N202">
        <v>1483</v>
      </c>
      <c r="O202">
        <v>4861</v>
      </c>
      <c r="P202">
        <v>1864</v>
      </c>
      <c r="Q202" t="s">
        <v>509</v>
      </c>
      <c r="R202">
        <v>4</v>
      </c>
      <c r="S202">
        <v>11.3</v>
      </c>
      <c r="T202">
        <v>13.7</v>
      </c>
      <c r="U202" t="s">
        <v>868</v>
      </c>
      <c r="W202" t="s">
        <v>262</v>
      </c>
      <c r="X202">
        <v>7</v>
      </c>
      <c r="Y202" t="s">
        <v>869</v>
      </c>
      <c r="Z202" t="s">
        <v>201</v>
      </c>
      <c r="AA202" t="s">
        <v>201</v>
      </c>
      <c r="AB202" t="s">
        <v>870</v>
      </c>
      <c r="AC202" t="s">
        <v>871</v>
      </c>
      <c r="AF202" t="s">
        <v>872</v>
      </c>
      <c r="AG202" t="s">
        <v>872</v>
      </c>
      <c r="AH202" t="s">
        <v>873</v>
      </c>
      <c r="AI202" t="s">
        <v>233</v>
      </c>
      <c r="AJ202" t="s">
        <v>837</v>
      </c>
      <c r="AK202" t="s">
        <v>442</v>
      </c>
      <c r="AL202" t="s">
        <v>874</v>
      </c>
      <c r="AM202" t="s">
        <v>875</v>
      </c>
      <c r="AN202" t="s">
        <v>164</v>
      </c>
      <c r="AO202" t="s">
        <v>165</v>
      </c>
      <c r="AP202" t="s">
        <v>165</v>
      </c>
      <c r="AQ202" t="s">
        <v>167</v>
      </c>
      <c r="AR202">
        <v>5</v>
      </c>
      <c r="AS202" t="s">
        <v>598</v>
      </c>
      <c r="AT202" t="s">
        <v>190</v>
      </c>
      <c r="AU202" t="s">
        <v>876</v>
      </c>
      <c r="AV202" t="s">
        <v>872</v>
      </c>
      <c r="AW202" t="s">
        <v>167</v>
      </c>
      <c r="AX202">
        <v>2</v>
      </c>
      <c r="AY202" t="s">
        <v>227</v>
      </c>
      <c r="AZ202" t="s">
        <v>167</v>
      </c>
      <c r="BA202" t="s">
        <v>167</v>
      </c>
      <c r="BB202" t="s">
        <v>877</v>
      </c>
      <c r="BC202" t="s">
        <v>167</v>
      </c>
      <c r="BD202" t="s">
        <v>338</v>
      </c>
      <c r="BE202">
        <v>625</v>
      </c>
      <c r="BF202" t="s">
        <v>167</v>
      </c>
      <c r="BG202" t="s">
        <v>167</v>
      </c>
      <c r="BH202" t="s">
        <v>167</v>
      </c>
      <c r="BI202" t="s">
        <v>164</v>
      </c>
      <c r="BJ202" t="s">
        <v>311</v>
      </c>
      <c r="BK202" t="s">
        <v>167</v>
      </c>
      <c r="BL202" t="s">
        <v>311</v>
      </c>
      <c r="BM202" t="s">
        <v>167</v>
      </c>
      <c r="BN202" t="s">
        <v>633</v>
      </c>
      <c r="BO202" t="s">
        <v>167</v>
      </c>
      <c r="BP202" t="s">
        <v>174</v>
      </c>
      <c r="BQ202" t="s">
        <v>165</v>
      </c>
      <c r="BR202" t="s">
        <v>190</v>
      </c>
      <c r="BS202" t="s">
        <v>177</v>
      </c>
      <c r="BT202" t="s">
        <v>167</v>
      </c>
      <c r="BU202">
        <v>5.4</v>
      </c>
      <c r="BV202" t="s">
        <v>167</v>
      </c>
      <c r="BW202" t="s">
        <v>178</v>
      </c>
      <c r="BX202" t="s">
        <v>179</v>
      </c>
      <c r="BY202" t="s">
        <v>858</v>
      </c>
      <c r="BZ202" t="s">
        <v>167</v>
      </c>
      <c r="CA202" t="s">
        <v>167</v>
      </c>
      <c r="CB202" t="s">
        <v>167</v>
      </c>
      <c r="CG202" t="s">
        <v>167</v>
      </c>
      <c r="CK202" t="s">
        <v>167</v>
      </c>
      <c r="CN202" t="s">
        <v>167</v>
      </c>
      <c r="CO202" t="s">
        <v>167</v>
      </c>
      <c r="CP202" t="s">
        <v>356</v>
      </c>
      <c r="CQ202" t="s">
        <v>878</v>
      </c>
      <c r="CR202" t="s">
        <v>879</v>
      </c>
      <c r="CS202" t="s">
        <v>167</v>
      </c>
      <c r="CT202" t="s">
        <v>167</v>
      </c>
      <c r="CU202" t="s">
        <v>167</v>
      </c>
      <c r="CV202" t="s">
        <v>167</v>
      </c>
      <c r="CW202">
        <v>8</v>
      </c>
      <c r="CX202">
        <v>11.1</v>
      </c>
      <c r="CY202" t="s">
        <v>572</v>
      </c>
      <c r="DB202" t="s">
        <v>375</v>
      </c>
      <c r="DC202" t="s">
        <v>167</v>
      </c>
      <c r="DD202" t="s">
        <v>167</v>
      </c>
      <c r="DG202" t="s">
        <v>167</v>
      </c>
      <c r="DH202" t="s">
        <v>217</v>
      </c>
      <c r="DI202" t="s">
        <v>880</v>
      </c>
      <c r="DJ202" t="s">
        <v>167</v>
      </c>
      <c r="DK202" t="s">
        <v>167</v>
      </c>
      <c r="DL202" t="s">
        <v>493</v>
      </c>
      <c r="DM202" t="s">
        <v>167</v>
      </c>
      <c r="DN202" t="s">
        <v>167</v>
      </c>
      <c r="DO202" t="s">
        <v>167</v>
      </c>
      <c r="DP202" t="s">
        <v>346</v>
      </c>
      <c r="DQ202" t="s">
        <v>167</v>
      </c>
      <c r="DR202" t="s">
        <v>167</v>
      </c>
      <c r="DS202" t="s">
        <v>167</v>
      </c>
      <c r="DV202" t="s">
        <v>167</v>
      </c>
      <c r="DW202" t="s">
        <v>167</v>
      </c>
      <c r="DX202" t="s">
        <v>167</v>
      </c>
      <c r="DY202" t="s">
        <v>167</v>
      </c>
      <c r="DZ202" t="s">
        <v>167</v>
      </c>
      <c r="EA202" t="s">
        <v>167</v>
      </c>
      <c r="EC202" t="s">
        <v>167</v>
      </c>
      <c r="ED202" t="s">
        <v>167</v>
      </c>
    </row>
    <row r="203" spans="1:137" x14ac:dyDescent="0.3">
      <c r="A203">
        <v>202</v>
      </c>
      <c r="B203" t="s">
        <v>865</v>
      </c>
      <c r="C203" t="s">
        <v>866</v>
      </c>
      <c r="D203" t="s">
        <v>881</v>
      </c>
      <c r="E203" s="1">
        <v>1968</v>
      </c>
      <c r="F203">
        <v>4</v>
      </c>
      <c r="G203">
        <v>4</v>
      </c>
      <c r="H203" t="s">
        <v>196</v>
      </c>
      <c r="I203" t="s">
        <v>143</v>
      </c>
      <c r="J203" t="s">
        <v>197</v>
      </c>
      <c r="K203" t="s">
        <v>145</v>
      </c>
      <c r="L203">
        <v>66</v>
      </c>
      <c r="M203" t="s">
        <v>460</v>
      </c>
      <c r="N203">
        <v>1483</v>
      </c>
      <c r="O203">
        <v>4861</v>
      </c>
      <c r="P203">
        <v>1864</v>
      </c>
      <c r="Q203" t="s">
        <v>509</v>
      </c>
      <c r="R203">
        <v>4</v>
      </c>
      <c r="S203">
        <v>15.1</v>
      </c>
      <c r="T203">
        <v>18.190000000000001</v>
      </c>
      <c r="U203" t="s">
        <v>882</v>
      </c>
      <c r="W203" t="s">
        <v>883</v>
      </c>
      <c r="X203">
        <v>6</v>
      </c>
      <c r="Y203" t="s">
        <v>849</v>
      </c>
      <c r="Z203" t="s">
        <v>201</v>
      </c>
      <c r="AA203" t="s">
        <v>201</v>
      </c>
      <c r="AB203" t="s">
        <v>884</v>
      </c>
      <c r="AC203" t="s">
        <v>885</v>
      </c>
      <c r="AF203" t="s">
        <v>872</v>
      </c>
      <c r="AG203" t="s">
        <v>872</v>
      </c>
      <c r="AH203" t="s">
        <v>873</v>
      </c>
      <c r="AI203" t="s">
        <v>233</v>
      </c>
      <c r="AJ203" t="s">
        <v>167</v>
      </c>
      <c r="AK203" t="s">
        <v>442</v>
      </c>
      <c r="AL203" t="s">
        <v>886</v>
      </c>
      <c r="AM203" t="s">
        <v>887</v>
      </c>
      <c r="AN203" t="s">
        <v>164</v>
      </c>
      <c r="AO203" t="s">
        <v>165</v>
      </c>
      <c r="AP203" t="s">
        <v>165</v>
      </c>
      <c r="AQ203" t="s">
        <v>167</v>
      </c>
      <c r="AR203">
        <v>5</v>
      </c>
      <c r="AS203" t="s">
        <v>598</v>
      </c>
      <c r="AT203" t="s">
        <v>190</v>
      </c>
      <c r="AU203" t="s">
        <v>876</v>
      </c>
      <c r="AV203" t="s">
        <v>872</v>
      </c>
      <c r="AW203" t="s">
        <v>167</v>
      </c>
      <c r="AX203">
        <v>2</v>
      </c>
      <c r="AY203" t="s">
        <v>227</v>
      </c>
      <c r="AZ203" t="s">
        <v>167</v>
      </c>
      <c r="BA203" t="s">
        <v>167</v>
      </c>
      <c r="BC203" t="s">
        <v>167</v>
      </c>
      <c r="BD203" t="s">
        <v>328</v>
      </c>
      <c r="BE203">
        <v>625</v>
      </c>
      <c r="BF203" t="s">
        <v>167</v>
      </c>
      <c r="BG203" t="s">
        <v>167</v>
      </c>
      <c r="BH203" t="s">
        <v>167</v>
      </c>
      <c r="BI203" t="s">
        <v>164</v>
      </c>
      <c r="BJ203" t="s">
        <v>311</v>
      </c>
      <c r="BK203" t="s">
        <v>167</v>
      </c>
      <c r="BL203" t="s">
        <v>311</v>
      </c>
      <c r="BM203" t="s">
        <v>167</v>
      </c>
      <c r="BO203" t="s">
        <v>167</v>
      </c>
      <c r="BP203" t="s">
        <v>174</v>
      </c>
      <c r="BQ203" t="s">
        <v>165</v>
      </c>
      <c r="BR203" t="s">
        <v>190</v>
      </c>
      <c r="BS203" t="s">
        <v>177</v>
      </c>
      <c r="BT203" t="s">
        <v>167</v>
      </c>
      <c r="BU203">
        <v>11.1</v>
      </c>
      <c r="BV203" t="s">
        <v>167</v>
      </c>
      <c r="BW203" t="s">
        <v>178</v>
      </c>
      <c r="BX203" t="s">
        <v>179</v>
      </c>
      <c r="BY203" t="s">
        <v>858</v>
      </c>
      <c r="BZ203" t="s">
        <v>167</v>
      </c>
      <c r="CA203" t="s">
        <v>167</v>
      </c>
      <c r="CB203" t="s">
        <v>167</v>
      </c>
      <c r="CG203" t="s">
        <v>167</v>
      </c>
      <c r="CK203" t="s">
        <v>167</v>
      </c>
      <c r="CN203" t="s">
        <v>167</v>
      </c>
      <c r="CO203" t="s">
        <v>167</v>
      </c>
      <c r="CP203" t="s">
        <v>356</v>
      </c>
      <c r="CQ203" t="s">
        <v>888</v>
      </c>
      <c r="CR203" t="s">
        <v>889</v>
      </c>
      <c r="CS203" t="s">
        <v>167</v>
      </c>
      <c r="CT203" t="s">
        <v>167</v>
      </c>
      <c r="CU203" t="s">
        <v>167</v>
      </c>
      <c r="CV203" t="s">
        <v>167</v>
      </c>
      <c r="CW203">
        <v>8</v>
      </c>
      <c r="CY203" t="s">
        <v>572</v>
      </c>
      <c r="DB203" t="s">
        <v>375</v>
      </c>
      <c r="DC203" t="s">
        <v>167</v>
      </c>
      <c r="DD203" t="s">
        <v>167</v>
      </c>
      <c r="DG203" t="s">
        <v>167</v>
      </c>
      <c r="DH203" t="s">
        <v>217</v>
      </c>
      <c r="DI203" t="s">
        <v>880</v>
      </c>
      <c r="DJ203" t="s">
        <v>167</v>
      </c>
      <c r="DK203" t="s">
        <v>167</v>
      </c>
      <c r="DL203" t="s">
        <v>493</v>
      </c>
      <c r="DM203" t="s">
        <v>167</v>
      </c>
      <c r="DN203" t="s">
        <v>167</v>
      </c>
      <c r="DO203" t="s">
        <v>167</v>
      </c>
      <c r="DP203" t="s">
        <v>346</v>
      </c>
      <c r="DQ203" t="s">
        <v>167</v>
      </c>
      <c r="DR203" t="s">
        <v>167</v>
      </c>
      <c r="DS203" t="s">
        <v>167</v>
      </c>
      <c r="DV203" t="s">
        <v>167</v>
      </c>
      <c r="DW203" t="s">
        <v>167</v>
      </c>
      <c r="DX203" t="s">
        <v>167</v>
      </c>
      <c r="DZ203" t="s">
        <v>167</v>
      </c>
      <c r="EA203" t="s">
        <v>167</v>
      </c>
      <c r="EC203" t="s">
        <v>167</v>
      </c>
      <c r="ED203" t="s">
        <v>167</v>
      </c>
    </row>
    <row r="204" spans="1:137" x14ac:dyDescent="0.3">
      <c r="A204">
        <v>203</v>
      </c>
      <c r="B204" t="s">
        <v>865</v>
      </c>
      <c r="C204" t="s">
        <v>890</v>
      </c>
      <c r="D204" t="s">
        <v>891</v>
      </c>
      <c r="E204" s="1">
        <v>1968</v>
      </c>
      <c r="F204">
        <v>4</v>
      </c>
      <c r="G204">
        <v>4</v>
      </c>
      <c r="H204" t="s">
        <v>196</v>
      </c>
      <c r="I204" t="s">
        <v>143</v>
      </c>
      <c r="J204" t="s">
        <v>197</v>
      </c>
      <c r="K204" t="s">
        <v>145</v>
      </c>
      <c r="L204">
        <v>66</v>
      </c>
      <c r="M204" t="s">
        <v>460</v>
      </c>
      <c r="N204">
        <v>1483</v>
      </c>
      <c r="O204">
        <v>4861</v>
      </c>
      <c r="P204">
        <v>1864</v>
      </c>
      <c r="Q204" t="s">
        <v>833</v>
      </c>
      <c r="R204">
        <v>4</v>
      </c>
      <c r="S204">
        <v>15.1</v>
      </c>
      <c r="T204">
        <v>18.190000000000001</v>
      </c>
      <c r="U204" t="s">
        <v>882</v>
      </c>
      <c r="W204" t="s">
        <v>883</v>
      </c>
      <c r="X204">
        <v>6</v>
      </c>
      <c r="Y204" t="s">
        <v>849</v>
      </c>
      <c r="Z204" t="s">
        <v>201</v>
      </c>
      <c r="AA204" t="s">
        <v>201</v>
      </c>
      <c r="AB204" t="s">
        <v>884</v>
      </c>
      <c r="AC204" t="s">
        <v>885</v>
      </c>
      <c r="AF204" t="s">
        <v>872</v>
      </c>
      <c r="AG204" t="s">
        <v>872</v>
      </c>
      <c r="AH204" t="s">
        <v>873</v>
      </c>
      <c r="AI204" t="s">
        <v>233</v>
      </c>
      <c r="AJ204" t="s">
        <v>167</v>
      </c>
      <c r="AK204" t="s">
        <v>442</v>
      </c>
      <c r="AL204" t="s">
        <v>886</v>
      </c>
      <c r="AM204" t="s">
        <v>887</v>
      </c>
      <c r="AN204" t="s">
        <v>164</v>
      </c>
      <c r="AO204" t="s">
        <v>165</v>
      </c>
      <c r="AP204" t="s">
        <v>165</v>
      </c>
      <c r="AQ204">
        <v>1</v>
      </c>
      <c r="AR204">
        <v>5</v>
      </c>
      <c r="AS204" t="s">
        <v>598</v>
      </c>
      <c r="AT204" t="s">
        <v>190</v>
      </c>
      <c r="AU204" t="s">
        <v>876</v>
      </c>
      <c r="AV204" t="s">
        <v>872</v>
      </c>
      <c r="AW204" t="s">
        <v>167</v>
      </c>
      <c r="AX204">
        <v>3</v>
      </c>
      <c r="AY204" t="s">
        <v>227</v>
      </c>
      <c r="AZ204" t="s">
        <v>167</v>
      </c>
      <c r="BA204" t="s">
        <v>167</v>
      </c>
      <c r="BB204" t="s">
        <v>877</v>
      </c>
      <c r="BC204" t="s">
        <v>167</v>
      </c>
      <c r="BD204" t="s">
        <v>338</v>
      </c>
      <c r="BE204">
        <v>625</v>
      </c>
      <c r="BF204" t="s">
        <v>167</v>
      </c>
      <c r="BG204" t="s">
        <v>167</v>
      </c>
      <c r="BH204" t="s">
        <v>167</v>
      </c>
      <c r="BI204" t="s">
        <v>164</v>
      </c>
      <c r="BJ204" t="s">
        <v>311</v>
      </c>
      <c r="BK204" t="s">
        <v>167</v>
      </c>
      <c r="BL204" t="s">
        <v>311</v>
      </c>
      <c r="BM204" t="s">
        <v>167</v>
      </c>
      <c r="BN204" t="s">
        <v>633</v>
      </c>
      <c r="BO204" t="s">
        <v>167</v>
      </c>
      <c r="BP204" t="s">
        <v>174</v>
      </c>
      <c r="BQ204" t="s">
        <v>164</v>
      </c>
      <c r="BR204" t="s">
        <v>190</v>
      </c>
      <c r="BS204" t="s">
        <v>177</v>
      </c>
      <c r="BT204" t="s">
        <v>167</v>
      </c>
      <c r="BU204">
        <v>11.1</v>
      </c>
      <c r="BV204" t="s">
        <v>167</v>
      </c>
      <c r="BW204" t="s">
        <v>178</v>
      </c>
      <c r="BX204" t="s">
        <v>179</v>
      </c>
      <c r="BY204" t="s">
        <v>808</v>
      </c>
      <c r="BZ204" t="s">
        <v>167</v>
      </c>
      <c r="CA204" t="s">
        <v>167</v>
      </c>
      <c r="CB204" t="s">
        <v>167</v>
      </c>
      <c r="CG204" t="s">
        <v>167</v>
      </c>
      <c r="CK204" t="s">
        <v>167</v>
      </c>
      <c r="CN204" t="s">
        <v>167</v>
      </c>
      <c r="CO204" t="s">
        <v>167</v>
      </c>
      <c r="CP204" t="s">
        <v>356</v>
      </c>
      <c r="CQ204" t="s">
        <v>888</v>
      </c>
      <c r="CR204" t="s">
        <v>892</v>
      </c>
      <c r="CS204" t="s">
        <v>167</v>
      </c>
      <c r="CT204" t="s">
        <v>167</v>
      </c>
      <c r="CU204" t="s">
        <v>167</v>
      </c>
      <c r="CV204" t="s">
        <v>167</v>
      </c>
      <c r="CW204">
        <v>8</v>
      </c>
      <c r="CY204" t="s">
        <v>572</v>
      </c>
      <c r="DB204" t="s">
        <v>375</v>
      </c>
      <c r="DC204" t="s">
        <v>167</v>
      </c>
      <c r="DD204" t="s">
        <v>167</v>
      </c>
      <c r="DG204" t="s">
        <v>167</v>
      </c>
      <c r="DH204" t="s">
        <v>217</v>
      </c>
      <c r="DI204" t="s">
        <v>880</v>
      </c>
      <c r="DJ204" t="s">
        <v>167</v>
      </c>
      <c r="DK204" t="s">
        <v>167</v>
      </c>
      <c r="DL204" t="s">
        <v>493</v>
      </c>
      <c r="DM204" t="s">
        <v>167</v>
      </c>
      <c r="DN204" t="s">
        <v>167</v>
      </c>
      <c r="DO204" t="s">
        <v>167</v>
      </c>
      <c r="DP204" t="s">
        <v>346</v>
      </c>
      <c r="DQ204" t="s">
        <v>167</v>
      </c>
      <c r="DR204" t="s">
        <v>167</v>
      </c>
      <c r="DS204" t="s">
        <v>167</v>
      </c>
      <c r="DV204" t="s">
        <v>167</v>
      </c>
      <c r="DW204" t="s">
        <v>167</v>
      </c>
      <c r="DX204" t="s">
        <v>167</v>
      </c>
      <c r="DY204" t="s">
        <v>167</v>
      </c>
      <c r="DZ204" t="s">
        <v>167</v>
      </c>
      <c r="EA204" t="s">
        <v>167</v>
      </c>
      <c r="EC204" t="s">
        <v>167</v>
      </c>
      <c r="ED204" t="s">
        <v>167</v>
      </c>
    </row>
    <row r="205" spans="1:137" x14ac:dyDescent="0.3">
      <c r="A205">
        <v>204</v>
      </c>
      <c r="B205" t="s">
        <v>865</v>
      </c>
      <c r="C205" t="s">
        <v>890</v>
      </c>
      <c r="D205" t="s">
        <v>893</v>
      </c>
      <c r="E205" s="1">
        <v>1968</v>
      </c>
      <c r="F205">
        <v>4</v>
      </c>
      <c r="G205">
        <v>4</v>
      </c>
      <c r="H205" t="s">
        <v>196</v>
      </c>
      <c r="I205" t="s">
        <v>143</v>
      </c>
      <c r="J205" t="s">
        <v>197</v>
      </c>
      <c r="K205" t="s">
        <v>145</v>
      </c>
      <c r="L205">
        <v>66</v>
      </c>
      <c r="M205" t="s">
        <v>460</v>
      </c>
      <c r="N205">
        <v>1483</v>
      </c>
      <c r="O205">
        <v>4861</v>
      </c>
      <c r="P205">
        <v>1864</v>
      </c>
      <c r="Q205" t="s">
        <v>833</v>
      </c>
      <c r="R205">
        <v>4</v>
      </c>
      <c r="S205">
        <v>15.1</v>
      </c>
      <c r="T205">
        <v>18.190000000000001</v>
      </c>
      <c r="U205" t="s">
        <v>882</v>
      </c>
      <c r="W205" t="s">
        <v>883</v>
      </c>
      <c r="X205">
        <v>6</v>
      </c>
      <c r="Y205" t="s">
        <v>849</v>
      </c>
      <c r="Z205" t="s">
        <v>201</v>
      </c>
      <c r="AA205" t="s">
        <v>201</v>
      </c>
      <c r="AB205" t="s">
        <v>884</v>
      </c>
      <c r="AC205" t="s">
        <v>885</v>
      </c>
      <c r="AF205" t="s">
        <v>872</v>
      </c>
      <c r="AG205" t="s">
        <v>872</v>
      </c>
      <c r="AH205" t="s">
        <v>873</v>
      </c>
      <c r="AI205" t="s">
        <v>233</v>
      </c>
      <c r="AJ205" t="s">
        <v>167</v>
      </c>
      <c r="AK205" t="s">
        <v>442</v>
      </c>
      <c r="AL205" t="s">
        <v>894</v>
      </c>
      <c r="AM205" t="s">
        <v>895</v>
      </c>
      <c r="AN205" t="s">
        <v>164</v>
      </c>
      <c r="AO205" t="s">
        <v>165</v>
      </c>
      <c r="AP205" t="s">
        <v>165</v>
      </c>
      <c r="AQ205">
        <v>1</v>
      </c>
      <c r="AR205">
        <v>5</v>
      </c>
      <c r="AS205" t="s">
        <v>598</v>
      </c>
      <c r="AT205" t="s">
        <v>190</v>
      </c>
      <c r="AU205" t="s">
        <v>876</v>
      </c>
      <c r="AV205" t="s">
        <v>872</v>
      </c>
      <c r="AW205" t="s">
        <v>167</v>
      </c>
      <c r="AX205">
        <v>3</v>
      </c>
      <c r="AY205" t="s">
        <v>227</v>
      </c>
      <c r="AZ205" t="s">
        <v>167</v>
      </c>
      <c r="BA205" t="s">
        <v>167</v>
      </c>
      <c r="BB205" t="s">
        <v>877</v>
      </c>
      <c r="BC205" t="s">
        <v>167</v>
      </c>
      <c r="BD205" t="s">
        <v>338</v>
      </c>
      <c r="BE205">
        <v>625</v>
      </c>
      <c r="BF205" t="s">
        <v>167</v>
      </c>
      <c r="BG205" t="s">
        <v>167</v>
      </c>
      <c r="BH205" t="s">
        <v>167</v>
      </c>
      <c r="BI205" t="s">
        <v>164</v>
      </c>
      <c r="BJ205" t="s">
        <v>311</v>
      </c>
      <c r="BK205" t="s">
        <v>167</v>
      </c>
      <c r="BL205" t="s">
        <v>311</v>
      </c>
      <c r="BM205" t="s">
        <v>167</v>
      </c>
      <c r="BN205" t="s">
        <v>633</v>
      </c>
      <c r="BO205" t="s">
        <v>167</v>
      </c>
      <c r="BP205" t="s">
        <v>174</v>
      </c>
      <c r="BQ205" t="s">
        <v>164</v>
      </c>
      <c r="BR205" t="s">
        <v>190</v>
      </c>
      <c r="BS205" t="s">
        <v>177</v>
      </c>
      <c r="BT205" t="s">
        <v>167</v>
      </c>
      <c r="BU205">
        <v>11.1</v>
      </c>
      <c r="BV205" t="s">
        <v>167</v>
      </c>
      <c r="BW205" t="s">
        <v>178</v>
      </c>
      <c r="BX205" t="s">
        <v>179</v>
      </c>
      <c r="BY205" t="s">
        <v>808</v>
      </c>
      <c r="BZ205" t="s">
        <v>167</v>
      </c>
      <c r="CA205" t="s">
        <v>167</v>
      </c>
      <c r="CB205" t="s">
        <v>167</v>
      </c>
      <c r="CG205" t="s">
        <v>167</v>
      </c>
      <c r="CK205" t="s">
        <v>167</v>
      </c>
      <c r="CN205" t="s">
        <v>167</v>
      </c>
      <c r="CO205" t="s">
        <v>167</v>
      </c>
      <c r="CP205" t="s">
        <v>356</v>
      </c>
      <c r="CQ205" t="s">
        <v>888</v>
      </c>
      <c r="CR205" t="s">
        <v>892</v>
      </c>
      <c r="CS205" t="s">
        <v>167</v>
      </c>
      <c r="CT205" t="s">
        <v>167</v>
      </c>
      <c r="CU205" t="s">
        <v>167</v>
      </c>
      <c r="CV205" t="s">
        <v>167</v>
      </c>
      <c r="CW205">
        <v>9</v>
      </c>
      <c r="CY205" t="s">
        <v>572</v>
      </c>
      <c r="DB205" t="s">
        <v>375</v>
      </c>
      <c r="DC205" t="s">
        <v>167</v>
      </c>
      <c r="DD205" t="s">
        <v>167</v>
      </c>
      <c r="DG205" t="s">
        <v>167</v>
      </c>
      <c r="DH205" t="s">
        <v>217</v>
      </c>
      <c r="DI205" t="s">
        <v>880</v>
      </c>
      <c r="DJ205" t="s">
        <v>167</v>
      </c>
      <c r="DK205" t="s">
        <v>167</v>
      </c>
      <c r="DL205" t="s">
        <v>493</v>
      </c>
      <c r="DM205" t="s">
        <v>167</v>
      </c>
      <c r="DN205" t="s">
        <v>167</v>
      </c>
      <c r="DO205" t="s">
        <v>167</v>
      </c>
      <c r="DP205" t="s">
        <v>346</v>
      </c>
      <c r="DQ205" t="s">
        <v>167</v>
      </c>
      <c r="DR205" t="s">
        <v>167</v>
      </c>
      <c r="DS205" t="s">
        <v>167</v>
      </c>
      <c r="DV205" t="s">
        <v>167</v>
      </c>
      <c r="DW205" t="s">
        <v>167</v>
      </c>
      <c r="DX205" t="s">
        <v>167</v>
      </c>
      <c r="DY205" t="s">
        <v>167</v>
      </c>
      <c r="DZ205" t="s">
        <v>167</v>
      </c>
      <c r="EA205" t="s">
        <v>167</v>
      </c>
      <c r="EC205" t="s">
        <v>167</v>
      </c>
      <c r="ED205" t="s">
        <v>167</v>
      </c>
    </row>
    <row r="206" spans="1:137" x14ac:dyDescent="0.3">
      <c r="A206">
        <v>205</v>
      </c>
      <c r="B206" t="s">
        <v>865</v>
      </c>
      <c r="C206" t="s">
        <v>890</v>
      </c>
      <c r="D206" t="s">
        <v>896</v>
      </c>
      <c r="E206" s="1">
        <v>1968</v>
      </c>
      <c r="F206">
        <v>4</v>
      </c>
      <c r="G206">
        <v>4</v>
      </c>
      <c r="H206" t="s">
        <v>196</v>
      </c>
      <c r="I206" t="s">
        <v>143</v>
      </c>
      <c r="J206" t="s">
        <v>197</v>
      </c>
      <c r="K206" t="s">
        <v>145</v>
      </c>
      <c r="L206">
        <v>66</v>
      </c>
      <c r="M206" t="s">
        <v>460</v>
      </c>
      <c r="N206">
        <v>1483</v>
      </c>
      <c r="O206">
        <v>4861</v>
      </c>
      <c r="P206">
        <v>1864</v>
      </c>
      <c r="Q206" t="s">
        <v>833</v>
      </c>
      <c r="R206">
        <v>4</v>
      </c>
      <c r="S206">
        <v>15.1</v>
      </c>
      <c r="T206">
        <v>18.190000000000001</v>
      </c>
      <c r="U206" t="s">
        <v>882</v>
      </c>
      <c r="W206" t="s">
        <v>883</v>
      </c>
      <c r="X206">
        <v>6</v>
      </c>
      <c r="Y206" t="s">
        <v>849</v>
      </c>
      <c r="Z206" t="s">
        <v>201</v>
      </c>
      <c r="AA206" t="s">
        <v>201</v>
      </c>
      <c r="AB206" t="s">
        <v>884</v>
      </c>
      <c r="AC206" t="s">
        <v>885</v>
      </c>
      <c r="AF206" t="s">
        <v>872</v>
      </c>
      <c r="AG206" t="s">
        <v>872</v>
      </c>
      <c r="AH206" t="s">
        <v>873</v>
      </c>
      <c r="AI206" t="s">
        <v>233</v>
      </c>
      <c r="AJ206" t="s">
        <v>167</v>
      </c>
      <c r="AK206" t="s">
        <v>442</v>
      </c>
      <c r="AL206" t="s">
        <v>886</v>
      </c>
      <c r="AM206" t="s">
        <v>887</v>
      </c>
      <c r="AN206" t="s">
        <v>164</v>
      </c>
      <c r="AO206" t="s">
        <v>165</v>
      </c>
      <c r="AP206" t="s">
        <v>165</v>
      </c>
      <c r="AQ206">
        <v>1</v>
      </c>
      <c r="AR206">
        <v>5</v>
      </c>
      <c r="AS206" t="s">
        <v>598</v>
      </c>
      <c r="AT206" t="s">
        <v>190</v>
      </c>
      <c r="AU206" t="s">
        <v>876</v>
      </c>
      <c r="AV206" t="s">
        <v>872</v>
      </c>
      <c r="AW206" t="s">
        <v>167</v>
      </c>
      <c r="AX206">
        <v>3</v>
      </c>
      <c r="AY206" t="s">
        <v>227</v>
      </c>
      <c r="AZ206" t="s">
        <v>167</v>
      </c>
      <c r="BA206" t="s">
        <v>167</v>
      </c>
      <c r="BB206" t="s">
        <v>877</v>
      </c>
      <c r="BC206" t="s">
        <v>167</v>
      </c>
      <c r="BD206" t="s">
        <v>338</v>
      </c>
      <c r="BE206">
        <v>625</v>
      </c>
      <c r="BF206" t="s">
        <v>167</v>
      </c>
      <c r="BG206" t="s">
        <v>167</v>
      </c>
      <c r="BH206" t="s">
        <v>167</v>
      </c>
      <c r="BI206" t="s">
        <v>164</v>
      </c>
      <c r="BJ206" t="s">
        <v>311</v>
      </c>
      <c r="BK206" t="s">
        <v>167</v>
      </c>
      <c r="BL206" t="s">
        <v>311</v>
      </c>
      <c r="BM206" t="s">
        <v>167</v>
      </c>
      <c r="BN206" t="s">
        <v>633</v>
      </c>
      <c r="BO206" t="s">
        <v>167</v>
      </c>
      <c r="BP206" t="s">
        <v>174</v>
      </c>
      <c r="BQ206" t="s">
        <v>164</v>
      </c>
      <c r="BR206" t="s">
        <v>190</v>
      </c>
      <c r="BS206" t="s">
        <v>177</v>
      </c>
      <c r="BT206" t="s">
        <v>167</v>
      </c>
      <c r="BU206">
        <v>11.1</v>
      </c>
      <c r="BV206" t="s">
        <v>167</v>
      </c>
      <c r="BW206" t="s">
        <v>178</v>
      </c>
      <c r="BX206" t="s">
        <v>179</v>
      </c>
      <c r="BY206" t="s">
        <v>808</v>
      </c>
      <c r="BZ206" t="s">
        <v>167</v>
      </c>
      <c r="CA206" t="s">
        <v>167</v>
      </c>
      <c r="CB206" t="s">
        <v>167</v>
      </c>
      <c r="CG206" t="s">
        <v>167</v>
      </c>
      <c r="CK206" t="s">
        <v>167</v>
      </c>
      <c r="CN206" t="s">
        <v>167</v>
      </c>
      <c r="CO206" t="s">
        <v>167</v>
      </c>
      <c r="CP206" t="s">
        <v>356</v>
      </c>
      <c r="CQ206" t="s">
        <v>888</v>
      </c>
      <c r="CR206" t="s">
        <v>897</v>
      </c>
      <c r="CS206" t="s">
        <v>167</v>
      </c>
      <c r="CT206" t="s">
        <v>167</v>
      </c>
      <c r="CU206" t="s">
        <v>167</v>
      </c>
      <c r="CV206" t="s">
        <v>167</v>
      </c>
      <c r="CW206">
        <v>9</v>
      </c>
      <c r="CY206" t="s">
        <v>572</v>
      </c>
      <c r="DB206" t="s">
        <v>375</v>
      </c>
      <c r="DC206" t="s">
        <v>167</v>
      </c>
      <c r="DD206" t="s">
        <v>167</v>
      </c>
      <c r="DG206" t="s">
        <v>167</v>
      </c>
      <c r="DH206" t="s">
        <v>217</v>
      </c>
      <c r="DI206" t="s">
        <v>880</v>
      </c>
      <c r="DJ206" t="s">
        <v>167</v>
      </c>
      <c r="DK206" t="s">
        <v>167</v>
      </c>
      <c r="DL206" t="s">
        <v>493</v>
      </c>
      <c r="DM206" t="s">
        <v>167</v>
      </c>
      <c r="DN206" t="s">
        <v>167</v>
      </c>
      <c r="DO206" t="s">
        <v>167</v>
      </c>
      <c r="DP206" t="s">
        <v>346</v>
      </c>
      <c r="DQ206" t="s">
        <v>167</v>
      </c>
      <c r="DR206" t="s">
        <v>167</v>
      </c>
      <c r="DS206" t="s">
        <v>167</v>
      </c>
      <c r="DV206" t="s">
        <v>167</v>
      </c>
      <c r="DW206" t="s">
        <v>167</v>
      </c>
      <c r="DX206" t="s">
        <v>167</v>
      </c>
      <c r="DY206" t="s">
        <v>167</v>
      </c>
      <c r="DZ206" t="s">
        <v>167</v>
      </c>
      <c r="EA206" t="s">
        <v>167</v>
      </c>
      <c r="EC206" t="s">
        <v>167</v>
      </c>
      <c r="ED206" t="s">
        <v>167</v>
      </c>
    </row>
    <row r="207" spans="1:137" x14ac:dyDescent="0.3">
      <c r="A207">
        <v>206</v>
      </c>
      <c r="B207" t="s">
        <v>898</v>
      </c>
      <c r="C207" t="s">
        <v>899</v>
      </c>
      <c r="D207" t="s">
        <v>900</v>
      </c>
      <c r="E207" s="1">
        <v>1995</v>
      </c>
      <c r="F207">
        <v>4</v>
      </c>
      <c r="G207">
        <v>4</v>
      </c>
      <c r="H207" t="s">
        <v>832</v>
      </c>
      <c r="I207" t="s">
        <v>143</v>
      </c>
      <c r="J207" t="s">
        <v>238</v>
      </c>
      <c r="K207" t="s">
        <v>145</v>
      </c>
      <c r="L207">
        <v>67</v>
      </c>
      <c r="M207" t="s">
        <v>460</v>
      </c>
      <c r="N207">
        <v>1678</v>
      </c>
      <c r="O207">
        <v>4657</v>
      </c>
      <c r="P207">
        <v>1881</v>
      </c>
      <c r="Q207" t="s">
        <v>833</v>
      </c>
      <c r="R207">
        <v>5</v>
      </c>
      <c r="S207">
        <v>16</v>
      </c>
      <c r="T207">
        <v>18.559999999999999</v>
      </c>
      <c r="U207" t="s">
        <v>901</v>
      </c>
      <c r="W207" t="s">
        <v>902</v>
      </c>
      <c r="X207">
        <v>8</v>
      </c>
      <c r="Y207" t="s">
        <v>903</v>
      </c>
      <c r="Z207" t="s">
        <v>201</v>
      </c>
      <c r="AA207" t="s">
        <v>201</v>
      </c>
      <c r="AB207" t="s">
        <v>904</v>
      </c>
      <c r="AC207" t="s">
        <v>904</v>
      </c>
      <c r="AD207" t="s">
        <v>905</v>
      </c>
      <c r="AE207" t="s">
        <v>906</v>
      </c>
      <c r="AF207" t="s">
        <v>907</v>
      </c>
      <c r="AG207" t="s">
        <v>907</v>
      </c>
      <c r="AH207" t="s">
        <v>159</v>
      </c>
      <c r="AI207" t="s">
        <v>233</v>
      </c>
      <c r="AJ207" t="s">
        <v>167</v>
      </c>
      <c r="AK207" t="s">
        <v>442</v>
      </c>
      <c r="AL207" t="s">
        <v>908</v>
      </c>
      <c r="AM207" t="s">
        <v>909</v>
      </c>
      <c r="AN207" t="s">
        <v>164</v>
      </c>
      <c r="AO207" t="s">
        <v>165</v>
      </c>
      <c r="AP207" t="s">
        <v>165</v>
      </c>
      <c r="AQ207" t="s">
        <v>167</v>
      </c>
      <c r="AR207">
        <v>5</v>
      </c>
      <c r="AS207" t="s">
        <v>598</v>
      </c>
      <c r="AT207" t="s">
        <v>190</v>
      </c>
      <c r="AU207" t="s">
        <v>910</v>
      </c>
      <c r="AV207" t="s">
        <v>907</v>
      </c>
      <c r="AW207" t="s">
        <v>167</v>
      </c>
      <c r="AX207" t="s">
        <v>167</v>
      </c>
      <c r="AY207" t="s">
        <v>172</v>
      </c>
      <c r="AZ207" t="s">
        <v>167</v>
      </c>
      <c r="BA207" t="s">
        <v>167</v>
      </c>
      <c r="BB207" t="s">
        <v>558</v>
      </c>
      <c r="BC207" t="s">
        <v>167</v>
      </c>
      <c r="BD207" t="s">
        <v>328</v>
      </c>
      <c r="BE207">
        <v>550</v>
      </c>
      <c r="BF207" t="s">
        <v>167</v>
      </c>
      <c r="BG207" t="s">
        <v>167</v>
      </c>
      <c r="BH207" t="s">
        <v>167</v>
      </c>
      <c r="BI207" t="s">
        <v>164</v>
      </c>
      <c r="BJ207" t="s">
        <v>311</v>
      </c>
      <c r="BK207" t="s">
        <v>167</v>
      </c>
      <c r="BL207" t="s">
        <v>175</v>
      </c>
      <c r="BM207" t="s">
        <v>167</v>
      </c>
      <c r="BO207" t="s">
        <v>167</v>
      </c>
      <c r="BP207" t="s">
        <v>174</v>
      </c>
      <c r="BQ207" t="s">
        <v>165</v>
      </c>
      <c r="BR207" t="s">
        <v>190</v>
      </c>
      <c r="BS207" t="s">
        <v>177</v>
      </c>
      <c r="BT207" t="s">
        <v>167</v>
      </c>
      <c r="BU207">
        <v>5.95</v>
      </c>
      <c r="BV207" t="s">
        <v>167</v>
      </c>
      <c r="BW207" t="s">
        <v>178</v>
      </c>
      <c r="BX207" t="s">
        <v>179</v>
      </c>
      <c r="BY207" t="s">
        <v>808</v>
      </c>
      <c r="CA207" t="s">
        <v>167</v>
      </c>
      <c r="CB207" t="s">
        <v>167</v>
      </c>
      <c r="CG207" t="s">
        <v>167</v>
      </c>
      <c r="CK207" t="s">
        <v>167</v>
      </c>
      <c r="CN207" t="s">
        <v>167</v>
      </c>
      <c r="CO207" t="s">
        <v>167</v>
      </c>
      <c r="CP207" t="s">
        <v>356</v>
      </c>
      <c r="CQ207" t="s">
        <v>911</v>
      </c>
      <c r="CR207" t="s">
        <v>912</v>
      </c>
      <c r="CS207" t="s">
        <v>167</v>
      </c>
      <c r="CT207" t="s">
        <v>167</v>
      </c>
      <c r="CU207" t="s">
        <v>167</v>
      </c>
      <c r="CV207" t="s">
        <v>167</v>
      </c>
      <c r="CW207">
        <v>6</v>
      </c>
      <c r="CY207" t="s">
        <v>572</v>
      </c>
      <c r="DB207" t="s">
        <v>222</v>
      </c>
      <c r="DC207" t="s">
        <v>167</v>
      </c>
      <c r="DD207" t="s">
        <v>167</v>
      </c>
      <c r="DG207" t="s">
        <v>167</v>
      </c>
      <c r="DH207" t="s">
        <v>217</v>
      </c>
      <c r="DI207" t="s">
        <v>329</v>
      </c>
      <c r="DJ207" t="s">
        <v>167</v>
      </c>
      <c r="DK207" t="s">
        <v>167</v>
      </c>
      <c r="DL207" t="s">
        <v>493</v>
      </c>
      <c r="DN207" t="s">
        <v>167</v>
      </c>
      <c r="DO207" t="s">
        <v>167</v>
      </c>
      <c r="DP207" t="s">
        <v>346</v>
      </c>
      <c r="DQ207" t="s">
        <v>167</v>
      </c>
      <c r="DR207" t="s">
        <v>167</v>
      </c>
      <c r="DS207" t="s">
        <v>167</v>
      </c>
      <c r="DU207" t="s">
        <v>843</v>
      </c>
      <c r="DV207" t="s">
        <v>167</v>
      </c>
      <c r="DW207" t="s">
        <v>167</v>
      </c>
      <c r="DX207" t="s">
        <v>167</v>
      </c>
      <c r="DZ207" t="s">
        <v>167</v>
      </c>
      <c r="EA207" t="s">
        <v>167</v>
      </c>
      <c r="EC207" t="s">
        <v>167</v>
      </c>
      <c r="ED207" t="s">
        <v>167</v>
      </c>
    </row>
    <row r="208" spans="1:137" x14ac:dyDescent="0.3">
      <c r="A208">
        <v>207</v>
      </c>
      <c r="B208" t="s">
        <v>898</v>
      </c>
      <c r="C208" t="s">
        <v>899</v>
      </c>
      <c r="D208" t="s">
        <v>913</v>
      </c>
      <c r="E208" s="1">
        <v>1998</v>
      </c>
      <c r="F208">
        <v>4</v>
      </c>
      <c r="G208">
        <v>4</v>
      </c>
      <c r="H208" t="s">
        <v>832</v>
      </c>
      <c r="I208" t="s">
        <v>143</v>
      </c>
      <c r="J208" t="s">
        <v>238</v>
      </c>
      <c r="K208" t="s">
        <v>145</v>
      </c>
      <c r="L208">
        <v>67</v>
      </c>
      <c r="M208" t="s">
        <v>146</v>
      </c>
      <c r="N208">
        <v>1678</v>
      </c>
      <c r="O208">
        <v>4657</v>
      </c>
      <c r="P208">
        <v>1881</v>
      </c>
      <c r="Q208" t="s">
        <v>833</v>
      </c>
      <c r="R208">
        <v>5</v>
      </c>
      <c r="S208">
        <v>16</v>
      </c>
      <c r="T208">
        <v>18.559999999999999</v>
      </c>
      <c r="U208" t="s">
        <v>901</v>
      </c>
      <c r="W208" t="s">
        <v>902</v>
      </c>
      <c r="X208">
        <v>8</v>
      </c>
      <c r="Y208" t="s">
        <v>903</v>
      </c>
      <c r="Z208" t="s">
        <v>201</v>
      </c>
      <c r="AA208" t="s">
        <v>201</v>
      </c>
      <c r="AB208" t="s">
        <v>904</v>
      </c>
      <c r="AC208" t="s">
        <v>904</v>
      </c>
      <c r="AD208" t="s">
        <v>905</v>
      </c>
      <c r="AE208" t="s">
        <v>906</v>
      </c>
      <c r="AF208" t="s">
        <v>914</v>
      </c>
      <c r="AG208" t="s">
        <v>914</v>
      </c>
      <c r="AH208" t="s">
        <v>159</v>
      </c>
      <c r="AI208" t="s">
        <v>233</v>
      </c>
      <c r="AJ208" t="s">
        <v>167</v>
      </c>
      <c r="AK208" t="s">
        <v>442</v>
      </c>
      <c r="AL208" t="s">
        <v>915</v>
      </c>
      <c r="AM208" t="s">
        <v>916</v>
      </c>
      <c r="AN208" t="s">
        <v>164</v>
      </c>
      <c r="AO208" t="s">
        <v>165</v>
      </c>
      <c r="AP208" t="s">
        <v>165</v>
      </c>
      <c r="AQ208" t="s">
        <v>167</v>
      </c>
      <c r="AR208">
        <v>5</v>
      </c>
      <c r="AS208" t="s">
        <v>598</v>
      </c>
      <c r="AT208" t="s">
        <v>190</v>
      </c>
      <c r="AU208" t="s">
        <v>910</v>
      </c>
      <c r="AV208" t="s">
        <v>907</v>
      </c>
      <c r="AW208" t="s">
        <v>167</v>
      </c>
      <c r="AX208" t="s">
        <v>167</v>
      </c>
      <c r="AY208" t="s">
        <v>172</v>
      </c>
      <c r="AZ208" t="s">
        <v>167</v>
      </c>
      <c r="BA208" t="s">
        <v>167</v>
      </c>
      <c r="BB208" t="s">
        <v>558</v>
      </c>
      <c r="BC208" t="s">
        <v>167</v>
      </c>
      <c r="BD208" t="s">
        <v>328</v>
      </c>
      <c r="BE208">
        <v>550</v>
      </c>
      <c r="BF208" t="s">
        <v>167</v>
      </c>
      <c r="BG208" t="s">
        <v>167</v>
      </c>
      <c r="BH208" t="s">
        <v>167</v>
      </c>
      <c r="BI208" t="s">
        <v>164</v>
      </c>
      <c r="BJ208" t="s">
        <v>311</v>
      </c>
      <c r="BK208" t="s">
        <v>167</v>
      </c>
      <c r="BL208" t="s">
        <v>175</v>
      </c>
      <c r="BM208" t="s">
        <v>167</v>
      </c>
      <c r="BO208" t="s">
        <v>167</v>
      </c>
      <c r="BP208" t="s">
        <v>174</v>
      </c>
      <c r="BQ208" t="s">
        <v>165</v>
      </c>
      <c r="BR208" t="s">
        <v>190</v>
      </c>
      <c r="BS208" t="s">
        <v>177</v>
      </c>
      <c r="BT208" t="s">
        <v>167</v>
      </c>
      <c r="BU208">
        <v>5.95</v>
      </c>
      <c r="BV208" t="s">
        <v>167</v>
      </c>
      <c r="BW208" t="s">
        <v>178</v>
      </c>
      <c r="BX208" t="s">
        <v>179</v>
      </c>
      <c r="BY208" t="s">
        <v>808</v>
      </c>
      <c r="CA208" t="s">
        <v>167</v>
      </c>
      <c r="CB208" t="s">
        <v>167</v>
      </c>
      <c r="CG208" t="s">
        <v>167</v>
      </c>
      <c r="CK208" t="s">
        <v>167</v>
      </c>
      <c r="CN208" t="s">
        <v>167</v>
      </c>
      <c r="CO208" t="s">
        <v>167</v>
      </c>
      <c r="CP208" t="s">
        <v>356</v>
      </c>
      <c r="CQ208" t="s">
        <v>911</v>
      </c>
      <c r="CR208" t="s">
        <v>912</v>
      </c>
      <c r="CS208" t="s">
        <v>167</v>
      </c>
      <c r="CT208" t="s">
        <v>167</v>
      </c>
      <c r="CU208" t="s">
        <v>167</v>
      </c>
      <c r="CV208" t="s">
        <v>167</v>
      </c>
      <c r="CW208">
        <v>6</v>
      </c>
      <c r="CY208" t="s">
        <v>572</v>
      </c>
      <c r="DB208" t="s">
        <v>222</v>
      </c>
      <c r="DC208" t="s">
        <v>167</v>
      </c>
      <c r="DD208" t="s">
        <v>167</v>
      </c>
      <c r="DG208" t="s">
        <v>167</v>
      </c>
      <c r="DH208" t="s">
        <v>217</v>
      </c>
      <c r="DI208" t="s">
        <v>329</v>
      </c>
      <c r="DJ208" t="s">
        <v>167</v>
      </c>
      <c r="DK208" t="s">
        <v>167</v>
      </c>
      <c r="DL208" t="s">
        <v>493</v>
      </c>
      <c r="DN208" t="s">
        <v>167</v>
      </c>
      <c r="DO208" t="s">
        <v>167</v>
      </c>
      <c r="DP208" t="s">
        <v>346</v>
      </c>
      <c r="DQ208" t="s">
        <v>167</v>
      </c>
      <c r="DR208" t="s">
        <v>167</v>
      </c>
      <c r="DS208" t="s">
        <v>167</v>
      </c>
      <c r="DU208" t="s">
        <v>843</v>
      </c>
      <c r="DV208" t="s">
        <v>167</v>
      </c>
      <c r="DW208" t="s">
        <v>167</v>
      </c>
      <c r="DX208" t="s">
        <v>167</v>
      </c>
      <c r="DZ208" t="s">
        <v>167</v>
      </c>
      <c r="EA208" t="s">
        <v>167</v>
      </c>
      <c r="EC208" t="s">
        <v>167</v>
      </c>
      <c r="ED208" t="s">
        <v>167</v>
      </c>
    </row>
    <row r="209" spans="1:139" x14ac:dyDescent="0.3">
      <c r="A209">
        <v>208</v>
      </c>
      <c r="B209" t="s">
        <v>898</v>
      </c>
      <c r="C209" t="s">
        <v>899</v>
      </c>
      <c r="D209" t="s">
        <v>917</v>
      </c>
      <c r="E209" s="1">
        <v>1995</v>
      </c>
      <c r="F209">
        <v>4</v>
      </c>
      <c r="G209">
        <v>4</v>
      </c>
      <c r="H209" t="s">
        <v>832</v>
      </c>
      <c r="I209" t="s">
        <v>143</v>
      </c>
      <c r="J209" t="s">
        <v>238</v>
      </c>
      <c r="K209" t="s">
        <v>145</v>
      </c>
      <c r="L209">
        <v>67</v>
      </c>
      <c r="M209" t="s">
        <v>460</v>
      </c>
      <c r="N209">
        <v>1678</v>
      </c>
      <c r="O209">
        <v>4657</v>
      </c>
      <c r="P209">
        <v>1881</v>
      </c>
      <c r="Q209" t="s">
        <v>833</v>
      </c>
      <c r="R209">
        <v>5</v>
      </c>
      <c r="S209">
        <v>16</v>
      </c>
      <c r="T209">
        <v>18.559999999999999</v>
      </c>
      <c r="U209" t="s">
        <v>901</v>
      </c>
      <c r="W209" t="s">
        <v>902</v>
      </c>
      <c r="X209">
        <v>8</v>
      </c>
      <c r="Y209" t="s">
        <v>903</v>
      </c>
      <c r="Z209" t="s">
        <v>201</v>
      </c>
      <c r="AA209" t="s">
        <v>201</v>
      </c>
      <c r="AB209" t="s">
        <v>904</v>
      </c>
      <c r="AC209" t="s">
        <v>904</v>
      </c>
      <c r="AD209" t="s">
        <v>905</v>
      </c>
      <c r="AE209" t="s">
        <v>906</v>
      </c>
      <c r="AF209" t="s">
        <v>907</v>
      </c>
      <c r="AG209" t="s">
        <v>907</v>
      </c>
      <c r="AH209" t="s">
        <v>159</v>
      </c>
      <c r="AI209" t="s">
        <v>233</v>
      </c>
      <c r="AJ209" t="s">
        <v>167</v>
      </c>
      <c r="AK209" t="s">
        <v>442</v>
      </c>
      <c r="AL209" t="s">
        <v>908</v>
      </c>
      <c r="AM209" t="s">
        <v>909</v>
      </c>
      <c r="AN209" t="s">
        <v>164</v>
      </c>
      <c r="AO209" t="s">
        <v>165</v>
      </c>
      <c r="AP209" t="s">
        <v>165</v>
      </c>
      <c r="AQ209" t="s">
        <v>167</v>
      </c>
      <c r="AR209">
        <v>5</v>
      </c>
      <c r="AS209" t="s">
        <v>598</v>
      </c>
      <c r="AT209" t="s">
        <v>190</v>
      </c>
      <c r="AU209" t="s">
        <v>910</v>
      </c>
      <c r="AV209" t="s">
        <v>907</v>
      </c>
      <c r="AW209" t="s">
        <v>167</v>
      </c>
      <c r="AX209" t="s">
        <v>167</v>
      </c>
      <c r="AY209" t="s">
        <v>172</v>
      </c>
      <c r="AZ209" t="s">
        <v>167</v>
      </c>
      <c r="BA209" t="s">
        <v>167</v>
      </c>
      <c r="BB209" t="s">
        <v>558</v>
      </c>
      <c r="BC209" t="s">
        <v>167</v>
      </c>
      <c r="BD209" t="s">
        <v>328</v>
      </c>
      <c r="BE209">
        <v>550</v>
      </c>
      <c r="BF209" t="s">
        <v>167</v>
      </c>
      <c r="BG209" t="s">
        <v>167</v>
      </c>
      <c r="BH209" t="s">
        <v>167</v>
      </c>
      <c r="BI209" t="s">
        <v>164</v>
      </c>
      <c r="BJ209" t="s">
        <v>311</v>
      </c>
      <c r="BK209" t="s">
        <v>167</v>
      </c>
      <c r="BL209" t="s">
        <v>175</v>
      </c>
      <c r="BM209" t="s">
        <v>167</v>
      </c>
      <c r="BO209" t="s">
        <v>167</v>
      </c>
      <c r="BP209" t="s">
        <v>174</v>
      </c>
      <c r="BQ209" t="s">
        <v>165</v>
      </c>
      <c r="BR209" t="s">
        <v>190</v>
      </c>
      <c r="BS209" t="s">
        <v>177</v>
      </c>
      <c r="BT209" t="s">
        <v>167</v>
      </c>
      <c r="BU209">
        <v>5.95</v>
      </c>
      <c r="BV209" t="s">
        <v>167</v>
      </c>
      <c r="BW209" t="s">
        <v>178</v>
      </c>
      <c r="BX209" t="s">
        <v>179</v>
      </c>
      <c r="BY209" t="s">
        <v>808</v>
      </c>
      <c r="CA209" t="s">
        <v>167</v>
      </c>
      <c r="CB209" t="s">
        <v>167</v>
      </c>
      <c r="CG209" t="s">
        <v>167</v>
      </c>
      <c r="CK209" t="s">
        <v>167</v>
      </c>
      <c r="CN209" t="s">
        <v>167</v>
      </c>
      <c r="CO209" t="s">
        <v>167</v>
      </c>
      <c r="CP209" t="s">
        <v>356</v>
      </c>
      <c r="CQ209" t="s">
        <v>911</v>
      </c>
      <c r="CR209" t="s">
        <v>912</v>
      </c>
      <c r="CS209" t="s">
        <v>167</v>
      </c>
      <c r="CT209" t="s">
        <v>167</v>
      </c>
      <c r="CU209" t="s">
        <v>167</v>
      </c>
      <c r="CV209" t="s">
        <v>167</v>
      </c>
      <c r="CW209">
        <v>6</v>
      </c>
      <c r="CY209" t="s">
        <v>572</v>
      </c>
      <c r="DB209" t="s">
        <v>222</v>
      </c>
      <c r="DC209" t="s">
        <v>167</v>
      </c>
      <c r="DD209" t="s">
        <v>167</v>
      </c>
      <c r="DG209" t="s">
        <v>167</v>
      </c>
      <c r="DH209" t="s">
        <v>217</v>
      </c>
      <c r="DI209" t="s">
        <v>329</v>
      </c>
      <c r="DJ209" t="s">
        <v>167</v>
      </c>
      <c r="DK209" t="s">
        <v>167</v>
      </c>
      <c r="DL209" t="s">
        <v>493</v>
      </c>
      <c r="DN209" t="s">
        <v>167</v>
      </c>
      <c r="DO209" t="s">
        <v>167</v>
      </c>
      <c r="DP209" t="s">
        <v>346</v>
      </c>
      <c r="DQ209" t="s">
        <v>167</v>
      </c>
      <c r="DR209" t="s">
        <v>167</v>
      </c>
      <c r="DS209" t="s">
        <v>167</v>
      </c>
      <c r="DU209" t="s">
        <v>843</v>
      </c>
      <c r="DV209" t="s">
        <v>167</v>
      </c>
      <c r="DW209" t="s">
        <v>167</v>
      </c>
      <c r="DX209" t="s">
        <v>167</v>
      </c>
      <c r="DZ209" t="s">
        <v>167</v>
      </c>
      <c r="EA209" t="s">
        <v>167</v>
      </c>
      <c r="EC209" t="s">
        <v>167</v>
      </c>
      <c r="ED209" t="s">
        <v>167</v>
      </c>
    </row>
    <row r="210" spans="1:139" x14ac:dyDescent="0.3">
      <c r="A210">
        <v>209</v>
      </c>
      <c r="B210" t="s">
        <v>898</v>
      </c>
      <c r="C210" t="s">
        <v>918</v>
      </c>
      <c r="D210" t="s">
        <v>919</v>
      </c>
      <c r="E210" s="1">
        <v>2993</v>
      </c>
      <c r="F210">
        <v>6</v>
      </c>
      <c r="G210">
        <v>4</v>
      </c>
      <c r="H210" t="s">
        <v>846</v>
      </c>
      <c r="I210" t="s">
        <v>143</v>
      </c>
      <c r="J210" t="s">
        <v>238</v>
      </c>
      <c r="K210" t="s">
        <v>145</v>
      </c>
      <c r="M210" t="s">
        <v>460</v>
      </c>
      <c r="N210">
        <v>1745</v>
      </c>
      <c r="O210">
        <v>4922</v>
      </c>
      <c r="P210">
        <v>2218</v>
      </c>
      <c r="Q210" t="s">
        <v>833</v>
      </c>
      <c r="R210">
        <v>5</v>
      </c>
      <c r="T210" s="1" t="s">
        <v>148</v>
      </c>
      <c r="U210" t="s">
        <v>920</v>
      </c>
      <c r="X210">
        <v>8</v>
      </c>
      <c r="Z210" t="s">
        <v>201</v>
      </c>
      <c r="AA210" t="s">
        <v>201</v>
      </c>
      <c r="AB210" t="s">
        <v>921</v>
      </c>
      <c r="AC210" t="s">
        <v>922</v>
      </c>
      <c r="AD210" t="s">
        <v>923</v>
      </c>
      <c r="AE210" t="s">
        <v>924</v>
      </c>
      <c r="AF210" t="s">
        <v>925</v>
      </c>
      <c r="AG210" t="s">
        <v>925</v>
      </c>
      <c r="AH210" t="s">
        <v>159</v>
      </c>
      <c r="AI210" t="s">
        <v>233</v>
      </c>
      <c r="AJ210" t="s">
        <v>167</v>
      </c>
      <c r="AK210" t="s">
        <v>442</v>
      </c>
      <c r="AL210" t="s">
        <v>926</v>
      </c>
      <c r="AM210" t="s">
        <v>927</v>
      </c>
      <c r="AN210" t="s">
        <v>164</v>
      </c>
      <c r="AO210" t="s">
        <v>165</v>
      </c>
      <c r="AP210" t="s">
        <v>165</v>
      </c>
      <c r="AQ210" t="s">
        <v>167</v>
      </c>
      <c r="AR210">
        <v>5</v>
      </c>
      <c r="AS210" t="s">
        <v>598</v>
      </c>
      <c r="AT210" t="s">
        <v>190</v>
      </c>
      <c r="AU210" t="s">
        <v>928</v>
      </c>
      <c r="AV210" t="s">
        <v>925</v>
      </c>
      <c r="AW210" t="s">
        <v>167</v>
      </c>
      <c r="AX210" t="s">
        <v>167</v>
      </c>
      <c r="AY210" t="s">
        <v>172</v>
      </c>
      <c r="AZ210" t="s">
        <v>167</v>
      </c>
      <c r="BA210" t="s">
        <v>167</v>
      </c>
      <c r="BB210" t="s">
        <v>558</v>
      </c>
      <c r="BC210" t="s">
        <v>167</v>
      </c>
      <c r="BD210" t="s">
        <v>338</v>
      </c>
      <c r="BE210">
        <v>650</v>
      </c>
      <c r="BF210" t="s">
        <v>167</v>
      </c>
      <c r="BG210" t="s">
        <v>167</v>
      </c>
      <c r="BH210" t="s">
        <v>167</v>
      </c>
      <c r="BI210" t="s">
        <v>164</v>
      </c>
      <c r="BJ210" t="s">
        <v>311</v>
      </c>
      <c r="BK210" t="s">
        <v>167</v>
      </c>
      <c r="BL210" t="s">
        <v>311</v>
      </c>
      <c r="BM210" t="s">
        <v>167</v>
      </c>
      <c r="BO210" t="s">
        <v>167</v>
      </c>
      <c r="BP210" t="s">
        <v>174</v>
      </c>
      <c r="BQ210" t="s">
        <v>165</v>
      </c>
      <c r="BR210" t="s">
        <v>190</v>
      </c>
      <c r="BS210" t="s">
        <v>177</v>
      </c>
      <c r="BT210" t="s">
        <v>167</v>
      </c>
      <c r="BU210" t="s">
        <v>148</v>
      </c>
      <c r="BV210" t="s">
        <v>167</v>
      </c>
      <c r="BW210" t="s">
        <v>178</v>
      </c>
      <c r="BY210" t="s">
        <v>929</v>
      </c>
      <c r="BZ210" t="s">
        <v>167</v>
      </c>
      <c r="CA210" t="s">
        <v>167</v>
      </c>
      <c r="CB210" t="s">
        <v>167</v>
      </c>
      <c r="CD210" t="s">
        <v>167</v>
      </c>
      <c r="CE210" t="s">
        <v>167</v>
      </c>
      <c r="CG210" t="s">
        <v>167</v>
      </c>
      <c r="CK210" t="s">
        <v>167</v>
      </c>
      <c r="CN210" t="s">
        <v>167</v>
      </c>
      <c r="CO210" t="s">
        <v>167</v>
      </c>
      <c r="CP210" t="s">
        <v>356</v>
      </c>
      <c r="CR210" t="s">
        <v>930</v>
      </c>
      <c r="CS210" t="s">
        <v>167</v>
      </c>
      <c r="CT210" t="s">
        <v>167</v>
      </c>
      <c r="CU210" t="s">
        <v>167</v>
      </c>
      <c r="CV210" t="s">
        <v>167</v>
      </c>
      <c r="CW210">
        <v>8</v>
      </c>
      <c r="CY210" t="s">
        <v>572</v>
      </c>
      <c r="DB210" t="s">
        <v>375</v>
      </c>
      <c r="DC210" t="s">
        <v>167</v>
      </c>
      <c r="DD210" t="s">
        <v>167</v>
      </c>
      <c r="DE210" t="s">
        <v>167</v>
      </c>
      <c r="DF210" t="s">
        <v>167</v>
      </c>
      <c r="DG210" t="s">
        <v>167</v>
      </c>
      <c r="DH210" t="s">
        <v>217</v>
      </c>
      <c r="DI210" t="s">
        <v>329</v>
      </c>
      <c r="DJ210" t="s">
        <v>167</v>
      </c>
      <c r="DK210" t="s">
        <v>167</v>
      </c>
      <c r="DL210" t="s">
        <v>493</v>
      </c>
      <c r="DM210" t="s">
        <v>167</v>
      </c>
      <c r="DN210" t="s">
        <v>167</v>
      </c>
      <c r="DO210" t="s">
        <v>167</v>
      </c>
      <c r="DP210" t="s">
        <v>346</v>
      </c>
      <c r="DQ210" t="s">
        <v>167</v>
      </c>
      <c r="DR210" t="s">
        <v>167</v>
      </c>
      <c r="DS210" t="s">
        <v>167</v>
      </c>
      <c r="DV210" t="s">
        <v>167</v>
      </c>
      <c r="DW210" t="s">
        <v>167</v>
      </c>
      <c r="DX210" t="s">
        <v>167</v>
      </c>
      <c r="DY210" t="s">
        <v>167</v>
      </c>
      <c r="DZ210" t="s">
        <v>167</v>
      </c>
      <c r="EA210" t="s">
        <v>167</v>
      </c>
      <c r="EC210" t="s">
        <v>167</v>
      </c>
      <c r="ED210" t="s">
        <v>167</v>
      </c>
      <c r="EF210" t="s">
        <v>167</v>
      </c>
      <c r="EG210" t="s">
        <v>167</v>
      </c>
    </row>
    <row r="211" spans="1:139" x14ac:dyDescent="0.3">
      <c r="A211">
        <v>210</v>
      </c>
      <c r="B211" t="s">
        <v>898</v>
      </c>
      <c r="C211" t="s">
        <v>918</v>
      </c>
      <c r="D211" t="s">
        <v>931</v>
      </c>
      <c r="E211" s="1">
        <v>2993</v>
      </c>
      <c r="F211">
        <v>6</v>
      </c>
      <c r="G211">
        <v>4</v>
      </c>
      <c r="H211" t="s">
        <v>846</v>
      </c>
      <c r="I211" t="s">
        <v>143</v>
      </c>
      <c r="J211" t="s">
        <v>238</v>
      </c>
      <c r="K211" t="s">
        <v>145</v>
      </c>
      <c r="M211" t="s">
        <v>460</v>
      </c>
      <c r="N211">
        <v>1745</v>
      </c>
      <c r="O211">
        <v>4922</v>
      </c>
      <c r="P211">
        <v>2218</v>
      </c>
      <c r="Q211" t="s">
        <v>833</v>
      </c>
      <c r="R211">
        <v>5</v>
      </c>
      <c r="T211" s="1" t="s">
        <v>148</v>
      </c>
      <c r="U211" t="s">
        <v>920</v>
      </c>
      <c r="X211">
        <v>8</v>
      </c>
      <c r="Z211" t="s">
        <v>201</v>
      </c>
      <c r="AA211" t="s">
        <v>201</v>
      </c>
      <c r="AB211" t="s">
        <v>921</v>
      </c>
      <c r="AC211" t="s">
        <v>922</v>
      </c>
      <c r="AD211" t="s">
        <v>923</v>
      </c>
      <c r="AE211" t="s">
        <v>924</v>
      </c>
      <c r="AF211" t="s">
        <v>925</v>
      </c>
      <c r="AG211" t="s">
        <v>925</v>
      </c>
      <c r="AH211" t="s">
        <v>159</v>
      </c>
      <c r="AI211" t="s">
        <v>233</v>
      </c>
      <c r="AJ211" t="s">
        <v>167</v>
      </c>
      <c r="AK211" t="s">
        <v>442</v>
      </c>
      <c r="AL211" t="s">
        <v>926</v>
      </c>
      <c r="AM211" t="s">
        <v>927</v>
      </c>
      <c r="AN211" t="s">
        <v>164</v>
      </c>
      <c r="AO211" t="s">
        <v>165</v>
      </c>
      <c r="AP211" t="s">
        <v>165</v>
      </c>
      <c r="AQ211" t="s">
        <v>167</v>
      </c>
      <c r="AR211">
        <v>5</v>
      </c>
      <c r="AS211" t="s">
        <v>598</v>
      </c>
      <c r="AT211" t="s">
        <v>190</v>
      </c>
      <c r="AU211" t="s">
        <v>928</v>
      </c>
      <c r="AV211" t="s">
        <v>925</v>
      </c>
      <c r="AW211" t="s">
        <v>167</v>
      </c>
      <c r="AX211" t="s">
        <v>167</v>
      </c>
      <c r="AY211" t="s">
        <v>172</v>
      </c>
      <c r="AZ211" t="s">
        <v>167</v>
      </c>
      <c r="BA211" t="s">
        <v>167</v>
      </c>
      <c r="BB211" t="s">
        <v>558</v>
      </c>
      <c r="BC211" t="s">
        <v>167</v>
      </c>
      <c r="BD211" t="s">
        <v>338</v>
      </c>
      <c r="BE211">
        <v>650</v>
      </c>
      <c r="BF211" t="s">
        <v>167</v>
      </c>
      <c r="BG211" t="s">
        <v>167</v>
      </c>
      <c r="BH211" t="s">
        <v>167</v>
      </c>
      <c r="BI211" t="s">
        <v>164</v>
      </c>
      <c r="BJ211" t="s">
        <v>311</v>
      </c>
      <c r="BK211" t="s">
        <v>167</v>
      </c>
      <c r="BL211" t="s">
        <v>311</v>
      </c>
      <c r="BM211" t="s">
        <v>167</v>
      </c>
      <c r="BO211" t="s">
        <v>167</v>
      </c>
      <c r="BP211" t="s">
        <v>174</v>
      </c>
      <c r="BQ211" t="s">
        <v>165</v>
      </c>
      <c r="BR211" t="s">
        <v>190</v>
      </c>
      <c r="BS211" t="s">
        <v>177</v>
      </c>
      <c r="BT211" t="s">
        <v>167</v>
      </c>
      <c r="BU211" t="s">
        <v>148</v>
      </c>
      <c r="BV211" t="s">
        <v>167</v>
      </c>
      <c r="BW211" t="s">
        <v>178</v>
      </c>
      <c r="BY211" t="s">
        <v>929</v>
      </c>
      <c r="BZ211" t="s">
        <v>167</v>
      </c>
      <c r="CA211" t="s">
        <v>167</v>
      </c>
      <c r="CB211" t="s">
        <v>167</v>
      </c>
      <c r="CD211" t="s">
        <v>167</v>
      </c>
      <c r="CE211" t="s">
        <v>167</v>
      </c>
      <c r="CG211" t="s">
        <v>167</v>
      </c>
      <c r="CK211" t="s">
        <v>167</v>
      </c>
      <c r="CN211" t="s">
        <v>167</v>
      </c>
      <c r="CO211" t="s">
        <v>167</v>
      </c>
      <c r="CP211" t="s">
        <v>356</v>
      </c>
      <c r="CR211" t="s">
        <v>930</v>
      </c>
      <c r="CS211" t="s">
        <v>167</v>
      </c>
      <c r="CT211" t="s">
        <v>167</v>
      </c>
      <c r="CU211" t="s">
        <v>167</v>
      </c>
      <c r="CV211" t="s">
        <v>167</v>
      </c>
      <c r="CW211">
        <v>8</v>
      </c>
      <c r="CY211" t="s">
        <v>572</v>
      </c>
      <c r="DB211" t="s">
        <v>932</v>
      </c>
      <c r="DC211" t="s">
        <v>167</v>
      </c>
      <c r="DD211" t="s">
        <v>167</v>
      </c>
      <c r="DE211" t="s">
        <v>167</v>
      </c>
      <c r="DF211" t="s">
        <v>167</v>
      </c>
      <c r="DG211" t="s">
        <v>167</v>
      </c>
      <c r="DH211" t="s">
        <v>217</v>
      </c>
      <c r="DI211" t="s">
        <v>329</v>
      </c>
      <c r="DJ211" t="s">
        <v>167</v>
      </c>
      <c r="DK211" t="s">
        <v>167</v>
      </c>
      <c r="DL211" t="s">
        <v>493</v>
      </c>
      <c r="DM211" t="s">
        <v>167</v>
      </c>
      <c r="DN211" t="s">
        <v>167</v>
      </c>
      <c r="DO211" t="s">
        <v>167</v>
      </c>
      <c r="DP211" t="s">
        <v>346</v>
      </c>
      <c r="DQ211" t="s">
        <v>167</v>
      </c>
      <c r="DR211" t="s">
        <v>167</v>
      </c>
      <c r="DS211" t="s">
        <v>167</v>
      </c>
      <c r="DV211" t="s">
        <v>167</v>
      </c>
      <c r="DW211" t="s">
        <v>167</v>
      </c>
      <c r="DX211" t="s">
        <v>167</v>
      </c>
      <c r="DY211" t="s">
        <v>167</v>
      </c>
      <c r="DZ211" t="s">
        <v>167</v>
      </c>
      <c r="EA211" t="s">
        <v>167</v>
      </c>
      <c r="EC211" t="s">
        <v>167</v>
      </c>
      <c r="ED211" t="s">
        <v>167</v>
      </c>
      <c r="EF211" t="s">
        <v>167</v>
      </c>
      <c r="EG211" t="s">
        <v>167</v>
      </c>
    </row>
    <row r="212" spans="1:139" x14ac:dyDescent="0.3">
      <c r="A212">
        <v>211</v>
      </c>
      <c r="B212" t="s">
        <v>898</v>
      </c>
      <c r="C212" t="s">
        <v>918</v>
      </c>
      <c r="D212" t="s">
        <v>933</v>
      </c>
      <c r="E212" s="1">
        <v>2998</v>
      </c>
      <c r="F212">
        <v>6</v>
      </c>
      <c r="G212">
        <v>4</v>
      </c>
      <c r="H212" t="s">
        <v>846</v>
      </c>
      <c r="I212" t="s">
        <v>143</v>
      </c>
      <c r="J212" t="s">
        <v>238</v>
      </c>
      <c r="K212" t="s">
        <v>145</v>
      </c>
      <c r="M212" t="s">
        <v>146</v>
      </c>
      <c r="N212">
        <v>1745</v>
      </c>
      <c r="O212">
        <v>4922</v>
      </c>
      <c r="P212">
        <v>2218</v>
      </c>
      <c r="Q212" t="s">
        <v>833</v>
      </c>
      <c r="R212">
        <v>5</v>
      </c>
      <c r="T212" s="1" t="s">
        <v>148</v>
      </c>
      <c r="U212" t="s">
        <v>934</v>
      </c>
      <c r="X212">
        <v>8</v>
      </c>
      <c r="Z212" t="s">
        <v>201</v>
      </c>
      <c r="AA212" t="s">
        <v>201</v>
      </c>
      <c r="AB212" t="s">
        <v>921</v>
      </c>
      <c r="AC212" t="s">
        <v>922</v>
      </c>
      <c r="AD212" t="s">
        <v>923</v>
      </c>
      <c r="AE212" t="s">
        <v>924</v>
      </c>
      <c r="AF212" t="s">
        <v>925</v>
      </c>
      <c r="AG212" t="s">
        <v>925</v>
      </c>
      <c r="AH212" t="s">
        <v>159</v>
      </c>
      <c r="AI212" t="s">
        <v>233</v>
      </c>
      <c r="AJ212" t="s">
        <v>167</v>
      </c>
      <c r="AK212" t="s">
        <v>442</v>
      </c>
      <c r="AL212" t="s">
        <v>935</v>
      </c>
      <c r="AM212" t="s">
        <v>936</v>
      </c>
      <c r="AN212" t="s">
        <v>164</v>
      </c>
      <c r="AO212" t="s">
        <v>165</v>
      </c>
      <c r="AP212" t="s">
        <v>165</v>
      </c>
      <c r="AQ212" t="s">
        <v>167</v>
      </c>
      <c r="AR212">
        <v>5</v>
      </c>
      <c r="AS212" t="s">
        <v>598</v>
      </c>
      <c r="AT212" t="s">
        <v>190</v>
      </c>
      <c r="AU212" t="s">
        <v>928</v>
      </c>
      <c r="AV212" t="s">
        <v>925</v>
      </c>
      <c r="AW212" t="s">
        <v>167</v>
      </c>
      <c r="AX212" t="s">
        <v>167</v>
      </c>
      <c r="AY212" t="s">
        <v>172</v>
      </c>
      <c r="AZ212" t="s">
        <v>167</v>
      </c>
      <c r="BA212" t="s">
        <v>167</v>
      </c>
      <c r="BB212" t="s">
        <v>558</v>
      </c>
      <c r="BC212" t="s">
        <v>167</v>
      </c>
      <c r="BD212" t="s">
        <v>338</v>
      </c>
      <c r="BE212">
        <v>650</v>
      </c>
      <c r="BF212" t="s">
        <v>167</v>
      </c>
      <c r="BG212" t="s">
        <v>167</v>
      </c>
      <c r="BH212" t="s">
        <v>167</v>
      </c>
      <c r="BI212" t="s">
        <v>164</v>
      </c>
      <c r="BJ212" t="s">
        <v>311</v>
      </c>
      <c r="BK212" t="s">
        <v>167</v>
      </c>
      <c r="BL212" t="s">
        <v>311</v>
      </c>
      <c r="BM212" t="s">
        <v>167</v>
      </c>
      <c r="BO212" t="s">
        <v>167</v>
      </c>
      <c r="BP212" t="s">
        <v>174</v>
      </c>
      <c r="BQ212" t="s">
        <v>165</v>
      </c>
      <c r="BR212" t="s">
        <v>190</v>
      </c>
      <c r="BS212" t="s">
        <v>177</v>
      </c>
      <c r="BT212" t="s">
        <v>167</v>
      </c>
      <c r="BU212" t="s">
        <v>148</v>
      </c>
      <c r="BV212" t="s">
        <v>167</v>
      </c>
      <c r="BW212" t="s">
        <v>178</v>
      </c>
      <c r="BY212" t="s">
        <v>929</v>
      </c>
      <c r="BZ212" t="s">
        <v>167</v>
      </c>
      <c r="CA212" t="s">
        <v>167</v>
      </c>
      <c r="CB212" t="s">
        <v>167</v>
      </c>
      <c r="CG212" t="s">
        <v>167</v>
      </c>
      <c r="CK212" t="s">
        <v>167</v>
      </c>
      <c r="CN212" t="s">
        <v>167</v>
      </c>
      <c r="CO212" t="s">
        <v>167</v>
      </c>
      <c r="CP212" t="s">
        <v>356</v>
      </c>
      <c r="CR212" t="s">
        <v>937</v>
      </c>
      <c r="CS212" t="s">
        <v>167</v>
      </c>
      <c r="CT212" t="s">
        <v>167</v>
      </c>
      <c r="CU212" t="s">
        <v>167</v>
      </c>
      <c r="CV212" t="s">
        <v>167</v>
      </c>
      <c r="CW212">
        <v>8</v>
      </c>
      <c r="CY212" t="s">
        <v>572</v>
      </c>
      <c r="DB212" t="s">
        <v>932</v>
      </c>
      <c r="DC212" t="s">
        <v>167</v>
      </c>
      <c r="DD212" t="s">
        <v>167</v>
      </c>
      <c r="DG212" t="s">
        <v>167</v>
      </c>
      <c r="DH212" t="s">
        <v>217</v>
      </c>
      <c r="DI212" t="s">
        <v>329</v>
      </c>
      <c r="DJ212" t="s">
        <v>167</v>
      </c>
      <c r="DK212" t="s">
        <v>167</v>
      </c>
      <c r="DL212" t="s">
        <v>493</v>
      </c>
      <c r="DM212" t="s">
        <v>167</v>
      </c>
      <c r="DN212" t="s">
        <v>167</v>
      </c>
      <c r="DO212" t="s">
        <v>167</v>
      </c>
      <c r="DP212" t="s">
        <v>346</v>
      </c>
      <c r="DQ212" t="s">
        <v>167</v>
      </c>
      <c r="DR212" t="s">
        <v>167</v>
      </c>
      <c r="DS212" t="s">
        <v>167</v>
      </c>
      <c r="DV212" t="s">
        <v>167</v>
      </c>
      <c r="DW212" t="s">
        <v>167</v>
      </c>
      <c r="DX212" t="s">
        <v>167</v>
      </c>
      <c r="DY212" t="s">
        <v>167</v>
      </c>
      <c r="DZ212" t="s">
        <v>167</v>
      </c>
      <c r="EA212" t="s">
        <v>167</v>
      </c>
      <c r="EC212" t="s">
        <v>167</v>
      </c>
      <c r="ED212" t="s">
        <v>167</v>
      </c>
    </row>
    <row r="213" spans="1:139" x14ac:dyDescent="0.3">
      <c r="A213">
        <v>212</v>
      </c>
      <c r="B213" t="s">
        <v>679</v>
      </c>
      <c r="C213" t="s">
        <v>938</v>
      </c>
      <c r="D213" t="s">
        <v>939</v>
      </c>
      <c r="E213" s="1">
        <v>4951</v>
      </c>
      <c r="F213">
        <v>8</v>
      </c>
      <c r="G213">
        <v>4</v>
      </c>
      <c r="H213" t="s">
        <v>142</v>
      </c>
      <c r="I213" t="s">
        <v>458</v>
      </c>
      <c r="J213" t="s">
        <v>238</v>
      </c>
      <c r="K213" t="s">
        <v>145</v>
      </c>
      <c r="L213">
        <v>60.9</v>
      </c>
      <c r="M213" t="s">
        <v>146</v>
      </c>
      <c r="N213">
        <v>1391</v>
      </c>
      <c r="O213">
        <v>4784</v>
      </c>
      <c r="P213">
        <v>2080</v>
      </c>
      <c r="Q213" t="s">
        <v>940</v>
      </c>
      <c r="R213">
        <v>3</v>
      </c>
      <c r="S213">
        <v>10</v>
      </c>
      <c r="T213">
        <v>13</v>
      </c>
      <c r="U213" t="s">
        <v>941</v>
      </c>
      <c r="X213">
        <v>6</v>
      </c>
      <c r="Y213" t="s">
        <v>942</v>
      </c>
      <c r="Z213" t="s">
        <v>201</v>
      </c>
      <c r="AA213" t="s">
        <v>201</v>
      </c>
      <c r="AB213" t="s">
        <v>943</v>
      </c>
      <c r="AC213" t="s">
        <v>944</v>
      </c>
      <c r="AF213" t="s">
        <v>945</v>
      </c>
      <c r="AG213" t="s">
        <v>946</v>
      </c>
      <c r="AH213" t="s">
        <v>873</v>
      </c>
      <c r="AI213" t="s">
        <v>233</v>
      </c>
      <c r="AJ213" t="s">
        <v>837</v>
      </c>
      <c r="AK213" t="s">
        <v>442</v>
      </c>
      <c r="AL213" t="s">
        <v>947</v>
      </c>
      <c r="AM213" t="s">
        <v>948</v>
      </c>
      <c r="AN213" t="s">
        <v>164</v>
      </c>
      <c r="AO213" t="s">
        <v>165</v>
      </c>
      <c r="AP213" t="s">
        <v>165</v>
      </c>
      <c r="AQ213" t="s">
        <v>167</v>
      </c>
      <c r="AR213">
        <v>4</v>
      </c>
      <c r="AS213" t="s">
        <v>598</v>
      </c>
      <c r="AT213" t="s">
        <v>190</v>
      </c>
      <c r="AU213" t="s">
        <v>949</v>
      </c>
      <c r="AW213" t="s">
        <v>167</v>
      </c>
      <c r="AX213">
        <v>2</v>
      </c>
      <c r="AY213" t="s">
        <v>227</v>
      </c>
      <c r="AZ213" t="s">
        <v>167</v>
      </c>
      <c r="BA213" t="s">
        <v>167</v>
      </c>
      <c r="BB213" t="s">
        <v>690</v>
      </c>
      <c r="BC213" t="s">
        <v>167</v>
      </c>
      <c r="BD213" t="s">
        <v>338</v>
      </c>
      <c r="BF213" t="s">
        <v>167</v>
      </c>
      <c r="BG213" t="s">
        <v>167</v>
      </c>
      <c r="BH213" t="s">
        <v>167</v>
      </c>
      <c r="BI213" t="s">
        <v>164</v>
      </c>
      <c r="BJ213" t="s">
        <v>175</v>
      </c>
      <c r="BK213" t="s">
        <v>167</v>
      </c>
      <c r="BL213" t="s">
        <v>175</v>
      </c>
      <c r="BM213" t="s">
        <v>167</v>
      </c>
      <c r="BN213" t="s">
        <v>950</v>
      </c>
      <c r="BO213" t="s">
        <v>167</v>
      </c>
      <c r="BP213" t="s">
        <v>338</v>
      </c>
      <c r="BQ213" t="s">
        <v>164</v>
      </c>
      <c r="BR213" t="s">
        <v>190</v>
      </c>
      <c r="BS213" t="s">
        <v>177</v>
      </c>
      <c r="BT213" t="s">
        <v>167</v>
      </c>
      <c r="BU213" t="s">
        <v>148</v>
      </c>
      <c r="BV213" t="s">
        <v>167</v>
      </c>
      <c r="BW213" t="s">
        <v>178</v>
      </c>
      <c r="BX213" t="s">
        <v>179</v>
      </c>
      <c r="BY213" t="s">
        <v>384</v>
      </c>
      <c r="CA213" t="s">
        <v>167</v>
      </c>
      <c r="CB213" t="s">
        <v>167</v>
      </c>
      <c r="CG213" t="s">
        <v>167</v>
      </c>
      <c r="CK213" t="s">
        <v>167</v>
      </c>
      <c r="CN213" t="s">
        <v>167</v>
      </c>
      <c r="CO213" t="s">
        <v>167</v>
      </c>
      <c r="CP213" t="s">
        <v>224</v>
      </c>
      <c r="CR213" t="s">
        <v>951</v>
      </c>
      <c r="CS213" t="s">
        <v>167</v>
      </c>
      <c r="CT213" t="s">
        <v>167</v>
      </c>
      <c r="CU213" t="s">
        <v>167</v>
      </c>
      <c r="CV213" t="s">
        <v>167</v>
      </c>
      <c r="CW213">
        <v>8</v>
      </c>
      <c r="CY213" t="s">
        <v>572</v>
      </c>
      <c r="DB213" t="s">
        <v>375</v>
      </c>
      <c r="DC213" t="s">
        <v>167</v>
      </c>
      <c r="DD213" t="s">
        <v>167</v>
      </c>
      <c r="DG213" t="s">
        <v>167</v>
      </c>
      <c r="DH213" t="s">
        <v>217</v>
      </c>
      <c r="DI213" t="s">
        <v>952</v>
      </c>
      <c r="DJ213" t="s">
        <v>167</v>
      </c>
      <c r="DK213" t="s">
        <v>167</v>
      </c>
      <c r="DL213" t="s">
        <v>493</v>
      </c>
      <c r="DM213" t="s">
        <v>167</v>
      </c>
      <c r="DO213" t="s">
        <v>167</v>
      </c>
      <c r="DQ213" t="s">
        <v>167</v>
      </c>
      <c r="DR213" t="s">
        <v>167</v>
      </c>
      <c r="DS213" t="s">
        <v>167</v>
      </c>
      <c r="DU213" t="s">
        <v>843</v>
      </c>
      <c r="DW213" t="s">
        <v>167</v>
      </c>
      <c r="DX213" t="s">
        <v>167</v>
      </c>
      <c r="DY213" t="s">
        <v>167</v>
      </c>
      <c r="DZ213" t="s">
        <v>167</v>
      </c>
      <c r="EA213" t="s">
        <v>167</v>
      </c>
      <c r="EC213" t="s">
        <v>167</v>
      </c>
      <c r="ED213" t="s">
        <v>167</v>
      </c>
    </row>
    <row r="214" spans="1:139" x14ac:dyDescent="0.3">
      <c r="A214">
        <v>213</v>
      </c>
      <c r="B214" t="s">
        <v>898</v>
      </c>
      <c r="C214" t="s">
        <v>953</v>
      </c>
      <c r="D214" t="s">
        <v>954</v>
      </c>
      <c r="E214" s="1">
        <v>2979</v>
      </c>
      <c r="F214">
        <v>6</v>
      </c>
      <c r="G214">
        <v>4</v>
      </c>
      <c r="H214" t="s">
        <v>142</v>
      </c>
      <c r="I214" t="s">
        <v>143</v>
      </c>
      <c r="J214" t="s">
        <v>238</v>
      </c>
      <c r="K214" t="s">
        <v>145</v>
      </c>
      <c r="L214">
        <v>52</v>
      </c>
      <c r="M214" t="s">
        <v>146</v>
      </c>
      <c r="N214">
        <v>1410</v>
      </c>
      <c r="O214">
        <v>4461</v>
      </c>
      <c r="P214">
        <v>1854</v>
      </c>
      <c r="Q214" t="s">
        <v>954</v>
      </c>
      <c r="R214">
        <v>2</v>
      </c>
      <c r="S214">
        <v>12.5</v>
      </c>
      <c r="T214">
        <v>8.3000000000000007</v>
      </c>
      <c r="U214" t="s">
        <v>955</v>
      </c>
      <c r="W214" t="s">
        <v>956</v>
      </c>
      <c r="X214">
        <v>7</v>
      </c>
      <c r="Z214" t="s">
        <v>201</v>
      </c>
      <c r="AA214" t="s">
        <v>201</v>
      </c>
      <c r="AB214" t="s">
        <v>957</v>
      </c>
      <c r="AC214" t="s">
        <v>957</v>
      </c>
      <c r="AD214" t="s">
        <v>958</v>
      </c>
      <c r="AE214" t="s">
        <v>959</v>
      </c>
      <c r="AF214" t="s">
        <v>960</v>
      </c>
      <c r="AG214" t="s">
        <v>961</v>
      </c>
      <c r="AH214" t="s">
        <v>159</v>
      </c>
      <c r="AI214" t="s">
        <v>233</v>
      </c>
      <c r="AJ214" t="s">
        <v>167</v>
      </c>
      <c r="AK214" t="s">
        <v>442</v>
      </c>
      <c r="AL214" t="s">
        <v>962</v>
      </c>
      <c r="AM214" t="s">
        <v>963</v>
      </c>
      <c r="AN214" t="s">
        <v>164</v>
      </c>
      <c r="AO214" t="s">
        <v>165</v>
      </c>
      <c r="AP214" t="s">
        <v>165</v>
      </c>
      <c r="AQ214" t="s">
        <v>167</v>
      </c>
      <c r="AR214">
        <v>4</v>
      </c>
      <c r="AS214" t="s">
        <v>598</v>
      </c>
      <c r="AT214" t="s">
        <v>190</v>
      </c>
      <c r="AU214" t="s">
        <v>964</v>
      </c>
      <c r="AV214" t="s">
        <v>965</v>
      </c>
      <c r="AW214" t="s">
        <v>167</v>
      </c>
      <c r="AX214" t="s">
        <v>167</v>
      </c>
      <c r="AY214" t="s">
        <v>467</v>
      </c>
      <c r="AZ214" t="s">
        <v>167</v>
      </c>
      <c r="BA214" t="s">
        <v>167</v>
      </c>
      <c r="BB214" t="s">
        <v>558</v>
      </c>
      <c r="BC214" t="s">
        <v>167</v>
      </c>
      <c r="BD214" t="s">
        <v>328</v>
      </c>
      <c r="BE214">
        <v>460</v>
      </c>
      <c r="BF214" t="s">
        <v>167</v>
      </c>
      <c r="BG214" t="s">
        <v>167</v>
      </c>
      <c r="BI214" t="s">
        <v>164</v>
      </c>
      <c r="BJ214" t="s">
        <v>175</v>
      </c>
      <c r="BK214" t="s">
        <v>167</v>
      </c>
      <c r="BL214" t="s">
        <v>175</v>
      </c>
      <c r="BM214" t="s">
        <v>167</v>
      </c>
      <c r="BO214" t="s">
        <v>167</v>
      </c>
      <c r="BP214" t="s">
        <v>169</v>
      </c>
      <c r="BQ214" t="s">
        <v>165</v>
      </c>
      <c r="BR214" t="s">
        <v>190</v>
      </c>
      <c r="BS214" t="s">
        <v>177</v>
      </c>
      <c r="BT214" t="s">
        <v>167</v>
      </c>
      <c r="BU214" t="s">
        <v>148</v>
      </c>
      <c r="BV214" t="s">
        <v>167</v>
      </c>
      <c r="BW214" t="s">
        <v>178</v>
      </c>
      <c r="BY214" t="s">
        <v>808</v>
      </c>
      <c r="CB214" t="s">
        <v>167</v>
      </c>
      <c r="CG214" t="s">
        <v>167</v>
      </c>
      <c r="CK214" t="s">
        <v>167</v>
      </c>
      <c r="CN214" t="s">
        <v>167</v>
      </c>
      <c r="CO214" t="s">
        <v>167</v>
      </c>
      <c r="CP214" t="s">
        <v>224</v>
      </c>
      <c r="CQ214" t="s">
        <v>966</v>
      </c>
      <c r="CR214" t="s">
        <v>967</v>
      </c>
      <c r="CS214" t="s">
        <v>167</v>
      </c>
      <c r="CT214" t="s">
        <v>167</v>
      </c>
      <c r="CU214" t="s">
        <v>167</v>
      </c>
      <c r="CV214" t="s">
        <v>167</v>
      </c>
      <c r="CW214">
        <v>10</v>
      </c>
      <c r="CY214" t="s">
        <v>572</v>
      </c>
      <c r="DB214" t="s">
        <v>375</v>
      </c>
      <c r="DC214" t="s">
        <v>167</v>
      </c>
      <c r="DD214" t="s">
        <v>167</v>
      </c>
      <c r="DG214" t="s">
        <v>167</v>
      </c>
      <c r="DH214" t="s">
        <v>217</v>
      </c>
      <c r="DI214" t="s">
        <v>329</v>
      </c>
      <c r="DJ214" t="s">
        <v>167</v>
      </c>
      <c r="DK214" t="s">
        <v>167</v>
      </c>
      <c r="DL214" t="s">
        <v>493</v>
      </c>
      <c r="DM214" t="s">
        <v>167</v>
      </c>
      <c r="DQ214" t="s">
        <v>167</v>
      </c>
      <c r="DR214" t="s">
        <v>167</v>
      </c>
      <c r="DS214" t="s">
        <v>167</v>
      </c>
      <c r="DU214" t="s">
        <v>843</v>
      </c>
      <c r="DW214" t="s">
        <v>167</v>
      </c>
      <c r="DX214" t="s">
        <v>167</v>
      </c>
      <c r="DY214" t="s">
        <v>167</v>
      </c>
      <c r="DZ214" t="s">
        <v>167</v>
      </c>
      <c r="EA214" t="s">
        <v>167</v>
      </c>
      <c r="EC214" t="s">
        <v>167</v>
      </c>
      <c r="ED214" t="s">
        <v>167</v>
      </c>
    </row>
    <row r="215" spans="1:139" x14ac:dyDescent="0.3">
      <c r="A215">
        <v>214</v>
      </c>
      <c r="B215" t="s">
        <v>444</v>
      </c>
      <c r="C215" t="s">
        <v>968</v>
      </c>
      <c r="D215" t="s">
        <v>969</v>
      </c>
      <c r="E215" s="1">
        <v>2982</v>
      </c>
      <c r="F215">
        <v>4</v>
      </c>
      <c r="G215">
        <v>4</v>
      </c>
      <c r="H215" t="s">
        <v>832</v>
      </c>
      <c r="I215" t="s">
        <v>143</v>
      </c>
      <c r="J215" t="s">
        <v>238</v>
      </c>
      <c r="K215" t="s">
        <v>145</v>
      </c>
      <c r="L215">
        <v>87</v>
      </c>
      <c r="M215" t="s">
        <v>460</v>
      </c>
      <c r="N215">
        <v>1880</v>
      </c>
      <c r="O215">
        <v>4840</v>
      </c>
      <c r="P215">
        <v>1885</v>
      </c>
      <c r="Q215" t="s">
        <v>833</v>
      </c>
      <c r="R215">
        <v>5</v>
      </c>
      <c r="S215">
        <v>7</v>
      </c>
      <c r="T215">
        <v>11</v>
      </c>
      <c r="U215" t="s">
        <v>970</v>
      </c>
      <c r="X215">
        <v>5</v>
      </c>
      <c r="Z215" t="s">
        <v>201</v>
      </c>
      <c r="AA215" t="s">
        <v>201</v>
      </c>
      <c r="AB215" t="s">
        <v>971</v>
      </c>
      <c r="AC215" t="s">
        <v>972</v>
      </c>
      <c r="AF215" t="s">
        <v>973</v>
      </c>
      <c r="AG215" t="s">
        <v>973</v>
      </c>
      <c r="AH215" t="s">
        <v>159</v>
      </c>
      <c r="AI215" t="s">
        <v>233</v>
      </c>
      <c r="AJ215" t="s">
        <v>837</v>
      </c>
      <c r="AK215" t="s">
        <v>442</v>
      </c>
      <c r="AL215" t="s">
        <v>974</v>
      </c>
      <c r="AM215" t="s">
        <v>975</v>
      </c>
      <c r="AN215" t="s">
        <v>164</v>
      </c>
      <c r="AO215" t="s">
        <v>165</v>
      </c>
      <c r="AP215" t="s">
        <v>165</v>
      </c>
      <c r="AQ215" t="s">
        <v>167</v>
      </c>
      <c r="AR215">
        <v>7</v>
      </c>
      <c r="AS215" t="s">
        <v>598</v>
      </c>
      <c r="AT215" t="s">
        <v>190</v>
      </c>
      <c r="AU215" t="s">
        <v>976</v>
      </c>
      <c r="AV215" t="s">
        <v>973</v>
      </c>
      <c r="AW215" t="s">
        <v>167</v>
      </c>
      <c r="AX215">
        <v>2</v>
      </c>
      <c r="AY215" t="s">
        <v>467</v>
      </c>
      <c r="AZ215" t="s">
        <v>167</v>
      </c>
      <c r="BA215" t="s">
        <v>167</v>
      </c>
      <c r="BB215" t="s">
        <v>455</v>
      </c>
      <c r="BC215" t="s">
        <v>167</v>
      </c>
      <c r="BD215" t="s">
        <v>338</v>
      </c>
      <c r="BF215" t="s">
        <v>167</v>
      </c>
      <c r="BG215" t="s">
        <v>167</v>
      </c>
      <c r="BH215" t="s">
        <v>167</v>
      </c>
      <c r="BI215" t="s">
        <v>164</v>
      </c>
      <c r="BJ215" t="s">
        <v>311</v>
      </c>
      <c r="BK215" t="s">
        <v>167</v>
      </c>
      <c r="BL215" t="s">
        <v>311</v>
      </c>
      <c r="BM215" t="s">
        <v>167</v>
      </c>
      <c r="BO215" t="s">
        <v>167</v>
      </c>
      <c r="BP215" t="s">
        <v>174</v>
      </c>
      <c r="BQ215" t="s">
        <v>165</v>
      </c>
      <c r="BR215" t="s">
        <v>169</v>
      </c>
      <c r="BS215" t="s">
        <v>177</v>
      </c>
      <c r="BT215" t="s">
        <v>167</v>
      </c>
      <c r="BU215">
        <v>5.8</v>
      </c>
      <c r="BV215" t="s">
        <v>167</v>
      </c>
      <c r="BW215" t="s">
        <v>178</v>
      </c>
      <c r="BX215" t="s">
        <v>167</v>
      </c>
      <c r="BY215" t="s">
        <v>858</v>
      </c>
      <c r="CA215" t="s">
        <v>167</v>
      </c>
      <c r="CB215" t="s">
        <v>167</v>
      </c>
      <c r="CG215" t="s">
        <v>167</v>
      </c>
      <c r="CK215" t="s">
        <v>167</v>
      </c>
      <c r="CN215" t="s">
        <v>167</v>
      </c>
      <c r="CO215" t="s">
        <v>167</v>
      </c>
      <c r="CP215" t="s">
        <v>356</v>
      </c>
      <c r="CQ215" t="s">
        <v>977</v>
      </c>
      <c r="CR215" t="s">
        <v>978</v>
      </c>
      <c r="CS215" t="s">
        <v>167</v>
      </c>
      <c r="CT215" t="s">
        <v>167</v>
      </c>
      <c r="CU215" t="s">
        <v>167</v>
      </c>
      <c r="CV215" t="s">
        <v>167</v>
      </c>
      <c r="CW215">
        <v>7</v>
      </c>
      <c r="CX215" t="s">
        <v>979</v>
      </c>
      <c r="CY215" t="s">
        <v>572</v>
      </c>
      <c r="DB215" t="s">
        <v>375</v>
      </c>
      <c r="DC215" t="s">
        <v>167</v>
      </c>
      <c r="DD215" t="s">
        <v>167</v>
      </c>
      <c r="DG215" t="s">
        <v>167</v>
      </c>
      <c r="DH215" t="s">
        <v>217</v>
      </c>
      <c r="DI215" t="s">
        <v>329</v>
      </c>
      <c r="DJ215" t="s">
        <v>167</v>
      </c>
      <c r="DK215" t="s">
        <v>167</v>
      </c>
      <c r="DL215" t="s">
        <v>493</v>
      </c>
      <c r="DM215" t="s">
        <v>167</v>
      </c>
      <c r="DN215" t="s">
        <v>167</v>
      </c>
      <c r="DO215" t="s">
        <v>167</v>
      </c>
      <c r="DP215" t="s">
        <v>346</v>
      </c>
      <c r="DQ215" t="s">
        <v>167</v>
      </c>
      <c r="DR215" t="s">
        <v>167</v>
      </c>
      <c r="DS215" t="s">
        <v>167</v>
      </c>
      <c r="DU215" t="s">
        <v>167</v>
      </c>
      <c r="DV215" t="s">
        <v>167</v>
      </c>
      <c r="DX215" t="s">
        <v>167</v>
      </c>
      <c r="DZ215" t="s">
        <v>167</v>
      </c>
      <c r="EA215" t="s">
        <v>167</v>
      </c>
      <c r="EC215" t="s">
        <v>167</v>
      </c>
      <c r="ED215" t="s">
        <v>167</v>
      </c>
    </row>
    <row r="216" spans="1:139" x14ac:dyDescent="0.3">
      <c r="A216">
        <v>215</v>
      </c>
      <c r="B216" t="s">
        <v>898</v>
      </c>
      <c r="C216" t="s">
        <v>980</v>
      </c>
      <c r="D216" t="s">
        <v>981</v>
      </c>
      <c r="E216" s="1">
        <v>2993</v>
      </c>
      <c r="F216">
        <v>6</v>
      </c>
      <c r="G216">
        <v>4</v>
      </c>
      <c r="H216" t="s">
        <v>846</v>
      </c>
      <c r="I216" t="s">
        <v>458</v>
      </c>
      <c r="J216" t="s">
        <v>238</v>
      </c>
      <c r="K216" t="s">
        <v>145</v>
      </c>
      <c r="L216">
        <v>78</v>
      </c>
      <c r="M216" t="s">
        <v>460</v>
      </c>
      <c r="N216">
        <v>1479</v>
      </c>
      <c r="O216">
        <v>5120</v>
      </c>
      <c r="P216">
        <v>2169</v>
      </c>
      <c r="Q216" t="s">
        <v>509</v>
      </c>
      <c r="R216">
        <v>4</v>
      </c>
      <c r="S216">
        <v>13.5</v>
      </c>
      <c r="T216">
        <v>16.46</v>
      </c>
      <c r="U216" t="s">
        <v>982</v>
      </c>
      <c r="X216">
        <v>8</v>
      </c>
      <c r="Y216" t="s">
        <v>983</v>
      </c>
      <c r="Z216" t="s">
        <v>201</v>
      </c>
      <c r="AA216" t="s">
        <v>201</v>
      </c>
      <c r="AB216" t="s">
        <v>984</v>
      </c>
      <c r="AC216" t="s">
        <v>984</v>
      </c>
      <c r="AD216" t="s">
        <v>985</v>
      </c>
      <c r="AE216" t="s">
        <v>986</v>
      </c>
      <c r="AF216" t="s">
        <v>987</v>
      </c>
      <c r="AG216" t="s">
        <v>987</v>
      </c>
      <c r="AH216" t="s">
        <v>775</v>
      </c>
      <c r="AI216" t="s">
        <v>233</v>
      </c>
      <c r="AJ216" t="s">
        <v>167</v>
      </c>
      <c r="AK216" t="s">
        <v>442</v>
      </c>
      <c r="AL216" t="s">
        <v>988</v>
      </c>
      <c r="AM216" t="s">
        <v>989</v>
      </c>
      <c r="AN216" t="s">
        <v>164</v>
      </c>
      <c r="AO216" t="s">
        <v>433</v>
      </c>
      <c r="AP216" t="s">
        <v>165</v>
      </c>
      <c r="AQ216">
        <v>2</v>
      </c>
      <c r="AR216">
        <v>4</v>
      </c>
      <c r="AS216" t="s">
        <v>598</v>
      </c>
      <c r="AT216" t="s">
        <v>190</v>
      </c>
      <c r="AU216" t="s">
        <v>990</v>
      </c>
      <c r="AV216" t="s">
        <v>987</v>
      </c>
      <c r="AW216" t="s">
        <v>167</v>
      </c>
      <c r="AX216">
        <v>2</v>
      </c>
      <c r="AY216" t="s">
        <v>227</v>
      </c>
      <c r="AZ216" t="s">
        <v>167</v>
      </c>
      <c r="BA216" t="s">
        <v>167</v>
      </c>
      <c r="BB216" t="s">
        <v>991</v>
      </c>
      <c r="BC216" t="s">
        <v>167</v>
      </c>
      <c r="BD216" t="s">
        <v>338</v>
      </c>
      <c r="BE216">
        <v>515</v>
      </c>
      <c r="BF216" t="s">
        <v>167</v>
      </c>
      <c r="BG216" t="s">
        <v>167</v>
      </c>
      <c r="BH216" t="s">
        <v>167</v>
      </c>
      <c r="BI216" t="s">
        <v>164</v>
      </c>
      <c r="BJ216" t="s">
        <v>311</v>
      </c>
      <c r="BK216" t="s">
        <v>167</v>
      </c>
      <c r="BL216" t="s">
        <v>311</v>
      </c>
      <c r="BM216" t="s">
        <v>167</v>
      </c>
      <c r="BO216" t="s">
        <v>167</v>
      </c>
      <c r="BP216" t="s">
        <v>174</v>
      </c>
      <c r="BQ216" t="s">
        <v>165</v>
      </c>
      <c r="BR216" t="s">
        <v>190</v>
      </c>
      <c r="BS216" t="s">
        <v>177</v>
      </c>
      <c r="BT216" t="s">
        <v>167</v>
      </c>
      <c r="BU216">
        <v>7.5</v>
      </c>
      <c r="BV216" t="s">
        <v>167</v>
      </c>
      <c r="BW216" t="s">
        <v>178</v>
      </c>
      <c r="BY216" t="s">
        <v>929</v>
      </c>
      <c r="BZ216" t="s">
        <v>167</v>
      </c>
      <c r="CA216" t="s">
        <v>167</v>
      </c>
      <c r="CB216" t="s">
        <v>167</v>
      </c>
      <c r="CD216" t="s">
        <v>167</v>
      </c>
      <c r="CE216" t="s">
        <v>167</v>
      </c>
      <c r="CF216" t="s">
        <v>992</v>
      </c>
      <c r="CG216" t="s">
        <v>167</v>
      </c>
      <c r="CH216" t="s">
        <v>167</v>
      </c>
      <c r="CI216" t="s">
        <v>167</v>
      </c>
      <c r="CJ216" t="s">
        <v>167</v>
      </c>
      <c r="CK216" t="s">
        <v>167</v>
      </c>
      <c r="CL216" t="s">
        <v>167</v>
      </c>
      <c r="CN216" t="s">
        <v>167</v>
      </c>
      <c r="CO216" t="s">
        <v>167</v>
      </c>
      <c r="CP216" t="s">
        <v>356</v>
      </c>
      <c r="CQ216" t="s">
        <v>993</v>
      </c>
      <c r="CR216" t="s">
        <v>994</v>
      </c>
      <c r="CS216" t="s">
        <v>167</v>
      </c>
      <c r="CT216" t="s">
        <v>167</v>
      </c>
      <c r="CU216" t="s">
        <v>167</v>
      </c>
      <c r="CV216" t="s">
        <v>167</v>
      </c>
      <c r="CW216">
        <v>8</v>
      </c>
      <c r="CY216" t="s">
        <v>572</v>
      </c>
      <c r="DB216" t="s">
        <v>842</v>
      </c>
      <c r="DC216" t="s">
        <v>167</v>
      </c>
      <c r="DD216" t="s">
        <v>167</v>
      </c>
      <c r="DE216" t="s">
        <v>167</v>
      </c>
      <c r="DF216" t="s">
        <v>167</v>
      </c>
      <c r="DG216" t="s">
        <v>167</v>
      </c>
      <c r="DH216" t="s">
        <v>217</v>
      </c>
      <c r="DI216" t="s">
        <v>329</v>
      </c>
      <c r="DJ216" t="s">
        <v>167</v>
      </c>
      <c r="DK216" t="s">
        <v>167</v>
      </c>
      <c r="DL216" t="s">
        <v>493</v>
      </c>
      <c r="DM216" t="s">
        <v>167</v>
      </c>
      <c r="DN216" t="s">
        <v>167</v>
      </c>
      <c r="DO216" t="s">
        <v>167</v>
      </c>
      <c r="DP216" t="s">
        <v>346</v>
      </c>
      <c r="DQ216" t="s">
        <v>167</v>
      </c>
      <c r="DR216" t="s">
        <v>167</v>
      </c>
      <c r="DS216" t="s">
        <v>167</v>
      </c>
      <c r="DU216" t="s">
        <v>995</v>
      </c>
      <c r="DV216" t="s">
        <v>167</v>
      </c>
      <c r="DW216" t="s">
        <v>167</v>
      </c>
      <c r="DX216" t="s">
        <v>167</v>
      </c>
      <c r="DY216" t="s">
        <v>167</v>
      </c>
      <c r="DZ216" t="s">
        <v>167</v>
      </c>
      <c r="EA216" t="s">
        <v>167</v>
      </c>
      <c r="EC216" t="s">
        <v>167</v>
      </c>
      <c r="ED216" t="s">
        <v>167</v>
      </c>
      <c r="EF216" t="s">
        <v>167</v>
      </c>
      <c r="EG216" t="s">
        <v>167</v>
      </c>
    </row>
    <row r="217" spans="1:139" x14ac:dyDescent="0.3">
      <c r="A217">
        <v>216</v>
      </c>
      <c r="B217" t="s">
        <v>898</v>
      </c>
      <c r="C217" t="s">
        <v>980</v>
      </c>
      <c r="D217" t="s">
        <v>996</v>
      </c>
      <c r="E217" s="1">
        <v>2993</v>
      </c>
      <c r="F217">
        <v>6</v>
      </c>
      <c r="G217">
        <v>4</v>
      </c>
      <c r="H217" t="s">
        <v>846</v>
      </c>
      <c r="I217" t="s">
        <v>458</v>
      </c>
      <c r="J217" t="s">
        <v>238</v>
      </c>
      <c r="K217" t="s">
        <v>145</v>
      </c>
      <c r="L217">
        <v>78</v>
      </c>
      <c r="M217" t="s">
        <v>460</v>
      </c>
      <c r="N217">
        <v>1479</v>
      </c>
      <c r="O217">
        <v>5120</v>
      </c>
      <c r="P217">
        <v>2169</v>
      </c>
      <c r="Q217" t="s">
        <v>509</v>
      </c>
      <c r="R217">
        <v>4</v>
      </c>
      <c r="S217">
        <v>13.5</v>
      </c>
      <c r="T217">
        <v>16.46</v>
      </c>
      <c r="U217" t="s">
        <v>982</v>
      </c>
      <c r="X217">
        <v>8</v>
      </c>
      <c r="Y217" t="s">
        <v>983</v>
      </c>
      <c r="Z217" t="s">
        <v>201</v>
      </c>
      <c r="AA217" t="s">
        <v>201</v>
      </c>
      <c r="AB217" t="s">
        <v>984</v>
      </c>
      <c r="AC217" t="s">
        <v>984</v>
      </c>
      <c r="AD217" t="s">
        <v>985</v>
      </c>
      <c r="AE217" t="s">
        <v>986</v>
      </c>
      <c r="AF217" t="s">
        <v>997</v>
      </c>
      <c r="AG217" t="s">
        <v>946</v>
      </c>
      <c r="AH217" t="s">
        <v>775</v>
      </c>
      <c r="AI217" t="s">
        <v>233</v>
      </c>
      <c r="AJ217" t="s">
        <v>167</v>
      </c>
      <c r="AK217" t="s">
        <v>442</v>
      </c>
      <c r="AL217" t="s">
        <v>988</v>
      </c>
      <c r="AM217" t="s">
        <v>989</v>
      </c>
      <c r="AN217" t="s">
        <v>164</v>
      </c>
      <c r="AO217" t="s">
        <v>165</v>
      </c>
      <c r="AP217" t="s">
        <v>165</v>
      </c>
      <c r="AQ217">
        <v>2</v>
      </c>
      <c r="AR217">
        <v>4</v>
      </c>
      <c r="AS217" t="s">
        <v>598</v>
      </c>
      <c r="AT217" t="s">
        <v>190</v>
      </c>
      <c r="AU217" t="s">
        <v>990</v>
      </c>
      <c r="AV217" t="s">
        <v>946</v>
      </c>
      <c r="AW217" t="s">
        <v>167</v>
      </c>
      <c r="AX217">
        <v>2</v>
      </c>
      <c r="AY217" t="s">
        <v>227</v>
      </c>
      <c r="AZ217" t="s">
        <v>167</v>
      </c>
      <c r="BA217" t="s">
        <v>167</v>
      </c>
      <c r="BB217" t="s">
        <v>991</v>
      </c>
      <c r="BC217" t="s">
        <v>167</v>
      </c>
      <c r="BD217" t="s">
        <v>338</v>
      </c>
      <c r="BE217">
        <v>515</v>
      </c>
      <c r="BF217" t="s">
        <v>167</v>
      </c>
      <c r="BG217" t="s">
        <v>167</v>
      </c>
      <c r="BH217" t="s">
        <v>167</v>
      </c>
      <c r="BI217" t="s">
        <v>164</v>
      </c>
      <c r="BJ217" t="s">
        <v>311</v>
      </c>
      <c r="BK217" t="s">
        <v>167</v>
      </c>
      <c r="BL217" t="s">
        <v>311</v>
      </c>
      <c r="BM217" t="s">
        <v>167</v>
      </c>
      <c r="BO217" t="s">
        <v>167</v>
      </c>
      <c r="BP217" t="s">
        <v>174</v>
      </c>
      <c r="BQ217" t="s">
        <v>165</v>
      </c>
      <c r="BR217" t="s">
        <v>190</v>
      </c>
      <c r="BS217" t="s">
        <v>177</v>
      </c>
      <c r="BT217" t="s">
        <v>167</v>
      </c>
      <c r="BU217">
        <v>7.5</v>
      </c>
      <c r="BV217" t="s">
        <v>167</v>
      </c>
      <c r="BW217" t="s">
        <v>178</v>
      </c>
      <c r="BY217" t="s">
        <v>929</v>
      </c>
      <c r="BZ217" t="s">
        <v>167</v>
      </c>
      <c r="CA217" t="s">
        <v>167</v>
      </c>
      <c r="CB217" t="s">
        <v>167</v>
      </c>
      <c r="CD217" t="s">
        <v>167</v>
      </c>
      <c r="CE217" t="s">
        <v>167</v>
      </c>
      <c r="CF217" t="s">
        <v>992</v>
      </c>
      <c r="CG217" t="s">
        <v>167</v>
      </c>
      <c r="CH217" t="s">
        <v>167</v>
      </c>
      <c r="CI217" t="s">
        <v>167</v>
      </c>
      <c r="CJ217" t="s">
        <v>167</v>
      </c>
      <c r="CK217" t="s">
        <v>167</v>
      </c>
      <c r="CL217" t="s">
        <v>167</v>
      </c>
      <c r="CN217" t="s">
        <v>167</v>
      </c>
      <c r="CO217" t="s">
        <v>167</v>
      </c>
      <c r="CP217" t="s">
        <v>356</v>
      </c>
      <c r="CQ217" t="s">
        <v>993</v>
      </c>
      <c r="CR217" t="s">
        <v>994</v>
      </c>
      <c r="CS217" t="s">
        <v>167</v>
      </c>
      <c r="CT217" t="s">
        <v>167</v>
      </c>
      <c r="CU217" t="s">
        <v>167</v>
      </c>
      <c r="CV217" t="s">
        <v>167</v>
      </c>
      <c r="CW217">
        <v>8</v>
      </c>
      <c r="CY217" t="s">
        <v>572</v>
      </c>
      <c r="DB217" t="s">
        <v>842</v>
      </c>
      <c r="DC217" t="s">
        <v>167</v>
      </c>
      <c r="DD217" t="s">
        <v>167</v>
      </c>
      <c r="DE217" t="s">
        <v>167</v>
      </c>
      <c r="DF217" t="s">
        <v>167</v>
      </c>
      <c r="DG217" t="s">
        <v>167</v>
      </c>
      <c r="DH217" t="s">
        <v>217</v>
      </c>
      <c r="DI217" t="s">
        <v>329</v>
      </c>
      <c r="DJ217" t="s">
        <v>167</v>
      </c>
      <c r="DK217" t="s">
        <v>167</v>
      </c>
      <c r="DL217" t="s">
        <v>493</v>
      </c>
      <c r="DM217" t="s">
        <v>167</v>
      </c>
      <c r="DN217" t="s">
        <v>167</v>
      </c>
      <c r="DO217" t="s">
        <v>167</v>
      </c>
      <c r="DP217" t="s">
        <v>346</v>
      </c>
      <c r="DQ217" t="s">
        <v>167</v>
      </c>
      <c r="DR217" t="s">
        <v>167</v>
      </c>
      <c r="DS217" t="s">
        <v>167</v>
      </c>
      <c r="DU217" t="s">
        <v>995</v>
      </c>
      <c r="DV217" t="s">
        <v>167</v>
      </c>
      <c r="DW217" t="s">
        <v>167</v>
      </c>
      <c r="DX217" t="s">
        <v>167</v>
      </c>
      <c r="DY217" t="s">
        <v>167</v>
      </c>
      <c r="DZ217" t="s">
        <v>167</v>
      </c>
      <c r="EA217" t="s">
        <v>167</v>
      </c>
      <c r="EC217" t="s">
        <v>167</v>
      </c>
      <c r="ED217" t="s">
        <v>167</v>
      </c>
      <c r="EE217">
        <v>3</v>
      </c>
      <c r="EF217" t="s">
        <v>167</v>
      </c>
      <c r="EG217" t="s">
        <v>167</v>
      </c>
    </row>
    <row r="218" spans="1:139" x14ac:dyDescent="0.3">
      <c r="A218">
        <v>217</v>
      </c>
      <c r="B218" t="s">
        <v>898</v>
      </c>
      <c r="C218" t="s">
        <v>980</v>
      </c>
      <c r="D218" t="s">
        <v>998</v>
      </c>
      <c r="E218" s="1">
        <v>2993</v>
      </c>
      <c r="F218">
        <v>6</v>
      </c>
      <c r="G218">
        <v>4</v>
      </c>
      <c r="H218" t="s">
        <v>846</v>
      </c>
      <c r="I218" t="s">
        <v>458</v>
      </c>
      <c r="J218" t="s">
        <v>238</v>
      </c>
      <c r="K218" t="s">
        <v>145</v>
      </c>
      <c r="L218">
        <v>78</v>
      </c>
      <c r="M218" t="s">
        <v>460</v>
      </c>
      <c r="N218">
        <v>1479</v>
      </c>
      <c r="O218">
        <v>5120</v>
      </c>
      <c r="P218">
        <v>2169</v>
      </c>
      <c r="Q218" t="s">
        <v>509</v>
      </c>
      <c r="R218">
        <v>4</v>
      </c>
      <c r="S218">
        <v>13.5</v>
      </c>
      <c r="T218">
        <v>16.46</v>
      </c>
      <c r="U218" t="s">
        <v>982</v>
      </c>
      <c r="X218">
        <v>8</v>
      </c>
      <c r="Y218" t="s">
        <v>983</v>
      </c>
      <c r="Z218" t="s">
        <v>201</v>
      </c>
      <c r="AA218" t="s">
        <v>201</v>
      </c>
      <c r="AB218" t="s">
        <v>984</v>
      </c>
      <c r="AC218" t="s">
        <v>984</v>
      </c>
      <c r="AD218" t="s">
        <v>985</v>
      </c>
      <c r="AE218" t="s">
        <v>986</v>
      </c>
      <c r="AF218" t="s">
        <v>997</v>
      </c>
      <c r="AG218" t="s">
        <v>946</v>
      </c>
      <c r="AH218" t="s">
        <v>159</v>
      </c>
      <c r="AI218" t="s">
        <v>233</v>
      </c>
      <c r="AJ218" t="s">
        <v>167</v>
      </c>
      <c r="AK218" t="s">
        <v>442</v>
      </c>
      <c r="AL218" t="s">
        <v>988</v>
      </c>
      <c r="AM218" t="s">
        <v>989</v>
      </c>
      <c r="AN218" t="s">
        <v>164</v>
      </c>
      <c r="AO218" t="s">
        <v>165</v>
      </c>
      <c r="AP218" t="s">
        <v>165</v>
      </c>
      <c r="AQ218">
        <v>2</v>
      </c>
      <c r="AR218">
        <v>4</v>
      </c>
      <c r="AS218" t="s">
        <v>598</v>
      </c>
      <c r="AT218" t="s">
        <v>190</v>
      </c>
      <c r="AU218" t="s">
        <v>990</v>
      </c>
      <c r="AV218" t="s">
        <v>946</v>
      </c>
      <c r="AW218" t="s">
        <v>167</v>
      </c>
      <c r="AX218">
        <v>2</v>
      </c>
      <c r="AY218" t="s">
        <v>227</v>
      </c>
      <c r="AZ218" t="s">
        <v>167</v>
      </c>
      <c r="BA218" t="s">
        <v>167</v>
      </c>
      <c r="BB218" t="s">
        <v>991</v>
      </c>
      <c r="BC218" t="s">
        <v>167</v>
      </c>
      <c r="BD218" t="s">
        <v>338</v>
      </c>
      <c r="BE218">
        <v>515</v>
      </c>
      <c r="BF218" t="s">
        <v>167</v>
      </c>
      <c r="BG218" t="s">
        <v>167</v>
      </c>
      <c r="BH218" t="s">
        <v>167</v>
      </c>
      <c r="BI218" t="s">
        <v>164</v>
      </c>
      <c r="BJ218" t="s">
        <v>311</v>
      </c>
      <c r="BK218" t="s">
        <v>167</v>
      </c>
      <c r="BL218" t="s">
        <v>311</v>
      </c>
      <c r="BM218" t="s">
        <v>167</v>
      </c>
      <c r="BO218" t="s">
        <v>167</v>
      </c>
      <c r="BP218" t="s">
        <v>174</v>
      </c>
      <c r="BQ218" t="s">
        <v>165</v>
      </c>
      <c r="BR218" t="s">
        <v>190</v>
      </c>
      <c r="BS218" t="s">
        <v>177</v>
      </c>
      <c r="BT218" t="s">
        <v>167</v>
      </c>
      <c r="BU218">
        <v>7.5</v>
      </c>
      <c r="BV218" t="s">
        <v>167</v>
      </c>
      <c r="BW218" t="s">
        <v>178</v>
      </c>
      <c r="BY218" t="s">
        <v>929</v>
      </c>
      <c r="BZ218" t="s">
        <v>167</v>
      </c>
      <c r="CA218" t="s">
        <v>167</v>
      </c>
      <c r="CB218" t="s">
        <v>167</v>
      </c>
      <c r="CE218" t="s">
        <v>167</v>
      </c>
      <c r="CF218" t="s">
        <v>992</v>
      </c>
      <c r="CG218" t="s">
        <v>167</v>
      </c>
      <c r="CH218" t="s">
        <v>167</v>
      </c>
      <c r="CI218" t="s">
        <v>167</v>
      </c>
      <c r="CJ218" t="s">
        <v>167</v>
      </c>
      <c r="CK218" t="s">
        <v>167</v>
      </c>
      <c r="CL218" t="s">
        <v>167</v>
      </c>
      <c r="CN218" t="s">
        <v>167</v>
      </c>
      <c r="CO218" t="s">
        <v>167</v>
      </c>
      <c r="CP218" t="s">
        <v>356</v>
      </c>
      <c r="CQ218" t="s">
        <v>993</v>
      </c>
      <c r="CR218" t="s">
        <v>994</v>
      </c>
      <c r="CS218" t="s">
        <v>167</v>
      </c>
      <c r="CT218" t="s">
        <v>167</v>
      </c>
      <c r="CU218" t="s">
        <v>167</v>
      </c>
      <c r="CV218" t="s">
        <v>167</v>
      </c>
      <c r="CW218">
        <v>8</v>
      </c>
      <c r="CY218" t="s">
        <v>572</v>
      </c>
      <c r="DB218" t="s">
        <v>842</v>
      </c>
      <c r="DC218" t="s">
        <v>167</v>
      </c>
      <c r="DD218" t="s">
        <v>167</v>
      </c>
      <c r="DE218" t="s">
        <v>167</v>
      </c>
      <c r="DF218" t="s">
        <v>167</v>
      </c>
      <c r="DG218" t="s">
        <v>167</v>
      </c>
      <c r="DH218" t="s">
        <v>217</v>
      </c>
      <c r="DI218" t="s">
        <v>329</v>
      </c>
      <c r="DJ218" t="s">
        <v>167</v>
      </c>
      <c r="DK218" t="s">
        <v>167</v>
      </c>
      <c r="DL218" t="s">
        <v>493</v>
      </c>
      <c r="DM218" t="s">
        <v>167</v>
      </c>
      <c r="DN218" t="s">
        <v>167</v>
      </c>
      <c r="DO218" t="s">
        <v>167</v>
      </c>
      <c r="DP218" t="s">
        <v>346</v>
      </c>
      <c r="DQ218" t="s">
        <v>167</v>
      </c>
      <c r="DR218" t="s">
        <v>167</v>
      </c>
      <c r="DS218" t="s">
        <v>167</v>
      </c>
      <c r="DU218" t="s">
        <v>843</v>
      </c>
      <c r="DV218" t="s">
        <v>167</v>
      </c>
      <c r="DW218" t="s">
        <v>167</v>
      </c>
      <c r="DX218" t="s">
        <v>167</v>
      </c>
      <c r="DY218" t="s">
        <v>167</v>
      </c>
      <c r="DZ218" t="s">
        <v>167</v>
      </c>
      <c r="EA218" t="s">
        <v>167</v>
      </c>
      <c r="EC218" t="s">
        <v>167</v>
      </c>
      <c r="ED218" t="s">
        <v>167</v>
      </c>
      <c r="EE218">
        <v>3</v>
      </c>
      <c r="EF218" t="s">
        <v>167</v>
      </c>
      <c r="EG218" t="s">
        <v>167</v>
      </c>
    </row>
    <row r="219" spans="1:139" x14ac:dyDescent="0.3">
      <c r="A219">
        <v>218</v>
      </c>
      <c r="B219" t="s">
        <v>898</v>
      </c>
      <c r="C219" t="s">
        <v>980</v>
      </c>
      <c r="D219" t="s">
        <v>999</v>
      </c>
      <c r="E219" s="1">
        <v>2998</v>
      </c>
      <c r="F219">
        <v>6</v>
      </c>
      <c r="G219">
        <v>4</v>
      </c>
      <c r="H219" t="s">
        <v>846</v>
      </c>
      <c r="I219" t="s">
        <v>458</v>
      </c>
      <c r="J219" t="s">
        <v>238</v>
      </c>
      <c r="K219" t="s">
        <v>145</v>
      </c>
      <c r="L219">
        <v>78</v>
      </c>
      <c r="M219" t="s">
        <v>146</v>
      </c>
      <c r="N219">
        <v>1479</v>
      </c>
      <c r="O219">
        <v>5120</v>
      </c>
      <c r="P219">
        <v>2169</v>
      </c>
      <c r="Q219" t="s">
        <v>509</v>
      </c>
      <c r="R219">
        <v>4</v>
      </c>
      <c r="T219" s="1" t="s">
        <v>148</v>
      </c>
      <c r="U219" t="s">
        <v>1000</v>
      </c>
      <c r="X219">
        <v>8</v>
      </c>
      <c r="Y219" t="s">
        <v>983</v>
      </c>
      <c r="Z219" t="s">
        <v>201</v>
      </c>
      <c r="AA219" t="s">
        <v>201</v>
      </c>
      <c r="AB219" t="s">
        <v>984</v>
      </c>
      <c r="AC219" t="s">
        <v>984</v>
      </c>
      <c r="AD219" t="s">
        <v>985</v>
      </c>
      <c r="AE219" t="s">
        <v>986</v>
      </c>
      <c r="AF219" t="s">
        <v>997</v>
      </c>
      <c r="AG219" t="s">
        <v>946</v>
      </c>
      <c r="AH219" t="s">
        <v>775</v>
      </c>
      <c r="AI219" t="s">
        <v>233</v>
      </c>
      <c r="AJ219" t="s">
        <v>167</v>
      </c>
      <c r="AK219" t="s">
        <v>442</v>
      </c>
      <c r="AL219" t="s">
        <v>1001</v>
      </c>
      <c r="AM219" t="s">
        <v>936</v>
      </c>
      <c r="AN219" t="s">
        <v>164</v>
      </c>
      <c r="AO219" t="s">
        <v>165</v>
      </c>
      <c r="AP219" t="s">
        <v>165</v>
      </c>
      <c r="AQ219">
        <v>2</v>
      </c>
      <c r="AR219">
        <v>4</v>
      </c>
      <c r="AS219" t="s">
        <v>598</v>
      </c>
      <c r="AT219" t="s">
        <v>190</v>
      </c>
      <c r="AU219" t="s">
        <v>990</v>
      </c>
      <c r="AV219" t="s">
        <v>946</v>
      </c>
      <c r="AW219" t="s">
        <v>167</v>
      </c>
      <c r="AX219">
        <v>2</v>
      </c>
      <c r="AY219" t="s">
        <v>227</v>
      </c>
      <c r="AZ219" t="s">
        <v>167</v>
      </c>
      <c r="BA219" t="s">
        <v>167</v>
      </c>
      <c r="BC219" t="s">
        <v>167</v>
      </c>
      <c r="BD219" t="s">
        <v>338</v>
      </c>
      <c r="BE219">
        <v>515</v>
      </c>
      <c r="BF219" t="s">
        <v>167</v>
      </c>
      <c r="BG219" t="s">
        <v>167</v>
      </c>
      <c r="BH219" t="s">
        <v>167</v>
      </c>
      <c r="BI219" t="s">
        <v>164</v>
      </c>
      <c r="BJ219" t="s">
        <v>311</v>
      </c>
      <c r="BK219" t="s">
        <v>167</v>
      </c>
      <c r="BL219" t="s">
        <v>311</v>
      </c>
      <c r="BM219" t="s">
        <v>167</v>
      </c>
      <c r="BO219" t="s">
        <v>167</v>
      </c>
      <c r="BP219" t="s">
        <v>174</v>
      </c>
      <c r="BQ219" t="s">
        <v>165</v>
      </c>
      <c r="BR219" t="s">
        <v>190</v>
      </c>
      <c r="BS219" t="s">
        <v>177</v>
      </c>
      <c r="BT219" t="s">
        <v>167</v>
      </c>
      <c r="BU219" t="s">
        <v>148</v>
      </c>
      <c r="BV219" t="s">
        <v>167</v>
      </c>
      <c r="BW219" t="s">
        <v>178</v>
      </c>
      <c r="BY219" t="s">
        <v>929</v>
      </c>
      <c r="BZ219" t="s">
        <v>167</v>
      </c>
      <c r="CA219" t="s">
        <v>167</v>
      </c>
      <c r="CB219" t="s">
        <v>167</v>
      </c>
      <c r="CD219" t="s">
        <v>167</v>
      </c>
      <c r="CE219" t="s">
        <v>167</v>
      </c>
      <c r="CF219" t="s">
        <v>992</v>
      </c>
      <c r="CG219" t="s">
        <v>167</v>
      </c>
      <c r="CH219" t="s">
        <v>167</v>
      </c>
      <c r="CI219" t="s">
        <v>167</v>
      </c>
      <c r="CJ219" t="s">
        <v>167</v>
      </c>
      <c r="CK219" t="s">
        <v>167</v>
      </c>
      <c r="CL219" t="s">
        <v>167</v>
      </c>
      <c r="CM219" t="s">
        <v>167</v>
      </c>
      <c r="CN219" t="s">
        <v>167</v>
      </c>
      <c r="CO219" t="s">
        <v>167</v>
      </c>
      <c r="CP219" t="s">
        <v>356</v>
      </c>
      <c r="CQ219" t="s">
        <v>1002</v>
      </c>
      <c r="CR219" t="s">
        <v>994</v>
      </c>
      <c r="CS219" t="s">
        <v>167</v>
      </c>
      <c r="CT219" t="s">
        <v>167</v>
      </c>
      <c r="CU219" t="s">
        <v>167</v>
      </c>
      <c r="CV219" t="s">
        <v>167</v>
      </c>
      <c r="CW219">
        <v>8</v>
      </c>
      <c r="CY219" t="s">
        <v>572</v>
      </c>
      <c r="DB219" t="s">
        <v>842</v>
      </c>
      <c r="DC219" t="s">
        <v>167</v>
      </c>
      <c r="DD219" t="s">
        <v>167</v>
      </c>
      <c r="DE219" t="s">
        <v>167</v>
      </c>
      <c r="DF219" t="s">
        <v>167</v>
      </c>
      <c r="DG219" t="s">
        <v>167</v>
      </c>
      <c r="DH219" t="s">
        <v>217</v>
      </c>
      <c r="DI219" t="s">
        <v>329</v>
      </c>
      <c r="DJ219" t="s">
        <v>167</v>
      </c>
      <c r="DK219" t="s">
        <v>167</v>
      </c>
      <c r="DL219" t="s">
        <v>493</v>
      </c>
      <c r="DM219" t="s">
        <v>167</v>
      </c>
      <c r="DN219" t="s">
        <v>167</v>
      </c>
      <c r="DO219" t="s">
        <v>167</v>
      </c>
      <c r="DP219" t="s">
        <v>346</v>
      </c>
      <c r="DQ219" t="s">
        <v>167</v>
      </c>
      <c r="DR219" t="s">
        <v>167</v>
      </c>
      <c r="DS219" t="s">
        <v>167</v>
      </c>
      <c r="DU219" t="s">
        <v>995</v>
      </c>
      <c r="DV219" t="s">
        <v>167</v>
      </c>
      <c r="DW219" t="s">
        <v>167</v>
      </c>
      <c r="DX219" t="s">
        <v>167</v>
      </c>
      <c r="DY219" t="s">
        <v>167</v>
      </c>
      <c r="DZ219" t="s">
        <v>167</v>
      </c>
      <c r="EA219" t="s">
        <v>167</v>
      </c>
      <c r="EC219" t="s">
        <v>167</v>
      </c>
      <c r="ED219" t="s">
        <v>167</v>
      </c>
      <c r="EF219" t="s">
        <v>167</v>
      </c>
      <c r="EG219" t="s">
        <v>167</v>
      </c>
    </row>
    <row r="220" spans="1:139" x14ac:dyDescent="0.3">
      <c r="A220">
        <v>219</v>
      </c>
      <c r="B220" t="s">
        <v>898</v>
      </c>
      <c r="C220" t="s">
        <v>980</v>
      </c>
      <c r="D220" t="s">
        <v>1003</v>
      </c>
      <c r="E220" s="1">
        <v>2998</v>
      </c>
      <c r="F220">
        <v>6</v>
      </c>
      <c r="G220">
        <v>4</v>
      </c>
      <c r="H220" t="s">
        <v>846</v>
      </c>
      <c r="I220" t="s">
        <v>458</v>
      </c>
      <c r="J220" t="s">
        <v>238</v>
      </c>
      <c r="K220" t="s">
        <v>145</v>
      </c>
      <c r="L220">
        <v>46</v>
      </c>
      <c r="M220" t="s">
        <v>1004</v>
      </c>
      <c r="N220">
        <v>1481</v>
      </c>
      <c r="O220">
        <v>5219</v>
      </c>
      <c r="P220">
        <v>2142</v>
      </c>
      <c r="Q220" t="s">
        <v>509</v>
      </c>
      <c r="R220">
        <v>4</v>
      </c>
      <c r="T220" s="1" t="s">
        <v>148</v>
      </c>
      <c r="X220">
        <v>8</v>
      </c>
      <c r="Y220" t="s">
        <v>983</v>
      </c>
      <c r="Z220" t="s">
        <v>201</v>
      </c>
      <c r="AA220" t="s">
        <v>201</v>
      </c>
      <c r="AB220" t="s">
        <v>984</v>
      </c>
      <c r="AC220" t="s">
        <v>984</v>
      </c>
      <c r="AD220" t="s">
        <v>1005</v>
      </c>
      <c r="AE220" t="s">
        <v>1006</v>
      </c>
      <c r="AF220" t="s">
        <v>987</v>
      </c>
      <c r="AG220" t="s">
        <v>987</v>
      </c>
      <c r="AH220" t="s">
        <v>775</v>
      </c>
      <c r="AI220" t="s">
        <v>233</v>
      </c>
      <c r="AJ220" t="s">
        <v>167</v>
      </c>
      <c r="AK220" t="s">
        <v>442</v>
      </c>
      <c r="AL220" t="s">
        <v>1007</v>
      </c>
      <c r="AM220" t="s">
        <v>1008</v>
      </c>
      <c r="AN220" t="s">
        <v>164</v>
      </c>
      <c r="AO220" t="s">
        <v>165</v>
      </c>
      <c r="AP220" t="s">
        <v>165</v>
      </c>
      <c r="AQ220">
        <v>2</v>
      </c>
      <c r="AR220">
        <v>4</v>
      </c>
      <c r="AS220" t="s">
        <v>598</v>
      </c>
      <c r="AT220" t="s">
        <v>190</v>
      </c>
      <c r="AU220" t="s">
        <v>1009</v>
      </c>
      <c r="AV220" t="s">
        <v>987</v>
      </c>
      <c r="AW220" t="s">
        <v>167</v>
      </c>
      <c r="AX220">
        <v>2</v>
      </c>
      <c r="AY220" t="s">
        <v>227</v>
      </c>
      <c r="AZ220" t="s">
        <v>167</v>
      </c>
      <c r="BA220" t="s">
        <v>167</v>
      </c>
      <c r="BC220" t="s">
        <v>167</v>
      </c>
      <c r="BD220" t="s">
        <v>338</v>
      </c>
      <c r="BE220">
        <v>500</v>
      </c>
      <c r="BF220" t="s">
        <v>167</v>
      </c>
      <c r="BG220" t="s">
        <v>167</v>
      </c>
      <c r="BH220" t="s">
        <v>167</v>
      </c>
      <c r="BI220" t="s">
        <v>164</v>
      </c>
      <c r="BJ220" t="s">
        <v>311</v>
      </c>
      <c r="BK220" t="s">
        <v>167</v>
      </c>
      <c r="BL220" t="s">
        <v>311</v>
      </c>
      <c r="BM220" t="s">
        <v>167</v>
      </c>
      <c r="BO220" t="s">
        <v>167</v>
      </c>
      <c r="BP220" t="s">
        <v>174</v>
      </c>
      <c r="BQ220" t="s">
        <v>165</v>
      </c>
      <c r="BR220" t="s">
        <v>190</v>
      </c>
      <c r="BS220" t="s">
        <v>177</v>
      </c>
      <c r="BT220" t="s">
        <v>167</v>
      </c>
      <c r="BU220" t="s">
        <v>148</v>
      </c>
      <c r="BV220" t="s">
        <v>167</v>
      </c>
      <c r="BW220" t="s">
        <v>178</v>
      </c>
      <c r="BY220" t="s">
        <v>929</v>
      </c>
      <c r="BZ220" t="s">
        <v>167</v>
      </c>
      <c r="CA220" t="s">
        <v>167</v>
      </c>
      <c r="CB220" t="s">
        <v>167</v>
      </c>
      <c r="CD220" t="s">
        <v>167</v>
      </c>
      <c r="CE220" t="s">
        <v>167</v>
      </c>
      <c r="CF220" t="s">
        <v>992</v>
      </c>
      <c r="CG220" t="s">
        <v>167</v>
      </c>
      <c r="CH220" t="s">
        <v>167</v>
      </c>
      <c r="CI220" t="s">
        <v>167</v>
      </c>
      <c r="CJ220" t="s">
        <v>167</v>
      </c>
      <c r="CK220" t="s">
        <v>167</v>
      </c>
      <c r="CL220" t="s">
        <v>167</v>
      </c>
      <c r="CM220" t="s">
        <v>167</v>
      </c>
      <c r="CN220" t="s">
        <v>167</v>
      </c>
      <c r="CO220" t="s">
        <v>167</v>
      </c>
      <c r="CP220" t="s">
        <v>356</v>
      </c>
      <c r="CQ220" t="s">
        <v>1010</v>
      </c>
      <c r="CR220" t="s">
        <v>994</v>
      </c>
      <c r="CS220" t="s">
        <v>167</v>
      </c>
      <c r="CT220" t="s">
        <v>167</v>
      </c>
      <c r="CU220" t="s">
        <v>167</v>
      </c>
      <c r="CV220" t="s">
        <v>167</v>
      </c>
      <c r="CW220">
        <v>8</v>
      </c>
      <c r="CY220" t="s">
        <v>572</v>
      </c>
      <c r="DB220" t="s">
        <v>842</v>
      </c>
      <c r="DC220" t="s">
        <v>167</v>
      </c>
      <c r="DD220" t="s">
        <v>167</v>
      </c>
      <c r="DE220" t="s">
        <v>167</v>
      </c>
      <c r="DF220" t="s">
        <v>167</v>
      </c>
      <c r="DG220" t="s">
        <v>167</v>
      </c>
      <c r="DH220" t="s">
        <v>217</v>
      </c>
      <c r="DI220" t="s">
        <v>329</v>
      </c>
      <c r="DJ220" t="s">
        <v>167</v>
      </c>
      <c r="DK220" t="s">
        <v>167</v>
      </c>
      <c r="DL220" t="s">
        <v>493</v>
      </c>
      <c r="DM220" t="s">
        <v>167</v>
      </c>
      <c r="DN220" t="s">
        <v>167</v>
      </c>
      <c r="DO220" t="s">
        <v>167</v>
      </c>
      <c r="DP220" t="s">
        <v>346</v>
      </c>
      <c r="DQ220" t="s">
        <v>167</v>
      </c>
      <c r="DR220" t="s">
        <v>167</v>
      </c>
      <c r="DS220" t="s">
        <v>167</v>
      </c>
      <c r="DU220" t="s">
        <v>995</v>
      </c>
      <c r="DV220" t="s">
        <v>167</v>
      </c>
      <c r="DW220" t="s">
        <v>167</v>
      </c>
      <c r="DX220" t="s">
        <v>167</v>
      </c>
      <c r="DY220" t="s">
        <v>167</v>
      </c>
      <c r="DZ220" t="s">
        <v>167</v>
      </c>
      <c r="EA220" t="s">
        <v>167</v>
      </c>
      <c r="EC220" t="s">
        <v>167</v>
      </c>
      <c r="ED220" t="s">
        <v>167</v>
      </c>
      <c r="EE220">
        <v>3</v>
      </c>
      <c r="EF220" t="s">
        <v>167</v>
      </c>
      <c r="EG220" t="s">
        <v>167</v>
      </c>
      <c r="EI220" t="s">
        <v>1011</v>
      </c>
    </row>
    <row r="221" spans="1:139" x14ac:dyDescent="0.3">
      <c r="A221">
        <v>220</v>
      </c>
      <c r="B221" t="s">
        <v>898</v>
      </c>
      <c r="C221" t="s">
        <v>980</v>
      </c>
      <c r="D221" t="s">
        <v>1012</v>
      </c>
      <c r="E221" s="1">
        <v>6592</v>
      </c>
      <c r="F221">
        <v>12</v>
      </c>
      <c r="G221">
        <v>4</v>
      </c>
      <c r="H221" t="s">
        <v>846</v>
      </c>
      <c r="I221" t="s">
        <v>458</v>
      </c>
      <c r="J221" t="s">
        <v>238</v>
      </c>
      <c r="K221" t="s">
        <v>145</v>
      </c>
      <c r="L221">
        <v>78</v>
      </c>
      <c r="M221" t="s">
        <v>146</v>
      </c>
      <c r="N221">
        <v>1481</v>
      </c>
      <c r="O221">
        <v>5219</v>
      </c>
      <c r="P221">
        <v>2142</v>
      </c>
      <c r="Q221" t="s">
        <v>509</v>
      </c>
      <c r="R221">
        <v>4</v>
      </c>
      <c r="T221" s="1" t="s">
        <v>148</v>
      </c>
      <c r="U221" t="s">
        <v>1013</v>
      </c>
      <c r="X221">
        <v>8</v>
      </c>
      <c r="Y221" t="s">
        <v>983</v>
      </c>
      <c r="Z221" t="s">
        <v>201</v>
      </c>
      <c r="AA221" t="s">
        <v>201</v>
      </c>
      <c r="AB221" t="s">
        <v>984</v>
      </c>
      <c r="AC221" t="s">
        <v>984</v>
      </c>
      <c r="AD221" t="s">
        <v>1005</v>
      </c>
      <c r="AE221" t="s">
        <v>1006</v>
      </c>
      <c r="AF221" t="s">
        <v>1014</v>
      </c>
      <c r="AG221" t="s">
        <v>1015</v>
      </c>
      <c r="AH221" t="s">
        <v>775</v>
      </c>
      <c r="AI221" t="s">
        <v>233</v>
      </c>
      <c r="AJ221" t="s">
        <v>167</v>
      </c>
      <c r="AK221" t="s">
        <v>442</v>
      </c>
      <c r="AL221" t="s">
        <v>1016</v>
      </c>
      <c r="AM221" t="s">
        <v>1017</v>
      </c>
      <c r="AN221" t="s">
        <v>164</v>
      </c>
      <c r="AO221" t="s">
        <v>165</v>
      </c>
      <c r="AP221" t="s">
        <v>165</v>
      </c>
      <c r="AQ221" t="s">
        <v>167</v>
      </c>
      <c r="AR221">
        <v>4</v>
      </c>
      <c r="AS221" t="s">
        <v>598</v>
      </c>
      <c r="AT221" t="s">
        <v>190</v>
      </c>
      <c r="AU221" t="s">
        <v>1009</v>
      </c>
      <c r="AV221" t="s">
        <v>1015</v>
      </c>
      <c r="AW221" t="s">
        <v>167</v>
      </c>
      <c r="AX221">
        <v>2</v>
      </c>
      <c r="AY221" t="s">
        <v>227</v>
      </c>
      <c r="AZ221" t="s">
        <v>167</v>
      </c>
      <c r="BA221" t="s">
        <v>167</v>
      </c>
      <c r="BC221" t="s">
        <v>167</v>
      </c>
      <c r="BD221" t="s">
        <v>338</v>
      </c>
      <c r="BE221">
        <v>500</v>
      </c>
      <c r="BF221" t="s">
        <v>167</v>
      </c>
      <c r="BG221" t="s">
        <v>167</v>
      </c>
      <c r="BH221" t="s">
        <v>167</v>
      </c>
      <c r="BI221" t="s">
        <v>164</v>
      </c>
      <c r="BJ221" t="s">
        <v>311</v>
      </c>
      <c r="BK221" t="s">
        <v>167</v>
      </c>
      <c r="BL221" t="s">
        <v>311</v>
      </c>
      <c r="BM221" t="s">
        <v>167</v>
      </c>
      <c r="BO221" t="s">
        <v>167</v>
      </c>
      <c r="BP221" t="s">
        <v>174</v>
      </c>
      <c r="BQ221" t="s">
        <v>165</v>
      </c>
      <c r="BR221" t="s">
        <v>190</v>
      </c>
      <c r="BS221" t="s">
        <v>177</v>
      </c>
      <c r="BT221" t="s">
        <v>167</v>
      </c>
      <c r="BU221" t="s">
        <v>148</v>
      </c>
      <c r="BV221" t="s">
        <v>167</v>
      </c>
      <c r="BW221" t="s">
        <v>178</v>
      </c>
      <c r="BY221" t="s">
        <v>929</v>
      </c>
      <c r="BZ221" t="s">
        <v>167</v>
      </c>
      <c r="CA221" t="s">
        <v>167</v>
      </c>
      <c r="CB221" t="s">
        <v>167</v>
      </c>
      <c r="CD221" t="s">
        <v>167</v>
      </c>
      <c r="CE221" t="s">
        <v>167</v>
      </c>
      <c r="CF221" t="s">
        <v>992</v>
      </c>
      <c r="CG221" t="s">
        <v>167</v>
      </c>
      <c r="CH221" t="s">
        <v>167</v>
      </c>
      <c r="CI221" t="s">
        <v>167</v>
      </c>
      <c r="CJ221" t="s">
        <v>167</v>
      </c>
      <c r="CK221" t="s">
        <v>167</v>
      </c>
      <c r="CL221" t="s">
        <v>167</v>
      </c>
      <c r="CM221" t="s">
        <v>167</v>
      </c>
      <c r="CN221" t="s">
        <v>167</v>
      </c>
      <c r="CO221" t="s">
        <v>167</v>
      </c>
      <c r="CP221" t="s">
        <v>356</v>
      </c>
      <c r="CQ221" t="s">
        <v>1018</v>
      </c>
      <c r="CR221" t="s">
        <v>994</v>
      </c>
      <c r="CS221" t="s">
        <v>167</v>
      </c>
      <c r="CT221" t="s">
        <v>167</v>
      </c>
      <c r="CU221" t="s">
        <v>167</v>
      </c>
      <c r="CV221" t="s">
        <v>167</v>
      </c>
      <c r="CW221">
        <v>8</v>
      </c>
      <c r="CY221" t="s">
        <v>572</v>
      </c>
      <c r="DB221" t="s">
        <v>842</v>
      </c>
      <c r="DC221" t="s">
        <v>167</v>
      </c>
      <c r="DD221" t="s">
        <v>167</v>
      </c>
      <c r="DE221" t="s">
        <v>167</v>
      </c>
      <c r="DF221" t="s">
        <v>167</v>
      </c>
      <c r="DG221" t="s">
        <v>167</v>
      </c>
      <c r="DH221" t="s">
        <v>217</v>
      </c>
      <c r="DI221" t="s">
        <v>329</v>
      </c>
      <c r="DJ221" t="s">
        <v>167</v>
      </c>
      <c r="DK221" t="s">
        <v>167</v>
      </c>
      <c r="DL221" t="s">
        <v>493</v>
      </c>
      <c r="DM221" t="s">
        <v>167</v>
      </c>
      <c r="DN221" t="s">
        <v>167</v>
      </c>
      <c r="DO221" t="s">
        <v>167</v>
      </c>
      <c r="DP221" t="s">
        <v>346</v>
      </c>
      <c r="DQ221" t="s">
        <v>167</v>
      </c>
      <c r="DR221" t="s">
        <v>167</v>
      </c>
      <c r="DS221" t="s">
        <v>167</v>
      </c>
      <c r="DU221" t="s">
        <v>995</v>
      </c>
      <c r="DV221" t="s">
        <v>167</v>
      </c>
      <c r="DW221" t="s">
        <v>167</v>
      </c>
      <c r="DX221" t="s">
        <v>167</v>
      </c>
      <c r="DY221" t="s">
        <v>167</v>
      </c>
      <c r="DZ221" t="s">
        <v>167</v>
      </c>
      <c r="EA221" t="s">
        <v>167</v>
      </c>
      <c r="EC221" t="s">
        <v>167</v>
      </c>
      <c r="ED221" t="s">
        <v>167</v>
      </c>
      <c r="EG221" t="s">
        <v>167</v>
      </c>
    </row>
    <row r="222" spans="1:139" x14ac:dyDescent="0.3">
      <c r="A222">
        <v>221</v>
      </c>
      <c r="B222" t="s">
        <v>235</v>
      </c>
      <c r="C222" t="s">
        <v>1019</v>
      </c>
      <c r="D222" t="s">
        <v>1020</v>
      </c>
      <c r="E222" s="1">
        <v>796</v>
      </c>
      <c r="F222">
        <v>3</v>
      </c>
      <c r="G222">
        <v>4</v>
      </c>
      <c r="H222" t="s">
        <v>196</v>
      </c>
      <c r="I222" t="s">
        <v>143</v>
      </c>
      <c r="J222" t="s">
        <v>197</v>
      </c>
      <c r="K222" t="s">
        <v>145</v>
      </c>
      <c r="L222">
        <v>35</v>
      </c>
      <c r="M222" t="s">
        <v>146</v>
      </c>
      <c r="N222">
        <v>1475</v>
      </c>
      <c r="O222">
        <v>3445</v>
      </c>
      <c r="P222">
        <v>1490</v>
      </c>
      <c r="Q222" t="s">
        <v>147</v>
      </c>
      <c r="R222">
        <v>5</v>
      </c>
      <c r="T222" s="1" t="s">
        <v>148</v>
      </c>
      <c r="U222" t="s">
        <v>1021</v>
      </c>
      <c r="W222" t="s">
        <v>1022</v>
      </c>
      <c r="X222">
        <v>5</v>
      </c>
      <c r="Y222" t="s">
        <v>242</v>
      </c>
      <c r="Z222" t="s">
        <v>340</v>
      </c>
      <c r="AA222" t="s">
        <v>152</v>
      </c>
      <c r="AB222" t="s">
        <v>1023</v>
      </c>
      <c r="AC222" t="s">
        <v>1024</v>
      </c>
      <c r="AD222" t="s">
        <v>279</v>
      </c>
      <c r="AE222" t="s">
        <v>246</v>
      </c>
      <c r="AF222" t="s">
        <v>1025</v>
      </c>
      <c r="AG222" t="s">
        <v>1025</v>
      </c>
      <c r="AL222" t="s">
        <v>1026</v>
      </c>
      <c r="AM222" t="s">
        <v>1027</v>
      </c>
      <c r="AN222" t="s">
        <v>164</v>
      </c>
      <c r="AO222" t="s">
        <v>165</v>
      </c>
      <c r="AP222" t="s">
        <v>166</v>
      </c>
      <c r="AQ222" t="s">
        <v>167</v>
      </c>
      <c r="AR222">
        <v>5</v>
      </c>
      <c r="AS222" t="s">
        <v>168</v>
      </c>
      <c r="AT222" t="s">
        <v>169</v>
      </c>
      <c r="AU222" t="s">
        <v>283</v>
      </c>
      <c r="AV222" t="s">
        <v>1025</v>
      </c>
      <c r="AY222" t="s">
        <v>166</v>
      </c>
      <c r="BB222" t="s">
        <v>251</v>
      </c>
      <c r="BD222" t="s">
        <v>174</v>
      </c>
      <c r="BH222" t="s">
        <v>167</v>
      </c>
      <c r="BJ222" t="s">
        <v>175</v>
      </c>
      <c r="BL222" t="s">
        <v>175</v>
      </c>
      <c r="BM222" t="s">
        <v>167</v>
      </c>
      <c r="BN222" t="s">
        <v>252</v>
      </c>
      <c r="BP222" t="s">
        <v>174</v>
      </c>
      <c r="BQ222" t="s">
        <v>164</v>
      </c>
      <c r="BR222" t="s">
        <v>169</v>
      </c>
      <c r="BS222" t="s">
        <v>177</v>
      </c>
      <c r="BT222" t="s">
        <v>167</v>
      </c>
      <c r="BU222" t="s">
        <v>148</v>
      </c>
      <c r="BV222" t="s">
        <v>167</v>
      </c>
      <c r="BW222" t="s">
        <v>435</v>
      </c>
      <c r="BX222" t="s">
        <v>179</v>
      </c>
      <c r="BZ222" t="s">
        <v>167</v>
      </c>
      <c r="CG222" t="s">
        <v>167</v>
      </c>
      <c r="CQ222" t="s">
        <v>1028</v>
      </c>
      <c r="CX222" t="s">
        <v>637</v>
      </c>
    </row>
    <row r="223" spans="1:139" x14ac:dyDescent="0.3">
      <c r="A223">
        <v>222</v>
      </c>
      <c r="B223" t="s">
        <v>235</v>
      </c>
      <c r="C223" t="s">
        <v>1019</v>
      </c>
      <c r="D223" t="s">
        <v>1029</v>
      </c>
      <c r="E223" s="1">
        <v>796</v>
      </c>
      <c r="F223">
        <v>3</v>
      </c>
      <c r="G223">
        <v>4</v>
      </c>
      <c r="H223" t="s">
        <v>196</v>
      </c>
      <c r="I223" t="s">
        <v>143</v>
      </c>
      <c r="J223" t="s">
        <v>197</v>
      </c>
      <c r="K223" t="s">
        <v>145</v>
      </c>
      <c r="L223">
        <v>35</v>
      </c>
      <c r="M223" t="s">
        <v>146</v>
      </c>
      <c r="N223">
        <v>1475</v>
      </c>
      <c r="O223">
        <v>3445</v>
      </c>
      <c r="P223">
        <v>1490</v>
      </c>
      <c r="Q223" t="s">
        <v>147</v>
      </c>
      <c r="R223">
        <v>5</v>
      </c>
      <c r="T223" s="1" t="s">
        <v>148</v>
      </c>
      <c r="U223" t="s">
        <v>1021</v>
      </c>
      <c r="W223" t="s">
        <v>1030</v>
      </c>
      <c r="X223">
        <v>5</v>
      </c>
      <c r="Y223" t="s">
        <v>242</v>
      </c>
      <c r="Z223" t="s">
        <v>340</v>
      </c>
      <c r="AA223" t="s">
        <v>152</v>
      </c>
      <c r="AB223" t="s">
        <v>1023</v>
      </c>
      <c r="AC223" t="s">
        <v>1024</v>
      </c>
      <c r="AD223" t="s">
        <v>279</v>
      </c>
      <c r="AE223" t="s">
        <v>246</v>
      </c>
      <c r="AF223" t="s">
        <v>1025</v>
      </c>
      <c r="AG223" t="s">
        <v>1025</v>
      </c>
      <c r="AL223" t="s">
        <v>1026</v>
      </c>
      <c r="AM223" t="s">
        <v>1027</v>
      </c>
      <c r="AN223" t="s">
        <v>164</v>
      </c>
      <c r="AO223" t="s">
        <v>165</v>
      </c>
      <c r="AP223" t="s">
        <v>166</v>
      </c>
      <c r="AQ223" t="s">
        <v>167</v>
      </c>
      <c r="AR223">
        <v>5</v>
      </c>
      <c r="AS223" t="s">
        <v>168</v>
      </c>
      <c r="AT223" t="s">
        <v>169</v>
      </c>
      <c r="AU223" t="s">
        <v>283</v>
      </c>
      <c r="AV223" t="s">
        <v>1025</v>
      </c>
      <c r="AY223" t="s">
        <v>166</v>
      </c>
      <c r="BB223" t="s">
        <v>251</v>
      </c>
      <c r="BD223" t="s">
        <v>174</v>
      </c>
      <c r="BH223" t="s">
        <v>167</v>
      </c>
      <c r="BJ223" t="s">
        <v>175</v>
      </c>
      <c r="BL223" t="s">
        <v>175</v>
      </c>
      <c r="BM223" t="s">
        <v>167</v>
      </c>
      <c r="BN223" t="s">
        <v>252</v>
      </c>
      <c r="BP223" t="s">
        <v>174</v>
      </c>
      <c r="BQ223" t="s">
        <v>164</v>
      </c>
      <c r="BR223" t="s">
        <v>169</v>
      </c>
      <c r="BS223" t="s">
        <v>177</v>
      </c>
      <c r="BT223" t="s">
        <v>167</v>
      </c>
      <c r="BU223" t="s">
        <v>148</v>
      </c>
      <c r="BV223" t="s">
        <v>167</v>
      </c>
      <c r="BW223" t="s">
        <v>435</v>
      </c>
      <c r="BX223" t="s">
        <v>179</v>
      </c>
      <c r="BZ223" t="s">
        <v>167</v>
      </c>
      <c r="CG223" t="s">
        <v>167</v>
      </c>
      <c r="CH223" t="s">
        <v>167</v>
      </c>
      <c r="CJ223" t="s">
        <v>167</v>
      </c>
      <c r="CN223" t="s">
        <v>167</v>
      </c>
      <c r="CQ223" t="s">
        <v>1028</v>
      </c>
      <c r="CR223" t="s">
        <v>230</v>
      </c>
      <c r="CT223" t="s">
        <v>167</v>
      </c>
      <c r="CW223">
        <v>2</v>
      </c>
    </row>
    <row r="224" spans="1:139" x14ac:dyDescent="0.3">
      <c r="A224">
        <v>223</v>
      </c>
      <c r="B224" t="s">
        <v>235</v>
      </c>
      <c r="C224" t="s">
        <v>1019</v>
      </c>
      <c r="D224" t="s">
        <v>274</v>
      </c>
      <c r="E224" s="1">
        <v>796</v>
      </c>
      <c r="F224">
        <v>3</v>
      </c>
      <c r="G224">
        <v>4</v>
      </c>
      <c r="H224" t="s">
        <v>196</v>
      </c>
      <c r="I224" t="s">
        <v>143</v>
      </c>
      <c r="J224" t="s">
        <v>197</v>
      </c>
      <c r="K224" t="s">
        <v>145</v>
      </c>
      <c r="L224">
        <v>35</v>
      </c>
      <c r="M224" t="s">
        <v>146</v>
      </c>
      <c r="N224">
        <v>1475</v>
      </c>
      <c r="O224">
        <v>3445</v>
      </c>
      <c r="P224">
        <v>1490</v>
      </c>
      <c r="Q224" t="s">
        <v>147</v>
      </c>
      <c r="R224">
        <v>5</v>
      </c>
      <c r="T224" s="1" t="s">
        <v>148</v>
      </c>
      <c r="U224" t="s">
        <v>1021</v>
      </c>
      <c r="W224" t="s">
        <v>293</v>
      </c>
      <c r="X224">
        <v>5</v>
      </c>
      <c r="Y224" t="s">
        <v>242</v>
      </c>
      <c r="Z224" t="s">
        <v>340</v>
      </c>
      <c r="AA224" t="s">
        <v>152</v>
      </c>
      <c r="AB224" t="s">
        <v>1023</v>
      </c>
      <c r="AC224" t="s">
        <v>1031</v>
      </c>
      <c r="AD224" t="s">
        <v>279</v>
      </c>
      <c r="AE224" t="s">
        <v>246</v>
      </c>
      <c r="AF224" t="s">
        <v>1025</v>
      </c>
      <c r="AG224" t="s">
        <v>1025</v>
      </c>
      <c r="AH224" t="s">
        <v>159</v>
      </c>
      <c r="AI224" t="s">
        <v>160</v>
      </c>
      <c r="AL224" t="s">
        <v>1032</v>
      </c>
      <c r="AM224" t="s">
        <v>1027</v>
      </c>
      <c r="AN224" t="s">
        <v>164</v>
      </c>
      <c r="AO224" t="s">
        <v>165</v>
      </c>
      <c r="AP224" t="s">
        <v>166</v>
      </c>
      <c r="AQ224">
        <v>2</v>
      </c>
      <c r="AR224">
        <v>5</v>
      </c>
      <c r="AS224" t="s">
        <v>168</v>
      </c>
      <c r="AT224" t="s">
        <v>169</v>
      </c>
      <c r="AU224" t="s">
        <v>283</v>
      </c>
      <c r="AV224" t="s">
        <v>1025</v>
      </c>
      <c r="AY224" t="s">
        <v>166</v>
      </c>
      <c r="BB224" t="s">
        <v>251</v>
      </c>
      <c r="BD224" t="s">
        <v>174</v>
      </c>
      <c r="BH224" t="s">
        <v>167</v>
      </c>
      <c r="BI224" t="s">
        <v>164</v>
      </c>
      <c r="BJ224" t="s">
        <v>175</v>
      </c>
      <c r="BL224" t="s">
        <v>175</v>
      </c>
      <c r="BM224" t="s">
        <v>167</v>
      </c>
      <c r="BN224" t="s">
        <v>252</v>
      </c>
      <c r="BP224" t="s">
        <v>174</v>
      </c>
      <c r="BQ224" t="s">
        <v>164</v>
      </c>
      <c r="BR224" t="s">
        <v>169</v>
      </c>
      <c r="BS224" t="s">
        <v>177</v>
      </c>
      <c r="BT224" t="s">
        <v>167</v>
      </c>
      <c r="BU224" t="s">
        <v>148</v>
      </c>
      <c r="BV224" t="s">
        <v>167</v>
      </c>
      <c r="BW224" t="s">
        <v>178</v>
      </c>
      <c r="BX224" t="s">
        <v>179</v>
      </c>
      <c r="BY224" t="s">
        <v>180</v>
      </c>
      <c r="CG224" t="s">
        <v>167</v>
      </c>
      <c r="CJ224" t="s">
        <v>167</v>
      </c>
      <c r="CK224" t="s">
        <v>167</v>
      </c>
      <c r="CQ224" t="s">
        <v>1028</v>
      </c>
      <c r="CX224" t="s">
        <v>637</v>
      </c>
    </row>
    <row r="225" spans="1:120" x14ac:dyDescent="0.3">
      <c r="A225">
        <v>224</v>
      </c>
      <c r="B225" t="s">
        <v>235</v>
      </c>
      <c r="C225" t="s">
        <v>1019</v>
      </c>
      <c r="D225" t="s">
        <v>1033</v>
      </c>
      <c r="E225" s="1">
        <v>796</v>
      </c>
      <c r="F225">
        <v>3</v>
      </c>
      <c r="G225">
        <v>4</v>
      </c>
      <c r="H225" t="s">
        <v>196</v>
      </c>
      <c r="I225" t="s">
        <v>143</v>
      </c>
      <c r="J225" t="s">
        <v>197</v>
      </c>
      <c r="K225" t="s">
        <v>145</v>
      </c>
      <c r="L225">
        <v>35</v>
      </c>
      <c r="M225" t="s">
        <v>146</v>
      </c>
      <c r="N225">
        <v>1475</v>
      </c>
      <c r="O225">
        <v>3445</v>
      </c>
      <c r="P225">
        <v>1490</v>
      </c>
      <c r="Q225" t="s">
        <v>147</v>
      </c>
      <c r="R225">
        <v>5</v>
      </c>
      <c r="T225" s="1" t="s">
        <v>148</v>
      </c>
      <c r="U225" t="s">
        <v>1021</v>
      </c>
      <c r="W225" t="s">
        <v>1034</v>
      </c>
      <c r="X225">
        <v>5</v>
      </c>
      <c r="Y225" t="s">
        <v>242</v>
      </c>
      <c r="Z225" t="s">
        <v>340</v>
      </c>
      <c r="AA225" t="s">
        <v>152</v>
      </c>
      <c r="AB225" t="s">
        <v>1023</v>
      </c>
      <c r="AC225" t="s">
        <v>1031</v>
      </c>
      <c r="AD225" t="s">
        <v>279</v>
      </c>
      <c r="AE225" t="s">
        <v>246</v>
      </c>
      <c r="AF225" t="s">
        <v>1025</v>
      </c>
      <c r="AG225" t="s">
        <v>1025</v>
      </c>
      <c r="AH225" t="s">
        <v>167</v>
      </c>
      <c r="AI225" t="s">
        <v>160</v>
      </c>
      <c r="AL225" t="s">
        <v>1026</v>
      </c>
      <c r="AM225" t="s">
        <v>1027</v>
      </c>
      <c r="AN225" t="s">
        <v>164</v>
      </c>
      <c r="AO225" t="s">
        <v>165</v>
      </c>
      <c r="AP225" t="s">
        <v>166</v>
      </c>
      <c r="AQ225">
        <v>2</v>
      </c>
      <c r="AR225">
        <v>5</v>
      </c>
      <c r="AS225" t="s">
        <v>168</v>
      </c>
      <c r="AT225" t="s">
        <v>169</v>
      </c>
      <c r="AU225" t="s">
        <v>283</v>
      </c>
      <c r="AV225" t="s">
        <v>1025</v>
      </c>
      <c r="AY225" t="s">
        <v>166</v>
      </c>
      <c r="BD225" t="s">
        <v>174</v>
      </c>
      <c r="BH225" t="s">
        <v>167</v>
      </c>
      <c r="BI225" t="s">
        <v>164</v>
      </c>
      <c r="BJ225" t="s">
        <v>175</v>
      </c>
      <c r="BL225" t="s">
        <v>175</v>
      </c>
      <c r="BM225" t="s">
        <v>167</v>
      </c>
      <c r="BP225" t="s">
        <v>338</v>
      </c>
      <c r="BQ225" t="s">
        <v>164</v>
      </c>
      <c r="BR225" t="s">
        <v>169</v>
      </c>
      <c r="BS225" t="s">
        <v>177</v>
      </c>
      <c r="BT225" t="s">
        <v>167</v>
      </c>
      <c r="BU225" t="s">
        <v>148</v>
      </c>
      <c r="BV225" t="s">
        <v>167</v>
      </c>
      <c r="BW225" t="s">
        <v>178</v>
      </c>
      <c r="BX225" t="s">
        <v>179</v>
      </c>
      <c r="BY225" t="s">
        <v>180</v>
      </c>
      <c r="BZ225" t="s">
        <v>167</v>
      </c>
      <c r="CC225" t="s">
        <v>167</v>
      </c>
      <c r="CG225" t="s">
        <v>167</v>
      </c>
      <c r="CH225" t="s">
        <v>167</v>
      </c>
      <c r="CJ225" t="s">
        <v>167</v>
      </c>
      <c r="CK225" t="s">
        <v>167</v>
      </c>
      <c r="CN225" t="s">
        <v>167</v>
      </c>
      <c r="CQ225" t="s">
        <v>1028</v>
      </c>
      <c r="CR225" t="s">
        <v>210</v>
      </c>
      <c r="CT225" t="s">
        <v>167</v>
      </c>
      <c r="CW225">
        <v>1</v>
      </c>
      <c r="DP225" t="s">
        <v>346</v>
      </c>
    </row>
    <row r="226" spans="1:120" x14ac:dyDescent="0.3">
      <c r="A226">
        <v>225</v>
      </c>
      <c r="B226" t="s">
        <v>235</v>
      </c>
      <c r="C226" t="s">
        <v>1019</v>
      </c>
      <c r="D226" t="s">
        <v>286</v>
      </c>
      <c r="E226" s="1">
        <v>796</v>
      </c>
      <c r="F226">
        <v>3</v>
      </c>
      <c r="G226">
        <v>4</v>
      </c>
      <c r="H226" t="s">
        <v>196</v>
      </c>
      <c r="I226" t="s">
        <v>143</v>
      </c>
      <c r="J226" t="s">
        <v>197</v>
      </c>
      <c r="K226" t="s">
        <v>145</v>
      </c>
      <c r="L226">
        <v>35</v>
      </c>
      <c r="M226" t="s">
        <v>146</v>
      </c>
      <c r="N226">
        <v>1475</v>
      </c>
      <c r="O226">
        <v>3445</v>
      </c>
      <c r="P226">
        <v>1490</v>
      </c>
      <c r="Q226" t="s">
        <v>147</v>
      </c>
      <c r="R226">
        <v>5</v>
      </c>
      <c r="T226" s="1" t="s">
        <v>148</v>
      </c>
      <c r="U226" t="s">
        <v>1021</v>
      </c>
      <c r="W226" t="s">
        <v>1035</v>
      </c>
      <c r="X226">
        <v>5</v>
      </c>
      <c r="Y226" t="s">
        <v>242</v>
      </c>
      <c r="Z226" t="s">
        <v>340</v>
      </c>
      <c r="AA226" t="s">
        <v>152</v>
      </c>
      <c r="AB226" t="s">
        <v>1023</v>
      </c>
      <c r="AC226" t="s">
        <v>1031</v>
      </c>
      <c r="AD226" t="s">
        <v>279</v>
      </c>
      <c r="AE226" t="s">
        <v>246</v>
      </c>
      <c r="AF226" t="s">
        <v>1025</v>
      </c>
      <c r="AG226" t="s">
        <v>1025</v>
      </c>
      <c r="AH226" t="s">
        <v>167</v>
      </c>
      <c r="AI226" t="s">
        <v>160</v>
      </c>
      <c r="AK226" t="s">
        <v>161</v>
      </c>
      <c r="AL226" t="s">
        <v>1026</v>
      </c>
      <c r="AM226" t="s">
        <v>1027</v>
      </c>
      <c r="AN226" t="s">
        <v>164</v>
      </c>
      <c r="AO226" t="s">
        <v>165</v>
      </c>
      <c r="AP226" t="s">
        <v>166</v>
      </c>
      <c r="AQ226">
        <v>2</v>
      </c>
      <c r="AR226">
        <v>5</v>
      </c>
      <c r="AS226" t="s">
        <v>168</v>
      </c>
      <c r="AT226" t="s">
        <v>169</v>
      </c>
      <c r="AU226" t="s">
        <v>283</v>
      </c>
      <c r="AV226" t="s">
        <v>1025</v>
      </c>
      <c r="AX226" t="s">
        <v>167</v>
      </c>
      <c r="AY226" t="s">
        <v>172</v>
      </c>
      <c r="AZ226" t="s">
        <v>167</v>
      </c>
      <c r="BB226" t="s">
        <v>251</v>
      </c>
      <c r="BC226" t="s">
        <v>167</v>
      </c>
      <c r="BD226" t="s">
        <v>338</v>
      </c>
      <c r="BF226" t="s">
        <v>167</v>
      </c>
      <c r="BG226" t="s">
        <v>167</v>
      </c>
      <c r="BH226" t="s">
        <v>167</v>
      </c>
      <c r="BI226" t="s">
        <v>164</v>
      </c>
      <c r="BJ226" t="s">
        <v>175</v>
      </c>
      <c r="BL226" t="s">
        <v>175</v>
      </c>
      <c r="BM226" t="s">
        <v>167</v>
      </c>
      <c r="BN226" t="s">
        <v>252</v>
      </c>
      <c r="BO226" t="s">
        <v>167</v>
      </c>
      <c r="BP226" t="s">
        <v>328</v>
      </c>
      <c r="BQ226" t="s">
        <v>164</v>
      </c>
      <c r="BR226" t="s">
        <v>169</v>
      </c>
      <c r="BS226" t="s">
        <v>177</v>
      </c>
      <c r="BT226" t="s">
        <v>167</v>
      </c>
      <c r="BU226" t="s">
        <v>148</v>
      </c>
      <c r="BV226" t="s">
        <v>167</v>
      </c>
      <c r="BW226" t="s">
        <v>178</v>
      </c>
      <c r="BX226" t="s">
        <v>179</v>
      </c>
      <c r="BY226" t="s">
        <v>180</v>
      </c>
      <c r="BZ226" t="s">
        <v>167</v>
      </c>
      <c r="CC226" t="s">
        <v>167</v>
      </c>
      <c r="CG226" t="s">
        <v>167</v>
      </c>
      <c r="CH226" t="s">
        <v>167</v>
      </c>
      <c r="CJ226" t="s">
        <v>167</v>
      </c>
      <c r="CN226" t="s">
        <v>167</v>
      </c>
      <c r="CP226" t="s">
        <v>167</v>
      </c>
      <c r="CQ226" t="s">
        <v>1028</v>
      </c>
      <c r="CR226" t="s">
        <v>230</v>
      </c>
      <c r="CT226" t="s">
        <v>167</v>
      </c>
      <c r="CW226">
        <v>2</v>
      </c>
      <c r="DB226" t="s">
        <v>258</v>
      </c>
      <c r="DD226" t="s">
        <v>167</v>
      </c>
      <c r="DP226" t="s">
        <v>346</v>
      </c>
    </row>
    <row r="227" spans="1:120" x14ac:dyDescent="0.3">
      <c r="A227">
        <v>226</v>
      </c>
      <c r="B227" t="s">
        <v>235</v>
      </c>
      <c r="C227" t="s">
        <v>1019</v>
      </c>
      <c r="D227" t="s">
        <v>1036</v>
      </c>
      <c r="E227" s="1">
        <v>796</v>
      </c>
      <c r="F227">
        <v>3</v>
      </c>
      <c r="G227">
        <v>4</v>
      </c>
      <c r="H227" t="s">
        <v>196</v>
      </c>
      <c r="I227" t="s">
        <v>143</v>
      </c>
      <c r="J227" t="s">
        <v>197</v>
      </c>
      <c r="K227" t="s">
        <v>145</v>
      </c>
      <c r="L227">
        <v>35</v>
      </c>
      <c r="M227" t="s">
        <v>508</v>
      </c>
      <c r="N227">
        <v>1475</v>
      </c>
      <c r="O227">
        <v>3445</v>
      </c>
      <c r="P227">
        <v>1490</v>
      </c>
      <c r="Q227" t="s">
        <v>147</v>
      </c>
      <c r="R227">
        <v>5</v>
      </c>
      <c r="T227" s="1" t="s">
        <v>148</v>
      </c>
      <c r="U227" t="s">
        <v>1021</v>
      </c>
      <c r="W227" t="s">
        <v>293</v>
      </c>
      <c r="X227">
        <v>5</v>
      </c>
      <c r="Y227" t="s">
        <v>242</v>
      </c>
      <c r="Z227" t="s">
        <v>340</v>
      </c>
      <c r="AA227" t="s">
        <v>152</v>
      </c>
      <c r="AB227" t="s">
        <v>1023</v>
      </c>
      <c r="AC227" t="s">
        <v>1031</v>
      </c>
      <c r="AD227" t="s">
        <v>279</v>
      </c>
      <c r="AE227" t="s">
        <v>246</v>
      </c>
      <c r="AF227" t="s">
        <v>1025</v>
      </c>
      <c r="AG227" t="s">
        <v>1025</v>
      </c>
      <c r="AH227" t="s">
        <v>159</v>
      </c>
      <c r="AI227" t="s">
        <v>160</v>
      </c>
      <c r="AL227" t="s">
        <v>1032</v>
      </c>
      <c r="AM227" t="s">
        <v>1027</v>
      </c>
      <c r="AN227" t="s">
        <v>164</v>
      </c>
      <c r="AO227" t="s">
        <v>165</v>
      </c>
      <c r="AP227" t="s">
        <v>166</v>
      </c>
      <c r="AQ227">
        <v>2</v>
      </c>
      <c r="AR227">
        <v>5</v>
      </c>
      <c r="AS227" t="s">
        <v>168</v>
      </c>
      <c r="AT227" t="s">
        <v>169</v>
      </c>
      <c r="AU227" t="s">
        <v>283</v>
      </c>
      <c r="AV227" t="s">
        <v>1025</v>
      </c>
      <c r="AY227" t="s">
        <v>166</v>
      </c>
      <c r="BB227" t="s">
        <v>251</v>
      </c>
      <c r="BD227" t="s">
        <v>174</v>
      </c>
      <c r="BH227" t="s">
        <v>167</v>
      </c>
      <c r="BI227" t="s">
        <v>164</v>
      </c>
      <c r="BJ227" t="s">
        <v>175</v>
      </c>
      <c r="BL227" t="s">
        <v>175</v>
      </c>
      <c r="BM227" t="s">
        <v>167</v>
      </c>
      <c r="BN227" t="s">
        <v>252</v>
      </c>
      <c r="BP227" t="s">
        <v>174</v>
      </c>
      <c r="BQ227" t="s">
        <v>164</v>
      </c>
      <c r="BR227" t="s">
        <v>169</v>
      </c>
      <c r="BS227" t="s">
        <v>177</v>
      </c>
      <c r="BT227" t="s">
        <v>167</v>
      </c>
      <c r="BU227" t="s">
        <v>148</v>
      </c>
      <c r="BV227" t="s">
        <v>167</v>
      </c>
      <c r="BW227" t="s">
        <v>178</v>
      </c>
      <c r="BX227" t="s">
        <v>179</v>
      </c>
      <c r="BY227" t="s">
        <v>180</v>
      </c>
      <c r="CG227" t="s">
        <v>167</v>
      </c>
      <c r="CJ227" t="s">
        <v>167</v>
      </c>
      <c r="CK227" t="s">
        <v>167</v>
      </c>
      <c r="CQ227" t="s">
        <v>1028</v>
      </c>
      <c r="CX227" t="s">
        <v>637</v>
      </c>
    </row>
    <row r="228" spans="1:120" x14ac:dyDescent="0.3">
      <c r="A228">
        <v>227</v>
      </c>
      <c r="B228" t="s">
        <v>235</v>
      </c>
      <c r="C228" t="s">
        <v>1019</v>
      </c>
      <c r="D228" t="s">
        <v>1037</v>
      </c>
      <c r="E228" s="1">
        <v>796</v>
      </c>
      <c r="F228">
        <v>3</v>
      </c>
      <c r="G228">
        <v>4</v>
      </c>
      <c r="H228" t="s">
        <v>196</v>
      </c>
      <c r="I228" t="s">
        <v>143</v>
      </c>
      <c r="J228" t="s">
        <v>197</v>
      </c>
      <c r="K228" t="s">
        <v>145</v>
      </c>
      <c r="L228">
        <v>35</v>
      </c>
      <c r="M228" t="s">
        <v>508</v>
      </c>
      <c r="N228">
        <v>1475</v>
      </c>
      <c r="O228">
        <v>3445</v>
      </c>
      <c r="P228">
        <v>1490</v>
      </c>
      <c r="Q228" t="s">
        <v>147</v>
      </c>
      <c r="R228">
        <v>5</v>
      </c>
      <c r="T228" s="1" t="s">
        <v>148</v>
      </c>
      <c r="U228" t="s">
        <v>1021</v>
      </c>
      <c r="W228" t="s">
        <v>1034</v>
      </c>
      <c r="X228">
        <v>5</v>
      </c>
      <c r="Y228" t="s">
        <v>242</v>
      </c>
      <c r="Z228" t="s">
        <v>340</v>
      </c>
      <c r="AA228" t="s">
        <v>152</v>
      </c>
      <c r="AB228" t="s">
        <v>1023</v>
      </c>
      <c r="AC228" t="s">
        <v>1031</v>
      </c>
      <c r="AD228" t="s">
        <v>279</v>
      </c>
      <c r="AE228" t="s">
        <v>246</v>
      </c>
      <c r="AF228" t="s">
        <v>1025</v>
      </c>
      <c r="AG228" t="s">
        <v>1025</v>
      </c>
      <c r="AH228" t="s">
        <v>167</v>
      </c>
      <c r="AI228" t="s">
        <v>160</v>
      </c>
      <c r="AL228" t="s">
        <v>1026</v>
      </c>
      <c r="AM228" t="s">
        <v>1027</v>
      </c>
      <c r="AN228" t="s">
        <v>164</v>
      </c>
      <c r="AO228" t="s">
        <v>165</v>
      </c>
      <c r="AP228" t="s">
        <v>166</v>
      </c>
      <c r="AQ228">
        <v>2</v>
      </c>
      <c r="AR228">
        <v>5</v>
      </c>
      <c r="AS228" t="s">
        <v>168</v>
      </c>
      <c r="AT228" t="s">
        <v>169</v>
      </c>
      <c r="AU228" t="s">
        <v>283</v>
      </c>
      <c r="AV228" t="s">
        <v>1025</v>
      </c>
      <c r="AY228" t="s">
        <v>166</v>
      </c>
      <c r="BD228" t="s">
        <v>174</v>
      </c>
      <c r="BH228" t="s">
        <v>167</v>
      </c>
      <c r="BI228" t="s">
        <v>164</v>
      </c>
      <c r="BJ228" t="s">
        <v>175</v>
      </c>
      <c r="BL228" t="s">
        <v>175</v>
      </c>
      <c r="BM228" t="s">
        <v>167</v>
      </c>
      <c r="BP228" t="s">
        <v>338</v>
      </c>
      <c r="BQ228" t="s">
        <v>164</v>
      </c>
      <c r="BR228" t="s">
        <v>169</v>
      </c>
      <c r="BS228" t="s">
        <v>177</v>
      </c>
      <c r="BT228" t="s">
        <v>167</v>
      </c>
      <c r="BU228" t="s">
        <v>148</v>
      </c>
      <c r="BV228" t="s">
        <v>167</v>
      </c>
      <c r="BW228" t="s">
        <v>178</v>
      </c>
      <c r="BX228" t="s">
        <v>179</v>
      </c>
      <c r="BY228" t="s">
        <v>180</v>
      </c>
      <c r="BZ228" t="s">
        <v>167</v>
      </c>
      <c r="CC228" t="s">
        <v>167</v>
      </c>
      <c r="CG228" t="s">
        <v>167</v>
      </c>
      <c r="CH228" t="s">
        <v>167</v>
      </c>
      <c r="CJ228" t="s">
        <v>167</v>
      </c>
      <c r="CK228" t="s">
        <v>167</v>
      </c>
      <c r="CN228" t="s">
        <v>167</v>
      </c>
      <c r="CQ228" t="s">
        <v>1028</v>
      </c>
      <c r="CR228" t="s">
        <v>210</v>
      </c>
      <c r="CT228" t="s">
        <v>167</v>
      </c>
      <c r="CW228">
        <v>1</v>
      </c>
      <c r="DP228" t="s">
        <v>346</v>
      </c>
    </row>
    <row r="229" spans="1:120" x14ac:dyDescent="0.3">
      <c r="A229">
        <v>228</v>
      </c>
      <c r="B229" t="s">
        <v>235</v>
      </c>
      <c r="C229" t="s">
        <v>1019</v>
      </c>
      <c r="D229" t="s">
        <v>1038</v>
      </c>
      <c r="E229" s="1">
        <v>796</v>
      </c>
      <c r="F229">
        <v>3</v>
      </c>
      <c r="G229">
        <v>4</v>
      </c>
      <c r="H229" t="s">
        <v>196</v>
      </c>
      <c r="I229" t="s">
        <v>143</v>
      </c>
      <c r="J229" t="s">
        <v>197</v>
      </c>
      <c r="K229" t="s">
        <v>145</v>
      </c>
      <c r="L229">
        <v>35</v>
      </c>
      <c r="M229" t="s">
        <v>146</v>
      </c>
      <c r="N229">
        <v>1475</v>
      </c>
      <c r="O229">
        <v>3445</v>
      </c>
      <c r="P229">
        <v>1490</v>
      </c>
      <c r="Q229" t="s">
        <v>147</v>
      </c>
      <c r="R229">
        <v>5</v>
      </c>
      <c r="T229" s="1" t="s">
        <v>148</v>
      </c>
      <c r="U229" t="s">
        <v>1021</v>
      </c>
      <c r="W229" t="s">
        <v>1035</v>
      </c>
      <c r="X229">
        <v>5</v>
      </c>
      <c r="Y229" t="s">
        <v>242</v>
      </c>
      <c r="Z229" t="s">
        <v>340</v>
      </c>
      <c r="AA229" t="s">
        <v>152</v>
      </c>
      <c r="AB229" t="s">
        <v>1023</v>
      </c>
      <c r="AC229" t="s">
        <v>1031</v>
      </c>
      <c r="AD229" t="s">
        <v>279</v>
      </c>
      <c r="AE229" t="s">
        <v>246</v>
      </c>
      <c r="AF229" t="s">
        <v>1025</v>
      </c>
      <c r="AG229" t="s">
        <v>1025</v>
      </c>
      <c r="AH229" t="s">
        <v>167</v>
      </c>
      <c r="AI229" t="s">
        <v>160</v>
      </c>
      <c r="AK229" t="s">
        <v>161</v>
      </c>
      <c r="AL229" t="s">
        <v>1026</v>
      </c>
      <c r="AM229" t="s">
        <v>1027</v>
      </c>
      <c r="AN229" t="s">
        <v>164</v>
      </c>
      <c r="AO229" t="s">
        <v>165</v>
      </c>
      <c r="AP229" t="s">
        <v>166</v>
      </c>
      <c r="AQ229">
        <v>2</v>
      </c>
      <c r="AR229">
        <v>5</v>
      </c>
      <c r="AS229" t="s">
        <v>168</v>
      </c>
      <c r="AT229" t="s">
        <v>169</v>
      </c>
      <c r="AU229" t="s">
        <v>283</v>
      </c>
      <c r="AV229" t="s">
        <v>1025</v>
      </c>
      <c r="AX229" t="s">
        <v>167</v>
      </c>
      <c r="AY229" t="s">
        <v>172</v>
      </c>
      <c r="AZ229" t="s">
        <v>167</v>
      </c>
      <c r="BB229" t="s">
        <v>251</v>
      </c>
      <c r="BC229" t="s">
        <v>167</v>
      </c>
      <c r="BD229" t="s">
        <v>338</v>
      </c>
      <c r="BF229" t="s">
        <v>167</v>
      </c>
      <c r="BG229" t="s">
        <v>167</v>
      </c>
      <c r="BH229" t="s">
        <v>167</v>
      </c>
      <c r="BI229" t="s">
        <v>164</v>
      </c>
      <c r="BJ229" t="s">
        <v>175</v>
      </c>
      <c r="BL229" t="s">
        <v>175</v>
      </c>
      <c r="BM229" t="s">
        <v>167</v>
      </c>
      <c r="BN229" t="s">
        <v>252</v>
      </c>
      <c r="BO229" t="s">
        <v>167</v>
      </c>
      <c r="BP229" t="s">
        <v>338</v>
      </c>
      <c r="BQ229" t="s">
        <v>164</v>
      </c>
      <c r="BR229" t="s">
        <v>169</v>
      </c>
      <c r="BS229" t="s">
        <v>177</v>
      </c>
      <c r="BT229" t="s">
        <v>167</v>
      </c>
      <c r="BU229" t="s">
        <v>148</v>
      </c>
      <c r="BV229" t="s">
        <v>167</v>
      </c>
      <c r="BW229" t="s">
        <v>178</v>
      </c>
      <c r="BX229" t="s">
        <v>179</v>
      </c>
      <c r="BY229" t="s">
        <v>180</v>
      </c>
      <c r="BZ229" t="s">
        <v>167</v>
      </c>
      <c r="CC229" t="s">
        <v>167</v>
      </c>
      <c r="CG229" t="s">
        <v>167</v>
      </c>
      <c r="CH229" t="s">
        <v>167</v>
      </c>
      <c r="CJ229" t="s">
        <v>167</v>
      </c>
      <c r="CN229" t="s">
        <v>167</v>
      </c>
      <c r="CP229" t="s">
        <v>167</v>
      </c>
      <c r="CQ229" t="s">
        <v>1028</v>
      </c>
      <c r="CR229" t="s">
        <v>230</v>
      </c>
      <c r="CT229" t="s">
        <v>167</v>
      </c>
      <c r="CW229">
        <v>2</v>
      </c>
      <c r="DB229" t="s">
        <v>258</v>
      </c>
      <c r="DD229" t="s">
        <v>167</v>
      </c>
      <c r="DE229" t="s">
        <v>167</v>
      </c>
      <c r="DF229" t="s">
        <v>167</v>
      </c>
      <c r="DH229" t="s">
        <v>217</v>
      </c>
      <c r="DP229" t="s">
        <v>346</v>
      </c>
    </row>
    <row r="230" spans="1:120" x14ac:dyDescent="0.3">
      <c r="A230">
        <v>229</v>
      </c>
      <c r="B230" t="s">
        <v>235</v>
      </c>
      <c r="C230" t="s">
        <v>1039</v>
      </c>
      <c r="D230" t="s">
        <v>1020</v>
      </c>
      <c r="E230" s="1">
        <v>998</v>
      </c>
      <c r="F230">
        <v>3</v>
      </c>
      <c r="G230">
        <v>4</v>
      </c>
      <c r="H230" t="s">
        <v>196</v>
      </c>
      <c r="I230" t="s">
        <v>143</v>
      </c>
      <c r="J230" t="s">
        <v>197</v>
      </c>
      <c r="K230" t="s">
        <v>145</v>
      </c>
      <c r="L230">
        <v>27</v>
      </c>
      <c r="M230" t="s">
        <v>146</v>
      </c>
      <c r="N230">
        <v>1549</v>
      </c>
      <c r="O230">
        <v>3565</v>
      </c>
      <c r="P230">
        <v>1520</v>
      </c>
      <c r="Q230" t="s">
        <v>147</v>
      </c>
      <c r="R230">
        <v>5</v>
      </c>
      <c r="T230" s="1" t="s">
        <v>148</v>
      </c>
      <c r="U230" t="s">
        <v>1040</v>
      </c>
      <c r="W230" t="s">
        <v>1041</v>
      </c>
      <c r="X230">
        <v>5</v>
      </c>
      <c r="Z230" t="s">
        <v>201</v>
      </c>
      <c r="AA230" t="s">
        <v>152</v>
      </c>
      <c r="AB230" t="s">
        <v>305</v>
      </c>
      <c r="AC230" t="s">
        <v>1042</v>
      </c>
      <c r="AF230" t="s">
        <v>1043</v>
      </c>
      <c r="AG230" t="s">
        <v>1043</v>
      </c>
      <c r="AL230" t="s">
        <v>1044</v>
      </c>
      <c r="AM230" t="s">
        <v>282</v>
      </c>
      <c r="AN230" t="s">
        <v>164</v>
      </c>
      <c r="AO230" t="s">
        <v>165</v>
      </c>
      <c r="AP230" t="s">
        <v>165</v>
      </c>
      <c r="AQ230" t="s">
        <v>167</v>
      </c>
      <c r="AR230">
        <v>5</v>
      </c>
      <c r="AS230" t="s">
        <v>168</v>
      </c>
      <c r="AT230" t="s">
        <v>169</v>
      </c>
      <c r="AU230" t="s">
        <v>1045</v>
      </c>
      <c r="AV230" t="s">
        <v>1043</v>
      </c>
      <c r="AY230" t="s">
        <v>166</v>
      </c>
      <c r="BD230" t="s">
        <v>174</v>
      </c>
      <c r="BH230" t="s">
        <v>167</v>
      </c>
      <c r="BJ230" t="s">
        <v>166</v>
      </c>
      <c r="BP230" t="s">
        <v>174</v>
      </c>
      <c r="BQ230" t="s">
        <v>165</v>
      </c>
      <c r="BR230" t="s">
        <v>169</v>
      </c>
      <c r="BS230" t="s">
        <v>165</v>
      </c>
      <c r="BT230" t="s">
        <v>167</v>
      </c>
      <c r="BU230">
        <v>4.5</v>
      </c>
      <c r="BV230" t="s">
        <v>167</v>
      </c>
      <c r="BZ230" t="s">
        <v>167</v>
      </c>
      <c r="CF230" t="s">
        <v>253</v>
      </c>
      <c r="CG230" t="s">
        <v>167</v>
      </c>
      <c r="CH230" t="s">
        <v>167</v>
      </c>
      <c r="CJ230" t="s">
        <v>167</v>
      </c>
      <c r="CN230" t="s">
        <v>167</v>
      </c>
      <c r="CQ230" t="s">
        <v>559</v>
      </c>
      <c r="CR230" t="s">
        <v>210</v>
      </c>
      <c r="CS230" t="s">
        <v>167</v>
      </c>
      <c r="CT230" t="s">
        <v>167</v>
      </c>
      <c r="CW230">
        <v>1</v>
      </c>
      <c r="CX230" t="s">
        <v>544</v>
      </c>
      <c r="DB230" t="s">
        <v>258</v>
      </c>
    </row>
    <row r="231" spans="1:120" x14ac:dyDescent="0.3">
      <c r="A231">
        <v>230</v>
      </c>
      <c r="B231" t="s">
        <v>235</v>
      </c>
      <c r="C231" t="s">
        <v>1039</v>
      </c>
      <c r="D231" t="s">
        <v>1029</v>
      </c>
      <c r="E231" s="1">
        <v>998</v>
      </c>
      <c r="F231">
        <v>3</v>
      </c>
      <c r="G231">
        <v>4</v>
      </c>
      <c r="H231" t="s">
        <v>196</v>
      </c>
      <c r="I231" t="s">
        <v>143</v>
      </c>
      <c r="J231" t="s">
        <v>197</v>
      </c>
      <c r="K231" t="s">
        <v>145</v>
      </c>
      <c r="L231">
        <v>27</v>
      </c>
      <c r="M231" t="s">
        <v>146</v>
      </c>
      <c r="N231">
        <v>1549</v>
      </c>
      <c r="O231">
        <v>3565</v>
      </c>
      <c r="P231">
        <v>1520</v>
      </c>
      <c r="Q231" t="s">
        <v>147</v>
      </c>
      <c r="R231">
        <v>5</v>
      </c>
      <c r="T231" s="1" t="s">
        <v>148</v>
      </c>
      <c r="U231" t="s">
        <v>1040</v>
      </c>
      <c r="W231" t="s">
        <v>1041</v>
      </c>
      <c r="X231">
        <v>5</v>
      </c>
      <c r="Z231" t="s">
        <v>201</v>
      </c>
      <c r="AA231" t="s">
        <v>152</v>
      </c>
      <c r="AB231" t="s">
        <v>305</v>
      </c>
      <c r="AC231" t="s">
        <v>1042</v>
      </c>
      <c r="AF231" t="s">
        <v>1043</v>
      </c>
      <c r="AG231" t="s">
        <v>1043</v>
      </c>
      <c r="AL231" t="s">
        <v>1044</v>
      </c>
      <c r="AM231" t="s">
        <v>282</v>
      </c>
      <c r="AN231" t="s">
        <v>164</v>
      </c>
      <c r="AO231" t="s">
        <v>165</v>
      </c>
      <c r="AP231" t="s">
        <v>165</v>
      </c>
      <c r="AQ231" t="s">
        <v>167</v>
      </c>
      <c r="AR231">
        <v>5</v>
      </c>
      <c r="AS231" t="s">
        <v>168</v>
      </c>
      <c r="AT231" t="s">
        <v>169</v>
      </c>
      <c r="AU231" t="s">
        <v>1045</v>
      </c>
      <c r="AV231" t="s">
        <v>1043</v>
      </c>
      <c r="AY231" t="s">
        <v>166</v>
      </c>
      <c r="BD231" t="s">
        <v>174</v>
      </c>
      <c r="BH231" t="s">
        <v>167</v>
      </c>
      <c r="BJ231" t="s">
        <v>166</v>
      </c>
      <c r="BP231" t="s">
        <v>174</v>
      </c>
      <c r="BQ231" t="s">
        <v>165</v>
      </c>
      <c r="BR231" t="s">
        <v>169</v>
      </c>
      <c r="BS231" t="s">
        <v>165</v>
      </c>
      <c r="BT231" t="s">
        <v>167</v>
      </c>
      <c r="BU231">
        <v>4.5</v>
      </c>
      <c r="BV231" t="s">
        <v>167</v>
      </c>
      <c r="BW231" t="s">
        <v>178</v>
      </c>
      <c r="BZ231" t="s">
        <v>167</v>
      </c>
      <c r="CF231" t="s">
        <v>253</v>
      </c>
      <c r="CG231" t="s">
        <v>167</v>
      </c>
      <c r="CH231" t="s">
        <v>167</v>
      </c>
      <c r="CJ231" t="s">
        <v>167</v>
      </c>
      <c r="CN231" t="s">
        <v>167</v>
      </c>
      <c r="CQ231" t="s">
        <v>559</v>
      </c>
      <c r="CR231" t="s">
        <v>230</v>
      </c>
      <c r="CS231" t="s">
        <v>167</v>
      </c>
      <c r="CT231" t="s">
        <v>167</v>
      </c>
      <c r="CW231">
        <v>2</v>
      </c>
      <c r="CX231" t="s">
        <v>544</v>
      </c>
      <c r="DB231" t="s">
        <v>258</v>
      </c>
    </row>
    <row r="232" spans="1:120" x14ac:dyDescent="0.3">
      <c r="A232">
        <v>231</v>
      </c>
      <c r="B232" t="s">
        <v>235</v>
      </c>
      <c r="C232" t="s">
        <v>1039</v>
      </c>
      <c r="D232" t="s">
        <v>274</v>
      </c>
      <c r="E232" s="1">
        <v>998</v>
      </c>
      <c r="F232">
        <v>3</v>
      </c>
      <c r="G232">
        <v>4</v>
      </c>
      <c r="H232" t="s">
        <v>196</v>
      </c>
      <c r="I232" t="s">
        <v>143</v>
      </c>
      <c r="J232" t="s">
        <v>197</v>
      </c>
      <c r="K232" t="s">
        <v>145</v>
      </c>
      <c r="L232">
        <v>27</v>
      </c>
      <c r="M232" t="s">
        <v>146</v>
      </c>
      <c r="N232">
        <v>1549</v>
      </c>
      <c r="O232">
        <v>3565</v>
      </c>
      <c r="P232">
        <v>1520</v>
      </c>
      <c r="Q232" t="s">
        <v>147</v>
      </c>
      <c r="R232">
        <v>5</v>
      </c>
      <c r="T232" s="1" t="s">
        <v>148</v>
      </c>
      <c r="U232" t="s">
        <v>1040</v>
      </c>
      <c r="W232" t="s">
        <v>1041</v>
      </c>
      <c r="X232">
        <v>5</v>
      </c>
      <c r="Z232" t="s">
        <v>201</v>
      </c>
      <c r="AA232" t="s">
        <v>152</v>
      </c>
      <c r="AB232" t="s">
        <v>305</v>
      </c>
      <c r="AC232" t="s">
        <v>1042</v>
      </c>
      <c r="AF232" t="s">
        <v>1043</v>
      </c>
      <c r="AG232" t="s">
        <v>1043</v>
      </c>
      <c r="AH232" t="s">
        <v>167</v>
      </c>
      <c r="AL232" t="s">
        <v>1044</v>
      </c>
      <c r="AM232" t="s">
        <v>282</v>
      </c>
      <c r="AN232" t="s">
        <v>164</v>
      </c>
      <c r="AO232" t="s">
        <v>165</v>
      </c>
      <c r="AP232" t="s">
        <v>165</v>
      </c>
      <c r="AQ232" t="s">
        <v>167</v>
      </c>
      <c r="AR232">
        <v>5</v>
      </c>
      <c r="AS232" t="s">
        <v>168</v>
      </c>
      <c r="AT232" t="s">
        <v>169</v>
      </c>
      <c r="AU232" t="s">
        <v>1045</v>
      </c>
      <c r="AV232" t="s">
        <v>1043</v>
      </c>
      <c r="AY232" t="s">
        <v>166</v>
      </c>
      <c r="BD232" t="s">
        <v>174</v>
      </c>
      <c r="BH232" t="s">
        <v>167</v>
      </c>
      <c r="BJ232" t="s">
        <v>166</v>
      </c>
      <c r="BP232" t="s">
        <v>174</v>
      </c>
      <c r="BQ232" t="s">
        <v>165</v>
      </c>
      <c r="BR232" t="s">
        <v>169</v>
      </c>
      <c r="BS232" t="s">
        <v>165</v>
      </c>
      <c r="BT232" t="s">
        <v>167</v>
      </c>
      <c r="BU232">
        <v>4.5</v>
      </c>
      <c r="BV232" t="s">
        <v>167</v>
      </c>
      <c r="BW232" t="s">
        <v>178</v>
      </c>
      <c r="BY232" t="s">
        <v>180</v>
      </c>
      <c r="BZ232" t="s">
        <v>167</v>
      </c>
      <c r="CF232" t="s">
        <v>253</v>
      </c>
      <c r="CG232" t="s">
        <v>167</v>
      </c>
      <c r="CH232" t="s">
        <v>167</v>
      </c>
      <c r="CJ232" t="s">
        <v>167</v>
      </c>
      <c r="CN232" t="s">
        <v>167</v>
      </c>
      <c r="CQ232" t="s">
        <v>559</v>
      </c>
      <c r="CR232" t="s">
        <v>210</v>
      </c>
      <c r="CS232" t="s">
        <v>167</v>
      </c>
      <c r="CT232" t="s">
        <v>167</v>
      </c>
      <c r="CW232">
        <v>1</v>
      </c>
      <c r="CX232" t="s">
        <v>544</v>
      </c>
      <c r="DB232" t="s">
        <v>258</v>
      </c>
    </row>
    <row r="233" spans="1:120" x14ac:dyDescent="0.3">
      <c r="A233">
        <v>232</v>
      </c>
      <c r="B233" t="s">
        <v>235</v>
      </c>
      <c r="C233" t="s">
        <v>1039</v>
      </c>
      <c r="D233" t="s">
        <v>1033</v>
      </c>
      <c r="E233" s="1">
        <v>998</v>
      </c>
      <c r="F233">
        <v>3</v>
      </c>
      <c r="G233">
        <v>4</v>
      </c>
      <c r="H233" t="s">
        <v>196</v>
      </c>
      <c r="I233" t="s">
        <v>143</v>
      </c>
      <c r="J233" t="s">
        <v>197</v>
      </c>
      <c r="K233" t="s">
        <v>145</v>
      </c>
      <c r="L233">
        <v>27</v>
      </c>
      <c r="M233" t="s">
        <v>146</v>
      </c>
      <c r="N233">
        <v>1549</v>
      </c>
      <c r="O233">
        <v>3565</v>
      </c>
      <c r="P233">
        <v>1520</v>
      </c>
      <c r="Q233" t="s">
        <v>147</v>
      </c>
      <c r="R233">
        <v>5</v>
      </c>
      <c r="T233" s="1" t="s">
        <v>148</v>
      </c>
      <c r="U233" t="s">
        <v>1040</v>
      </c>
      <c r="W233" t="s">
        <v>1041</v>
      </c>
      <c r="X233">
        <v>5</v>
      </c>
      <c r="Z233" t="s">
        <v>201</v>
      </c>
      <c r="AA233" t="s">
        <v>152</v>
      </c>
      <c r="AB233" t="s">
        <v>305</v>
      </c>
      <c r="AC233" t="s">
        <v>1042</v>
      </c>
      <c r="AF233" t="s">
        <v>1043</v>
      </c>
      <c r="AG233" t="s">
        <v>1043</v>
      </c>
      <c r="AH233" t="s">
        <v>167</v>
      </c>
      <c r="AL233" t="s">
        <v>1044</v>
      </c>
      <c r="AM233" t="s">
        <v>282</v>
      </c>
      <c r="AN233" t="s">
        <v>164</v>
      </c>
      <c r="AO233" t="s">
        <v>165</v>
      </c>
      <c r="AP233" t="s">
        <v>165</v>
      </c>
      <c r="AQ233" t="s">
        <v>167</v>
      </c>
      <c r="AR233">
        <v>5</v>
      </c>
      <c r="AS233" t="s">
        <v>168</v>
      </c>
      <c r="AT233" t="s">
        <v>169</v>
      </c>
      <c r="AU233" t="s">
        <v>1045</v>
      </c>
      <c r="AV233" t="s">
        <v>1043</v>
      </c>
      <c r="AY233" t="s">
        <v>166</v>
      </c>
      <c r="BD233" t="s">
        <v>174</v>
      </c>
      <c r="BH233" t="s">
        <v>167</v>
      </c>
      <c r="BJ233" t="s">
        <v>166</v>
      </c>
      <c r="BP233" t="s">
        <v>174</v>
      </c>
      <c r="BQ233" t="s">
        <v>165</v>
      </c>
      <c r="BR233" t="s">
        <v>169</v>
      </c>
      <c r="BS233" t="s">
        <v>165</v>
      </c>
      <c r="BT233" t="s">
        <v>167</v>
      </c>
      <c r="BU233">
        <v>4.5</v>
      </c>
      <c r="BV233" t="s">
        <v>167</v>
      </c>
      <c r="BW233" t="s">
        <v>178</v>
      </c>
      <c r="BY233" t="s">
        <v>180</v>
      </c>
      <c r="BZ233" t="s">
        <v>167</v>
      </c>
      <c r="CF233" t="s">
        <v>253</v>
      </c>
      <c r="CG233" t="s">
        <v>167</v>
      </c>
      <c r="CH233" t="s">
        <v>167</v>
      </c>
      <c r="CJ233" t="s">
        <v>167</v>
      </c>
      <c r="CN233" t="s">
        <v>167</v>
      </c>
      <c r="CQ233" t="s">
        <v>559</v>
      </c>
      <c r="CR233" t="s">
        <v>230</v>
      </c>
      <c r="CS233" t="s">
        <v>167</v>
      </c>
      <c r="CT233" t="s">
        <v>167</v>
      </c>
      <c r="CW233">
        <v>2</v>
      </c>
      <c r="CX233" t="s">
        <v>544</v>
      </c>
      <c r="DB233" t="s">
        <v>258</v>
      </c>
    </row>
    <row r="234" spans="1:120" x14ac:dyDescent="0.3">
      <c r="A234">
        <v>233</v>
      </c>
      <c r="B234" t="s">
        <v>235</v>
      </c>
      <c r="C234" t="s">
        <v>1039</v>
      </c>
      <c r="D234" t="s">
        <v>286</v>
      </c>
      <c r="E234" s="1">
        <v>998</v>
      </c>
      <c r="F234">
        <v>3</v>
      </c>
      <c r="G234">
        <v>4</v>
      </c>
      <c r="H234" t="s">
        <v>196</v>
      </c>
      <c r="I234" t="s">
        <v>143</v>
      </c>
      <c r="J234" t="s">
        <v>197</v>
      </c>
      <c r="K234" t="s">
        <v>145</v>
      </c>
      <c r="L234">
        <v>27</v>
      </c>
      <c r="M234" t="s">
        <v>146</v>
      </c>
      <c r="N234">
        <v>1549</v>
      </c>
      <c r="O234">
        <v>3565</v>
      </c>
      <c r="P234">
        <v>1520</v>
      </c>
      <c r="Q234" t="s">
        <v>147</v>
      </c>
      <c r="R234">
        <v>5</v>
      </c>
      <c r="T234" s="1" t="s">
        <v>148</v>
      </c>
      <c r="U234" t="s">
        <v>1046</v>
      </c>
      <c r="W234" t="s">
        <v>1041</v>
      </c>
      <c r="X234">
        <v>5</v>
      </c>
      <c r="Z234" t="s">
        <v>201</v>
      </c>
      <c r="AA234" t="s">
        <v>152</v>
      </c>
      <c r="AB234" t="s">
        <v>305</v>
      </c>
      <c r="AC234" t="s">
        <v>1042</v>
      </c>
      <c r="AF234" t="s">
        <v>1043</v>
      </c>
      <c r="AG234" t="s">
        <v>1043</v>
      </c>
      <c r="AH234" t="s">
        <v>167</v>
      </c>
      <c r="AI234" t="s">
        <v>160</v>
      </c>
      <c r="AK234" t="s">
        <v>167</v>
      </c>
      <c r="AL234" t="s">
        <v>1044</v>
      </c>
      <c r="AM234" t="s">
        <v>282</v>
      </c>
      <c r="AN234" t="s">
        <v>164</v>
      </c>
      <c r="AO234" t="s">
        <v>165</v>
      </c>
      <c r="AP234" t="s">
        <v>165</v>
      </c>
      <c r="AQ234" t="s">
        <v>167</v>
      </c>
      <c r="AR234">
        <v>5</v>
      </c>
      <c r="AS234" t="s">
        <v>168</v>
      </c>
      <c r="AT234" t="s">
        <v>169</v>
      </c>
      <c r="AU234" t="s">
        <v>1045</v>
      </c>
      <c r="AV234" t="s">
        <v>1043</v>
      </c>
      <c r="AY234" t="s">
        <v>437</v>
      </c>
      <c r="BA234" t="s">
        <v>167</v>
      </c>
      <c r="BC234" t="s">
        <v>167</v>
      </c>
      <c r="BD234" t="s">
        <v>174</v>
      </c>
      <c r="BG234" t="s">
        <v>167</v>
      </c>
      <c r="BH234" t="s">
        <v>167</v>
      </c>
      <c r="BJ234" t="s">
        <v>166</v>
      </c>
      <c r="BK234" t="s">
        <v>167</v>
      </c>
      <c r="BO234" t="s">
        <v>167</v>
      </c>
      <c r="BP234" t="s">
        <v>174</v>
      </c>
      <c r="BQ234" t="s">
        <v>165</v>
      </c>
      <c r="BR234" t="s">
        <v>169</v>
      </c>
      <c r="BS234" t="s">
        <v>165</v>
      </c>
      <c r="BT234" t="s">
        <v>167</v>
      </c>
      <c r="BU234">
        <v>4.5</v>
      </c>
      <c r="BV234" t="s">
        <v>167</v>
      </c>
      <c r="BW234" t="s">
        <v>178</v>
      </c>
      <c r="BY234" t="s">
        <v>180</v>
      </c>
      <c r="BZ234" t="s">
        <v>167</v>
      </c>
      <c r="CF234" t="s">
        <v>253</v>
      </c>
      <c r="CG234" t="s">
        <v>167</v>
      </c>
      <c r="CH234" t="s">
        <v>167</v>
      </c>
      <c r="CJ234" t="s">
        <v>167</v>
      </c>
      <c r="CN234" t="s">
        <v>167</v>
      </c>
      <c r="CO234" t="s">
        <v>167</v>
      </c>
      <c r="CQ234" t="s">
        <v>559</v>
      </c>
      <c r="CR234" t="s">
        <v>210</v>
      </c>
      <c r="CS234" t="s">
        <v>167</v>
      </c>
      <c r="CT234" t="s">
        <v>167</v>
      </c>
      <c r="CV234" t="s">
        <v>167</v>
      </c>
      <c r="CW234">
        <v>1</v>
      </c>
      <c r="CX234" t="s">
        <v>544</v>
      </c>
      <c r="DB234" t="s">
        <v>258</v>
      </c>
      <c r="DD234" t="s">
        <v>167</v>
      </c>
    </row>
    <row r="235" spans="1:120" x14ac:dyDescent="0.3">
      <c r="A235">
        <v>234</v>
      </c>
      <c r="B235" t="s">
        <v>235</v>
      </c>
      <c r="C235" t="s">
        <v>1039</v>
      </c>
      <c r="D235" t="s">
        <v>292</v>
      </c>
      <c r="E235" s="1">
        <v>998</v>
      </c>
      <c r="F235">
        <v>3</v>
      </c>
      <c r="G235">
        <v>4</v>
      </c>
      <c r="H235" t="s">
        <v>196</v>
      </c>
      <c r="I235" t="s">
        <v>143</v>
      </c>
      <c r="J235" t="s">
        <v>197</v>
      </c>
      <c r="K235" t="s">
        <v>145</v>
      </c>
      <c r="L235">
        <v>27</v>
      </c>
      <c r="M235" t="s">
        <v>146</v>
      </c>
      <c r="N235">
        <v>1549</v>
      </c>
      <c r="O235">
        <v>3565</v>
      </c>
      <c r="P235">
        <v>1520</v>
      </c>
      <c r="Q235" t="s">
        <v>147</v>
      </c>
      <c r="R235">
        <v>5</v>
      </c>
      <c r="T235" s="1" t="s">
        <v>148</v>
      </c>
      <c r="U235" t="s">
        <v>1046</v>
      </c>
      <c r="W235" t="s">
        <v>1041</v>
      </c>
      <c r="X235">
        <v>5</v>
      </c>
      <c r="Z235" t="s">
        <v>201</v>
      </c>
      <c r="AA235" t="s">
        <v>152</v>
      </c>
      <c r="AB235" t="s">
        <v>305</v>
      </c>
      <c r="AC235" t="s">
        <v>1042</v>
      </c>
      <c r="AF235" t="s">
        <v>1043</v>
      </c>
      <c r="AG235" t="s">
        <v>1043</v>
      </c>
      <c r="AH235" t="s">
        <v>167</v>
      </c>
      <c r="AI235" t="s">
        <v>160</v>
      </c>
      <c r="AK235" t="s">
        <v>167</v>
      </c>
      <c r="AL235" t="s">
        <v>1044</v>
      </c>
      <c r="AM235" t="s">
        <v>282</v>
      </c>
      <c r="AN235" t="s">
        <v>164</v>
      </c>
      <c r="AO235" t="s">
        <v>165</v>
      </c>
      <c r="AP235" t="s">
        <v>165</v>
      </c>
      <c r="AQ235" t="s">
        <v>167</v>
      </c>
      <c r="AR235">
        <v>5</v>
      </c>
      <c r="AS235" t="s">
        <v>168</v>
      </c>
      <c r="AT235" t="s">
        <v>169</v>
      </c>
      <c r="AU235" t="s">
        <v>1045</v>
      </c>
      <c r="AV235" t="s">
        <v>1043</v>
      </c>
      <c r="AY235" t="s">
        <v>437</v>
      </c>
      <c r="BA235" t="s">
        <v>167</v>
      </c>
      <c r="BC235" t="s">
        <v>167</v>
      </c>
      <c r="BD235" t="s">
        <v>174</v>
      </c>
      <c r="BG235" t="s">
        <v>167</v>
      </c>
      <c r="BH235" t="s">
        <v>167</v>
      </c>
      <c r="BJ235" t="s">
        <v>166</v>
      </c>
      <c r="BK235" t="s">
        <v>167</v>
      </c>
      <c r="BO235" t="s">
        <v>167</v>
      </c>
      <c r="BP235" t="s">
        <v>174</v>
      </c>
      <c r="BQ235" t="s">
        <v>165</v>
      </c>
      <c r="BR235" t="s">
        <v>169</v>
      </c>
      <c r="BS235" t="s">
        <v>165</v>
      </c>
      <c r="BT235" t="s">
        <v>167</v>
      </c>
      <c r="BU235">
        <v>4.5</v>
      </c>
      <c r="BV235" t="s">
        <v>167</v>
      </c>
      <c r="BW235" t="s">
        <v>178</v>
      </c>
      <c r="BY235" t="s">
        <v>180</v>
      </c>
      <c r="BZ235" t="s">
        <v>167</v>
      </c>
      <c r="CF235" t="s">
        <v>253</v>
      </c>
      <c r="CG235" t="s">
        <v>167</v>
      </c>
      <c r="CH235" t="s">
        <v>167</v>
      </c>
      <c r="CJ235" t="s">
        <v>167</v>
      </c>
      <c r="CN235" t="s">
        <v>167</v>
      </c>
      <c r="CO235" t="s">
        <v>167</v>
      </c>
      <c r="CQ235" t="s">
        <v>559</v>
      </c>
      <c r="CR235" t="s">
        <v>230</v>
      </c>
      <c r="CS235" t="s">
        <v>167</v>
      </c>
      <c r="CT235" t="s">
        <v>167</v>
      </c>
      <c r="CV235" t="s">
        <v>167</v>
      </c>
      <c r="CW235">
        <v>2</v>
      </c>
      <c r="CX235" t="s">
        <v>544</v>
      </c>
      <c r="DB235" t="s">
        <v>258</v>
      </c>
      <c r="DD235" t="s">
        <v>167</v>
      </c>
    </row>
    <row r="236" spans="1:120" x14ac:dyDescent="0.3">
      <c r="A236">
        <v>235</v>
      </c>
      <c r="B236" t="s">
        <v>235</v>
      </c>
      <c r="C236" t="s">
        <v>1039</v>
      </c>
      <c r="D236" t="s">
        <v>1047</v>
      </c>
      <c r="E236" s="1">
        <v>998</v>
      </c>
      <c r="F236">
        <v>3</v>
      </c>
      <c r="G236">
        <v>4</v>
      </c>
      <c r="H236" t="s">
        <v>196</v>
      </c>
      <c r="I236" t="s">
        <v>143</v>
      </c>
      <c r="J236" t="s">
        <v>197</v>
      </c>
      <c r="K236" t="s">
        <v>145</v>
      </c>
      <c r="L236">
        <v>27</v>
      </c>
      <c r="M236" t="s">
        <v>146</v>
      </c>
      <c r="N236">
        <v>1549</v>
      </c>
      <c r="O236">
        <v>3565</v>
      </c>
      <c r="P236">
        <v>1520</v>
      </c>
      <c r="Q236" t="s">
        <v>147</v>
      </c>
      <c r="R236">
        <v>5</v>
      </c>
      <c r="T236" s="1" t="s">
        <v>148</v>
      </c>
      <c r="U236" t="s">
        <v>1046</v>
      </c>
      <c r="W236" t="s">
        <v>1041</v>
      </c>
      <c r="X236">
        <v>5</v>
      </c>
      <c r="Z236" t="s">
        <v>201</v>
      </c>
      <c r="AA236" t="s">
        <v>152</v>
      </c>
      <c r="AB236" t="s">
        <v>305</v>
      </c>
      <c r="AC236" t="s">
        <v>1042</v>
      </c>
      <c r="AF236" t="s">
        <v>1043</v>
      </c>
      <c r="AG236" t="s">
        <v>1043</v>
      </c>
      <c r="AH236" t="s">
        <v>167</v>
      </c>
      <c r="AI236" t="s">
        <v>160</v>
      </c>
      <c r="AK236" t="s">
        <v>167</v>
      </c>
      <c r="AL236" t="s">
        <v>1044</v>
      </c>
      <c r="AM236" t="s">
        <v>282</v>
      </c>
      <c r="AN236" t="s">
        <v>164</v>
      </c>
      <c r="AO236" t="s">
        <v>165</v>
      </c>
      <c r="AP236" t="s">
        <v>165</v>
      </c>
      <c r="AQ236" t="s">
        <v>167</v>
      </c>
      <c r="AR236">
        <v>5</v>
      </c>
      <c r="AS236" t="s">
        <v>168</v>
      </c>
      <c r="AT236" t="s">
        <v>345</v>
      </c>
      <c r="AU236" t="s">
        <v>1045</v>
      </c>
      <c r="AV236" t="s">
        <v>1043</v>
      </c>
      <c r="AY236" t="s">
        <v>437</v>
      </c>
      <c r="BA236" t="s">
        <v>167</v>
      </c>
      <c r="BC236" t="s">
        <v>167</v>
      </c>
      <c r="BD236" t="s">
        <v>174</v>
      </c>
      <c r="BG236" t="s">
        <v>167</v>
      </c>
      <c r="BH236" t="s">
        <v>167</v>
      </c>
      <c r="BJ236" t="s">
        <v>166</v>
      </c>
      <c r="BK236" t="s">
        <v>167</v>
      </c>
      <c r="BO236" t="s">
        <v>167</v>
      </c>
      <c r="BP236" t="s">
        <v>174</v>
      </c>
      <c r="BQ236" t="s">
        <v>165</v>
      </c>
      <c r="BR236" t="s">
        <v>169</v>
      </c>
      <c r="BS236" t="s">
        <v>165</v>
      </c>
      <c r="BT236" t="s">
        <v>167</v>
      </c>
      <c r="BU236">
        <v>4.5</v>
      </c>
      <c r="BV236" t="s">
        <v>167</v>
      </c>
      <c r="BW236" t="s">
        <v>178</v>
      </c>
      <c r="BY236" t="s">
        <v>180</v>
      </c>
      <c r="BZ236" t="s">
        <v>167</v>
      </c>
      <c r="CF236" t="s">
        <v>253</v>
      </c>
      <c r="CG236" t="s">
        <v>167</v>
      </c>
      <c r="CH236" t="s">
        <v>167</v>
      </c>
      <c r="CJ236" t="s">
        <v>167</v>
      </c>
      <c r="CN236" t="s">
        <v>167</v>
      </c>
      <c r="CO236" t="s">
        <v>167</v>
      </c>
      <c r="CQ236" t="s">
        <v>559</v>
      </c>
      <c r="CR236" t="s">
        <v>210</v>
      </c>
      <c r="CS236" t="s">
        <v>167</v>
      </c>
      <c r="CT236" t="s">
        <v>167</v>
      </c>
      <c r="CW236">
        <v>1</v>
      </c>
      <c r="CX236" t="s">
        <v>544</v>
      </c>
      <c r="DB236" t="s">
        <v>258</v>
      </c>
      <c r="DD236" t="s">
        <v>167</v>
      </c>
    </row>
    <row r="237" spans="1:120" x14ac:dyDescent="0.3">
      <c r="A237">
        <v>236</v>
      </c>
      <c r="B237" t="s">
        <v>235</v>
      </c>
      <c r="C237" t="s">
        <v>1039</v>
      </c>
      <c r="D237" t="s">
        <v>1048</v>
      </c>
      <c r="E237" s="1">
        <v>998</v>
      </c>
      <c r="F237">
        <v>3</v>
      </c>
      <c r="G237">
        <v>4</v>
      </c>
      <c r="H237" t="s">
        <v>196</v>
      </c>
      <c r="I237" t="s">
        <v>143</v>
      </c>
      <c r="J237" t="s">
        <v>197</v>
      </c>
      <c r="K237" t="s">
        <v>145</v>
      </c>
      <c r="L237">
        <v>27</v>
      </c>
      <c r="M237" t="s">
        <v>146</v>
      </c>
      <c r="N237">
        <v>1549</v>
      </c>
      <c r="O237">
        <v>3565</v>
      </c>
      <c r="P237">
        <v>1520</v>
      </c>
      <c r="Q237" t="s">
        <v>147</v>
      </c>
      <c r="R237">
        <v>5</v>
      </c>
      <c r="T237" s="1" t="s">
        <v>148</v>
      </c>
      <c r="U237" t="s">
        <v>1046</v>
      </c>
      <c r="W237" t="s">
        <v>1041</v>
      </c>
      <c r="X237">
        <v>5</v>
      </c>
      <c r="Z237" t="s">
        <v>201</v>
      </c>
      <c r="AA237" t="s">
        <v>152</v>
      </c>
      <c r="AB237" t="s">
        <v>305</v>
      </c>
      <c r="AC237" t="s">
        <v>1042</v>
      </c>
      <c r="AF237" t="s">
        <v>1043</v>
      </c>
      <c r="AG237" t="s">
        <v>1043</v>
      </c>
      <c r="AH237" t="s">
        <v>159</v>
      </c>
      <c r="AI237" t="s">
        <v>233</v>
      </c>
      <c r="AK237" t="s">
        <v>161</v>
      </c>
      <c r="AL237" t="s">
        <v>1044</v>
      </c>
      <c r="AM237" t="s">
        <v>282</v>
      </c>
      <c r="AN237" t="s">
        <v>164</v>
      </c>
      <c r="AO237" t="s">
        <v>165</v>
      </c>
      <c r="AP237" t="s">
        <v>433</v>
      </c>
      <c r="AQ237" t="s">
        <v>167</v>
      </c>
      <c r="AR237">
        <v>5</v>
      </c>
      <c r="AS237" t="s">
        <v>168</v>
      </c>
      <c r="AT237" t="s">
        <v>169</v>
      </c>
      <c r="AU237" t="s">
        <v>1045</v>
      </c>
      <c r="AV237" t="s">
        <v>1043</v>
      </c>
      <c r="AX237" t="s">
        <v>167</v>
      </c>
      <c r="AY237" t="s">
        <v>437</v>
      </c>
      <c r="AZ237" t="s">
        <v>167</v>
      </c>
      <c r="BA237" t="s">
        <v>167</v>
      </c>
      <c r="BC237" t="s">
        <v>167</v>
      </c>
      <c r="BD237" t="s">
        <v>174</v>
      </c>
      <c r="BG237" t="s">
        <v>167</v>
      </c>
      <c r="BH237" t="s">
        <v>167</v>
      </c>
      <c r="BI237" t="s">
        <v>164</v>
      </c>
      <c r="BJ237" t="s">
        <v>175</v>
      </c>
      <c r="BK237" t="s">
        <v>167</v>
      </c>
      <c r="BL237" t="s">
        <v>175</v>
      </c>
      <c r="BO237" t="s">
        <v>167</v>
      </c>
      <c r="BP237" t="s">
        <v>174</v>
      </c>
      <c r="BQ237" t="s">
        <v>165</v>
      </c>
      <c r="BR237" t="s">
        <v>169</v>
      </c>
      <c r="BS237" t="s">
        <v>164</v>
      </c>
      <c r="BT237" t="s">
        <v>167</v>
      </c>
      <c r="BU237">
        <v>4.5</v>
      </c>
      <c r="BV237" t="s">
        <v>167</v>
      </c>
      <c r="BW237" t="s">
        <v>178</v>
      </c>
      <c r="BY237" t="s">
        <v>180</v>
      </c>
      <c r="BZ237" t="s">
        <v>167</v>
      </c>
      <c r="CF237" t="s">
        <v>253</v>
      </c>
      <c r="CG237" t="s">
        <v>167</v>
      </c>
      <c r="CH237" t="s">
        <v>167</v>
      </c>
      <c r="CJ237" t="s">
        <v>167</v>
      </c>
      <c r="CK237" t="s">
        <v>167</v>
      </c>
      <c r="CN237" t="s">
        <v>167</v>
      </c>
      <c r="CO237" t="s">
        <v>167</v>
      </c>
      <c r="CQ237" t="s">
        <v>559</v>
      </c>
      <c r="CR237" t="s">
        <v>230</v>
      </c>
      <c r="CS237" t="s">
        <v>167</v>
      </c>
      <c r="CT237" t="s">
        <v>167</v>
      </c>
      <c r="CV237" t="s">
        <v>167</v>
      </c>
      <c r="CW237">
        <v>2</v>
      </c>
      <c r="CX237" t="s">
        <v>544</v>
      </c>
      <c r="DB237" t="s">
        <v>258</v>
      </c>
      <c r="DD237" t="s">
        <v>167</v>
      </c>
      <c r="DE237" t="s">
        <v>167</v>
      </c>
      <c r="DF237" t="s">
        <v>167</v>
      </c>
      <c r="DG237" t="s">
        <v>167</v>
      </c>
      <c r="DH237" t="s">
        <v>217</v>
      </c>
      <c r="DI237" t="s">
        <v>329</v>
      </c>
    </row>
    <row r="238" spans="1:120" x14ac:dyDescent="0.3">
      <c r="A238">
        <v>237</v>
      </c>
      <c r="B238" t="s">
        <v>235</v>
      </c>
      <c r="C238" t="s">
        <v>1039</v>
      </c>
      <c r="D238" t="s">
        <v>1049</v>
      </c>
      <c r="E238" s="1">
        <v>998</v>
      </c>
      <c r="F238">
        <v>3</v>
      </c>
      <c r="G238">
        <v>4</v>
      </c>
      <c r="H238" t="s">
        <v>196</v>
      </c>
      <c r="I238" t="s">
        <v>143</v>
      </c>
      <c r="J238" t="s">
        <v>197</v>
      </c>
      <c r="K238" t="s">
        <v>145</v>
      </c>
      <c r="L238">
        <v>27</v>
      </c>
      <c r="M238" t="s">
        <v>146</v>
      </c>
      <c r="N238">
        <v>1549</v>
      </c>
      <c r="O238">
        <v>3565</v>
      </c>
      <c r="P238">
        <v>1520</v>
      </c>
      <c r="Q238" t="s">
        <v>147</v>
      </c>
      <c r="R238">
        <v>5</v>
      </c>
      <c r="T238" s="1" t="s">
        <v>148</v>
      </c>
      <c r="U238" t="s">
        <v>1046</v>
      </c>
      <c r="W238" t="s">
        <v>1041</v>
      </c>
      <c r="X238">
        <v>5</v>
      </c>
      <c r="Z238" t="s">
        <v>201</v>
      </c>
      <c r="AA238" t="s">
        <v>152</v>
      </c>
      <c r="AB238" t="s">
        <v>305</v>
      </c>
      <c r="AC238" t="s">
        <v>1042</v>
      </c>
      <c r="AF238" t="s">
        <v>1043</v>
      </c>
      <c r="AG238" t="s">
        <v>1043</v>
      </c>
      <c r="AH238" t="s">
        <v>167</v>
      </c>
      <c r="AI238" t="s">
        <v>160</v>
      </c>
      <c r="AK238" t="s">
        <v>167</v>
      </c>
      <c r="AL238" t="s">
        <v>1044</v>
      </c>
      <c r="AM238" t="s">
        <v>282</v>
      </c>
      <c r="AN238" t="s">
        <v>164</v>
      </c>
      <c r="AO238" t="s">
        <v>165</v>
      </c>
      <c r="AP238" t="s">
        <v>165</v>
      </c>
      <c r="AQ238" t="s">
        <v>167</v>
      </c>
      <c r="AR238">
        <v>5</v>
      </c>
      <c r="AS238" t="s">
        <v>168</v>
      </c>
      <c r="AT238" t="s">
        <v>345</v>
      </c>
      <c r="AU238" t="s">
        <v>1045</v>
      </c>
      <c r="AV238" t="s">
        <v>1043</v>
      </c>
      <c r="AY238" t="s">
        <v>437</v>
      </c>
      <c r="BA238" t="s">
        <v>167</v>
      </c>
      <c r="BC238" t="s">
        <v>167</v>
      </c>
      <c r="BD238" t="s">
        <v>174</v>
      </c>
      <c r="BG238" t="s">
        <v>167</v>
      </c>
      <c r="BH238" t="s">
        <v>167</v>
      </c>
      <c r="BJ238" t="s">
        <v>166</v>
      </c>
      <c r="BK238" t="s">
        <v>167</v>
      </c>
      <c r="BO238" t="s">
        <v>167</v>
      </c>
      <c r="BP238" t="s">
        <v>174</v>
      </c>
      <c r="BQ238" t="s">
        <v>165</v>
      </c>
      <c r="BR238" t="s">
        <v>169</v>
      </c>
      <c r="BS238" t="s">
        <v>165</v>
      </c>
      <c r="BT238" t="s">
        <v>167</v>
      </c>
      <c r="BU238">
        <v>4.5</v>
      </c>
      <c r="BV238" t="s">
        <v>167</v>
      </c>
      <c r="BW238" t="s">
        <v>178</v>
      </c>
      <c r="BY238" t="s">
        <v>180</v>
      </c>
      <c r="BZ238" t="s">
        <v>167</v>
      </c>
      <c r="CF238" t="s">
        <v>253</v>
      </c>
      <c r="CG238" t="s">
        <v>167</v>
      </c>
      <c r="CH238" t="s">
        <v>167</v>
      </c>
      <c r="CJ238" t="s">
        <v>167</v>
      </c>
      <c r="CN238" t="s">
        <v>167</v>
      </c>
      <c r="CO238" t="s">
        <v>167</v>
      </c>
      <c r="CQ238" t="s">
        <v>559</v>
      </c>
      <c r="CR238" t="s">
        <v>230</v>
      </c>
      <c r="CS238" t="s">
        <v>167</v>
      </c>
      <c r="CT238" t="s">
        <v>167</v>
      </c>
      <c r="CV238" t="s">
        <v>167</v>
      </c>
      <c r="CW238">
        <v>2</v>
      </c>
      <c r="CX238" t="s">
        <v>544</v>
      </c>
      <c r="DB238" t="s">
        <v>258</v>
      </c>
      <c r="DD238" t="s">
        <v>167</v>
      </c>
    </row>
    <row r="239" spans="1:120" x14ac:dyDescent="0.3">
      <c r="A239">
        <v>238</v>
      </c>
      <c r="B239" t="s">
        <v>235</v>
      </c>
      <c r="C239" t="s">
        <v>1039</v>
      </c>
      <c r="D239" t="s">
        <v>1050</v>
      </c>
      <c r="E239" s="1">
        <v>998</v>
      </c>
      <c r="F239">
        <v>3</v>
      </c>
      <c r="G239">
        <v>4</v>
      </c>
      <c r="H239" t="s">
        <v>196</v>
      </c>
      <c r="I239" t="s">
        <v>143</v>
      </c>
      <c r="J239" t="s">
        <v>197</v>
      </c>
      <c r="K239" t="s">
        <v>145</v>
      </c>
      <c r="L239">
        <v>27</v>
      </c>
      <c r="M239" t="s">
        <v>146</v>
      </c>
      <c r="N239">
        <v>1549</v>
      </c>
      <c r="O239">
        <v>3565</v>
      </c>
      <c r="P239">
        <v>1520</v>
      </c>
      <c r="Q239" t="s">
        <v>147</v>
      </c>
      <c r="R239">
        <v>5</v>
      </c>
      <c r="T239" s="1" t="s">
        <v>148</v>
      </c>
      <c r="U239" t="s">
        <v>1046</v>
      </c>
      <c r="W239" t="s">
        <v>1041</v>
      </c>
      <c r="X239">
        <v>5</v>
      </c>
      <c r="Z239" t="s">
        <v>201</v>
      </c>
      <c r="AA239" t="s">
        <v>152</v>
      </c>
      <c r="AB239" t="s">
        <v>305</v>
      </c>
      <c r="AC239" t="s">
        <v>1042</v>
      </c>
      <c r="AF239" t="s">
        <v>1043</v>
      </c>
      <c r="AG239" t="s">
        <v>1043</v>
      </c>
      <c r="AH239" t="s">
        <v>159</v>
      </c>
      <c r="AI239" t="s">
        <v>233</v>
      </c>
      <c r="AK239" t="s">
        <v>161</v>
      </c>
      <c r="AL239" t="s">
        <v>1044</v>
      </c>
      <c r="AM239" t="s">
        <v>282</v>
      </c>
      <c r="AN239" t="s">
        <v>164</v>
      </c>
      <c r="AO239" t="s">
        <v>164</v>
      </c>
      <c r="AP239" t="s">
        <v>164</v>
      </c>
      <c r="AQ239" t="s">
        <v>167</v>
      </c>
      <c r="AR239">
        <v>5</v>
      </c>
      <c r="AS239" t="s">
        <v>168</v>
      </c>
      <c r="AT239" t="s">
        <v>345</v>
      </c>
      <c r="AU239" t="s">
        <v>1045</v>
      </c>
      <c r="AV239" t="s">
        <v>1043</v>
      </c>
      <c r="AX239" t="s">
        <v>167</v>
      </c>
      <c r="AY239" t="s">
        <v>437</v>
      </c>
      <c r="AZ239" t="s">
        <v>167</v>
      </c>
      <c r="BA239" t="s">
        <v>167</v>
      </c>
      <c r="BC239" t="s">
        <v>167</v>
      </c>
      <c r="BD239" t="s">
        <v>174</v>
      </c>
      <c r="BG239" t="s">
        <v>167</v>
      </c>
      <c r="BH239" t="s">
        <v>167</v>
      </c>
      <c r="BI239" t="s">
        <v>164</v>
      </c>
      <c r="BJ239" t="s">
        <v>175</v>
      </c>
      <c r="BK239" t="s">
        <v>167</v>
      </c>
      <c r="BM239" t="s">
        <v>167</v>
      </c>
      <c r="BO239" t="s">
        <v>167</v>
      </c>
      <c r="BP239" t="s">
        <v>174</v>
      </c>
      <c r="BQ239" t="s">
        <v>164</v>
      </c>
      <c r="BR239" t="s">
        <v>169</v>
      </c>
      <c r="BS239" t="s">
        <v>164</v>
      </c>
      <c r="BT239" t="s">
        <v>167</v>
      </c>
      <c r="BU239">
        <v>4.5</v>
      </c>
      <c r="BV239" t="s">
        <v>167</v>
      </c>
      <c r="BW239" t="s">
        <v>178</v>
      </c>
      <c r="BY239" t="s">
        <v>180</v>
      </c>
      <c r="BZ239" t="s">
        <v>167</v>
      </c>
      <c r="CB239" t="s">
        <v>167</v>
      </c>
      <c r="CF239" t="s">
        <v>253</v>
      </c>
      <c r="CG239" t="s">
        <v>167</v>
      </c>
      <c r="CH239" t="s">
        <v>167</v>
      </c>
      <c r="CJ239" t="s">
        <v>167</v>
      </c>
      <c r="CN239" t="s">
        <v>167</v>
      </c>
      <c r="CO239" t="s">
        <v>167</v>
      </c>
      <c r="CQ239" t="s">
        <v>559</v>
      </c>
      <c r="CR239" t="s">
        <v>230</v>
      </c>
      <c r="CS239" t="s">
        <v>167</v>
      </c>
      <c r="CT239" t="s">
        <v>167</v>
      </c>
      <c r="CV239" t="s">
        <v>167</v>
      </c>
      <c r="CW239">
        <v>2</v>
      </c>
      <c r="CX239" t="s">
        <v>544</v>
      </c>
      <c r="DB239" t="s">
        <v>258</v>
      </c>
      <c r="DD239" t="s">
        <v>167</v>
      </c>
      <c r="DE239" t="s">
        <v>167</v>
      </c>
      <c r="DF239" t="s">
        <v>167</v>
      </c>
      <c r="DG239" t="s">
        <v>167</v>
      </c>
      <c r="DH239" t="s">
        <v>217</v>
      </c>
      <c r="DI239" t="s">
        <v>329</v>
      </c>
    </row>
    <row r="240" spans="1:120" x14ac:dyDescent="0.3">
      <c r="A240">
        <v>239</v>
      </c>
      <c r="B240" t="s">
        <v>235</v>
      </c>
      <c r="C240" t="s">
        <v>1051</v>
      </c>
      <c r="D240" t="s">
        <v>274</v>
      </c>
      <c r="E240" s="1">
        <v>998</v>
      </c>
      <c r="F240">
        <v>3</v>
      </c>
      <c r="G240">
        <v>4</v>
      </c>
      <c r="H240" t="s">
        <v>196</v>
      </c>
      <c r="I240" t="s">
        <v>143</v>
      </c>
      <c r="J240" t="s">
        <v>197</v>
      </c>
      <c r="K240" t="s">
        <v>145</v>
      </c>
      <c r="L240">
        <v>35</v>
      </c>
      <c r="M240" t="s">
        <v>146</v>
      </c>
      <c r="N240">
        <v>1560</v>
      </c>
      <c r="O240">
        <v>3600</v>
      </c>
      <c r="P240">
        <v>1600</v>
      </c>
      <c r="Q240" t="s">
        <v>147</v>
      </c>
      <c r="R240">
        <v>5</v>
      </c>
      <c r="S240">
        <v>23</v>
      </c>
      <c r="T240" s="1" t="s">
        <v>148</v>
      </c>
      <c r="U240" t="s">
        <v>302</v>
      </c>
      <c r="W240" t="s">
        <v>392</v>
      </c>
      <c r="X240">
        <v>5</v>
      </c>
      <c r="Y240" t="s">
        <v>304</v>
      </c>
      <c r="Z240" t="s">
        <v>201</v>
      </c>
      <c r="AA240" t="s">
        <v>152</v>
      </c>
      <c r="AB240" t="s">
        <v>305</v>
      </c>
      <c r="AC240" t="s">
        <v>306</v>
      </c>
      <c r="AD240" t="s">
        <v>307</v>
      </c>
      <c r="AE240" t="s">
        <v>308</v>
      </c>
      <c r="AF240" t="s">
        <v>309</v>
      </c>
      <c r="AG240" t="s">
        <v>309</v>
      </c>
      <c r="AH240" t="s">
        <v>159</v>
      </c>
      <c r="AL240" t="s">
        <v>281</v>
      </c>
      <c r="AM240" t="s">
        <v>282</v>
      </c>
      <c r="AN240" t="s">
        <v>164</v>
      </c>
      <c r="AO240" t="s">
        <v>165</v>
      </c>
      <c r="AP240" t="s">
        <v>166</v>
      </c>
      <c r="AQ240" t="s">
        <v>167</v>
      </c>
      <c r="AR240">
        <v>5</v>
      </c>
      <c r="AS240" t="s">
        <v>168</v>
      </c>
      <c r="AT240" t="s">
        <v>169</v>
      </c>
      <c r="AU240" t="s">
        <v>310</v>
      </c>
      <c r="AV240" t="s">
        <v>309</v>
      </c>
      <c r="AY240" t="s">
        <v>166</v>
      </c>
      <c r="BB240" t="s">
        <v>251</v>
      </c>
      <c r="BD240" t="s">
        <v>169</v>
      </c>
      <c r="BE240">
        <v>235</v>
      </c>
      <c r="BH240" t="s">
        <v>167</v>
      </c>
      <c r="BI240" t="s">
        <v>164</v>
      </c>
      <c r="BJ240" t="s">
        <v>175</v>
      </c>
      <c r="BK240" t="s">
        <v>167</v>
      </c>
      <c r="BL240" t="s">
        <v>311</v>
      </c>
      <c r="BM240" t="s">
        <v>167</v>
      </c>
      <c r="BN240" t="s">
        <v>252</v>
      </c>
      <c r="BP240" t="s">
        <v>174</v>
      </c>
      <c r="BQ240" t="s">
        <v>164</v>
      </c>
      <c r="BR240" t="s">
        <v>169</v>
      </c>
      <c r="BS240" t="s">
        <v>177</v>
      </c>
      <c r="BT240" t="s">
        <v>167</v>
      </c>
      <c r="BU240">
        <v>4.7</v>
      </c>
      <c r="BV240" t="s">
        <v>167</v>
      </c>
      <c r="BW240" t="s">
        <v>178</v>
      </c>
      <c r="BX240" t="s">
        <v>179</v>
      </c>
      <c r="BY240" t="s">
        <v>180</v>
      </c>
      <c r="BZ240" t="s">
        <v>167</v>
      </c>
      <c r="CG240" t="s">
        <v>167</v>
      </c>
      <c r="CO240" t="s">
        <v>167</v>
      </c>
      <c r="CQ240" t="s">
        <v>312</v>
      </c>
      <c r="CS240" t="s">
        <v>167</v>
      </c>
      <c r="DC240" t="s">
        <v>167</v>
      </c>
    </row>
    <row r="241" spans="1:116" x14ac:dyDescent="0.3">
      <c r="A241">
        <v>240</v>
      </c>
      <c r="B241" t="s">
        <v>235</v>
      </c>
      <c r="C241" t="s">
        <v>1051</v>
      </c>
      <c r="D241" t="s">
        <v>286</v>
      </c>
      <c r="E241" s="1">
        <v>998</v>
      </c>
      <c r="F241">
        <v>3</v>
      </c>
      <c r="G241">
        <v>4</v>
      </c>
      <c r="H241" t="s">
        <v>196</v>
      </c>
      <c r="I241" t="s">
        <v>143</v>
      </c>
      <c r="J241" t="s">
        <v>197</v>
      </c>
      <c r="K241" t="s">
        <v>145</v>
      </c>
      <c r="L241">
        <v>35</v>
      </c>
      <c r="M241" t="s">
        <v>146</v>
      </c>
      <c r="N241">
        <v>1560</v>
      </c>
      <c r="O241">
        <v>3600</v>
      </c>
      <c r="P241">
        <v>1600</v>
      </c>
      <c r="Q241" t="s">
        <v>147</v>
      </c>
      <c r="R241">
        <v>5</v>
      </c>
      <c r="S241">
        <v>23</v>
      </c>
      <c r="T241">
        <v>22</v>
      </c>
      <c r="U241" t="s">
        <v>302</v>
      </c>
      <c r="W241" t="s">
        <v>392</v>
      </c>
      <c r="X241">
        <v>5</v>
      </c>
      <c r="Y241" t="s">
        <v>304</v>
      </c>
      <c r="Z241" t="s">
        <v>201</v>
      </c>
      <c r="AA241" t="s">
        <v>152</v>
      </c>
      <c r="AB241" t="s">
        <v>305</v>
      </c>
      <c r="AC241" t="s">
        <v>306</v>
      </c>
      <c r="AD241" t="s">
        <v>307</v>
      </c>
      <c r="AE241" t="s">
        <v>308</v>
      </c>
      <c r="AF241" t="s">
        <v>316</v>
      </c>
      <c r="AG241" t="s">
        <v>316</v>
      </c>
      <c r="AH241" t="s">
        <v>159</v>
      </c>
      <c r="AI241" t="s">
        <v>233</v>
      </c>
      <c r="AL241" t="s">
        <v>281</v>
      </c>
      <c r="AM241" t="s">
        <v>282</v>
      </c>
      <c r="AN241" t="s">
        <v>164</v>
      </c>
      <c r="AO241" t="s">
        <v>165</v>
      </c>
      <c r="AP241" t="s">
        <v>166</v>
      </c>
      <c r="AQ241" t="s">
        <v>167</v>
      </c>
      <c r="AR241">
        <v>5</v>
      </c>
      <c r="AS241" t="s">
        <v>168</v>
      </c>
      <c r="AT241" t="s">
        <v>169</v>
      </c>
      <c r="AU241" t="s">
        <v>310</v>
      </c>
      <c r="AV241" t="s">
        <v>316</v>
      </c>
      <c r="AY241" t="s">
        <v>166</v>
      </c>
      <c r="BB241" t="s">
        <v>251</v>
      </c>
      <c r="BD241" t="s">
        <v>169</v>
      </c>
      <c r="BE241">
        <v>235</v>
      </c>
      <c r="BG241" t="s">
        <v>167</v>
      </c>
      <c r="BH241" t="s">
        <v>167</v>
      </c>
      <c r="BI241" t="s">
        <v>164</v>
      </c>
      <c r="BJ241" t="s">
        <v>175</v>
      </c>
      <c r="BK241" t="s">
        <v>167</v>
      </c>
      <c r="BL241" t="s">
        <v>311</v>
      </c>
      <c r="BM241" t="s">
        <v>167</v>
      </c>
      <c r="BN241" t="s">
        <v>252</v>
      </c>
      <c r="BP241" t="s">
        <v>174</v>
      </c>
      <c r="BQ241" t="s">
        <v>164</v>
      </c>
      <c r="BR241" t="s">
        <v>169</v>
      </c>
      <c r="BS241" t="s">
        <v>177</v>
      </c>
      <c r="BT241" t="s">
        <v>167</v>
      </c>
      <c r="BU241">
        <v>4.7</v>
      </c>
      <c r="BV241" t="s">
        <v>167</v>
      </c>
      <c r="BW241" t="s">
        <v>178</v>
      </c>
      <c r="BX241" t="s">
        <v>179</v>
      </c>
      <c r="BY241" t="s">
        <v>180</v>
      </c>
      <c r="BZ241" t="s">
        <v>167</v>
      </c>
      <c r="CG241" t="s">
        <v>167</v>
      </c>
      <c r="CO241" t="s">
        <v>167</v>
      </c>
      <c r="CQ241" t="s">
        <v>312</v>
      </c>
      <c r="CS241" t="s">
        <v>167</v>
      </c>
      <c r="CX241" t="s">
        <v>544</v>
      </c>
      <c r="DC241" t="s">
        <v>167</v>
      </c>
    </row>
    <row r="242" spans="1:116" x14ac:dyDescent="0.3">
      <c r="A242">
        <v>241</v>
      </c>
      <c r="B242" t="s">
        <v>235</v>
      </c>
      <c r="C242" t="s">
        <v>1051</v>
      </c>
      <c r="D242" t="s">
        <v>1052</v>
      </c>
      <c r="E242" s="1">
        <v>998</v>
      </c>
      <c r="F242">
        <v>3</v>
      </c>
      <c r="G242">
        <v>4</v>
      </c>
      <c r="H242" t="s">
        <v>196</v>
      </c>
      <c r="I242" t="s">
        <v>143</v>
      </c>
      <c r="J242" t="s">
        <v>197</v>
      </c>
      <c r="K242" t="s">
        <v>145</v>
      </c>
      <c r="L242">
        <v>35</v>
      </c>
      <c r="M242" t="s">
        <v>146</v>
      </c>
      <c r="N242">
        <v>1560</v>
      </c>
      <c r="O242">
        <v>3600</v>
      </c>
      <c r="P242">
        <v>1600</v>
      </c>
      <c r="Q242" t="s">
        <v>147</v>
      </c>
      <c r="R242">
        <v>5</v>
      </c>
      <c r="S242">
        <v>23</v>
      </c>
      <c r="T242">
        <v>22</v>
      </c>
      <c r="U242" t="s">
        <v>302</v>
      </c>
      <c r="W242" t="s">
        <v>392</v>
      </c>
      <c r="X242">
        <v>5</v>
      </c>
      <c r="Y242" t="s">
        <v>304</v>
      </c>
      <c r="Z242" t="s">
        <v>201</v>
      </c>
      <c r="AA242" t="s">
        <v>152</v>
      </c>
      <c r="AB242" t="s">
        <v>305</v>
      </c>
      <c r="AC242" t="s">
        <v>306</v>
      </c>
      <c r="AD242" t="s">
        <v>307</v>
      </c>
      <c r="AE242" t="s">
        <v>308</v>
      </c>
      <c r="AF242" t="s">
        <v>316</v>
      </c>
      <c r="AG242" t="s">
        <v>316</v>
      </c>
      <c r="AH242" t="s">
        <v>159</v>
      </c>
      <c r="AI242" t="s">
        <v>233</v>
      </c>
      <c r="AL242" t="s">
        <v>281</v>
      </c>
      <c r="AM242" t="s">
        <v>282</v>
      </c>
      <c r="AN242" t="s">
        <v>164</v>
      </c>
      <c r="AO242" t="s">
        <v>165</v>
      </c>
      <c r="AP242" t="s">
        <v>165</v>
      </c>
      <c r="AQ242" t="s">
        <v>167</v>
      </c>
      <c r="AR242">
        <v>5</v>
      </c>
      <c r="AS242" t="s">
        <v>168</v>
      </c>
      <c r="AT242" t="s">
        <v>190</v>
      </c>
      <c r="AU242" t="s">
        <v>310</v>
      </c>
      <c r="AV242" t="s">
        <v>316</v>
      </c>
      <c r="AY242" t="s">
        <v>166</v>
      </c>
      <c r="BB242" t="s">
        <v>251</v>
      </c>
      <c r="BD242" t="s">
        <v>169</v>
      </c>
      <c r="BE242">
        <v>235</v>
      </c>
      <c r="BG242" t="s">
        <v>167</v>
      </c>
      <c r="BH242" t="s">
        <v>167</v>
      </c>
      <c r="BI242" t="s">
        <v>164</v>
      </c>
      <c r="BJ242" t="s">
        <v>175</v>
      </c>
      <c r="BK242" t="s">
        <v>167</v>
      </c>
      <c r="BL242" t="s">
        <v>311</v>
      </c>
      <c r="BM242" t="s">
        <v>167</v>
      </c>
      <c r="BN242" t="s">
        <v>252</v>
      </c>
      <c r="BP242" t="s">
        <v>174</v>
      </c>
      <c r="BQ242" t="s">
        <v>164</v>
      </c>
      <c r="BR242" t="s">
        <v>169</v>
      </c>
      <c r="BS242" t="s">
        <v>177</v>
      </c>
      <c r="BT242" t="s">
        <v>167</v>
      </c>
      <c r="BU242">
        <v>4.7</v>
      </c>
      <c r="BV242" t="s">
        <v>167</v>
      </c>
      <c r="BW242" t="s">
        <v>178</v>
      </c>
      <c r="BX242" t="s">
        <v>179</v>
      </c>
      <c r="BY242" t="s">
        <v>180</v>
      </c>
      <c r="BZ242" t="s">
        <v>167</v>
      </c>
      <c r="CB242" t="s">
        <v>167</v>
      </c>
      <c r="CG242" t="s">
        <v>167</v>
      </c>
      <c r="CO242" t="s">
        <v>167</v>
      </c>
      <c r="CQ242" t="s">
        <v>312</v>
      </c>
      <c r="CS242" t="s">
        <v>167</v>
      </c>
      <c r="CX242" t="s">
        <v>544</v>
      </c>
      <c r="DC242" t="s">
        <v>167</v>
      </c>
    </row>
    <row r="243" spans="1:116" x14ac:dyDescent="0.3">
      <c r="A243">
        <v>242</v>
      </c>
      <c r="B243" t="s">
        <v>235</v>
      </c>
      <c r="C243" t="s">
        <v>1051</v>
      </c>
      <c r="D243" t="s">
        <v>394</v>
      </c>
      <c r="E243" s="1">
        <v>998</v>
      </c>
      <c r="F243">
        <v>3</v>
      </c>
      <c r="G243">
        <v>4</v>
      </c>
      <c r="H243" t="s">
        <v>196</v>
      </c>
      <c r="I243" t="s">
        <v>143</v>
      </c>
      <c r="J243" t="s">
        <v>197</v>
      </c>
      <c r="K243" t="s">
        <v>145</v>
      </c>
      <c r="L243">
        <v>35</v>
      </c>
      <c r="M243" t="s">
        <v>146</v>
      </c>
      <c r="N243">
        <v>1560</v>
      </c>
      <c r="O243">
        <v>3600</v>
      </c>
      <c r="P243">
        <v>1600</v>
      </c>
      <c r="Q243" t="s">
        <v>147</v>
      </c>
      <c r="R243">
        <v>5</v>
      </c>
      <c r="S243">
        <v>23</v>
      </c>
      <c r="T243">
        <v>22</v>
      </c>
      <c r="U243" t="s">
        <v>302</v>
      </c>
      <c r="W243" t="s">
        <v>392</v>
      </c>
      <c r="X243">
        <v>5</v>
      </c>
      <c r="Y243" t="s">
        <v>304</v>
      </c>
      <c r="Z243" t="s">
        <v>201</v>
      </c>
      <c r="AA243" t="s">
        <v>152</v>
      </c>
      <c r="AB243" t="s">
        <v>305</v>
      </c>
      <c r="AC243" t="s">
        <v>306</v>
      </c>
      <c r="AD243" t="s">
        <v>307</v>
      </c>
      <c r="AE243" t="s">
        <v>308</v>
      </c>
      <c r="AF243" t="s">
        <v>316</v>
      </c>
      <c r="AG243" t="s">
        <v>316</v>
      </c>
      <c r="AH243" t="s">
        <v>159</v>
      </c>
      <c r="AI243" t="s">
        <v>233</v>
      </c>
      <c r="AK243" t="s">
        <v>161</v>
      </c>
      <c r="AL243" t="s">
        <v>281</v>
      </c>
      <c r="AM243" t="s">
        <v>282</v>
      </c>
      <c r="AN243" t="s">
        <v>164</v>
      </c>
      <c r="AO243" t="s">
        <v>165</v>
      </c>
      <c r="AP243" t="s">
        <v>165</v>
      </c>
      <c r="AQ243" t="s">
        <v>167</v>
      </c>
      <c r="AR243">
        <v>5</v>
      </c>
      <c r="AS243" t="s">
        <v>168</v>
      </c>
      <c r="AT243" t="s">
        <v>169</v>
      </c>
      <c r="AU243" t="s">
        <v>310</v>
      </c>
      <c r="AV243" t="s">
        <v>316</v>
      </c>
      <c r="AY243" t="s">
        <v>172</v>
      </c>
      <c r="AZ243" t="s">
        <v>167</v>
      </c>
      <c r="BB243" t="s">
        <v>251</v>
      </c>
      <c r="BC243" t="s">
        <v>167</v>
      </c>
      <c r="BD243" t="s">
        <v>169</v>
      </c>
      <c r="BE243">
        <v>235</v>
      </c>
      <c r="BF243" t="s">
        <v>167</v>
      </c>
      <c r="BG243" t="s">
        <v>167</v>
      </c>
      <c r="BH243" t="s">
        <v>167</v>
      </c>
      <c r="BI243" t="s">
        <v>164</v>
      </c>
      <c r="BJ243" t="s">
        <v>175</v>
      </c>
      <c r="BK243" t="s">
        <v>167</v>
      </c>
      <c r="BL243" t="s">
        <v>311</v>
      </c>
      <c r="BM243" t="s">
        <v>167</v>
      </c>
      <c r="BN243" t="s">
        <v>252</v>
      </c>
      <c r="BO243" t="s">
        <v>167</v>
      </c>
      <c r="BP243" t="s">
        <v>174</v>
      </c>
      <c r="BQ243" t="s">
        <v>164</v>
      </c>
      <c r="BR243" t="s">
        <v>169</v>
      </c>
      <c r="BS243" t="s">
        <v>177</v>
      </c>
      <c r="BT243" t="s">
        <v>167</v>
      </c>
      <c r="BU243">
        <v>4.7</v>
      </c>
      <c r="BV243" t="s">
        <v>167</v>
      </c>
      <c r="BW243" t="s">
        <v>178</v>
      </c>
      <c r="BX243" t="s">
        <v>179</v>
      </c>
      <c r="BY243" t="s">
        <v>180</v>
      </c>
      <c r="BZ243" t="s">
        <v>167</v>
      </c>
      <c r="CG243" t="s">
        <v>167</v>
      </c>
      <c r="CK243" t="s">
        <v>167</v>
      </c>
      <c r="CO243" t="s">
        <v>167</v>
      </c>
      <c r="CQ243" t="s">
        <v>312</v>
      </c>
      <c r="CR243" t="s">
        <v>210</v>
      </c>
      <c r="CS243" t="s">
        <v>167</v>
      </c>
      <c r="CU243" t="s">
        <v>167</v>
      </c>
      <c r="CW243">
        <v>1</v>
      </c>
      <c r="CY243" t="s">
        <v>255</v>
      </c>
      <c r="DC243" t="s">
        <v>167</v>
      </c>
      <c r="DD243" t="s">
        <v>167</v>
      </c>
      <c r="DI243" t="s">
        <v>167</v>
      </c>
    </row>
    <row r="244" spans="1:116" x14ac:dyDescent="0.3">
      <c r="A244">
        <v>243</v>
      </c>
      <c r="B244" t="s">
        <v>235</v>
      </c>
      <c r="C244" t="s">
        <v>1051</v>
      </c>
      <c r="D244" t="s">
        <v>1053</v>
      </c>
      <c r="E244" s="1">
        <v>998</v>
      </c>
      <c r="F244">
        <v>3</v>
      </c>
      <c r="G244">
        <v>4</v>
      </c>
      <c r="H244" t="s">
        <v>196</v>
      </c>
      <c r="I244" t="s">
        <v>143</v>
      </c>
      <c r="J244" t="s">
        <v>197</v>
      </c>
      <c r="K244" t="s">
        <v>145</v>
      </c>
      <c r="L244">
        <v>35</v>
      </c>
      <c r="M244" t="s">
        <v>146</v>
      </c>
      <c r="N244">
        <v>1560</v>
      </c>
      <c r="O244">
        <v>3600</v>
      </c>
      <c r="P244">
        <v>1600</v>
      </c>
      <c r="Q244" t="s">
        <v>147</v>
      </c>
      <c r="R244">
        <v>5</v>
      </c>
      <c r="S244">
        <v>23</v>
      </c>
      <c r="T244">
        <v>22</v>
      </c>
      <c r="U244" t="s">
        <v>302</v>
      </c>
      <c r="W244" t="s">
        <v>392</v>
      </c>
      <c r="X244">
        <v>5</v>
      </c>
      <c r="Y244" t="s">
        <v>304</v>
      </c>
      <c r="Z244" t="s">
        <v>201</v>
      </c>
      <c r="AA244" t="s">
        <v>152</v>
      </c>
      <c r="AB244" t="s">
        <v>305</v>
      </c>
      <c r="AC244" t="s">
        <v>306</v>
      </c>
      <c r="AD244" t="s">
        <v>307</v>
      </c>
      <c r="AE244" t="s">
        <v>308</v>
      </c>
      <c r="AF244" t="s">
        <v>316</v>
      </c>
      <c r="AG244" t="s">
        <v>316</v>
      </c>
      <c r="AH244" t="s">
        <v>159</v>
      </c>
      <c r="AI244" t="s">
        <v>233</v>
      </c>
      <c r="AK244" t="s">
        <v>161</v>
      </c>
      <c r="AL244" t="s">
        <v>281</v>
      </c>
      <c r="AM244" t="s">
        <v>282</v>
      </c>
      <c r="AN244" t="s">
        <v>164</v>
      </c>
      <c r="AO244" t="s">
        <v>165</v>
      </c>
      <c r="AP244" t="s">
        <v>165</v>
      </c>
      <c r="AQ244" t="s">
        <v>167</v>
      </c>
      <c r="AR244">
        <v>5</v>
      </c>
      <c r="AS244" t="s">
        <v>168</v>
      </c>
      <c r="AT244" t="s">
        <v>169</v>
      </c>
      <c r="AU244" t="s">
        <v>310</v>
      </c>
      <c r="AV244" t="s">
        <v>316</v>
      </c>
      <c r="AX244" t="s">
        <v>167</v>
      </c>
      <c r="AY244" t="s">
        <v>172</v>
      </c>
      <c r="AZ244" t="s">
        <v>167</v>
      </c>
      <c r="BA244" t="s">
        <v>167</v>
      </c>
      <c r="BB244" t="s">
        <v>251</v>
      </c>
      <c r="BC244" t="s">
        <v>167</v>
      </c>
      <c r="BD244" t="s">
        <v>169</v>
      </c>
      <c r="BE244">
        <v>235</v>
      </c>
      <c r="BF244" t="s">
        <v>167</v>
      </c>
      <c r="BG244" t="s">
        <v>167</v>
      </c>
      <c r="BH244" t="s">
        <v>167</v>
      </c>
      <c r="BI244" t="s">
        <v>164</v>
      </c>
      <c r="BJ244" t="s">
        <v>175</v>
      </c>
      <c r="BK244" t="s">
        <v>167</v>
      </c>
      <c r="BL244" t="s">
        <v>311</v>
      </c>
      <c r="BM244" t="s">
        <v>167</v>
      </c>
      <c r="BN244" t="s">
        <v>252</v>
      </c>
      <c r="BO244" t="s">
        <v>167</v>
      </c>
      <c r="BP244" t="s">
        <v>174</v>
      </c>
      <c r="BQ244" t="s">
        <v>164</v>
      </c>
      <c r="BR244" t="s">
        <v>169</v>
      </c>
      <c r="BS244" t="s">
        <v>177</v>
      </c>
      <c r="BT244" t="s">
        <v>167</v>
      </c>
      <c r="BU244">
        <v>4.7</v>
      </c>
      <c r="BV244" t="s">
        <v>167</v>
      </c>
      <c r="BW244" t="s">
        <v>178</v>
      </c>
      <c r="BY244" t="s">
        <v>180</v>
      </c>
      <c r="BZ244" t="s">
        <v>167</v>
      </c>
      <c r="CG244" t="s">
        <v>167</v>
      </c>
      <c r="CK244" t="s">
        <v>167</v>
      </c>
      <c r="CN244" t="s">
        <v>167</v>
      </c>
      <c r="CO244" t="s">
        <v>167</v>
      </c>
      <c r="CQ244" t="s">
        <v>318</v>
      </c>
      <c r="CR244" t="s">
        <v>230</v>
      </c>
      <c r="CS244" t="s">
        <v>167</v>
      </c>
      <c r="CU244" t="s">
        <v>167</v>
      </c>
      <c r="CW244">
        <v>2</v>
      </c>
      <c r="CX244" t="s">
        <v>544</v>
      </c>
      <c r="CY244" t="s">
        <v>255</v>
      </c>
      <c r="DC244" t="s">
        <v>167</v>
      </c>
      <c r="DD244" t="s">
        <v>167</v>
      </c>
      <c r="DI244" t="s">
        <v>329</v>
      </c>
      <c r="DL244" t="s">
        <v>330</v>
      </c>
    </row>
    <row r="245" spans="1:116" x14ac:dyDescent="0.3">
      <c r="A245">
        <v>244</v>
      </c>
      <c r="B245" t="s">
        <v>235</v>
      </c>
      <c r="C245" t="s">
        <v>1051</v>
      </c>
      <c r="D245" t="s">
        <v>1054</v>
      </c>
      <c r="E245" s="1">
        <v>998</v>
      </c>
      <c r="F245">
        <v>3</v>
      </c>
      <c r="G245">
        <v>4</v>
      </c>
      <c r="H245" t="s">
        <v>196</v>
      </c>
      <c r="I245" t="s">
        <v>143</v>
      </c>
      <c r="J245" t="s">
        <v>197</v>
      </c>
      <c r="K245" t="s">
        <v>145</v>
      </c>
      <c r="L245">
        <v>35</v>
      </c>
      <c r="M245" t="s">
        <v>184</v>
      </c>
      <c r="N245">
        <v>1560</v>
      </c>
      <c r="O245">
        <v>3600</v>
      </c>
      <c r="P245">
        <v>1600</v>
      </c>
      <c r="Q245" t="s">
        <v>147</v>
      </c>
      <c r="R245">
        <v>5</v>
      </c>
      <c r="T245" s="1" t="s">
        <v>148</v>
      </c>
      <c r="V245" t="s">
        <v>1055</v>
      </c>
      <c r="W245" t="s">
        <v>392</v>
      </c>
      <c r="X245">
        <v>5</v>
      </c>
      <c r="Y245" t="s">
        <v>304</v>
      </c>
      <c r="Z245" t="s">
        <v>201</v>
      </c>
      <c r="AA245" t="s">
        <v>152</v>
      </c>
      <c r="AB245" t="s">
        <v>305</v>
      </c>
      <c r="AC245" t="s">
        <v>306</v>
      </c>
      <c r="AD245" t="s">
        <v>307</v>
      </c>
      <c r="AE245" t="s">
        <v>308</v>
      </c>
      <c r="AF245" t="s">
        <v>316</v>
      </c>
      <c r="AG245" t="s">
        <v>316</v>
      </c>
      <c r="AH245" t="s">
        <v>159</v>
      </c>
      <c r="AI245" t="s">
        <v>233</v>
      </c>
      <c r="AL245" t="s">
        <v>296</v>
      </c>
      <c r="AM245" t="s">
        <v>297</v>
      </c>
      <c r="AN245" t="s">
        <v>164</v>
      </c>
      <c r="AO245" t="s">
        <v>165</v>
      </c>
      <c r="AP245" t="s">
        <v>166</v>
      </c>
      <c r="AQ245" t="s">
        <v>167</v>
      </c>
      <c r="AR245">
        <v>5</v>
      </c>
      <c r="AS245" t="s">
        <v>168</v>
      </c>
      <c r="AT245" t="s">
        <v>169</v>
      </c>
      <c r="AU245" t="s">
        <v>310</v>
      </c>
      <c r="AV245" t="s">
        <v>316</v>
      </c>
      <c r="AY245" t="s">
        <v>166</v>
      </c>
      <c r="BB245" t="s">
        <v>251</v>
      </c>
      <c r="BD245" t="s">
        <v>169</v>
      </c>
      <c r="BE245">
        <v>235</v>
      </c>
      <c r="BG245" t="s">
        <v>167</v>
      </c>
      <c r="BH245" t="s">
        <v>167</v>
      </c>
      <c r="BI245" t="s">
        <v>164</v>
      </c>
      <c r="BJ245" t="s">
        <v>175</v>
      </c>
      <c r="BK245" t="s">
        <v>167</v>
      </c>
      <c r="BL245" t="s">
        <v>311</v>
      </c>
      <c r="BM245" t="s">
        <v>167</v>
      </c>
      <c r="BN245" t="s">
        <v>252</v>
      </c>
      <c r="BP245" t="s">
        <v>174</v>
      </c>
      <c r="BQ245" t="s">
        <v>164</v>
      </c>
      <c r="BR245" t="s">
        <v>169</v>
      </c>
      <c r="BS245" t="s">
        <v>177</v>
      </c>
      <c r="BT245" t="s">
        <v>167</v>
      </c>
      <c r="BU245">
        <v>4.7</v>
      </c>
      <c r="BV245" t="s">
        <v>167</v>
      </c>
      <c r="BW245" t="s">
        <v>178</v>
      </c>
      <c r="BX245" t="s">
        <v>179</v>
      </c>
      <c r="BY245" t="s">
        <v>180</v>
      </c>
      <c r="BZ245" t="s">
        <v>167</v>
      </c>
      <c r="CG245" t="s">
        <v>167</v>
      </c>
      <c r="CO245" t="s">
        <v>167</v>
      </c>
      <c r="CQ245" t="s">
        <v>312</v>
      </c>
      <c r="CS245" t="s">
        <v>167</v>
      </c>
      <c r="DC245" t="s">
        <v>167</v>
      </c>
    </row>
    <row r="246" spans="1:116" x14ac:dyDescent="0.3">
      <c r="A246">
        <v>245</v>
      </c>
      <c r="B246" t="s">
        <v>235</v>
      </c>
      <c r="C246" t="s">
        <v>1051</v>
      </c>
      <c r="D246" t="s">
        <v>1056</v>
      </c>
      <c r="E246" s="1">
        <v>998</v>
      </c>
      <c r="F246">
        <v>3</v>
      </c>
      <c r="G246">
        <v>4</v>
      </c>
      <c r="H246" t="s">
        <v>196</v>
      </c>
      <c r="I246" t="s">
        <v>143</v>
      </c>
      <c r="J246" t="s">
        <v>197</v>
      </c>
      <c r="K246" t="s">
        <v>145</v>
      </c>
      <c r="L246">
        <v>35</v>
      </c>
      <c r="M246" t="s">
        <v>146</v>
      </c>
      <c r="N246">
        <v>1560</v>
      </c>
      <c r="O246">
        <v>3600</v>
      </c>
      <c r="P246">
        <v>1600</v>
      </c>
      <c r="Q246" t="s">
        <v>147</v>
      </c>
      <c r="R246">
        <v>5</v>
      </c>
      <c r="S246">
        <v>23</v>
      </c>
      <c r="T246">
        <v>22</v>
      </c>
      <c r="U246" t="s">
        <v>302</v>
      </c>
      <c r="W246" t="s">
        <v>303</v>
      </c>
      <c r="X246">
        <v>5</v>
      </c>
      <c r="Y246" t="s">
        <v>304</v>
      </c>
      <c r="Z246" t="s">
        <v>201</v>
      </c>
      <c r="AA246" t="s">
        <v>152</v>
      </c>
      <c r="AB246" t="s">
        <v>305</v>
      </c>
      <c r="AC246" t="s">
        <v>306</v>
      </c>
      <c r="AD246" t="s">
        <v>307</v>
      </c>
      <c r="AE246" t="s">
        <v>308</v>
      </c>
      <c r="AF246" t="s">
        <v>316</v>
      </c>
      <c r="AG246" t="s">
        <v>316</v>
      </c>
      <c r="AH246" t="s">
        <v>159</v>
      </c>
      <c r="AI246" t="s">
        <v>233</v>
      </c>
      <c r="AK246" t="s">
        <v>161</v>
      </c>
      <c r="AL246" t="s">
        <v>281</v>
      </c>
      <c r="AM246" t="s">
        <v>282</v>
      </c>
      <c r="AN246" t="s">
        <v>164</v>
      </c>
      <c r="AO246" t="s">
        <v>165</v>
      </c>
      <c r="AP246" t="s">
        <v>165</v>
      </c>
      <c r="AQ246" t="s">
        <v>167</v>
      </c>
      <c r="AR246">
        <v>5</v>
      </c>
      <c r="AS246" t="s">
        <v>168</v>
      </c>
      <c r="AT246" t="s">
        <v>190</v>
      </c>
      <c r="AU246" t="s">
        <v>310</v>
      </c>
      <c r="AV246" t="s">
        <v>316</v>
      </c>
      <c r="AY246" t="s">
        <v>172</v>
      </c>
      <c r="AZ246" t="s">
        <v>167</v>
      </c>
      <c r="BB246" t="s">
        <v>251</v>
      </c>
      <c r="BC246" t="s">
        <v>167</v>
      </c>
      <c r="BD246" t="s">
        <v>169</v>
      </c>
      <c r="BE246">
        <v>235</v>
      </c>
      <c r="BF246" t="s">
        <v>167</v>
      </c>
      <c r="BG246" t="s">
        <v>167</v>
      </c>
      <c r="BH246" t="s">
        <v>167</v>
      </c>
      <c r="BI246" t="s">
        <v>164</v>
      </c>
      <c r="BJ246" t="s">
        <v>175</v>
      </c>
      <c r="BK246" t="s">
        <v>167</v>
      </c>
      <c r="BL246" t="s">
        <v>311</v>
      </c>
      <c r="BM246" t="s">
        <v>167</v>
      </c>
      <c r="BN246" t="s">
        <v>252</v>
      </c>
      <c r="BO246" t="s">
        <v>167</v>
      </c>
      <c r="BP246" t="s">
        <v>174</v>
      </c>
      <c r="BQ246" t="s">
        <v>164</v>
      </c>
      <c r="BR246" t="s">
        <v>169</v>
      </c>
      <c r="BS246" t="s">
        <v>177</v>
      </c>
      <c r="BT246" t="s">
        <v>167</v>
      </c>
      <c r="BU246">
        <v>4.7</v>
      </c>
      <c r="BV246" t="s">
        <v>167</v>
      </c>
      <c r="BW246" t="s">
        <v>178</v>
      </c>
      <c r="BX246" t="s">
        <v>179</v>
      </c>
      <c r="BY246" t="s">
        <v>180</v>
      </c>
      <c r="BZ246" t="s">
        <v>167</v>
      </c>
      <c r="CB246" t="s">
        <v>167</v>
      </c>
      <c r="CG246" t="s">
        <v>167</v>
      </c>
      <c r="CK246" t="s">
        <v>167</v>
      </c>
      <c r="CO246" t="s">
        <v>167</v>
      </c>
      <c r="CQ246" t="s">
        <v>312</v>
      </c>
      <c r="CR246" t="s">
        <v>210</v>
      </c>
      <c r="CS246" t="s">
        <v>167</v>
      </c>
      <c r="CU246" t="s">
        <v>167</v>
      </c>
      <c r="CW246">
        <v>1</v>
      </c>
      <c r="CX246" t="s">
        <v>544</v>
      </c>
      <c r="CY246" t="s">
        <v>255</v>
      </c>
      <c r="DC246" t="s">
        <v>167</v>
      </c>
      <c r="DD246" t="s">
        <v>167</v>
      </c>
      <c r="DI246" t="s">
        <v>167</v>
      </c>
    </row>
    <row r="247" spans="1:116" x14ac:dyDescent="0.3">
      <c r="A247">
        <v>246</v>
      </c>
      <c r="B247" t="s">
        <v>235</v>
      </c>
      <c r="C247" t="s">
        <v>1051</v>
      </c>
      <c r="D247" t="s">
        <v>1057</v>
      </c>
      <c r="E247" s="1">
        <v>998</v>
      </c>
      <c r="F247">
        <v>3</v>
      </c>
      <c r="G247">
        <v>4</v>
      </c>
      <c r="H247" t="s">
        <v>196</v>
      </c>
      <c r="I247" t="s">
        <v>143</v>
      </c>
      <c r="J247" t="s">
        <v>197</v>
      </c>
      <c r="K247" t="s">
        <v>145</v>
      </c>
      <c r="L247">
        <v>35</v>
      </c>
      <c r="M247" t="s">
        <v>146</v>
      </c>
      <c r="N247">
        <v>1560</v>
      </c>
      <c r="O247">
        <v>3600</v>
      </c>
      <c r="P247">
        <v>1600</v>
      </c>
      <c r="Q247" t="s">
        <v>147</v>
      </c>
      <c r="R247">
        <v>5</v>
      </c>
      <c r="S247">
        <v>23</v>
      </c>
      <c r="T247" s="1" t="s">
        <v>148</v>
      </c>
      <c r="U247" t="s">
        <v>302</v>
      </c>
      <c r="W247" t="s">
        <v>303</v>
      </c>
      <c r="X247">
        <v>5</v>
      </c>
      <c r="Y247" t="s">
        <v>304</v>
      </c>
      <c r="Z247" t="s">
        <v>201</v>
      </c>
      <c r="AA247" t="s">
        <v>152</v>
      </c>
      <c r="AB247" t="s">
        <v>305</v>
      </c>
      <c r="AC247" t="s">
        <v>306</v>
      </c>
      <c r="AD247" t="s">
        <v>307</v>
      </c>
      <c r="AE247" t="s">
        <v>308</v>
      </c>
      <c r="AF247" t="s">
        <v>309</v>
      </c>
      <c r="AG247" t="s">
        <v>309</v>
      </c>
      <c r="AH247" t="s">
        <v>159</v>
      </c>
      <c r="AL247" t="s">
        <v>281</v>
      </c>
      <c r="AM247" t="s">
        <v>282</v>
      </c>
      <c r="AN247" t="s">
        <v>164</v>
      </c>
      <c r="AO247" t="s">
        <v>165</v>
      </c>
      <c r="AP247" t="s">
        <v>166</v>
      </c>
      <c r="AQ247" t="s">
        <v>167</v>
      </c>
      <c r="AR247">
        <v>5</v>
      </c>
      <c r="AS247" t="s">
        <v>168</v>
      </c>
      <c r="AT247" t="s">
        <v>169</v>
      </c>
      <c r="AU247" t="s">
        <v>310</v>
      </c>
      <c r="AV247" t="s">
        <v>309</v>
      </c>
      <c r="AY247" t="s">
        <v>166</v>
      </c>
      <c r="BA247" t="s">
        <v>167</v>
      </c>
      <c r="BB247" t="s">
        <v>251</v>
      </c>
      <c r="BD247" t="s">
        <v>169</v>
      </c>
      <c r="BE247">
        <v>235</v>
      </c>
      <c r="BH247" t="s">
        <v>167</v>
      </c>
      <c r="BI247" t="s">
        <v>164</v>
      </c>
      <c r="BJ247" t="s">
        <v>175</v>
      </c>
      <c r="BK247" t="s">
        <v>167</v>
      </c>
      <c r="BL247" t="s">
        <v>311</v>
      </c>
      <c r="BM247" t="s">
        <v>167</v>
      </c>
      <c r="BN247" t="s">
        <v>252</v>
      </c>
      <c r="BP247" t="s">
        <v>174</v>
      </c>
      <c r="BQ247" t="s">
        <v>164</v>
      </c>
      <c r="BR247" t="s">
        <v>169</v>
      </c>
      <c r="BS247" t="s">
        <v>177</v>
      </c>
      <c r="BT247" t="s">
        <v>167</v>
      </c>
      <c r="BU247">
        <v>4.7</v>
      </c>
      <c r="BV247" t="s">
        <v>167</v>
      </c>
      <c r="BW247" t="s">
        <v>178</v>
      </c>
      <c r="BX247" t="s">
        <v>179</v>
      </c>
      <c r="BY247" t="s">
        <v>180</v>
      </c>
      <c r="BZ247" t="s">
        <v>167</v>
      </c>
      <c r="CG247" t="s">
        <v>167</v>
      </c>
      <c r="CN247" t="s">
        <v>167</v>
      </c>
      <c r="CO247" t="s">
        <v>167</v>
      </c>
      <c r="CQ247" t="s">
        <v>312</v>
      </c>
      <c r="CR247" t="s">
        <v>230</v>
      </c>
      <c r="CS247" t="s">
        <v>167</v>
      </c>
      <c r="CW247">
        <v>2</v>
      </c>
      <c r="DC247" t="s">
        <v>167</v>
      </c>
    </row>
    <row r="248" spans="1:116" x14ac:dyDescent="0.3">
      <c r="A248">
        <v>247</v>
      </c>
      <c r="B248" t="s">
        <v>235</v>
      </c>
      <c r="C248" t="s">
        <v>1051</v>
      </c>
      <c r="D248" t="s">
        <v>1058</v>
      </c>
      <c r="E248" s="1">
        <v>998</v>
      </c>
      <c r="F248">
        <v>3</v>
      </c>
      <c r="G248">
        <v>4</v>
      </c>
      <c r="H248" t="s">
        <v>196</v>
      </c>
      <c r="I248" t="s">
        <v>143</v>
      </c>
      <c r="J248" t="s">
        <v>197</v>
      </c>
      <c r="K248" t="s">
        <v>145</v>
      </c>
      <c r="L248">
        <v>35</v>
      </c>
      <c r="M248" t="s">
        <v>146</v>
      </c>
      <c r="N248">
        <v>1560</v>
      </c>
      <c r="O248">
        <v>3600</v>
      </c>
      <c r="P248">
        <v>1600</v>
      </c>
      <c r="Q248" t="s">
        <v>147</v>
      </c>
      <c r="R248">
        <v>5</v>
      </c>
      <c r="S248">
        <v>23</v>
      </c>
      <c r="T248">
        <v>22</v>
      </c>
      <c r="U248" t="s">
        <v>302</v>
      </c>
      <c r="W248" t="s">
        <v>392</v>
      </c>
      <c r="X248">
        <v>5</v>
      </c>
      <c r="Y248" t="s">
        <v>304</v>
      </c>
      <c r="Z248" t="s">
        <v>201</v>
      </c>
      <c r="AA248" t="s">
        <v>152</v>
      </c>
      <c r="AB248" t="s">
        <v>305</v>
      </c>
      <c r="AC248" t="s">
        <v>306</v>
      </c>
      <c r="AD248" t="s">
        <v>307</v>
      </c>
      <c r="AE248" t="s">
        <v>308</v>
      </c>
      <c r="AF248" t="s">
        <v>316</v>
      </c>
      <c r="AG248" t="s">
        <v>316</v>
      </c>
      <c r="AH248" t="s">
        <v>159</v>
      </c>
      <c r="AI248" t="s">
        <v>233</v>
      </c>
      <c r="AL248" t="s">
        <v>281</v>
      </c>
      <c r="AM248" t="s">
        <v>282</v>
      </c>
      <c r="AN248" t="s">
        <v>164</v>
      </c>
      <c r="AO248" t="s">
        <v>165</v>
      </c>
      <c r="AP248" t="s">
        <v>166</v>
      </c>
      <c r="AQ248" t="s">
        <v>167</v>
      </c>
      <c r="AR248">
        <v>5</v>
      </c>
      <c r="AS248" t="s">
        <v>168</v>
      </c>
      <c r="AT248" t="s">
        <v>169</v>
      </c>
      <c r="AU248" t="s">
        <v>310</v>
      </c>
      <c r="AV248" t="s">
        <v>316</v>
      </c>
      <c r="AY248" t="s">
        <v>166</v>
      </c>
      <c r="BA248" t="s">
        <v>167</v>
      </c>
      <c r="BB248" t="s">
        <v>251</v>
      </c>
      <c r="BD248" t="s">
        <v>169</v>
      </c>
      <c r="BE248">
        <v>235</v>
      </c>
      <c r="BG248" t="s">
        <v>167</v>
      </c>
      <c r="BH248" t="s">
        <v>167</v>
      </c>
      <c r="BI248" t="s">
        <v>164</v>
      </c>
      <c r="BJ248" t="s">
        <v>175</v>
      </c>
      <c r="BK248" t="s">
        <v>167</v>
      </c>
      <c r="BL248" t="s">
        <v>311</v>
      </c>
      <c r="BM248" t="s">
        <v>167</v>
      </c>
      <c r="BN248" t="s">
        <v>252</v>
      </c>
      <c r="BP248" t="s">
        <v>174</v>
      </c>
      <c r="BQ248" t="s">
        <v>164</v>
      </c>
      <c r="BR248" t="s">
        <v>169</v>
      </c>
      <c r="BS248" t="s">
        <v>177</v>
      </c>
      <c r="BT248" t="s">
        <v>167</v>
      </c>
      <c r="BU248">
        <v>4.7</v>
      </c>
      <c r="BV248" t="s">
        <v>167</v>
      </c>
      <c r="BW248" t="s">
        <v>178</v>
      </c>
      <c r="BX248" t="s">
        <v>179</v>
      </c>
      <c r="BY248" t="s">
        <v>180</v>
      </c>
      <c r="BZ248" t="s">
        <v>167</v>
      </c>
      <c r="CG248" t="s">
        <v>167</v>
      </c>
      <c r="CN248" t="s">
        <v>167</v>
      </c>
      <c r="CO248" t="s">
        <v>167</v>
      </c>
      <c r="CQ248" t="s">
        <v>312</v>
      </c>
      <c r="CR248" t="s">
        <v>230</v>
      </c>
      <c r="CS248" t="s">
        <v>167</v>
      </c>
      <c r="CW248">
        <v>2</v>
      </c>
      <c r="CX248" t="s">
        <v>544</v>
      </c>
      <c r="DC248" t="s">
        <v>167</v>
      </c>
    </row>
    <row r="249" spans="1:116" x14ac:dyDescent="0.3">
      <c r="A249">
        <v>248</v>
      </c>
      <c r="B249" t="s">
        <v>235</v>
      </c>
      <c r="C249" t="s">
        <v>1051</v>
      </c>
      <c r="D249" t="s">
        <v>1049</v>
      </c>
      <c r="E249" s="1">
        <v>998</v>
      </c>
      <c r="F249">
        <v>3</v>
      </c>
      <c r="G249">
        <v>4</v>
      </c>
      <c r="H249" t="s">
        <v>196</v>
      </c>
      <c r="I249" t="s">
        <v>143</v>
      </c>
      <c r="J249" t="s">
        <v>197</v>
      </c>
      <c r="K249" t="s">
        <v>145</v>
      </c>
      <c r="L249">
        <v>35</v>
      </c>
      <c r="M249" t="s">
        <v>146</v>
      </c>
      <c r="N249">
        <v>1560</v>
      </c>
      <c r="O249">
        <v>3600</v>
      </c>
      <c r="P249">
        <v>1600</v>
      </c>
      <c r="Q249" t="s">
        <v>147</v>
      </c>
      <c r="R249">
        <v>5</v>
      </c>
      <c r="S249">
        <v>23</v>
      </c>
      <c r="T249">
        <v>22</v>
      </c>
      <c r="U249" t="s">
        <v>302</v>
      </c>
      <c r="W249" t="s">
        <v>392</v>
      </c>
      <c r="X249">
        <v>5</v>
      </c>
      <c r="Y249" t="s">
        <v>304</v>
      </c>
      <c r="Z249" t="s">
        <v>201</v>
      </c>
      <c r="AA249" t="s">
        <v>152</v>
      </c>
      <c r="AB249" t="s">
        <v>305</v>
      </c>
      <c r="AC249" t="s">
        <v>306</v>
      </c>
      <c r="AD249" t="s">
        <v>307</v>
      </c>
      <c r="AE249" t="s">
        <v>308</v>
      </c>
      <c r="AF249" t="s">
        <v>316</v>
      </c>
      <c r="AG249" t="s">
        <v>316</v>
      </c>
      <c r="AH249" t="s">
        <v>159</v>
      </c>
      <c r="AI249" t="s">
        <v>233</v>
      </c>
      <c r="AL249" t="s">
        <v>281</v>
      </c>
      <c r="AM249" t="s">
        <v>282</v>
      </c>
      <c r="AN249" t="s">
        <v>164</v>
      </c>
      <c r="AO249" t="s">
        <v>165</v>
      </c>
      <c r="AP249" t="s">
        <v>165</v>
      </c>
      <c r="AQ249" t="s">
        <v>167</v>
      </c>
      <c r="AR249">
        <v>5</v>
      </c>
      <c r="AS249" t="s">
        <v>168</v>
      </c>
      <c r="AT249" t="s">
        <v>190</v>
      </c>
      <c r="AU249" t="s">
        <v>310</v>
      </c>
      <c r="AV249" t="s">
        <v>316</v>
      </c>
      <c r="AY249" t="s">
        <v>166</v>
      </c>
      <c r="BA249" t="s">
        <v>167</v>
      </c>
      <c r="BB249" t="s">
        <v>251</v>
      </c>
      <c r="BD249" t="s">
        <v>169</v>
      </c>
      <c r="BE249">
        <v>235</v>
      </c>
      <c r="BG249" t="s">
        <v>167</v>
      </c>
      <c r="BH249" t="s">
        <v>167</v>
      </c>
      <c r="BI249" t="s">
        <v>164</v>
      </c>
      <c r="BJ249" t="s">
        <v>175</v>
      </c>
      <c r="BK249" t="s">
        <v>167</v>
      </c>
      <c r="BL249" t="s">
        <v>311</v>
      </c>
      <c r="BM249" t="s">
        <v>167</v>
      </c>
      <c r="BN249" t="s">
        <v>252</v>
      </c>
      <c r="BP249" t="s">
        <v>174</v>
      </c>
      <c r="BQ249" t="s">
        <v>164</v>
      </c>
      <c r="BR249" t="s">
        <v>169</v>
      </c>
      <c r="BS249" t="s">
        <v>177</v>
      </c>
      <c r="BT249" t="s">
        <v>167</v>
      </c>
      <c r="BU249">
        <v>4.7</v>
      </c>
      <c r="BV249" t="s">
        <v>167</v>
      </c>
      <c r="BW249" t="s">
        <v>178</v>
      </c>
      <c r="BX249" t="s">
        <v>179</v>
      </c>
      <c r="BY249" t="s">
        <v>180</v>
      </c>
      <c r="BZ249" t="s">
        <v>167</v>
      </c>
      <c r="CB249" t="s">
        <v>167</v>
      </c>
      <c r="CG249" t="s">
        <v>167</v>
      </c>
      <c r="CN249" t="s">
        <v>167</v>
      </c>
      <c r="CO249" t="s">
        <v>167</v>
      </c>
      <c r="CQ249" t="s">
        <v>312</v>
      </c>
      <c r="CR249" t="s">
        <v>230</v>
      </c>
      <c r="CS249" t="s">
        <v>167</v>
      </c>
      <c r="CW249">
        <v>2</v>
      </c>
      <c r="CX249" t="s">
        <v>544</v>
      </c>
      <c r="DC249" t="s">
        <v>167</v>
      </c>
    </row>
    <row r="250" spans="1:116" x14ac:dyDescent="0.3">
      <c r="A250">
        <v>249</v>
      </c>
      <c r="B250" t="s">
        <v>235</v>
      </c>
      <c r="C250" t="s">
        <v>1051</v>
      </c>
      <c r="D250" t="s">
        <v>1059</v>
      </c>
      <c r="E250" s="1">
        <v>998</v>
      </c>
      <c r="F250">
        <v>3</v>
      </c>
      <c r="G250">
        <v>4</v>
      </c>
      <c r="H250" t="s">
        <v>196</v>
      </c>
      <c r="I250" t="s">
        <v>143</v>
      </c>
      <c r="J250" t="s">
        <v>197</v>
      </c>
      <c r="K250" t="s">
        <v>145</v>
      </c>
      <c r="L250">
        <v>35</v>
      </c>
      <c r="M250" t="s">
        <v>146</v>
      </c>
      <c r="N250">
        <v>1560</v>
      </c>
      <c r="O250">
        <v>3600</v>
      </c>
      <c r="P250">
        <v>1600</v>
      </c>
      <c r="Q250" t="s">
        <v>147</v>
      </c>
      <c r="R250">
        <v>5</v>
      </c>
      <c r="S250">
        <v>23</v>
      </c>
      <c r="T250">
        <v>22</v>
      </c>
      <c r="U250" t="s">
        <v>302</v>
      </c>
      <c r="W250" t="s">
        <v>303</v>
      </c>
      <c r="X250">
        <v>5</v>
      </c>
      <c r="Y250" t="s">
        <v>304</v>
      </c>
      <c r="Z250" t="s">
        <v>201</v>
      </c>
      <c r="AA250" t="s">
        <v>152</v>
      </c>
      <c r="AB250" t="s">
        <v>305</v>
      </c>
      <c r="AC250" t="s">
        <v>306</v>
      </c>
      <c r="AD250" t="s">
        <v>307</v>
      </c>
      <c r="AE250" t="s">
        <v>308</v>
      </c>
      <c r="AF250" t="s">
        <v>316</v>
      </c>
      <c r="AG250" t="s">
        <v>316</v>
      </c>
      <c r="AH250" t="s">
        <v>159</v>
      </c>
      <c r="AI250" t="s">
        <v>233</v>
      </c>
      <c r="AK250" t="s">
        <v>161</v>
      </c>
      <c r="AL250" t="s">
        <v>281</v>
      </c>
      <c r="AM250" t="s">
        <v>282</v>
      </c>
      <c r="AN250" t="s">
        <v>164</v>
      </c>
      <c r="AO250" t="s">
        <v>165</v>
      </c>
      <c r="AP250" t="s">
        <v>165</v>
      </c>
      <c r="AQ250" t="s">
        <v>167</v>
      </c>
      <c r="AR250">
        <v>5</v>
      </c>
      <c r="AS250" t="s">
        <v>168</v>
      </c>
      <c r="AT250" t="s">
        <v>190</v>
      </c>
      <c r="AU250" t="s">
        <v>310</v>
      </c>
      <c r="AV250" t="s">
        <v>316</v>
      </c>
      <c r="AX250" t="s">
        <v>167</v>
      </c>
      <c r="AY250" t="s">
        <v>172</v>
      </c>
      <c r="AZ250" t="s">
        <v>167</v>
      </c>
      <c r="BA250" t="s">
        <v>167</v>
      </c>
      <c r="BB250" t="s">
        <v>251</v>
      </c>
      <c r="BC250" t="s">
        <v>167</v>
      </c>
      <c r="BD250" t="s">
        <v>169</v>
      </c>
      <c r="BE250">
        <v>235</v>
      </c>
      <c r="BF250" t="s">
        <v>167</v>
      </c>
      <c r="BG250" t="s">
        <v>167</v>
      </c>
      <c r="BH250" t="s">
        <v>167</v>
      </c>
      <c r="BI250" t="s">
        <v>164</v>
      </c>
      <c r="BJ250" t="s">
        <v>175</v>
      </c>
      <c r="BK250" t="s">
        <v>167</v>
      </c>
      <c r="BL250" t="s">
        <v>311</v>
      </c>
      <c r="BM250" t="s">
        <v>167</v>
      </c>
      <c r="BN250" t="s">
        <v>252</v>
      </c>
      <c r="BO250" t="s">
        <v>167</v>
      </c>
      <c r="BP250" t="s">
        <v>174</v>
      </c>
      <c r="BQ250" t="s">
        <v>164</v>
      </c>
      <c r="BR250" t="s">
        <v>169</v>
      </c>
      <c r="BS250" t="s">
        <v>177</v>
      </c>
      <c r="BT250" t="s">
        <v>167</v>
      </c>
      <c r="BU250">
        <v>4.7</v>
      </c>
      <c r="BV250" t="s">
        <v>167</v>
      </c>
      <c r="BW250" t="s">
        <v>178</v>
      </c>
      <c r="BX250" t="s">
        <v>179</v>
      </c>
      <c r="BY250" t="s">
        <v>180</v>
      </c>
      <c r="BZ250" t="s">
        <v>167</v>
      </c>
      <c r="CB250" t="s">
        <v>167</v>
      </c>
      <c r="CG250" t="s">
        <v>167</v>
      </c>
      <c r="CK250" t="s">
        <v>167</v>
      </c>
      <c r="CN250" t="s">
        <v>167</v>
      </c>
      <c r="CO250" t="s">
        <v>167</v>
      </c>
      <c r="CQ250" t="s">
        <v>312</v>
      </c>
      <c r="CR250" t="s">
        <v>230</v>
      </c>
      <c r="CS250" t="s">
        <v>167</v>
      </c>
      <c r="CU250" t="s">
        <v>167</v>
      </c>
      <c r="CW250">
        <v>2</v>
      </c>
      <c r="CX250" t="s">
        <v>544</v>
      </c>
      <c r="CY250" t="s">
        <v>255</v>
      </c>
      <c r="DC250" t="s">
        <v>167</v>
      </c>
      <c r="DD250" t="s">
        <v>167</v>
      </c>
      <c r="DI250" t="s">
        <v>329</v>
      </c>
      <c r="DL250" t="s">
        <v>330</v>
      </c>
    </row>
    <row r="251" spans="1:116" x14ac:dyDescent="0.3">
      <c r="A251">
        <v>250</v>
      </c>
      <c r="B251" t="s">
        <v>319</v>
      </c>
      <c r="C251" t="s">
        <v>1060</v>
      </c>
      <c r="D251" t="s">
        <v>1061</v>
      </c>
      <c r="E251" s="1">
        <v>1120</v>
      </c>
      <c r="F251">
        <v>3</v>
      </c>
      <c r="G251">
        <v>4</v>
      </c>
      <c r="H251" t="s">
        <v>196</v>
      </c>
      <c r="J251" t="s">
        <v>197</v>
      </c>
      <c r="K251" t="s">
        <v>145</v>
      </c>
      <c r="L251">
        <v>43</v>
      </c>
      <c r="M251" t="s">
        <v>460</v>
      </c>
      <c r="N251">
        <v>1520</v>
      </c>
      <c r="O251">
        <v>3765</v>
      </c>
      <c r="P251">
        <v>1660</v>
      </c>
      <c r="Q251" t="s">
        <v>147</v>
      </c>
      <c r="R251">
        <v>5</v>
      </c>
      <c r="S251">
        <v>24</v>
      </c>
      <c r="T251">
        <v>24</v>
      </c>
      <c r="X251">
        <v>5</v>
      </c>
      <c r="Z251" t="s">
        <v>340</v>
      </c>
      <c r="AA251" t="s">
        <v>152</v>
      </c>
      <c r="AB251" t="s">
        <v>348</v>
      </c>
      <c r="AC251" t="s">
        <v>342</v>
      </c>
      <c r="AD251" t="s">
        <v>512</v>
      </c>
      <c r="AE251" t="s">
        <v>513</v>
      </c>
      <c r="AF251" t="s">
        <v>514</v>
      </c>
      <c r="AG251" t="s">
        <v>514</v>
      </c>
      <c r="AH251" t="s">
        <v>159</v>
      </c>
      <c r="AL251" t="s">
        <v>529</v>
      </c>
      <c r="AM251" t="s">
        <v>1062</v>
      </c>
      <c r="AN251" t="s">
        <v>167</v>
      </c>
      <c r="AO251" t="s">
        <v>167</v>
      </c>
      <c r="AP251" t="s">
        <v>167</v>
      </c>
      <c r="AR251">
        <v>5</v>
      </c>
      <c r="AS251" t="s">
        <v>168</v>
      </c>
      <c r="AT251" t="s">
        <v>169</v>
      </c>
      <c r="AU251" t="s">
        <v>310</v>
      </c>
      <c r="AV251">
        <v>14</v>
      </c>
      <c r="AX251" t="s">
        <v>167</v>
      </c>
      <c r="AY251" t="s">
        <v>166</v>
      </c>
      <c r="BA251" t="s">
        <v>167</v>
      </c>
      <c r="BD251" t="s">
        <v>174</v>
      </c>
      <c r="BE251">
        <v>256</v>
      </c>
      <c r="BH251" t="s">
        <v>167</v>
      </c>
      <c r="BJ251" t="s">
        <v>166</v>
      </c>
      <c r="BL251" t="s">
        <v>311</v>
      </c>
      <c r="BP251" t="s">
        <v>174</v>
      </c>
      <c r="BQ251" t="s">
        <v>167</v>
      </c>
      <c r="BR251" t="s">
        <v>190</v>
      </c>
      <c r="BS251" t="s">
        <v>165</v>
      </c>
      <c r="BT251" t="s">
        <v>167</v>
      </c>
      <c r="BU251" t="s">
        <v>148</v>
      </c>
      <c r="BV251" t="s">
        <v>167</v>
      </c>
      <c r="BW251" t="s">
        <v>178</v>
      </c>
      <c r="BX251" t="s">
        <v>179</v>
      </c>
      <c r="BY251" t="s">
        <v>180</v>
      </c>
      <c r="CB251" t="s">
        <v>167</v>
      </c>
      <c r="CG251" t="s">
        <v>167</v>
      </c>
      <c r="CP251" t="s">
        <v>167</v>
      </c>
      <c r="CS251" t="s">
        <v>167</v>
      </c>
      <c r="CU251" t="s">
        <v>167</v>
      </c>
      <c r="CV251" t="s">
        <v>167</v>
      </c>
      <c r="CZ251" t="s">
        <v>1063</v>
      </c>
      <c r="DA251" t="s">
        <v>1064</v>
      </c>
      <c r="DB251" t="s">
        <v>222</v>
      </c>
      <c r="DJ251" t="s">
        <v>167</v>
      </c>
      <c r="DL251" t="s">
        <v>330</v>
      </c>
    </row>
    <row r="252" spans="1:116" x14ac:dyDescent="0.3">
      <c r="A252">
        <v>251</v>
      </c>
      <c r="B252" t="s">
        <v>319</v>
      </c>
      <c r="C252" t="s">
        <v>1060</v>
      </c>
      <c r="D252" t="s">
        <v>1065</v>
      </c>
      <c r="E252" s="1">
        <v>1120</v>
      </c>
      <c r="F252">
        <v>3</v>
      </c>
      <c r="G252">
        <v>4</v>
      </c>
      <c r="H252" t="s">
        <v>196</v>
      </c>
      <c r="J252" t="s">
        <v>197</v>
      </c>
      <c r="K252" t="s">
        <v>145</v>
      </c>
      <c r="L252">
        <v>43</v>
      </c>
      <c r="M252" t="s">
        <v>460</v>
      </c>
      <c r="N252">
        <v>1520</v>
      </c>
      <c r="O252">
        <v>3765</v>
      </c>
      <c r="P252">
        <v>1660</v>
      </c>
      <c r="Q252" t="s">
        <v>147</v>
      </c>
      <c r="R252">
        <v>5</v>
      </c>
      <c r="S252">
        <v>24</v>
      </c>
      <c r="T252">
        <v>24</v>
      </c>
      <c r="X252">
        <v>5</v>
      </c>
      <c r="Z252" t="s">
        <v>340</v>
      </c>
      <c r="AA252" t="s">
        <v>152</v>
      </c>
      <c r="AB252" t="s">
        <v>348</v>
      </c>
      <c r="AC252" t="s">
        <v>342</v>
      </c>
      <c r="AD252" t="s">
        <v>512</v>
      </c>
      <c r="AE252" t="s">
        <v>513</v>
      </c>
      <c r="AF252" t="s">
        <v>514</v>
      </c>
      <c r="AG252" t="s">
        <v>514</v>
      </c>
      <c r="AH252" t="s">
        <v>159</v>
      </c>
      <c r="AI252" t="s">
        <v>160</v>
      </c>
      <c r="AL252" t="s">
        <v>529</v>
      </c>
      <c r="AM252" t="s">
        <v>1062</v>
      </c>
      <c r="AN252" t="s">
        <v>167</v>
      </c>
      <c r="AO252" t="s">
        <v>167</v>
      </c>
      <c r="AP252" t="s">
        <v>167</v>
      </c>
      <c r="AQ252" t="s">
        <v>167</v>
      </c>
      <c r="AR252">
        <v>5</v>
      </c>
      <c r="AS252" t="s">
        <v>168</v>
      </c>
      <c r="AT252" t="s">
        <v>169</v>
      </c>
      <c r="AU252" t="s">
        <v>310</v>
      </c>
      <c r="AV252">
        <v>14</v>
      </c>
      <c r="AY252" t="s">
        <v>166</v>
      </c>
      <c r="BA252" t="s">
        <v>167</v>
      </c>
      <c r="BD252" t="s">
        <v>174</v>
      </c>
      <c r="BE252">
        <v>256</v>
      </c>
      <c r="BG252" t="s">
        <v>167</v>
      </c>
      <c r="BH252" t="s">
        <v>167</v>
      </c>
      <c r="BJ252" t="s">
        <v>166</v>
      </c>
      <c r="BK252" t="s">
        <v>167</v>
      </c>
      <c r="BL252" t="s">
        <v>311</v>
      </c>
      <c r="BM252" t="s">
        <v>167</v>
      </c>
      <c r="BP252" t="s">
        <v>174</v>
      </c>
      <c r="BQ252" t="s">
        <v>167</v>
      </c>
      <c r="BR252" t="s">
        <v>190</v>
      </c>
      <c r="BS252" t="s">
        <v>165</v>
      </c>
      <c r="BT252" t="s">
        <v>167</v>
      </c>
      <c r="BU252" t="s">
        <v>148</v>
      </c>
      <c r="BV252" t="s">
        <v>167</v>
      </c>
      <c r="BW252" t="s">
        <v>178</v>
      </c>
      <c r="BX252" t="s">
        <v>179</v>
      </c>
      <c r="BY252" t="s">
        <v>180</v>
      </c>
      <c r="CB252" t="s">
        <v>167</v>
      </c>
      <c r="CG252" t="s">
        <v>167</v>
      </c>
      <c r="CR252" t="s">
        <v>210</v>
      </c>
      <c r="CS252" t="s">
        <v>167</v>
      </c>
      <c r="CU252" t="s">
        <v>167</v>
      </c>
      <c r="CV252" t="s">
        <v>167</v>
      </c>
      <c r="CW252">
        <v>1</v>
      </c>
      <c r="CZ252" t="s">
        <v>1063</v>
      </c>
      <c r="DA252" t="s">
        <v>1064</v>
      </c>
      <c r="DB252" t="s">
        <v>222</v>
      </c>
      <c r="DJ252" t="s">
        <v>167</v>
      </c>
      <c r="DL252" t="s">
        <v>330</v>
      </c>
    </row>
    <row r="253" spans="1:116" x14ac:dyDescent="0.3">
      <c r="A253">
        <v>252</v>
      </c>
      <c r="B253" t="s">
        <v>319</v>
      </c>
      <c r="C253" t="s">
        <v>1060</v>
      </c>
      <c r="D253" t="s">
        <v>1066</v>
      </c>
      <c r="E253" s="1">
        <v>1197</v>
      </c>
      <c r="F253">
        <v>4</v>
      </c>
      <c r="G253">
        <v>4</v>
      </c>
      <c r="H253" t="s">
        <v>196</v>
      </c>
      <c r="I253" t="s">
        <v>143</v>
      </c>
      <c r="J253" t="s">
        <v>197</v>
      </c>
      <c r="K253" t="s">
        <v>145</v>
      </c>
      <c r="L253">
        <v>43</v>
      </c>
      <c r="M253" t="s">
        <v>146</v>
      </c>
      <c r="N253">
        <v>1520</v>
      </c>
      <c r="O253">
        <v>3765</v>
      </c>
      <c r="P253">
        <v>1660</v>
      </c>
      <c r="Q253" t="s">
        <v>147</v>
      </c>
      <c r="R253">
        <v>5</v>
      </c>
      <c r="S253">
        <v>18.899999999999999</v>
      </c>
      <c r="T253">
        <v>19.77</v>
      </c>
      <c r="U253" t="s">
        <v>1067</v>
      </c>
      <c r="W253" t="s">
        <v>1068</v>
      </c>
      <c r="X253">
        <v>5</v>
      </c>
      <c r="Y253" t="s">
        <v>304</v>
      </c>
      <c r="Z253" t="s">
        <v>340</v>
      </c>
      <c r="AA253" t="s">
        <v>152</v>
      </c>
      <c r="AB253" t="s">
        <v>348</v>
      </c>
      <c r="AC253" t="s">
        <v>342</v>
      </c>
      <c r="AD253" t="s">
        <v>512</v>
      </c>
      <c r="AE253" t="s">
        <v>513</v>
      </c>
      <c r="AF253" t="s">
        <v>514</v>
      </c>
      <c r="AG253" t="s">
        <v>514</v>
      </c>
      <c r="AH253" t="s">
        <v>159</v>
      </c>
      <c r="AI253" t="s">
        <v>160</v>
      </c>
      <c r="AL253" t="s">
        <v>404</v>
      </c>
      <c r="AM253" t="s">
        <v>578</v>
      </c>
      <c r="AN253" t="s">
        <v>165</v>
      </c>
      <c r="AO253" t="s">
        <v>165</v>
      </c>
      <c r="AP253" t="s">
        <v>165</v>
      </c>
      <c r="AQ253" t="s">
        <v>167</v>
      </c>
      <c r="AR253">
        <v>5</v>
      </c>
      <c r="AS253" t="s">
        <v>168</v>
      </c>
      <c r="AT253" t="s">
        <v>169</v>
      </c>
      <c r="AU253" t="s">
        <v>310</v>
      </c>
      <c r="AV253" t="s">
        <v>514</v>
      </c>
      <c r="AX253" t="s">
        <v>167</v>
      </c>
      <c r="AY253" t="s">
        <v>166</v>
      </c>
      <c r="BB253" t="s">
        <v>558</v>
      </c>
      <c r="BD253" t="s">
        <v>174</v>
      </c>
      <c r="BE253">
        <v>256</v>
      </c>
      <c r="BH253" t="s">
        <v>167</v>
      </c>
      <c r="BJ253" t="s">
        <v>311</v>
      </c>
      <c r="BK253" t="s">
        <v>167</v>
      </c>
      <c r="BL253" t="s">
        <v>311</v>
      </c>
      <c r="BM253" t="s">
        <v>167</v>
      </c>
      <c r="BN253" t="s">
        <v>520</v>
      </c>
      <c r="BO253" t="s">
        <v>167</v>
      </c>
      <c r="BP253" t="s">
        <v>174</v>
      </c>
      <c r="BQ253" t="s">
        <v>164</v>
      </c>
      <c r="BR253" t="s">
        <v>169</v>
      </c>
      <c r="BS253" t="s">
        <v>177</v>
      </c>
      <c r="BT253" t="s">
        <v>167</v>
      </c>
      <c r="BU253">
        <v>4.7</v>
      </c>
      <c r="BV253" t="s">
        <v>167</v>
      </c>
      <c r="BW253" t="s">
        <v>178</v>
      </c>
      <c r="BX253" t="s">
        <v>179</v>
      </c>
      <c r="BY253" t="s">
        <v>180</v>
      </c>
      <c r="BZ253" t="s">
        <v>167</v>
      </c>
      <c r="CB253" t="s">
        <v>167</v>
      </c>
      <c r="CG253" t="s">
        <v>167</v>
      </c>
      <c r="CQ253" t="s">
        <v>1069</v>
      </c>
      <c r="CR253" t="s">
        <v>210</v>
      </c>
      <c r="CS253" t="s">
        <v>167</v>
      </c>
      <c r="CU253" t="s">
        <v>167</v>
      </c>
      <c r="CV253" t="s">
        <v>167</v>
      </c>
      <c r="CW253">
        <v>1</v>
      </c>
      <c r="CZ253" t="s">
        <v>1063</v>
      </c>
      <c r="DA253" t="s">
        <v>1064</v>
      </c>
      <c r="DG253" t="s">
        <v>167</v>
      </c>
      <c r="DJ253" t="s">
        <v>167</v>
      </c>
    </row>
    <row r="254" spans="1:116" x14ac:dyDescent="0.3">
      <c r="A254">
        <v>253</v>
      </c>
      <c r="B254" t="s">
        <v>319</v>
      </c>
      <c r="C254" t="s">
        <v>1060</v>
      </c>
      <c r="D254" t="s">
        <v>1070</v>
      </c>
      <c r="E254" s="1">
        <v>1197</v>
      </c>
      <c r="F254">
        <v>4</v>
      </c>
      <c r="G254">
        <v>4</v>
      </c>
      <c r="H254" t="s">
        <v>196</v>
      </c>
      <c r="I254" t="s">
        <v>143</v>
      </c>
      <c r="J254" t="s">
        <v>197</v>
      </c>
      <c r="K254" t="s">
        <v>145</v>
      </c>
      <c r="L254">
        <v>43</v>
      </c>
      <c r="M254" t="s">
        <v>146</v>
      </c>
      <c r="N254">
        <v>1520</v>
      </c>
      <c r="O254">
        <v>3765</v>
      </c>
      <c r="P254">
        <v>1660</v>
      </c>
      <c r="Q254" t="s">
        <v>147</v>
      </c>
      <c r="R254">
        <v>5</v>
      </c>
      <c r="S254">
        <v>18.899999999999999</v>
      </c>
      <c r="T254">
        <v>19.77</v>
      </c>
      <c r="U254" t="s">
        <v>1067</v>
      </c>
      <c r="W254" t="s">
        <v>1068</v>
      </c>
      <c r="X254">
        <v>5</v>
      </c>
      <c r="Y254" t="s">
        <v>304</v>
      </c>
      <c r="Z254" t="s">
        <v>340</v>
      </c>
      <c r="AA254" t="s">
        <v>152</v>
      </c>
      <c r="AB254" t="s">
        <v>348</v>
      </c>
      <c r="AC254" t="s">
        <v>342</v>
      </c>
      <c r="AD254" t="s">
        <v>512</v>
      </c>
      <c r="AE254" t="s">
        <v>513</v>
      </c>
      <c r="AF254" t="s">
        <v>514</v>
      </c>
      <c r="AG254" t="s">
        <v>514</v>
      </c>
      <c r="AH254" t="s">
        <v>159</v>
      </c>
      <c r="AI254" t="s">
        <v>160</v>
      </c>
      <c r="AL254" t="s">
        <v>404</v>
      </c>
      <c r="AM254" t="s">
        <v>578</v>
      </c>
      <c r="AN254" t="s">
        <v>165</v>
      </c>
      <c r="AO254" t="s">
        <v>165</v>
      </c>
      <c r="AP254" t="s">
        <v>165</v>
      </c>
      <c r="AQ254" t="s">
        <v>167</v>
      </c>
      <c r="AR254">
        <v>5</v>
      </c>
      <c r="AS254" t="s">
        <v>168</v>
      </c>
      <c r="AT254" t="s">
        <v>169</v>
      </c>
      <c r="AU254" t="s">
        <v>310</v>
      </c>
      <c r="AV254" t="s">
        <v>514</v>
      </c>
      <c r="AX254" t="s">
        <v>167</v>
      </c>
      <c r="AY254" t="s">
        <v>166</v>
      </c>
      <c r="BB254" t="s">
        <v>558</v>
      </c>
      <c r="BD254" t="s">
        <v>174</v>
      </c>
      <c r="BE254">
        <v>256</v>
      </c>
      <c r="BH254" t="s">
        <v>167</v>
      </c>
      <c r="BJ254" t="s">
        <v>311</v>
      </c>
      <c r="BK254" t="s">
        <v>167</v>
      </c>
      <c r="BL254" t="s">
        <v>311</v>
      </c>
      <c r="BM254" t="s">
        <v>167</v>
      </c>
      <c r="BN254" t="s">
        <v>520</v>
      </c>
      <c r="BO254" t="s">
        <v>167</v>
      </c>
      <c r="BP254" t="s">
        <v>174</v>
      </c>
      <c r="BQ254" t="s">
        <v>164</v>
      </c>
      <c r="BR254" t="s">
        <v>169</v>
      </c>
      <c r="BS254" t="s">
        <v>177</v>
      </c>
      <c r="BT254" t="s">
        <v>167</v>
      </c>
      <c r="BU254">
        <v>4.7</v>
      </c>
      <c r="BV254" t="s">
        <v>167</v>
      </c>
      <c r="BW254" t="s">
        <v>178</v>
      </c>
      <c r="BX254" t="s">
        <v>179</v>
      </c>
      <c r="BY254" t="s">
        <v>180</v>
      </c>
      <c r="BZ254" t="s">
        <v>167</v>
      </c>
      <c r="CB254" t="s">
        <v>167</v>
      </c>
      <c r="CG254" t="s">
        <v>167</v>
      </c>
      <c r="CQ254" t="s">
        <v>1069</v>
      </c>
      <c r="CR254" t="s">
        <v>210</v>
      </c>
      <c r="CS254" t="s">
        <v>167</v>
      </c>
      <c r="CU254" t="s">
        <v>167</v>
      </c>
      <c r="CV254" t="s">
        <v>167</v>
      </c>
      <c r="CW254">
        <v>1</v>
      </c>
      <c r="CZ254" t="s">
        <v>1063</v>
      </c>
      <c r="DA254" t="s">
        <v>1064</v>
      </c>
      <c r="DG254" t="s">
        <v>167</v>
      </c>
      <c r="DJ254" t="s">
        <v>167</v>
      </c>
    </row>
    <row r="255" spans="1:116" x14ac:dyDescent="0.3">
      <c r="A255">
        <v>254</v>
      </c>
      <c r="B255" t="s">
        <v>319</v>
      </c>
      <c r="C255" t="s">
        <v>1060</v>
      </c>
      <c r="D255" t="s">
        <v>1071</v>
      </c>
      <c r="E255" s="1">
        <v>1197</v>
      </c>
      <c r="F255">
        <v>4</v>
      </c>
      <c r="G255">
        <v>4</v>
      </c>
      <c r="H255" t="s">
        <v>196</v>
      </c>
      <c r="I255" t="s">
        <v>143</v>
      </c>
      <c r="J255" t="s">
        <v>197</v>
      </c>
      <c r="K255" t="s">
        <v>145</v>
      </c>
      <c r="L255">
        <v>43</v>
      </c>
      <c r="M255" t="s">
        <v>184</v>
      </c>
      <c r="N255">
        <v>1520</v>
      </c>
      <c r="O255">
        <v>3765</v>
      </c>
      <c r="P255">
        <v>1660</v>
      </c>
      <c r="Q255" t="s">
        <v>147</v>
      </c>
      <c r="R255">
        <v>5</v>
      </c>
      <c r="T255" s="1" t="s">
        <v>148</v>
      </c>
      <c r="V255" t="s">
        <v>510</v>
      </c>
      <c r="W255" t="s">
        <v>363</v>
      </c>
      <c r="X255">
        <v>5</v>
      </c>
      <c r="Y255" t="s">
        <v>304</v>
      </c>
      <c r="Z255" t="s">
        <v>201</v>
      </c>
      <c r="AA255" t="s">
        <v>152</v>
      </c>
      <c r="AB255" t="s">
        <v>268</v>
      </c>
      <c r="AC255" t="s">
        <v>342</v>
      </c>
      <c r="AD255" t="s">
        <v>512</v>
      </c>
      <c r="AE255" t="s">
        <v>513</v>
      </c>
      <c r="AF255" t="s">
        <v>514</v>
      </c>
      <c r="AG255" t="s">
        <v>514</v>
      </c>
      <c r="AH255" t="s">
        <v>159</v>
      </c>
      <c r="AI255" t="s">
        <v>160</v>
      </c>
      <c r="AL255" t="s">
        <v>404</v>
      </c>
      <c r="AM255" t="s">
        <v>578</v>
      </c>
      <c r="AN255" t="s">
        <v>164</v>
      </c>
      <c r="AO255" t="s">
        <v>165</v>
      </c>
      <c r="AP255" t="s">
        <v>165</v>
      </c>
      <c r="AQ255" t="s">
        <v>167</v>
      </c>
      <c r="AR255">
        <v>5</v>
      </c>
      <c r="AS255" t="s">
        <v>168</v>
      </c>
      <c r="AT255" t="s">
        <v>169</v>
      </c>
      <c r="AU255" t="s">
        <v>310</v>
      </c>
      <c r="AV255" t="s">
        <v>514</v>
      </c>
      <c r="AX255" t="s">
        <v>167</v>
      </c>
      <c r="AY255" t="s">
        <v>166</v>
      </c>
      <c r="BB255" t="s">
        <v>1072</v>
      </c>
      <c r="BD255" t="s">
        <v>174</v>
      </c>
      <c r="BE255">
        <v>256</v>
      </c>
      <c r="BH255" t="s">
        <v>167</v>
      </c>
      <c r="BI255" t="s">
        <v>164</v>
      </c>
      <c r="BJ255" t="s">
        <v>175</v>
      </c>
      <c r="BK255" t="s">
        <v>167</v>
      </c>
      <c r="BL255" t="s">
        <v>311</v>
      </c>
      <c r="BM255" t="s">
        <v>167</v>
      </c>
      <c r="BP255" t="s">
        <v>174</v>
      </c>
      <c r="BQ255" t="s">
        <v>165</v>
      </c>
      <c r="BR255" t="s">
        <v>169</v>
      </c>
      <c r="BS255" t="s">
        <v>177</v>
      </c>
      <c r="BT255" t="s">
        <v>167</v>
      </c>
      <c r="BU255">
        <v>4.8</v>
      </c>
      <c r="BV255" t="s">
        <v>167</v>
      </c>
      <c r="BW255" t="s">
        <v>178</v>
      </c>
      <c r="BX255" t="s">
        <v>179</v>
      </c>
      <c r="BY255" t="s">
        <v>180</v>
      </c>
      <c r="BZ255" t="s">
        <v>167</v>
      </c>
      <c r="CB255" t="s">
        <v>167</v>
      </c>
      <c r="CG255" t="s">
        <v>167</v>
      </c>
      <c r="CO255" t="s">
        <v>167</v>
      </c>
      <c r="CS255" t="s">
        <v>167</v>
      </c>
      <c r="CU255" t="s">
        <v>167</v>
      </c>
      <c r="CV255" t="s">
        <v>167</v>
      </c>
      <c r="DA255" t="s">
        <v>1073</v>
      </c>
      <c r="DC255" t="s">
        <v>167</v>
      </c>
      <c r="DJ255" t="s">
        <v>167</v>
      </c>
    </row>
    <row r="256" spans="1:116" x14ac:dyDescent="0.3">
      <c r="A256">
        <v>255</v>
      </c>
      <c r="B256" t="s">
        <v>319</v>
      </c>
      <c r="C256" t="s">
        <v>1060</v>
      </c>
      <c r="D256" t="s">
        <v>1074</v>
      </c>
      <c r="E256" s="1">
        <v>1197</v>
      </c>
      <c r="F256">
        <v>4</v>
      </c>
      <c r="G256">
        <v>4</v>
      </c>
      <c r="H256" t="s">
        <v>196</v>
      </c>
      <c r="I256" t="s">
        <v>143</v>
      </c>
      <c r="J256" t="s">
        <v>197</v>
      </c>
      <c r="K256" t="s">
        <v>145</v>
      </c>
      <c r="L256">
        <v>43</v>
      </c>
      <c r="M256" t="s">
        <v>184</v>
      </c>
      <c r="N256">
        <v>1520</v>
      </c>
      <c r="O256">
        <v>3765</v>
      </c>
      <c r="P256">
        <v>1660</v>
      </c>
      <c r="Q256" t="s">
        <v>147</v>
      </c>
      <c r="R256">
        <v>5</v>
      </c>
      <c r="T256" s="1" t="s">
        <v>148</v>
      </c>
      <c r="V256" t="s">
        <v>510</v>
      </c>
      <c r="W256" t="s">
        <v>363</v>
      </c>
      <c r="X256">
        <v>5</v>
      </c>
      <c r="Y256" t="s">
        <v>304</v>
      </c>
      <c r="Z256" t="s">
        <v>201</v>
      </c>
      <c r="AA256" t="s">
        <v>152</v>
      </c>
      <c r="AB256" t="s">
        <v>268</v>
      </c>
      <c r="AC256" t="s">
        <v>342</v>
      </c>
      <c r="AD256" t="s">
        <v>512</v>
      </c>
      <c r="AE256" t="s">
        <v>513</v>
      </c>
      <c r="AF256" t="s">
        <v>514</v>
      </c>
      <c r="AG256" t="s">
        <v>514</v>
      </c>
      <c r="AH256" t="s">
        <v>159</v>
      </c>
      <c r="AI256" t="s">
        <v>160</v>
      </c>
      <c r="AL256" t="s">
        <v>404</v>
      </c>
      <c r="AM256" t="s">
        <v>578</v>
      </c>
      <c r="AN256" t="s">
        <v>164</v>
      </c>
      <c r="AO256" t="s">
        <v>165</v>
      </c>
      <c r="AP256" t="s">
        <v>165</v>
      </c>
      <c r="AQ256" t="s">
        <v>167</v>
      </c>
      <c r="AR256">
        <v>5</v>
      </c>
      <c r="AS256" t="s">
        <v>168</v>
      </c>
      <c r="AT256" t="s">
        <v>169</v>
      </c>
      <c r="AU256" t="s">
        <v>310</v>
      </c>
      <c r="AV256" t="s">
        <v>514</v>
      </c>
      <c r="AX256" t="s">
        <v>167</v>
      </c>
      <c r="AY256" t="s">
        <v>166</v>
      </c>
      <c r="BB256" t="s">
        <v>1072</v>
      </c>
      <c r="BD256" t="s">
        <v>174</v>
      </c>
      <c r="BE256">
        <v>256</v>
      </c>
      <c r="BH256" t="s">
        <v>167</v>
      </c>
      <c r="BI256" t="s">
        <v>164</v>
      </c>
      <c r="BJ256" t="s">
        <v>175</v>
      </c>
      <c r="BK256" t="s">
        <v>167</v>
      </c>
      <c r="BL256" t="s">
        <v>311</v>
      </c>
      <c r="BM256" t="s">
        <v>167</v>
      </c>
      <c r="BP256" t="s">
        <v>174</v>
      </c>
      <c r="BQ256" t="s">
        <v>165</v>
      </c>
      <c r="BR256" t="s">
        <v>169</v>
      </c>
      <c r="BS256" t="s">
        <v>177</v>
      </c>
      <c r="BT256" t="s">
        <v>167</v>
      </c>
      <c r="BU256">
        <v>4.8</v>
      </c>
      <c r="BV256" t="s">
        <v>167</v>
      </c>
      <c r="BW256" t="s">
        <v>178</v>
      </c>
      <c r="BX256" t="s">
        <v>179</v>
      </c>
      <c r="BY256" t="s">
        <v>180</v>
      </c>
      <c r="BZ256" t="s">
        <v>167</v>
      </c>
      <c r="CB256" t="s">
        <v>167</v>
      </c>
      <c r="CG256" t="s">
        <v>167</v>
      </c>
      <c r="CO256" t="s">
        <v>167</v>
      </c>
      <c r="CS256" t="s">
        <v>167</v>
      </c>
      <c r="CU256" t="s">
        <v>167</v>
      </c>
      <c r="CV256" t="s">
        <v>167</v>
      </c>
      <c r="DA256" t="s">
        <v>1073</v>
      </c>
      <c r="DC256" t="s">
        <v>167</v>
      </c>
      <c r="DJ256" t="s">
        <v>167</v>
      </c>
    </row>
    <row r="257" spans="1:127" x14ac:dyDescent="0.3">
      <c r="A257">
        <v>256</v>
      </c>
      <c r="B257" t="s">
        <v>785</v>
      </c>
      <c r="C257" t="s">
        <v>1075</v>
      </c>
      <c r="D257" t="s">
        <v>1076</v>
      </c>
      <c r="E257" s="1">
        <v>1198</v>
      </c>
      <c r="F257">
        <v>3</v>
      </c>
      <c r="G257">
        <v>4</v>
      </c>
      <c r="H257" t="s">
        <v>196</v>
      </c>
      <c r="I257" t="s">
        <v>143</v>
      </c>
      <c r="J257" t="s">
        <v>238</v>
      </c>
      <c r="K257" t="s">
        <v>145</v>
      </c>
      <c r="L257">
        <v>35</v>
      </c>
      <c r="M257" t="s">
        <v>146</v>
      </c>
      <c r="N257">
        <v>1655</v>
      </c>
      <c r="O257">
        <v>3700</v>
      </c>
      <c r="P257">
        <v>1735</v>
      </c>
      <c r="Q257" t="s">
        <v>147</v>
      </c>
      <c r="R257">
        <v>5</v>
      </c>
      <c r="S257">
        <v>15.5</v>
      </c>
      <c r="T257">
        <v>18.149999999999999</v>
      </c>
      <c r="U257" t="s">
        <v>576</v>
      </c>
      <c r="X257">
        <v>5</v>
      </c>
      <c r="Y257" t="s">
        <v>372</v>
      </c>
      <c r="Z257" t="s">
        <v>201</v>
      </c>
      <c r="AA257" t="s">
        <v>152</v>
      </c>
      <c r="AB257" t="s">
        <v>1077</v>
      </c>
      <c r="AC257" t="s">
        <v>1078</v>
      </c>
      <c r="AD257" t="s">
        <v>1079</v>
      </c>
      <c r="AE257" t="s">
        <v>1079</v>
      </c>
      <c r="AF257" t="s">
        <v>571</v>
      </c>
      <c r="AG257" t="s">
        <v>571</v>
      </c>
      <c r="AH257" t="s">
        <v>159</v>
      </c>
      <c r="AL257" t="s">
        <v>1080</v>
      </c>
      <c r="AM257" t="s">
        <v>1081</v>
      </c>
      <c r="AN257" t="s">
        <v>164</v>
      </c>
      <c r="AO257" t="s">
        <v>433</v>
      </c>
      <c r="AP257" t="s">
        <v>165</v>
      </c>
      <c r="AQ257" t="s">
        <v>167</v>
      </c>
      <c r="AR257">
        <v>6</v>
      </c>
      <c r="AS257" t="s">
        <v>168</v>
      </c>
      <c r="AT257" t="s">
        <v>169</v>
      </c>
      <c r="AU257" t="s">
        <v>1082</v>
      </c>
      <c r="AV257" t="s">
        <v>571</v>
      </c>
      <c r="AX257">
        <v>1</v>
      </c>
      <c r="AY257" t="s">
        <v>166</v>
      </c>
      <c r="BA257" t="s">
        <v>167</v>
      </c>
      <c r="BB257" t="s">
        <v>1083</v>
      </c>
      <c r="BD257" t="s">
        <v>174</v>
      </c>
      <c r="BE257">
        <v>243</v>
      </c>
      <c r="BH257" t="s">
        <v>167</v>
      </c>
      <c r="BI257" t="s">
        <v>164</v>
      </c>
      <c r="BJ257" t="s">
        <v>175</v>
      </c>
      <c r="BK257" t="s">
        <v>167</v>
      </c>
      <c r="BL257" t="s">
        <v>311</v>
      </c>
      <c r="BM257" t="s">
        <v>167</v>
      </c>
      <c r="BN257" t="s">
        <v>1084</v>
      </c>
      <c r="BP257" t="s">
        <v>174</v>
      </c>
      <c r="BQ257" t="s">
        <v>164</v>
      </c>
      <c r="BR257" t="s">
        <v>169</v>
      </c>
      <c r="BS257" t="s">
        <v>177</v>
      </c>
      <c r="BT257" t="s">
        <v>167</v>
      </c>
      <c r="BU257" t="s">
        <v>148</v>
      </c>
      <c r="BV257" t="s">
        <v>167</v>
      </c>
      <c r="BX257" t="s">
        <v>179</v>
      </c>
      <c r="BY257" t="s">
        <v>180</v>
      </c>
      <c r="CB257" t="s">
        <v>167</v>
      </c>
      <c r="CG257" t="s">
        <v>167</v>
      </c>
      <c r="CK257" t="s">
        <v>167</v>
      </c>
      <c r="CN257" t="s">
        <v>167</v>
      </c>
      <c r="CO257" t="s">
        <v>167</v>
      </c>
      <c r="CP257" t="s">
        <v>224</v>
      </c>
      <c r="CT257" t="s">
        <v>167</v>
      </c>
      <c r="CV257" t="s">
        <v>167</v>
      </c>
      <c r="CY257" t="s">
        <v>255</v>
      </c>
      <c r="DC257" t="s">
        <v>167</v>
      </c>
      <c r="DG257" t="s">
        <v>167</v>
      </c>
    </row>
    <row r="258" spans="1:127" x14ac:dyDescent="0.3">
      <c r="A258">
        <v>257</v>
      </c>
      <c r="B258" t="s">
        <v>785</v>
      </c>
      <c r="C258" t="s">
        <v>1075</v>
      </c>
      <c r="D258" t="s">
        <v>1085</v>
      </c>
      <c r="E258" s="1">
        <v>1198</v>
      </c>
      <c r="F258">
        <v>3</v>
      </c>
      <c r="G258">
        <v>4</v>
      </c>
      <c r="H258" t="s">
        <v>196</v>
      </c>
      <c r="I258" t="s">
        <v>143</v>
      </c>
      <c r="J258" t="s">
        <v>197</v>
      </c>
      <c r="K258" t="s">
        <v>145</v>
      </c>
      <c r="L258">
        <v>35</v>
      </c>
      <c r="M258" t="s">
        <v>146</v>
      </c>
      <c r="N258">
        <v>1655</v>
      </c>
      <c r="O258">
        <v>3700</v>
      </c>
      <c r="P258">
        <v>1735</v>
      </c>
      <c r="Q258" t="s">
        <v>147</v>
      </c>
      <c r="R258">
        <v>5</v>
      </c>
      <c r="S258">
        <v>15.5</v>
      </c>
      <c r="T258">
        <v>18.149999999999999</v>
      </c>
      <c r="U258" t="s">
        <v>576</v>
      </c>
      <c r="X258">
        <v>5</v>
      </c>
      <c r="Y258" t="s">
        <v>372</v>
      </c>
      <c r="Z258" t="s">
        <v>201</v>
      </c>
      <c r="AA258" t="s">
        <v>152</v>
      </c>
      <c r="AB258" t="s">
        <v>1077</v>
      </c>
      <c r="AC258" t="s">
        <v>1078</v>
      </c>
      <c r="AD258" t="s">
        <v>1079</v>
      </c>
      <c r="AE258" t="s">
        <v>1079</v>
      </c>
      <c r="AF258" t="s">
        <v>571</v>
      </c>
      <c r="AG258" t="s">
        <v>571</v>
      </c>
      <c r="AH258" t="s">
        <v>159</v>
      </c>
      <c r="AL258" t="s">
        <v>1080</v>
      </c>
      <c r="AM258" t="s">
        <v>1081</v>
      </c>
      <c r="AN258" t="s">
        <v>164</v>
      </c>
      <c r="AO258" t="s">
        <v>433</v>
      </c>
      <c r="AP258" t="s">
        <v>165</v>
      </c>
      <c r="AQ258" t="s">
        <v>167</v>
      </c>
      <c r="AR258">
        <v>6</v>
      </c>
      <c r="AS258" t="s">
        <v>168</v>
      </c>
      <c r="AT258" t="s">
        <v>169</v>
      </c>
      <c r="AU258" t="s">
        <v>1082</v>
      </c>
      <c r="AV258" t="s">
        <v>571</v>
      </c>
      <c r="AX258">
        <v>1</v>
      </c>
      <c r="AY258" t="s">
        <v>166</v>
      </c>
      <c r="BA258" t="s">
        <v>167</v>
      </c>
      <c r="BB258" t="s">
        <v>1083</v>
      </c>
      <c r="BD258" t="s">
        <v>174</v>
      </c>
      <c r="BE258">
        <v>243</v>
      </c>
      <c r="BH258" t="s">
        <v>167</v>
      </c>
      <c r="BI258" t="s">
        <v>164</v>
      </c>
      <c r="BJ258" t="s">
        <v>175</v>
      </c>
      <c r="BK258" t="s">
        <v>167</v>
      </c>
      <c r="BL258" t="s">
        <v>311</v>
      </c>
      <c r="BM258" t="s">
        <v>167</v>
      </c>
      <c r="BN258" t="s">
        <v>1084</v>
      </c>
      <c r="BP258" t="s">
        <v>174</v>
      </c>
      <c r="BQ258" t="s">
        <v>164</v>
      </c>
      <c r="BR258" t="s">
        <v>169</v>
      </c>
      <c r="BS258" t="s">
        <v>177</v>
      </c>
      <c r="BT258" t="s">
        <v>167</v>
      </c>
      <c r="BU258" t="s">
        <v>148</v>
      </c>
      <c r="BV258" t="s">
        <v>167</v>
      </c>
      <c r="BX258" t="s">
        <v>179</v>
      </c>
      <c r="BY258" t="s">
        <v>180</v>
      </c>
      <c r="CB258" t="s">
        <v>167</v>
      </c>
      <c r="CG258" t="s">
        <v>167</v>
      </c>
      <c r="CK258" t="s">
        <v>167</v>
      </c>
      <c r="CN258" t="s">
        <v>167</v>
      </c>
      <c r="CO258" t="s">
        <v>167</v>
      </c>
      <c r="CR258" t="s">
        <v>359</v>
      </c>
      <c r="CS258" t="s">
        <v>167</v>
      </c>
      <c r="CT258" t="s">
        <v>167</v>
      </c>
      <c r="CV258" t="s">
        <v>167</v>
      </c>
      <c r="CW258">
        <v>2</v>
      </c>
      <c r="CY258" t="s">
        <v>255</v>
      </c>
      <c r="DC258" t="s">
        <v>167</v>
      </c>
      <c r="DG258" t="s">
        <v>167</v>
      </c>
    </row>
    <row r="259" spans="1:127" x14ac:dyDescent="0.3">
      <c r="A259">
        <v>258</v>
      </c>
      <c r="B259" t="s">
        <v>785</v>
      </c>
      <c r="C259" t="s">
        <v>1075</v>
      </c>
      <c r="D259" t="s">
        <v>1086</v>
      </c>
      <c r="E259" s="1">
        <v>1198</v>
      </c>
      <c r="F259">
        <v>3</v>
      </c>
      <c r="G259">
        <v>4</v>
      </c>
      <c r="H259" t="s">
        <v>196</v>
      </c>
      <c r="I259" t="s">
        <v>143</v>
      </c>
      <c r="J259" t="s">
        <v>197</v>
      </c>
      <c r="K259" t="s">
        <v>145</v>
      </c>
      <c r="L259">
        <v>35</v>
      </c>
      <c r="M259" t="s">
        <v>460</v>
      </c>
      <c r="N259">
        <v>1655</v>
      </c>
      <c r="O259">
        <v>3700</v>
      </c>
      <c r="P259">
        <v>1735</v>
      </c>
      <c r="Q259" t="s">
        <v>147</v>
      </c>
      <c r="R259">
        <v>5</v>
      </c>
      <c r="S259">
        <v>22.25</v>
      </c>
      <c r="T259">
        <v>25.32</v>
      </c>
      <c r="U259" t="s">
        <v>1087</v>
      </c>
      <c r="X259">
        <v>5</v>
      </c>
      <c r="Y259" t="s">
        <v>372</v>
      </c>
      <c r="Z259" t="s">
        <v>201</v>
      </c>
      <c r="AA259" t="s">
        <v>152</v>
      </c>
      <c r="AB259" t="s">
        <v>1077</v>
      </c>
      <c r="AC259" t="s">
        <v>1078</v>
      </c>
      <c r="AD259" t="s">
        <v>1079</v>
      </c>
      <c r="AE259" t="s">
        <v>1079</v>
      </c>
      <c r="AF259" t="s">
        <v>571</v>
      </c>
      <c r="AG259" t="s">
        <v>571</v>
      </c>
      <c r="AH259" t="s">
        <v>159</v>
      </c>
      <c r="AL259" t="s">
        <v>1088</v>
      </c>
      <c r="AM259" t="s">
        <v>609</v>
      </c>
      <c r="AN259" t="s">
        <v>164</v>
      </c>
      <c r="AO259" t="s">
        <v>167</v>
      </c>
      <c r="AP259" t="s">
        <v>165</v>
      </c>
      <c r="AQ259" t="s">
        <v>167</v>
      </c>
      <c r="AR259">
        <v>6</v>
      </c>
      <c r="AS259" t="s">
        <v>168</v>
      </c>
      <c r="AT259" t="s">
        <v>169</v>
      </c>
      <c r="AU259" t="s">
        <v>1082</v>
      </c>
      <c r="AV259" t="s">
        <v>571</v>
      </c>
      <c r="AX259">
        <v>1</v>
      </c>
      <c r="AY259" t="s">
        <v>166</v>
      </c>
      <c r="BA259" t="s">
        <v>167</v>
      </c>
      <c r="BB259" t="s">
        <v>1083</v>
      </c>
      <c r="BD259" t="s">
        <v>174</v>
      </c>
      <c r="BE259">
        <v>243</v>
      </c>
      <c r="BH259" t="s">
        <v>167</v>
      </c>
      <c r="BI259" t="s">
        <v>164</v>
      </c>
      <c r="BJ259" t="s">
        <v>175</v>
      </c>
      <c r="BK259" t="s">
        <v>167</v>
      </c>
      <c r="BL259" t="s">
        <v>311</v>
      </c>
      <c r="BM259" t="s">
        <v>167</v>
      </c>
      <c r="BN259" t="s">
        <v>1084</v>
      </c>
      <c r="BP259" t="s">
        <v>174</v>
      </c>
      <c r="BQ259" t="s">
        <v>164</v>
      </c>
      <c r="BR259" t="s">
        <v>169</v>
      </c>
      <c r="BS259" t="s">
        <v>177</v>
      </c>
      <c r="BT259" t="s">
        <v>167</v>
      </c>
      <c r="BU259" t="s">
        <v>148</v>
      </c>
      <c r="BV259" t="s">
        <v>167</v>
      </c>
      <c r="BX259" t="s">
        <v>179</v>
      </c>
      <c r="BY259" t="s">
        <v>180</v>
      </c>
      <c r="CB259" t="s">
        <v>167</v>
      </c>
      <c r="CG259" t="s">
        <v>167</v>
      </c>
      <c r="CK259" t="s">
        <v>167</v>
      </c>
      <c r="CN259" t="s">
        <v>167</v>
      </c>
      <c r="CO259" t="s">
        <v>167</v>
      </c>
      <c r="CS259" t="s">
        <v>167</v>
      </c>
      <c r="CT259" t="s">
        <v>167</v>
      </c>
      <c r="CV259" t="s">
        <v>167</v>
      </c>
      <c r="CY259" t="s">
        <v>255</v>
      </c>
      <c r="DC259" t="s">
        <v>167</v>
      </c>
      <c r="DG259" t="s">
        <v>167</v>
      </c>
      <c r="DV259" t="s">
        <v>167</v>
      </c>
    </row>
    <row r="260" spans="1:127" x14ac:dyDescent="0.3">
      <c r="A260">
        <v>259</v>
      </c>
      <c r="B260" t="s">
        <v>785</v>
      </c>
      <c r="C260" t="s">
        <v>1075</v>
      </c>
      <c r="D260" t="s">
        <v>1089</v>
      </c>
      <c r="E260" s="1">
        <v>1198</v>
      </c>
      <c r="F260">
        <v>3</v>
      </c>
      <c r="G260">
        <v>4</v>
      </c>
      <c r="H260" t="s">
        <v>196</v>
      </c>
      <c r="I260" t="s">
        <v>143</v>
      </c>
      <c r="J260" t="s">
        <v>197</v>
      </c>
      <c r="K260" t="s">
        <v>145</v>
      </c>
      <c r="L260">
        <v>35</v>
      </c>
      <c r="M260" t="s">
        <v>460</v>
      </c>
      <c r="N260">
        <v>1655</v>
      </c>
      <c r="O260">
        <v>3700</v>
      </c>
      <c r="P260">
        <v>1735</v>
      </c>
      <c r="Q260" t="s">
        <v>147</v>
      </c>
      <c r="R260">
        <v>5</v>
      </c>
      <c r="S260">
        <v>22.25</v>
      </c>
      <c r="T260">
        <v>25.32</v>
      </c>
      <c r="U260" t="s">
        <v>1087</v>
      </c>
      <c r="X260">
        <v>5</v>
      </c>
      <c r="Y260" t="s">
        <v>372</v>
      </c>
      <c r="Z260" t="s">
        <v>201</v>
      </c>
      <c r="AA260" t="s">
        <v>152</v>
      </c>
      <c r="AB260" t="s">
        <v>1077</v>
      </c>
      <c r="AC260" t="s">
        <v>1078</v>
      </c>
      <c r="AD260" t="s">
        <v>1079</v>
      </c>
      <c r="AE260" t="s">
        <v>1079</v>
      </c>
      <c r="AF260" t="s">
        <v>571</v>
      </c>
      <c r="AG260" t="s">
        <v>571</v>
      </c>
      <c r="AH260" t="s">
        <v>159</v>
      </c>
      <c r="AL260" t="s">
        <v>1088</v>
      </c>
      <c r="AM260" t="s">
        <v>609</v>
      </c>
      <c r="AN260" t="s">
        <v>164</v>
      </c>
      <c r="AO260" t="s">
        <v>439</v>
      </c>
      <c r="AP260" t="s">
        <v>165</v>
      </c>
      <c r="AQ260" t="s">
        <v>167</v>
      </c>
      <c r="AR260">
        <v>6</v>
      </c>
      <c r="AS260" t="s">
        <v>168</v>
      </c>
      <c r="AT260" t="s">
        <v>169</v>
      </c>
      <c r="AU260" t="s">
        <v>1082</v>
      </c>
      <c r="AV260" t="s">
        <v>571</v>
      </c>
      <c r="AX260">
        <v>1</v>
      </c>
      <c r="AY260" t="s">
        <v>166</v>
      </c>
      <c r="BA260" t="s">
        <v>167</v>
      </c>
      <c r="BB260" t="s">
        <v>1083</v>
      </c>
      <c r="BD260" t="s">
        <v>174</v>
      </c>
      <c r="BE260">
        <v>243</v>
      </c>
      <c r="BH260" t="s">
        <v>167</v>
      </c>
      <c r="BI260" t="s">
        <v>164</v>
      </c>
      <c r="BJ260" t="s">
        <v>175</v>
      </c>
      <c r="BK260" t="s">
        <v>167</v>
      </c>
      <c r="BL260" t="s">
        <v>311</v>
      </c>
      <c r="BM260" t="s">
        <v>167</v>
      </c>
      <c r="BN260" t="s">
        <v>1084</v>
      </c>
      <c r="BP260" t="s">
        <v>174</v>
      </c>
      <c r="BQ260" t="s">
        <v>164</v>
      </c>
      <c r="BR260" t="s">
        <v>169</v>
      </c>
      <c r="BS260" t="s">
        <v>177</v>
      </c>
      <c r="BT260" t="s">
        <v>167</v>
      </c>
      <c r="BU260" t="s">
        <v>148</v>
      </c>
      <c r="BV260" t="s">
        <v>167</v>
      </c>
      <c r="BW260" t="s">
        <v>178</v>
      </c>
      <c r="BX260" t="s">
        <v>179</v>
      </c>
      <c r="BY260" t="s">
        <v>180</v>
      </c>
      <c r="CB260" t="s">
        <v>167</v>
      </c>
      <c r="CG260" t="s">
        <v>167</v>
      </c>
      <c r="CK260" t="s">
        <v>167</v>
      </c>
      <c r="CN260" t="s">
        <v>167</v>
      </c>
      <c r="CO260" t="s">
        <v>167</v>
      </c>
      <c r="CP260" t="s">
        <v>224</v>
      </c>
      <c r="CR260" t="s">
        <v>359</v>
      </c>
      <c r="CS260" t="s">
        <v>167</v>
      </c>
      <c r="CT260" t="s">
        <v>167</v>
      </c>
      <c r="CV260" t="s">
        <v>167</v>
      </c>
      <c r="CW260">
        <v>2</v>
      </c>
      <c r="CY260" t="s">
        <v>255</v>
      </c>
      <c r="DC260" t="s">
        <v>167</v>
      </c>
      <c r="DG260" t="s">
        <v>167</v>
      </c>
      <c r="DV260" t="s">
        <v>167</v>
      </c>
    </row>
    <row r="261" spans="1:127" x14ac:dyDescent="0.3">
      <c r="A261">
        <v>260</v>
      </c>
      <c r="B261" t="s">
        <v>785</v>
      </c>
      <c r="C261" t="s">
        <v>1075</v>
      </c>
      <c r="D261" t="s">
        <v>1090</v>
      </c>
      <c r="E261" s="1">
        <v>1198</v>
      </c>
      <c r="F261">
        <v>3</v>
      </c>
      <c r="G261">
        <v>4</v>
      </c>
      <c r="H261" t="s">
        <v>196</v>
      </c>
      <c r="I261" t="s">
        <v>143</v>
      </c>
      <c r="J261" t="s">
        <v>197</v>
      </c>
      <c r="K261" t="s">
        <v>145</v>
      </c>
      <c r="L261">
        <v>35</v>
      </c>
      <c r="M261" t="s">
        <v>460</v>
      </c>
      <c r="N261">
        <v>1655</v>
      </c>
      <c r="O261">
        <v>3700</v>
      </c>
      <c r="P261">
        <v>1735</v>
      </c>
      <c r="Q261" t="s">
        <v>147</v>
      </c>
      <c r="R261">
        <v>5</v>
      </c>
      <c r="S261">
        <v>22.25</v>
      </c>
      <c r="T261">
        <v>25.32</v>
      </c>
      <c r="U261" t="s">
        <v>1087</v>
      </c>
      <c r="X261">
        <v>5</v>
      </c>
      <c r="Y261" t="s">
        <v>372</v>
      </c>
      <c r="Z261" t="s">
        <v>201</v>
      </c>
      <c r="AA261" t="s">
        <v>152</v>
      </c>
      <c r="AB261" t="s">
        <v>1077</v>
      </c>
      <c r="AC261" t="s">
        <v>1078</v>
      </c>
      <c r="AD261" t="s">
        <v>1079</v>
      </c>
      <c r="AE261" t="s">
        <v>1079</v>
      </c>
      <c r="AF261" t="s">
        <v>571</v>
      </c>
      <c r="AG261" t="s">
        <v>571</v>
      </c>
      <c r="AH261" t="s">
        <v>159</v>
      </c>
      <c r="AI261" t="s">
        <v>233</v>
      </c>
      <c r="AL261" t="s">
        <v>1088</v>
      </c>
      <c r="AM261" t="s">
        <v>609</v>
      </c>
      <c r="AN261" t="s">
        <v>164</v>
      </c>
      <c r="AO261" t="s">
        <v>167</v>
      </c>
      <c r="AP261" t="s">
        <v>165</v>
      </c>
      <c r="AQ261" t="s">
        <v>167</v>
      </c>
      <c r="AR261">
        <v>6</v>
      </c>
      <c r="AS261" t="s">
        <v>168</v>
      </c>
      <c r="AT261" t="s">
        <v>169</v>
      </c>
      <c r="AU261" t="s">
        <v>1082</v>
      </c>
      <c r="AV261" t="s">
        <v>571</v>
      </c>
      <c r="AX261">
        <v>1</v>
      </c>
      <c r="AY261" t="s">
        <v>166</v>
      </c>
      <c r="BA261" t="s">
        <v>167</v>
      </c>
      <c r="BB261" t="s">
        <v>1083</v>
      </c>
      <c r="BD261" t="s">
        <v>174</v>
      </c>
      <c r="BE261">
        <v>243</v>
      </c>
      <c r="BG261" t="s">
        <v>167</v>
      </c>
      <c r="BH261" t="s">
        <v>167</v>
      </c>
      <c r="BI261" t="s">
        <v>164</v>
      </c>
      <c r="BJ261" t="s">
        <v>175</v>
      </c>
      <c r="BK261" t="s">
        <v>167</v>
      </c>
      <c r="BL261" t="s">
        <v>311</v>
      </c>
      <c r="BM261" t="s">
        <v>167</v>
      </c>
      <c r="BN261" t="s">
        <v>1084</v>
      </c>
      <c r="BP261" t="s">
        <v>174</v>
      </c>
      <c r="BQ261" t="s">
        <v>164</v>
      </c>
      <c r="BR261" t="s">
        <v>169</v>
      </c>
      <c r="BS261" t="s">
        <v>177</v>
      </c>
      <c r="BT261" t="s">
        <v>167</v>
      </c>
      <c r="BU261" t="s">
        <v>148</v>
      </c>
      <c r="BV261" t="s">
        <v>167</v>
      </c>
      <c r="BX261" t="s">
        <v>179</v>
      </c>
      <c r="BY261" t="s">
        <v>180</v>
      </c>
      <c r="CB261" t="s">
        <v>167</v>
      </c>
      <c r="CG261" t="s">
        <v>167</v>
      </c>
      <c r="CK261" t="s">
        <v>167</v>
      </c>
      <c r="CN261" t="s">
        <v>167</v>
      </c>
      <c r="CO261" t="s">
        <v>167</v>
      </c>
      <c r="CP261" t="s">
        <v>224</v>
      </c>
      <c r="CR261" t="s">
        <v>230</v>
      </c>
      <c r="CS261" t="s">
        <v>167</v>
      </c>
      <c r="CT261" t="s">
        <v>167</v>
      </c>
      <c r="CV261" t="s">
        <v>167</v>
      </c>
      <c r="CW261">
        <v>2</v>
      </c>
      <c r="CY261" t="s">
        <v>255</v>
      </c>
      <c r="DC261" t="s">
        <v>167</v>
      </c>
      <c r="DG261" t="s">
        <v>167</v>
      </c>
      <c r="DV261" t="s">
        <v>167</v>
      </c>
      <c r="DW261" t="s">
        <v>167</v>
      </c>
    </row>
    <row r="262" spans="1:127" x14ac:dyDescent="0.3">
      <c r="A262">
        <v>261</v>
      </c>
      <c r="B262" t="s">
        <v>785</v>
      </c>
      <c r="C262" t="s">
        <v>1075</v>
      </c>
      <c r="D262" t="s">
        <v>1091</v>
      </c>
      <c r="E262" s="1">
        <v>1198</v>
      </c>
      <c r="F262">
        <v>3</v>
      </c>
      <c r="G262">
        <v>4</v>
      </c>
      <c r="H262" t="s">
        <v>196</v>
      </c>
      <c r="I262" t="s">
        <v>143</v>
      </c>
      <c r="J262" t="s">
        <v>197</v>
      </c>
      <c r="K262" t="s">
        <v>145</v>
      </c>
      <c r="L262">
        <v>35</v>
      </c>
      <c r="M262" t="s">
        <v>146</v>
      </c>
      <c r="N262">
        <v>1655</v>
      </c>
      <c r="O262">
        <v>3700</v>
      </c>
      <c r="P262">
        <v>1735</v>
      </c>
      <c r="Q262" t="s">
        <v>147</v>
      </c>
      <c r="R262">
        <v>5</v>
      </c>
      <c r="S262">
        <v>15.5</v>
      </c>
      <c r="T262">
        <v>18.149999999999999</v>
      </c>
      <c r="U262" t="s">
        <v>576</v>
      </c>
      <c r="X262">
        <v>5</v>
      </c>
      <c r="Y262" t="s">
        <v>372</v>
      </c>
      <c r="Z262" t="s">
        <v>201</v>
      </c>
      <c r="AA262" t="s">
        <v>152</v>
      </c>
      <c r="AB262" t="s">
        <v>1077</v>
      </c>
      <c r="AC262" t="s">
        <v>1078</v>
      </c>
      <c r="AD262" t="s">
        <v>1079</v>
      </c>
      <c r="AE262" t="s">
        <v>1079</v>
      </c>
      <c r="AF262" t="s">
        <v>571</v>
      </c>
      <c r="AG262" t="s">
        <v>571</v>
      </c>
      <c r="AH262" t="s">
        <v>159</v>
      </c>
      <c r="AI262" t="s">
        <v>233</v>
      </c>
      <c r="AL262" t="s">
        <v>1080</v>
      </c>
      <c r="AM262" t="s">
        <v>1081</v>
      </c>
      <c r="AN262" t="s">
        <v>164</v>
      </c>
      <c r="AO262" t="s">
        <v>433</v>
      </c>
      <c r="AP262" t="s">
        <v>165</v>
      </c>
      <c r="AQ262" t="s">
        <v>167</v>
      </c>
      <c r="AR262">
        <v>6</v>
      </c>
      <c r="AS262" t="s">
        <v>168</v>
      </c>
      <c r="AT262" t="s">
        <v>169</v>
      </c>
      <c r="AU262" t="s">
        <v>1082</v>
      </c>
      <c r="AV262" t="s">
        <v>571</v>
      </c>
      <c r="AX262">
        <v>1</v>
      </c>
      <c r="AY262" t="s">
        <v>166</v>
      </c>
      <c r="BA262" t="s">
        <v>167</v>
      </c>
      <c r="BB262" t="s">
        <v>1083</v>
      </c>
      <c r="BD262" t="s">
        <v>174</v>
      </c>
      <c r="BE262">
        <v>243</v>
      </c>
      <c r="BH262" t="s">
        <v>167</v>
      </c>
      <c r="BI262" t="s">
        <v>164</v>
      </c>
      <c r="BJ262" t="s">
        <v>175</v>
      </c>
      <c r="BK262" t="s">
        <v>167</v>
      </c>
      <c r="BL262" t="s">
        <v>311</v>
      </c>
      <c r="BM262" t="s">
        <v>167</v>
      </c>
      <c r="BN262" t="s">
        <v>1084</v>
      </c>
      <c r="BP262" t="s">
        <v>174</v>
      </c>
      <c r="BQ262" t="s">
        <v>164</v>
      </c>
      <c r="BR262" t="s">
        <v>169</v>
      </c>
      <c r="BS262" t="s">
        <v>177</v>
      </c>
      <c r="BT262" t="s">
        <v>167</v>
      </c>
      <c r="BU262" t="s">
        <v>148</v>
      </c>
      <c r="BV262" t="s">
        <v>167</v>
      </c>
      <c r="BX262" t="s">
        <v>179</v>
      </c>
      <c r="BY262" t="s">
        <v>180</v>
      </c>
      <c r="CB262" t="s">
        <v>167</v>
      </c>
      <c r="CG262" t="s">
        <v>167</v>
      </c>
      <c r="CK262" t="s">
        <v>167</v>
      </c>
      <c r="CN262" t="s">
        <v>167</v>
      </c>
      <c r="CO262" t="s">
        <v>167</v>
      </c>
      <c r="CP262" t="s">
        <v>224</v>
      </c>
      <c r="CR262" t="s">
        <v>230</v>
      </c>
      <c r="CS262" t="s">
        <v>167</v>
      </c>
      <c r="CT262" t="s">
        <v>167</v>
      </c>
      <c r="CV262" t="s">
        <v>167</v>
      </c>
      <c r="CW262">
        <v>2</v>
      </c>
      <c r="CY262" t="s">
        <v>255</v>
      </c>
      <c r="DC262" t="s">
        <v>167</v>
      </c>
      <c r="DG262" t="s">
        <v>167</v>
      </c>
      <c r="DW262" t="s">
        <v>167</v>
      </c>
    </row>
    <row r="263" spans="1:127" x14ac:dyDescent="0.3">
      <c r="A263">
        <v>262</v>
      </c>
      <c r="B263" t="s">
        <v>785</v>
      </c>
      <c r="C263" t="s">
        <v>1075</v>
      </c>
      <c r="D263" t="s">
        <v>1092</v>
      </c>
      <c r="E263" s="1">
        <v>1198</v>
      </c>
      <c r="F263">
        <v>3</v>
      </c>
      <c r="G263">
        <v>4</v>
      </c>
      <c r="H263" t="s">
        <v>196</v>
      </c>
      <c r="I263" t="s">
        <v>143</v>
      </c>
      <c r="J263" t="s">
        <v>197</v>
      </c>
      <c r="K263" t="s">
        <v>145</v>
      </c>
      <c r="L263">
        <v>35</v>
      </c>
      <c r="M263" t="s">
        <v>146</v>
      </c>
      <c r="N263">
        <v>1655</v>
      </c>
      <c r="O263">
        <v>3700</v>
      </c>
      <c r="P263">
        <v>1735</v>
      </c>
      <c r="Q263" t="s">
        <v>147</v>
      </c>
      <c r="R263">
        <v>5</v>
      </c>
      <c r="S263">
        <v>15.5</v>
      </c>
      <c r="T263">
        <v>18.149999999999999</v>
      </c>
      <c r="U263" t="s">
        <v>576</v>
      </c>
      <c r="X263">
        <v>5</v>
      </c>
      <c r="Y263" t="s">
        <v>372</v>
      </c>
      <c r="Z263" t="s">
        <v>201</v>
      </c>
      <c r="AA263" t="s">
        <v>152</v>
      </c>
      <c r="AB263" t="s">
        <v>1077</v>
      </c>
      <c r="AC263" t="s">
        <v>1078</v>
      </c>
      <c r="AD263" t="s">
        <v>1079</v>
      </c>
      <c r="AE263" t="s">
        <v>1079</v>
      </c>
      <c r="AF263" t="s">
        <v>571</v>
      </c>
      <c r="AG263" t="s">
        <v>571</v>
      </c>
      <c r="AH263" t="s">
        <v>159</v>
      </c>
      <c r="AI263" t="s">
        <v>233</v>
      </c>
      <c r="AK263" t="s">
        <v>161</v>
      </c>
      <c r="AL263" t="s">
        <v>1080</v>
      </c>
      <c r="AM263" t="s">
        <v>1081</v>
      </c>
      <c r="AN263" t="s">
        <v>164</v>
      </c>
      <c r="AO263" t="s">
        <v>167</v>
      </c>
      <c r="AP263" t="s">
        <v>165</v>
      </c>
      <c r="AQ263" t="s">
        <v>167</v>
      </c>
      <c r="AR263">
        <v>6</v>
      </c>
      <c r="AS263" t="s">
        <v>168</v>
      </c>
      <c r="AT263" t="s">
        <v>169</v>
      </c>
      <c r="AU263" t="s">
        <v>1082</v>
      </c>
      <c r="AV263" t="s">
        <v>571</v>
      </c>
      <c r="AX263">
        <v>1</v>
      </c>
      <c r="AY263" t="s">
        <v>172</v>
      </c>
      <c r="AZ263" t="s">
        <v>167</v>
      </c>
      <c r="BA263" t="s">
        <v>167</v>
      </c>
      <c r="BB263" t="s">
        <v>1083</v>
      </c>
      <c r="BC263" t="s">
        <v>167</v>
      </c>
      <c r="BD263" t="s">
        <v>174</v>
      </c>
      <c r="BE263">
        <v>243</v>
      </c>
      <c r="BF263" t="s">
        <v>167</v>
      </c>
      <c r="BG263" t="s">
        <v>167</v>
      </c>
      <c r="BH263" t="s">
        <v>167</v>
      </c>
      <c r="BI263" t="s">
        <v>164</v>
      </c>
      <c r="BJ263" t="s">
        <v>311</v>
      </c>
      <c r="BK263" t="s">
        <v>167</v>
      </c>
      <c r="BL263" t="s">
        <v>311</v>
      </c>
      <c r="BM263" t="s">
        <v>167</v>
      </c>
      <c r="BN263" t="s">
        <v>1084</v>
      </c>
      <c r="BO263" t="s">
        <v>167</v>
      </c>
      <c r="BP263" t="s">
        <v>174</v>
      </c>
      <c r="BQ263" t="s">
        <v>164</v>
      </c>
      <c r="BR263" t="s">
        <v>169</v>
      </c>
      <c r="BS263" t="s">
        <v>177</v>
      </c>
      <c r="BT263" t="s">
        <v>167</v>
      </c>
      <c r="BU263" t="s">
        <v>148</v>
      </c>
      <c r="BV263" t="s">
        <v>167</v>
      </c>
      <c r="BW263" t="s">
        <v>178</v>
      </c>
      <c r="BX263" t="s">
        <v>179</v>
      </c>
      <c r="BY263" t="s">
        <v>180</v>
      </c>
      <c r="CB263" t="s">
        <v>167</v>
      </c>
      <c r="CG263" t="s">
        <v>167</v>
      </c>
      <c r="CK263" t="s">
        <v>167</v>
      </c>
      <c r="CN263" t="s">
        <v>167</v>
      </c>
      <c r="CO263" t="s">
        <v>167</v>
      </c>
      <c r="CP263" t="s">
        <v>356</v>
      </c>
      <c r="CR263" t="s">
        <v>230</v>
      </c>
      <c r="CS263" t="s">
        <v>167</v>
      </c>
      <c r="CT263" t="s">
        <v>167</v>
      </c>
      <c r="CU263" t="s">
        <v>167</v>
      </c>
      <c r="CV263" t="s">
        <v>167</v>
      </c>
      <c r="CW263">
        <v>2</v>
      </c>
      <c r="CY263" t="s">
        <v>255</v>
      </c>
      <c r="DC263" t="s">
        <v>167</v>
      </c>
      <c r="DD263" t="s">
        <v>167</v>
      </c>
      <c r="DG263" t="s">
        <v>167</v>
      </c>
      <c r="DH263" t="s">
        <v>217</v>
      </c>
      <c r="DI263" t="s">
        <v>329</v>
      </c>
      <c r="DL263" t="s">
        <v>330</v>
      </c>
      <c r="DP263" t="s">
        <v>346</v>
      </c>
      <c r="DS263" t="s">
        <v>167</v>
      </c>
      <c r="DW263" t="s">
        <v>167</v>
      </c>
    </row>
    <row r="264" spans="1:127" x14ac:dyDescent="0.3">
      <c r="A264">
        <v>263</v>
      </c>
      <c r="B264" t="s">
        <v>785</v>
      </c>
      <c r="C264" t="s">
        <v>1075</v>
      </c>
      <c r="D264" t="s">
        <v>1093</v>
      </c>
      <c r="E264" s="1">
        <v>1198</v>
      </c>
      <c r="F264">
        <v>3</v>
      </c>
      <c r="G264">
        <v>4</v>
      </c>
      <c r="H264" t="s">
        <v>196</v>
      </c>
      <c r="I264" t="s">
        <v>143</v>
      </c>
      <c r="J264" t="s">
        <v>197</v>
      </c>
      <c r="K264" t="s">
        <v>145</v>
      </c>
      <c r="L264">
        <v>35</v>
      </c>
      <c r="M264" t="s">
        <v>460</v>
      </c>
      <c r="N264">
        <v>1655</v>
      </c>
      <c r="O264">
        <v>3700</v>
      </c>
      <c r="P264">
        <v>1735</v>
      </c>
      <c r="Q264" t="s">
        <v>147</v>
      </c>
      <c r="R264">
        <v>5</v>
      </c>
      <c r="S264">
        <v>22.25</v>
      </c>
      <c r="T264">
        <v>25.32</v>
      </c>
      <c r="U264" t="s">
        <v>1087</v>
      </c>
      <c r="X264">
        <v>5</v>
      </c>
      <c r="Y264" t="s">
        <v>372</v>
      </c>
      <c r="Z264" t="s">
        <v>201</v>
      </c>
      <c r="AA264" t="s">
        <v>152</v>
      </c>
      <c r="AB264" t="s">
        <v>1077</v>
      </c>
      <c r="AC264" t="s">
        <v>1078</v>
      </c>
      <c r="AD264" t="s">
        <v>1079</v>
      </c>
      <c r="AE264" t="s">
        <v>1079</v>
      </c>
      <c r="AF264" t="s">
        <v>571</v>
      </c>
      <c r="AG264" t="s">
        <v>571</v>
      </c>
      <c r="AH264" t="s">
        <v>159</v>
      </c>
      <c r="AK264" t="s">
        <v>161</v>
      </c>
      <c r="AL264" t="s">
        <v>1088</v>
      </c>
      <c r="AM264" t="s">
        <v>609</v>
      </c>
      <c r="AN264" t="s">
        <v>164</v>
      </c>
      <c r="AO264" t="s">
        <v>167</v>
      </c>
      <c r="AP264" t="s">
        <v>165</v>
      </c>
      <c r="AQ264" t="s">
        <v>167</v>
      </c>
      <c r="AR264">
        <v>6</v>
      </c>
      <c r="AS264" t="s">
        <v>168</v>
      </c>
      <c r="AT264" t="s">
        <v>169</v>
      </c>
      <c r="AU264" t="s">
        <v>1082</v>
      </c>
      <c r="AV264" t="s">
        <v>571</v>
      </c>
      <c r="AX264">
        <v>1</v>
      </c>
      <c r="AY264" t="s">
        <v>172</v>
      </c>
      <c r="AZ264" t="s">
        <v>167</v>
      </c>
      <c r="BA264" t="s">
        <v>167</v>
      </c>
      <c r="BB264" t="s">
        <v>1083</v>
      </c>
      <c r="BC264" t="s">
        <v>167</v>
      </c>
      <c r="BD264" t="s">
        <v>174</v>
      </c>
      <c r="BE264">
        <v>243</v>
      </c>
      <c r="BF264" t="s">
        <v>167</v>
      </c>
      <c r="BG264" t="s">
        <v>167</v>
      </c>
      <c r="BH264" t="s">
        <v>167</v>
      </c>
      <c r="BI264" t="s">
        <v>164</v>
      </c>
      <c r="BJ264" t="s">
        <v>311</v>
      </c>
      <c r="BK264" t="s">
        <v>167</v>
      </c>
      <c r="BL264" t="s">
        <v>175</v>
      </c>
      <c r="BM264" t="s">
        <v>167</v>
      </c>
      <c r="BN264" t="s">
        <v>1084</v>
      </c>
      <c r="BO264" t="s">
        <v>167</v>
      </c>
      <c r="BP264" t="s">
        <v>174</v>
      </c>
      <c r="BQ264" t="s">
        <v>164</v>
      </c>
      <c r="BR264" t="s">
        <v>169</v>
      </c>
      <c r="BS264" t="s">
        <v>177</v>
      </c>
      <c r="BT264" t="s">
        <v>167</v>
      </c>
      <c r="BU264" t="s">
        <v>148</v>
      </c>
      <c r="BV264" t="s">
        <v>167</v>
      </c>
      <c r="BX264" t="s">
        <v>179</v>
      </c>
      <c r="BY264" t="s">
        <v>180</v>
      </c>
      <c r="CB264" t="s">
        <v>167</v>
      </c>
      <c r="CG264" t="s">
        <v>167</v>
      </c>
      <c r="CK264" t="s">
        <v>167</v>
      </c>
      <c r="CN264" t="s">
        <v>167</v>
      </c>
      <c r="CO264" t="s">
        <v>167</v>
      </c>
      <c r="CP264" t="s">
        <v>356</v>
      </c>
      <c r="CR264" t="s">
        <v>230</v>
      </c>
      <c r="CS264" t="s">
        <v>167</v>
      </c>
      <c r="CT264" t="s">
        <v>167</v>
      </c>
      <c r="CU264" t="s">
        <v>167</v>
      </c>
      <c r="CV264" t="s">
        <v>167</v>
      </c>
      <c r="CW264">
        <v>2</v>
      </c>
      <c r="CY264" t="s">
        <v>255</v>
      </c>
      <c r="DC264" t="s">
        <v>167</v>
      </c>
      <c r="DD264" t="s">
        <v>167</v>
      </c>
      <c r="DG264" t="s">
        <v>167</v>
      </c>
      <c r="DH264" t="s">
        <v>217</v>
      </c>
      <c r="DI264" t="s">
        <v>329</v>
      </c>
      <c r="DL264" t="s">
        <v>330</v>
      </c>
      <c r="DP264" t="s">
        <v>346</v>
      </c>
      <c r="DQ264" t="s">
        <v>167</v>
      </c>
      <c r="DS264" t="s">
        <v>167</v>
      </c>
      <c r="DV264" t="s">
        <v>167</v>
      </c>
    </row>
    <row r="265" spans="1:127" x14ac:dyDescent="0.3">
      <c r="A265">
        <v>264</v>
      </c>
      <c r="B265" t="s">
        <v>785</v>
      </c>
      <c r="C265" t="s">
        <v>1075</v>
      </c>
      <c r="D265" t="s">
        <v>1094</v>
      </c>
      <c r="E265" s="1">
        <v>1198</v>
      </c>
      <c r="F265">
        <v>3</v>
      </c>
      <c r="G265">
        <v>4</v>
      </c>
      <c r="H265" t="s">
        <v>196</v>
      </c>
      <c r="I265" t="s">
        <v>143</v>
      </c>
      <c r="J265" t="s">
        <v>197</v>
      </c>
      <c r="K265" t="s">
        <v>145</v>
      </c>
      <c r="L265">
        <v>35</v>
      </c>
      <c r="M265" t="s">
        <v>146</v>
      </c>
      <c r="N265">
        <v>1655</v>
      </c>
      <c r="O265">
        <v>3700</v>
      </c>
      <c r="P265">
        <v>1735</v>
      </c>
      <c r="Q265" t="s">
        <v>147</v>
      </c>
      <c r="R265">
        <v>5</v>
      </c>
      <c r="S265">
        <v>15.5</v>
      </c>
      <c r="T265">
        <v>18.149999999999999</v>
      </c>
      <c r="U265" t="s">
        <v>576</v>
      </c>
      <c r="X265">
        <v>5</v>
      </c>
      <c r="Y265" t="s">
        <v>372</v>
      </c>
      <c r="Z265" t="s">
        <v>201</v>
      </c>
      <c r="AA265" t="s">
        <v>152</v>
      </c>
      <c r="AB265" t="s">
        <v>1077</v>
      </c>
      <c r="AC265" t="s">
        <v>1078</v>
      </c>
      <c r="AD265" t="s">
        <v>1079</v>
      </c>
      <c r="AE265" t="s">
        <v>1079</v>
      </c>
      <c r="AF265" t="s">
        <v>571</v>
      </c>
      <c r="AG265" t="s">
        <v>571</v>
      </c>
      <c r="AH265" t="s">
        <v>159</v>
      </c>
      <c r="AI265" t="s">
        <v>233</v>
      </c>
      <c r="AK265" t="s">
        <v>161</v>
      </c>
      <c r="AL265" t="s">
        <v>1080</v>
      </c>
      <c r="AM265" t="s">
        <v>1081</v>
      </c>
      <c r="AN265" t="s">
        <v>164</v>
      </c>
      <c r="AO265" t="s">
        <v>167</v>
      </c>
      <c r="AP265" t="s">
        <v>165</v>
      </c>
      <c r="AQ265" t="s">
        <v>167</v>
      </c>
      <c r="AR265">
        <v>6</v>
      </c>
      <c r="AS265" t="s">
        <v>168</v>
      </c>
      <c r="AT265" t="s">
        <v>169</v>
      </c>
      <c r="AU265" t="s">
        <v>1082</v>
      </c>
      <c r="AV265" t="s">
        <v>571</v>
      </c>
      <c r="AX265">
        <v>1</v>
      </c>
      <c r="AY265" t="s">
        <v>172</v>
      </c>
      <c r="AZ265" t="s">
        <v>167</v>
      </c>
      <c r="BA265" t="s">
        <v>167</v>
      </c>
      <c r="BB265" t="s">
        <v>1083</v>
      </c>
      <c r="BC265" t="s">
        <v>167</v>
      </c>
      <c r="BD265" t="s">
        <v>174</v>
      </c>
      <c r="BE265">
        <v>243</v>
      </c>
      <c r="BF265" t="s">
        <v>167</v>
      </c>
      <c r="BG265" t="s">
        <v>167</v>
      </c>
      <c r="BH265" t="s">
        <v>167</v>
      </c>
      <c r="BI265" t="s">
        <v>164</v>
      </c>
      <c r="BJ265" t="s">
        <v>311</v>
      </c>
      <c r="BK265" t="s">
        <v>167</v>
      </c>
      <c r="BL265" t="s">
        <v>311</v>
      </c>
      <c r="BM265" t="s">
        <v>167</v>
      </c>
      <c r="BN265" t="s">
        <v>1084</v>
      </c>
      <c r="BO265" t="s">
        <v>167</v>
      </c>
      <c r="BP265" t="s">
        <v>174</v>
      </c>
      <c r="BQ265" t="s">
        <v>164</v>
      </c>
      <c r="BR265" t="s">
        <v>169</v>
      </c>
      <c r="BS265" t="s">
        <v>177</v>
      </c>
      <c r="BT265" t="s">
        <v>167</v>
      </c>
      <c r="BU265">
        <v>5.05</v>
      </c>
      <c r="BV265" t="s">
        <v>167</v>
      </c>
      <c r="BW265" t="s">
        <v>178</v>
      </c>
      <c r="BX265" t="s">
        <v>179</v>
      </c>
      <c r="BY265" t="s">
        <v>180</v>
      </c>
      <c r="CB265" t="s">
        <v>167</v>
      </c>
      <c r="CG265" t="s">
        <v>167</v>
      </c>
      <c r="CK265" t="s">
        <v>167</v>
      </c>
      <c r="CN265" t="s">
        <v>167</v>
      </c>
      <c r="CO265" t="s">
        <v>167</v>
      </c>
      <c r="CP265" t="s">
        <v>356</v>
      </c>
      <c r="CR265" t="s">
        <v>230</v>
      </c>
      <c r="CS265" t="s">
        <v>167</v>
      </c>
      <c r="CT265" t="s">
        <v>167</v>
      </c>
      <c r="CU265" t="s">
        <v>167</v>
      </c>
      <c r="CV265" t="s">
        <v>167</v>
      </c>
      <c r="CW265">
        <v>2</v>
      </c>
      <c r="CY265" t="s">
        <v>255</v>
      </c>
      <c r="DC265" t="s">
        <v>167</v>
      </c>
      <c r="DD265" t="s">
        <v>167</v>
      </c>
      <c r="DG265" t="s">
        <v>167</v>
      </c>
      <c r="DH265" t="s">
        <v>217</v>
      </c>
      <c r="DI265" t="s">
        <v>329</v>
      </c>
      <c r="DL265" t="s">
        <v>330</v>
      </c>
      <c r="DM265" t="s">
        <v>167</v>
      </c>
      <c r="DP265" t="s">
        <v>346</v>
      </c>
      <c r="DS265" t="s">
        <v>167</v>
      </c>
      <c r="DW265" t="s">
        <v>167</v>
      </c>
    </row>
    <row r="266" spans="1:127" x14ac:dyDescent="0.3">
      <c r="A266">
        <v>265</v>
      </c>
      <c r="B266" t="s">
        <v>785</v>
      </c>
      <c r="C266" t="s">
        <v>1075</v>
      </c>
      <c r="D266" t="s">
        <v>1095</v>
      </c>
      <c r="E266" s="1">
        <v>1198</v>
      </c>
      <c r="F266">
        <v>3</v>
      </c>
      <c r="G266">
        <v>4</v>
      </c>
      <c r="H266" t="s">
        <v>196</v>
      </c>
      <c r="I266" t="s">
        <v>143</v>
      </c>
      <c r="J266" t="s">
        <v>197</v>
      </c>
      <c r="K266" t="s">
        <v>145</v>
      </c>
      <c r="L266">
        <v>35</v>
      </c>
      <c r="M266" t="s">
        <v>460</v>
      </c>
      <c r="N266">
        <v>1655</v>
      </c>
      <c r="O266">
        <v>3700</v>
      </c>
      <c r="P266">
        <v>1735</v>
      </c>
      <c r="Q266" t="s">
        <v>147</v>
      </c>
      <c r="R266">
        <v>5</v>
      </c>
      <c r="S266">
        <v>22.25</v>
      </c>
      <c r="T266">
        <v>25.32</v>
      </c>
      <c r="U266" t="s">
        <v>1087</v>
      </c>
      <c r="X266">
        <v>5</v>
      </c>
      <c r="Y266" t="s">
        <v>372</v>
      </c>
      <c r="Z266" t="s">
        <v>201</v>
      </c>
      <c r="AA266" t="s">
        <v>152</v>
      </c>
      <c r="AB266" t="s">
        <v>1077</v>
      </c>
      <c r="AC266" t="s">
        <v>1078</v>
      </c>
      <c r="AD266" t="s">
        <v>1079</v>
      </c>
      <c r="AE266" t="s">
        <v>1079</v>
      </c>
      <c r="AF266" t="s">
        <v>571</v>
      </c>
      <c r="AG266" t="s">
        <v>571</v>
      </c>
      <c r="AH266" t="s">
        <v>159</v>
      </c>
      <c r="AI266" t="s">
        <v>233</v>
      </c>
      <c r="AK266" t="s">
        <v>161</v>
      </c>
      <c r="AL266" t="s">
        <v>1088</v>
      </c>
      <c r="AM266" t="s">
        <v>609</v>
      </c>
      <c r="AN266" t="s">
        <v>164</v>
      </c>
      <c r="AO266" t="s">
        <v>433</v>
      </c>
      <c r="AP266" t="s">
        <v>165</v>
      </c>
      <c r="AQ266" t="s">
        <v>167</v>
      </c>
      <c r="AR266">
        <v>6</v>
      </c>
      <c r="AS266" t="s">
        <v>168</v>
      </c>
      <c r="AT266" t="s">
        <v>169</v>
      </c>
      <c r="AU266" t="s">
        <v>1082</v>
      </c>
      <c r="AV266" t="s">
        <v>571</v>
      </c>
      <c r="AX266">
        <v>1</v>
      </c>
      <c r="AY266" t="s">
        <v>172</v>
      </c>
      <c r="AZ266" t="s">
        <v>167</v>
      </c>
      <c r="BA266" t="s">
        <v>167</v>
      </c>
      <c r="BB266" t="s">
        <v>1083</v>
      </c>
      <c r="BC266" t="s">
        <v>167</v>
      </c>
      <c r="BD266" t="s">
        <v>174</v>
      </c>
      <c r="BE266">
        <v>243</v>
      </c>
      <c r="BF266" t="s">
        <v>167</v>
      </c>
      <c r="BG266" t="s">
        <v>167</v>
      </c>
      <c r="BH266" t="s">
        <v>167</v>
      </c>
      <c r="BI266" t="s">
        <v>164</v>
      </c>
      <c r="BJ266" t="s">
        <v>311</v>
      </c>
      <c r="BK266" t="s">
        <v>167</v>
      </c>
      <c r="BL266" t="s">
        <v>311</v>
      </c>
      <c r="BM266" t="s">
        <v>167</v>
      </c>
      <c r="BN266" t="s">
        <v>1084</v>
      </c>
      <c r="BO266" t="s">
        <v>167</v>
      </c>
      <c r="BP266" t="s">
        <v>174</v>
      </c>
      <c r="BQ266" t="s">
        <v>164</v>
      </c>
      <c r="BR266" t="s">
        <v>169</v>
      </c>
      <c r="BS266" t="s">
        <v>177</v>
      </c>
      <c r="BT266" t="s">
        <v>167</v>
      </c>
      <c r="BU266">
        <v>5.05</v>
      </c>
      <c r="BV266" t="s">
        <v>167</v>
      </c>
      <c r="BW266" t="s">
        <v>178</v>
      </c>
      <c r="BX266" t="s">
        <v>179</v>
      </c>
      <c r="BY266" t="s">
        <v>180</v>
      </c>
      <c r="CB266" t="s">
        <v>167</v>
      </c>
      <c r="CG266" t="s">
        <v>167</v>
      </c>
      <c r="CK266" t="s">
        <v>167</v>
      </c>
      <c r="CN266" t="s">
        <v>167</v>
      </c>
      <c r="CO266" t="s">
        <v>167</v>
      </c>
      <c r="CP266" t="s">
        <v>356</v>
      </c>
      <c r="CR266" t="s">
        <v>230</v>
      </c>
      <c r="CS266" t="s">
        <v>167</v>
      </c>
      <c r="CT266" t="s">
        <v>167</v>
      </c>
      <c r="CU266" t="s">
        <v>167</v>
      </c>
      <c r="CV266" t="s">
        <v>167</v>
      </c>
      <c r="CW266">
        <v>2</v>
      </c>
      <c r="CY266" t="s">
        <v>255</v>
      </c>
      <c r="DC266" t="s">
        <v>167</v>
      </c>
      <c r="DD266" t="s">
        <v>167</v>
      </c>
      <c r="DG266" t="s">
        <v>167</v>
      </c>
      <c r="DH266" t="s">
        <v>217</v>
      </c>
      <c r="DI266" t="s">
        <v>329</v>
      </c>
      <c r="DL266" t="s">
        <v>330</v>
      </c>
      <c r="DM266" t="s">
        <v>167</v>
      </c>
      <c r="DP266" t="s">
        <v>346</v>
      </c>
      <c r="DS266" t="s">
        <v>167</v>
      </c>
      <c r="DV266" t="s">
        <v>167</v>
      </c>
      <c r="DW266" t="s">
        <v>167</v>
      </c>
    </row>
    <row r="267" spans="1:127" x14ac:dyDescent="0.3">
      <c r="A267">
        <v>266</v>
      </c>
      <c r="B267" t="s">
        <v>785</v>
      </c>
      <c r="C267" t="s">
        <v>1075</v>
      </c>
      <c r="D267" t="s">
        <v>1096</v>
      </c>
      <c r="E267" s="1">
        <v>1198</v>
      </c>
      <c r="F267">
        <v>3</v>
      </c>
      <c r="G267">
        <v>4</v>
      </c>
      <c r="H267" t="s">
        <v>196</v>
      </c>
      <c r="I267" t="s">
        <v>143</v>
      </c>
      <c r="J267" t="s">
        <v>197</v>
      </c>
      <c r="K267" t="s">
        <v>145</v>
      </c>
      <c r="L267">
        <v>35</v>
      </c>
      <c r="M267" t="s">
        <v>146</v>
      </c>
      <c r="N267">
        <v>1655</v>
      </c>
      <c r="O267">
        <v>3700</v>
      </c>
      <c r="P267">
        <v>1735</v>
      </c>
      <c r="Q267" t="s">
        <v>147</v>
      </c>
      <c r="R267">
        <v>5</v>
      </c>
      <c r="S267">
        <v>15.5</v>
      </c>
      <c r="T267">
        <v>18.149999999999999</v>
      </c>
      <c r="U267" t="s">
        <v>576</v>
      </c>
      <c r="X267">
        <v>5</v>
      </c>
      <c r="Y267" t="s">
        <v>372</v>
      </c>
      <c r="Z267" t="s">
        <v>201</v>
      </c>
      <c r="AA267" t="s">
        <v>152</v>
      </c>
      <c r="AB267" t="s">
        <v>1077</v>
      </c>
      <c r="AC267" t="s">
        <v>1078</v>
      </c>
      <c r="AD267" t="s">
        <v>1079</v>
      </c>
      <c r="AE267" t="s">
        <v>1079</v>
      </c>
      <c r="AF267" t="s">
        <v>571</v>
      </c>
      <c r="AG267" t="s">
        <v>571</v>
      </c>
      <c r="AH267" t="s">
        <v>159</v>
      </c>
      <c r="AI267" t="s">
        <v>233</v>
      </c>
      <c r="AK267" t="s">
        <v>161</v>
      </c>
      <c r="AL267" t="s">
        <v>1080</v>
      </c>
      <c r="AM267" t="s">
        <v>1081</v>
      </c>
      <c r="AN267" t="s">
        <v>164</v>
      </c>
      <c r="AO267" t="s">
        <v>167</v>
      </c>
      <c r="AP267" t="s">
        <v>165</v>
      </c>
      <c r="AQ267" t="s">
        <v>167</v>
      </c>
      <c r="AR267">
        <v>6</v>
      </c>
      <c r="AS267" t="s">
        <v>168</v>
      </c>
      <c r="AT267" t="s">
        <v>169</v>
      </c>
      <c r="AU267" t="s">
        <v>1082</v>
      </c>
      <c r="AV267" t="s">
        <v>571</v>
      </c>
      <c r="AX267">
        <v>1</v>
      </c>
      <c r="AY267" t="s">
        <v>172</v>
      </c>
      <c r="AZ267" t="s">
        <v>167</v>
      </c>
      <c r="BA267" t="s">
        <v>167</v>
      </c>
      <c r="BB267" t="s">
        <v>1083</v>
      </c>
      <c r="BC267" t="s">
        <v>167</v>
      </c>
      <c r="BD267" t="s">
        <v>174</v>
      </c>
      <c r="BE267">
        <v>243</v>
      </c>
      <c r="BF267" t="s">
        <v>167</v>
      </c>
      <c r="BG267" t="s">
        <v>167</v>
      </c>
      <c r="BH267" t="s">
        <v>167</v>
      </c>
      <c r="BI267" t="s">
        <v>164</v>
      </c>
      <c r="BJ267" t="s">
        <v>311</v>
      </c>
      <c r="BK267" t="s">
        <v>167</v>
      </c>
      <c r="BL267" t="s">
        <v>311</v>
      </c>
      <c r="BM267" t="s">
        <v>167</v>
      </c>
      <c r="BN267" t="s">
        <v>1084</v>
      </c>
      <c r="BO267" t="s">
        <v>167</v>
      </c>
      <c r="BP267" t="s">
        <v>174</v>
      </c>
      <c r="BQ267" t="s">
        <v>164</v>
      </c>
      <c r="BR267" t="s">
        <v>169</v>
      </c>
      <c r="BS267" t="s">
        <v>177</v>
      </c>
      <c r="BT267" t="s">
        <v>167</v>
      </c>
      <c r="BU267">
        <v>5.05</v>
      </c>
      <c r="BV267" t="s">
        <v>167</v>
      </c>
      <c r="BW267" t="s">
        <v>178</v>
      </c>
      <c r="BX267" t="s">
        <v>179</v>
      </c>
      <c r="BY267" t="s">
        <v>180</v>
      </c>
      <c r="BZ267" t="s">
        <v>167</v>
      </c>
      <c r="CB267" t="s">
        <v>167</v>
      </c>
      <c r="CG267" t="s">
        <v>167</v>
      </c>
      <c r="CK267" t="s">
        <v>167</v>
      </c>
      <c r="CN267" t="s">
        <v>167</v>
      </c>
      <c r="CO267" t="s">
        <v>167</v>
      </c>
      <c r="CP267" t="s">
        <v>356</v>
      </c>
      <c r="CR267" t="s">
        <v>230</v>
      </c>
      <c r="CS267" t="s">
        <v>167</v>
      </c>
      <c r="CT267" t="s">
        <v>167</v>
      </c>
      <c r="CU267" t="s">
        <v>167</v>
      </c>
      <c r="CV267" t="s">
        <v>167</v>
      </c>
      <c r="CW267">
        <v>2</v>
      </c>
      <c r="CY267" t="s">
        <v>255</v>
      </c>
      <c r="DC267" t="s">
        <v>167</v>
      </c>
      <c r="DD267" t="s">
        <v>167</v>
      </c>
      <c r="DG267" t="s">
        <v>167</v>
      </c>
      <c r="DH267" t="s">
        <v>217</v>
      </c>
      <c r="DI267" t="s">
        <v>329</v>
      </c>
      <c r="DL267" t="s">
        <v>330</v>
      </c>
      <c r="DM267" t="s">
        <v>167</v>
      </c>
      <c r="DP267" t="s">
        <v>346</v>
      </c>
      <c r="DS267" t="s">
        <v>167</v>
      </c>
      <c r="DW267" t="s">
        <v>167</v>
      </c>
    </row>
    <row r="268" spans="1:127" x14ac:dyDescent="0.3">
      <c r="A268">
        <v>267</v>
      </c>
      <c r="B268" t="s">
        <v>785</v>
      </c>
      <c r="C268" t="s">
        <v>1075</v>
      </c>
      <c r="D268" t="s">
        <v>1097</v>
      </c>
      <c r="E268" s="1">
        <v>1198</v>
      </c>
      <c r="F268">
        <v>3</v>
      </c>
      <c r="G268">
        <v>4</v>
      </c>
      <c r="H268" t="s">
        <v>196</v>
      </c>
      <c r="I268" t="s">
        <v>143</v>
      </c>
      <c r="J268" t="s">
        <v>197</v>
      </c>
      <c r="K268" t="s">
        <v>145</v>
      </c>
      <c r="L268">
        <v>35</v>
      </c>
      <c r="M268" t="s">
        <v>460</v>
      </c>
      <c r="N268">
        <v>1655</v>
      </c>
      <c r="O268">
        <v>3700</v>
      </c>
      <c r="P268">
        <v>1735</v>
      </c>
      <c r="Q268" t="s">
        <v>147</v>
      </c>
      <c r="R268">
        <v>5</v>
      </c>
      <c r="S268">
        <v>22.25</v>
      </c>
      <c r="T268">
        <v>25.32</v>
      </c>
      <c r="U268" t="s">
        <v>1087</v>
      </c>
      <c r="X268">
        <v>5</v>
      </c>
      <c r="Y268" t="s">
        <v>372</v>
      </c>
      <c r="Z268" t="s">
        <v>201</v>
      </c>
      <c r="AA268" t="s">
        <v>152</v>
      </c>
      <c r="AB268" t="s">
        <v>1077</v>
      </c>
      <c r="AC268" t="s">
        <v>1078</v>
      </c>
      <c r="AD268" t="s">
        <v>1079</v>
      </c>
      <c r="AE268" t="s">
        <v>1079</v>
      </c>
      <c r="AF268" t="s">
        <v>571</v>
      </c>
      <c r="AG268" t="s">
        <v>571</v>
      </c>
      <c r="AH268" t="s">
        <v>159</v>
      </c>
      <c r="AI268" t="s">
        <v>233</v>
      </c>
      <c r="AK268" t="s">
        <v>161</v>
      </c>
      <c r="AL268" t="s">
        <v>1088</v>
      </c>
      <c r="AM268" t="s">
        <v>609</v>
      </c>
      <c r="AN268" t="s">
        <v>164</v>
      </c>
      <c r="AO268" t="s">
        <v>433</v>
      </c>
      <c r="AP268" t="s">
        <v>165</v>
      </c>
      <c r="AQ268" t="s">
        <v>167</v>
      </c>
      <c r="AR268">
        <v>6</v>
      </c>
      <c r="AS268" t="s">
        <v>168</v>
      </c>
      <c r="AT268" t="s">
        <v>169</v>
      </c>
      <c r="AU268" t="s">
        <v>1082</v>
      </c>
      <c r="AV268" t="s">
        <v>571</v>
      </c>
      <c r="AX268">
        <v>1</v>
      </c>
      <c r="AY268" t="s">
        <v>172</v>
      </c>
      <c r="AZ268" t="s">
        <v>167</v>
      </c>
      <c r="BA268" t="s">
        <v>167</v>
      </c>
      <c r="BB268" t="s">
        <v>1083</v>
      </c>
      <c r="BC268" t="s">
        <v>167</v>
      </c>
      <c r="BD268" t="s">
        <v>174</v>
      </c>
      <c r="BE268">
        <v>243</v>
      </c>
      <c r="BF268" t="s">
        <v>167</v>
      </c>
      <c r="BG268" t="s">
        <v>167</v>
      </c>
      <c r="BH268" t="s">
        <v>167</v>
      </c>
      <c r="BI268" t="s">
        <v>164</v>
      </c>
      <c r="BJ268" t="s">
        <v>311</v>
      </c>
      <c r="BK268" t="s">
        <v>167</v>
      </c>
      <c r="BL268" t="s">
        <v>311</v>
      </c>
      <c r="BM268" t="s">
        <v>167</v>
      </c>
      <c r="BN268" t="s">
        <v>1084</v>
      </c>
      <c r="BO268" t="s">
        <v>167</v>
      </c>
      <c r="BP268" t="s">
        <v>174</v>
      </c>
      <c r="BQ268" t="s">
        <v>164</v>
      </c>
      <c r="BR268" t="s">
        <v>169</v>
      </c>
      <c r="BS268" t="s">
        <v>177</v>
      </c>
      <c r="BT268" t="s">
        <v>167</v>
      </c>
      <c r="BU268">
        <v>5.05</v>
      </c>
      <c r="BV268" t="s">
        <v>167</v>
      </c>
      <c r="BW268" t="s">
        <v>178</v>
      </c>
      <c r="BX268" t="s">
        <v>179</v>
      </c>
      <c r="BY268" t="s">
        <v>180</v>
      </c>
      <c r="BZ268" t="s">
        <v>167</v>
      </c>
      <c r="CB268" t="s">
        <v>167</v>
      </c>
      <c r="CG268" t="s">
        <v>167</v>
      </c>
      <c r="CK268" t="s">
        <v>167</v>
      </c>
      <c r="CN268" t="s">
        <v>167</v>
      </c>
      <c r="CO268" t="s">
        <v>167</v>
      </c>
      <c r="CP268" t="s">
        <v>356</v>
      </c>
      <c r="CR268" t="s">
        <v>230</v>
      </c>
      <c r="CS268" t="s">
        <v>167</v>
      </c>
      <c r="CT268" t="s">
        <v>167</v>
      </c>
      <c r="CU268" t="s">
        <v>167</v>
      </c>
      <c r="CV268" t="s">
        <v>167</v>
      </c>
      <c r="CW268">
        <v>2</v>
      </c>
      <c r="CY268" t="s">
        <v>255</v>
      </c>
      <c r="DC268" t="s">
        <v>167</v>
      </c>
      <c r="DD268" t="s">
        <v>167</v>
      </c>
      <c r="DG268" t="s">
        <v>167</v>
      </c>
      <c r="DH268" t="s">
        <v>217</v>
      </c>
      <c r="DI268" t="s">
        <v>329</v>
      </c>
      <c r="DL268" t="s">
        <v>330</v>
      </c>
      <c r="DM268" t="s">
        <v>167</v>
      </c>
      <c r="DP268" t="s">
        <v>346</v>
      </c>
      <c r="DS268" t="s">
        <v>167</v>
      </c>
      <c r="DV268" t="s">
        <v>167</v>
      </c>
      <c r="DW268" t="s">
        <v>167</v>
      </c>
    </row>
    <row r="269" spans="1:127" x14ac:dyDescent="0.3">
      <c r="A269">
        <v>268</v>
      </c>
      <c r="B269" t="s">
        <v>785</v>
      </c>
      <c r="C269" t="s">
        <v>1075</v>
      </c>
      <c r="D269" t="s">
        <v>1098</v>
      </c>
      <c r="E269" s="1">
        <v>1198</v>
      </c>
      <c r="F269">
        <v>3</v>
      </c>
      <c r="G269">
        <v>4</v>
      </c>
      <c r="H269" t="s">
        <v>196</v>
      </c>
      <c r="I269" t="s">
        <v>143</v>
      </c>
      <c r="J269" t="s">
        <v>197</v>
      </c>
      <c r="K269" t="s">
        <v>145</v>
      </c>
      <c r="L269">
        <v>35</v>
      </c>
      <c r="M269" t="s">
        <v>146</v>
      </c>
      <c r="N269">
        <v>1655</v>
      </c>
      <c r="O269">
        <v>3700</v>
      </c>
      <c r="P269">
        <v>1735</v>
      </c>
      <c r="Q269" t="s">
        <v>147</v>
      </c>
      <c r="R269">
        <v>5</v>
      </c>
      <c r="S269">
        <v>15.5</v>
      </c>
      <c r="T269">
        <v>18.149999999999999</v>
      </c>
      <c r="U269" t="s">
        <v>576</v>
      </c>
      <c r="X269">
        <v>5</v>
      </c>
      <c r="Y269" t="s">
        <v>372</v>
      </c>
      <c r="Z269" t="s">
        <v>201</v>
      </c>
      <c r="AA269" t="s">
        <v>152</v>
      </c>
      <c r="AB269" t="s">
        <v>1077</v>
      </c>
      <c r="AC269" t="s">
        <v>1078</v>
      </c>
      <c r="AD269" t="s">
        <v>1079</v>
      </c>
      <c r="AE269" t="s">
        <v>1079</v>
      </c>
      <c r="AF269" t="s">
        <v>571</v>
      </c>
      <c r="AG269" t="s">
        <v>571</v>
      </c>
      <c r="AH269" t="s">
        <v>159</v>
      </c>
      <c r="AI269" t="s">
        <v>233</v>
      </c>
      <c r="AL269" t="s">
        <v>1080</v>
      </c>
      <c r="AM269" t="s">
        <v>1081</v>
      </c>
      <c r="AN269" t="s">
        <v>164</v>
      </c>
      <c r="AO269" t="s">
        <v>433</v>
      </c>
      <c r="AP269" t="s">
        <v>165</v>
      </c>
      <c r="AQ269" t="s">
        <v>167</v>
      </c>
      <c r="AR269">
        <v>5</v>
      </c>
      <c r="AS269" t="s">
        <v>168</v>
      </c>
      <c r="AT269" t="s">
        <v>169</v>
      </c>
      <c r="AU269" t="s">
        <v>1082</v>
      </c>
      <c r="AV269" t="s">
        <v>571</v>
      </c>
      <c r="AX269">
        <v>1</v>
      </c>
      <c r="AY269" t="s">
        <v>166</v>
      </c>
      <c r="BA269" t="s">
        <v>167</v>
      </c>
      <c r="BB269" t="s">
        <v>1083</v>
      </c>
      <c r="BD269" t="s">
        <v>174</v>
      </c>
      <c r="BE269">
        <v>243</v>
      </c>
      <c r="BH269" t="s">
        <v>167</v>
      </c>
      <c r="BI269" t="s">
        <v>164</v>
      </c>
      <c r="BJ269" t="s">
        <v>175</v>
      </c>
      <c r="BK269" t="s">
        <v>167</v>
      </c>
      <c r="BL269" t="s">
        <v>311</v>
      </c>
      <c r="BM269" t="s">
        <v>167</v>
      </c>
      <c r="BN269" t="s">
        <v>1084</v>
      </c>
      <c r="BP269" t="s">
        <v>174</v>
      </c>
      <c r="BQ269" t="s">
        <v>164</v>
      </c>
      <c r="BR269" t="s">
        <v>169</v>
      </c>
      <c r="BS269" t="s">
        <v>177</v>
      </c>
      <c r="BT269" t="s">
        <v>167</v>
      </c>
      <c r="BU269" t="s">
        <v>148</v>
      </c>
      <c r="BV269" t="s">
        <v>167</v>
      </c>
      <c r="BX269" t="s">
        <v>179</v>
      </c>
      <c r="BY269" t="s">
        <v>180</v>
      </c>
      <c r="CB269" t="s">
        <v>167</v>
      </c>
      <c r="CG269" t="s">
        <v>167</v>
      </c>
      <c r="CK269" t="s">
        <v>167</v>
      </c>
      <c r="CN269" t="s">
        <v>167</v>
      </c>
      <c r="CO269" t="s">
        <v>167</v>
      </c>
      <c r="CP269" t="s">
        <v>224</v>
      </c>
      <c r="CR269" t="s">
        <v>230</v>
      </c>
      <c r="CS269" t="s">
        <v>167</v>
      </c>
      <c r="CT269" t="s">
        <v>167</v>
      </c>
      <c r="CV269" t="s">
        <v>167</v>
      </c>
      <c r="CW269">
        <v>2</v>
      </c>
      <c r="CY269" t="s">
        <v>255</v>
      </c>
      <c r="DC269" t="s">
        <v>167</v>
      </c>
      <c r="DG269" t="s">
        <v>167</v>
      </c>
      <c r="DW269" t="s">
        <v>167</v>
      </c>
    </row>
    <row r="270" spans="1:127" x14ac:dyDescent="0.3">
      <c r="A270">
        <v>269</v>
      </c>
      <c r="B270" t="s">
        <v>785</v>
      </c>
      <c r="C270" t="s">
        <v>1075</v>
      </c>
      <c r="D270" t="s">
        <v>1099</v>
      </c>
      <c r="E270" s="1">
        <v>1198</v>
      </c>
      <c r="F270">
        <v>3</v>
      </c>
      <c r="G270">
        <v>4</v>
      </c>
      <c r="H270" t="s">
        <v>196</v>
      </c>
      <c r="I270" t="s">
        <v>143</v>
      </c>
      <c r="J270" t="s">
        <v>197</v>
      </c>
      <c r="K270" t="s">
        <v>145</v>
      </c>
      <c r="L270">
        <v>35</v>
      </c>
      <c r="M270" t="s">
        <v>146</v>
      </c>
      <c r="N270">
        <v>1655</v>
      </c>
      <c r="O270">
        <v>3700</v>
      </c>
      <c r="P270">
        <v>1735</v>
      </c>
      <c r="Q270" t="s">
        <v>147</v>
      </c>
      <c r="R270">
        <v>5</v>
      </c>
      <c r="S270">
        <v>15.5</v>
      </c>
      <c r="T270">
        <v>18.149999999999999</v>
      </c>
      <c r="U270" t="s">
        <v>576</v>
      </c>
      <c r="X270">
        <v>5</v>
      </c>
      <c r="Y270" t="s">
        <v>372</v>
      </c>
      <c r="Z270" t="s">
        <v>201</v>
      </c>
      <c r="AA270" t="s">
        <v>152</v>
      </c>
      <c r="AB270" t="s">
        <v>1077</v>
      </c>
      <c r="AC270" t="s">
        <v>1078</v>
      </c>
      <c r="AD270" t="s">
        <v>1079</v>
      </c>
      <c r="AE270" t="s">
        <v>1079</v>
      </c>
      <c r="AF270" t="s">
        <v>571</v>
      </c>
      <c r="AG270" t="s">
        <v>571</v>
      </c>
      <c r="AH270" t="s">
        <v>159</v>
      </c>
      <c r="AI270" t="s">
        <v>233</v>
      </c>
      <c r="AK270" t="s">
        <v>161</v>
      </c>
      <c r="AL270" t="s">
        <v>1080</v>
      </c>
      <c r="AM270" t="s">
        <v>1081</v>
      </c>
      <c r="AN270" t="s">
        <v>164</v>
      </c>
      <c r="AO270" t="s">
        <v>167</v>
      </c>
      <c r="AP270" t="s">
        <v>165</v>
      </c>
      <c r="AQ270" t="s">
        <v>167</v>
      </c>
      <c r="AR270">
        <v>5</v>
      </c>
      <c r="AS270" t="s">
        <v>168</v>
      </c>
      <c r="AT270" t="s">
        <v>169</v>
      </c>
      <c r="AU270" t="s">
        <v>1082</v>
      </c>
      <c r="AV270" t="s">
        <v>571</v>
      </c>
      <c r="AX270">
        <v>1</v>
      </c>
      <c r="AY270" t="s">
        <v>172</v>
      </c>
      <c r="AZ270" t="s">
        <v>167</v>
      </c>
      <c r="BA270" t="s">
        <v>167</v>
      </c>
      <c r="BB270" t="s">
        <v>1083</v>
      </c>
      <c r="BC270" t="s">
        <v>167</v>
      </c>
      <c r="BD270" t="s">
        <v>174</v>
      </c>
      <c r="BE270">
        <v>243</v>
      </c>
      <c r="BF270" t="s">
        <v>167</v>
      </c>
      <c r="BG270" t="s">
        <v>167</v>
      </c>
      <c r="BH270" t="s">
        <v>167</v>
      </c>
      <c r="BI270" t="s">
        <v>164</v>
      </c>
      <c r="BJ270" t="s">
        <v>311</v>
      </c>
      <c r="BK270" t="s">
        <v>167</v>
      </c>
      <c r="BL270" t="s">
        <v>311</v>
      </c>
      <c r="BM270" t="s">
        <v>167</v>
      </c>
      <c r="BN270" t="s">
        <v>1084</v>
      </c>
      <c r="BO270" t="s">
        <v>167</v>
      </c>
      <c r="BP270" t="s">
        <v>174</v>
      </c>
      <c r="BQ270" t="s">
        <v>164</v>
      </c>
      <c r="BR270" t="s">
        <v>169</v>
      </c>
      <c r="BS270" t="s">
        <v>177</v>
      </c>
      <c r="BT270" t="s">
        <v>167</v>
      </c>
      <c r="BU270" t="s">
        <v>148</v>
      </c>
      <c r="BV270" t="s">
        <v>167</v>
      </c>
      <c r="BW270" t="s">
        <v>178</v>
      </c>
      <c r="BX270" t="s">
        <v>179</v>
      </c>
      <c r="BY270" t="s">
        <v>180</v>
      </c>
      <c r="CB270" t="s">
        <v>167</v>
      </c>
      <c r="CG270" t="s">
        <v>167</v>
      </c>
      <c r="CK270" t="s">
        <v>167</v>
      </c>
      <c r="CN270" t="s">
        <v>167</v>
      </c>
      <c r="CO270" t="s">
        <v>167</v>
      </c>
      <c r="CP270" t="s">
        <v>356</v>
      </c>
      <c r="CR270" t="s">
        <v>230</v>
      </c>
      <c r="CS270" t="s">
        <v>167</v>
      </c>
      <c r="CT270" t="s">
        <v>167</v>
      </c>
      <c r="CU270" t="s">
        <v>167</v>
      </c>
      <c r="CV270" t="s">
        <v>167</v>
      </c>
      <c r="CW270">
        <v>2</v>
      </c>
      <c r="CY270" t="s">
        <v>255</v>
      </c>
      <c r="DC270" t="s">
        <v>167</v>
      </c>
      <c r="DD270" t="s">
        <v>167</v>
      </c>
      <c r="DG270" t="s">
        <v>167</v>
      </c>
      <c r="DH270" t="s">
        <v>217</v>
      </c>
      <c r="DI270" t="s">
        <v>329</v>
      </c>
      <c r="DL270" t="s">
        <v>330</v>
      </c>
      <c r="DP270" t="s">
        <v>346</v>
      </c>
      <c r="DS270" t="s">
        <v>167</v>
      </c>
      <c r="DW270" t="s">
        <v>167</v>
      </c>
    </row>
    <row r="271" spans="1:127" x14ac:dyDescent="0.3">
      <c r="A271">
        <v>270</v>
      </c>
      <c r="B271" t="s">
        <v>785</v>
      </c>
      <c r="C271" t="s">
        <v>1075</v>
      </c>
      <c r="D271" t="s">
        <v>1100</v>
      </c>
      <c r="E271" s="1">
        <v>1198</v>
      </c>
      <c r="F271">
        <v>3</v>
      </c>
      <c r="G271">
        <v>4</v>
      </c>
      <c r="H271" t="s">
        <v>196</v>
      </c>
      <c r="I271" t="s">
        <v>143</v>
      </c>
      <c r="J271" t="s">
        <v>197</v>
      </c>
      <c r="K271" t="s">
        <v>145</v>
      </c>
      <c r="L271">
        <v>35</v>
      </c>
      <c r="M271" t="s">
        <v>146</v>
      </c>
      <c r="N271">
        <v>1655</v>
      </c>
      <c r="O271">
        <v>3700</v>
      </c>
      <c r="P271">
        <v>1735</v>
      </c>
      <c r="Q271" t="s">
        <v>147</v>
      </c>
      <c r="R271">
        <v>5</v>
      </c>
      <c r="S271">
        <v>15.5</v>
      </c>
      <c r="T271">
        <v>18.149999999999999</v>
      </c>
      <c r="U271" t="s">
        <v>576</v>
      </c>
      <c r="X271">
        <v>5</v>
      </c>
      <c r="Y271" t="s">
        <v>372</v>
      </c>
      <c r="Z271" t="s">
        <v>201</v>
      </c>
      <c r="AA271" t="s">
        <v>152</v>
      </c>
      <c r="AB271" t="s">
        <v>1077</v>
      </c>
      <c r="AC271" t="s">
        <v>1078</v>
      </c>
      <c r="AD271" t="s">
        <v>1079</v>
      </c>
      <c r="AE271" t="s">
        <v>1079</v>
      </c>
      <c r="AF271" t="s">
        <v>571</v>
      </c>
      <c r="AG271" t="s">
        <v>571</v>
      </c>
      <c r="AH271" t="s">
        <v>159</v>
      </c>
      <c r="AI271" t="s">
        <v>233</v>
      </c>
      <c r="AK271" t="s">
        <v>161</v>
      </c>
      <c r="AL271" t="s">
        <v>1080</v>
      </c>
      <c r="AM271" t="s">
        <v>1081</v>
      </c>
      <c r="AN271" t="s">
        <v>164</v>
      </c>
      <c r="AO271" t="s">
        <v>167</v>
      </c>
      <c r="AP271" t="s">
        <v>165</v>
      </c>
      <c r="AQ271" t="s">
        <v>167</v>
      </c>
      <c r="AR271">
        <v>5</v>
      </c>
      <c r="AS271" t="s">
        <v>168</v>
      </c>
      <c r="AT271" t="s">
        <v>169</v>
      </c>
      <c r="AU271" t="s">
        <v>1082</v>
      </c>
      <c r="AV271" t="s">
        <v>571</v>
      </c>
      <c r="AX271">
        <v>1</v>
      </c>
      <c r="AY271" t="s">
        <v>172</v>
      </c>
      <c r="AZ271" t="s">
        <v>167</v>
      </c>
      <c r="BA271" t="s">
        <v>167</v>
      </c>
      <c r="BB271" t="s">
        <v>1083</v>
      </c>
      <c r="BC271" t="s">
        <v>167</v>
      </c>
      <c r="BD271" t="s">
        <v>174</v>
      </c>
      <c r="BE271">
        <v>243</v>
      </c>
      <c r="BF271" t="s">
        <v>167</v>
      </c>
      <c r="BG271" t="s">
        <v>167</v>
      </c>
      <c r="BH271" t="s">
        <v>167</v>
      </c>
      <c r="BI271" t="s">
        <v>164</v>
      </c>
      <c r="BJ271" t="s">
        <v>311</v>
      </c>
      <c r="BK271" t="s">
        <v>167</v>
      </c>
      <c r="BL271" t="s">
        <v>311</v>
      </c>
      <c r="BM271" t="s">
        <v>167</v>
      </c>
      <c r="BN271" t="s">
        <v>1084</v>
      </c>
      <c r="BO271" t="s">
        <v>167</v>
      </c>
      <c r="BP271" t="s">
        <v>174</v>
      </c>
      <c r="BQ271" t="s">
        <v>164</v>
      </c>
      <c r="BR271" t="s">
        <v>169</v>
      </c>
      <c r="BS271" t="s">
        <v>177</v>
      </c>
      <c r="BT271" t="s">
        <v>167</v>
      </c>
      <c r="BU271">
        <v>5.05</v>
      </c>
      <c r="BV271" t="s">
        <v>167</v>
      </c>
      <c r="BW271" t="s">
        <v>178</v>
      </c>
      <c r="BX271" t="s">
        <v>179</v>
      </c>
      <c r="BY271" t="s">
        <v>180</v>
      </c>
      <c r="CB271" t="s">
        <v>167</v>
      </c>
      <c r="CG271" t="s">
        <v>167</v>
      </c>
      <c r="CK271" t="s">
        <v>167</v>
      </c>
      <c r="CN271" t="s">
        <v>167</v>
      </c>
      <c r="CO271" t="s">
        <v>167</v>
      </c>
      <c r="CP271" t="s">
        <v>356</v>
      </c>
      <c r="CR271" t="s">
        <v>230</v>
      </c>
      <c r="CS271" t="s">
        <v>167</v>
      </c>
      <c r="CT271" t="s">
        <v>167</v>
      </c>
      <c r="CU271" t="s">
        <v>167</v>
      </c>
      <c r="CV271" t="s">
        <v>167</v>
      </c>
      <c r="CW271">
        <v>2</v>
      </c>
      <c r="CY271" t="s">
        <v>255</v>
      </c>
      <c r="DC271" t="s">
        <v>167</v>
      </c>
      <c r="DD271" t="s">
        <v>167</v>
      </c>
      <c r="DG271" t="s">
        <v>167</v>
      </c>
      <c r="DH271" t="s">
        <v>217</v>
      </c>
      <c r="DI271" t="s">
        <v>329</v>
      </c>
      <c r="DL271" t="s">
        <v>330</v>
      </c>
      <c r="DM271" t="s">
        <v>167</v>
      </c>
      <c r="DP271" t="s">
        <v>346</v>
      </c>
      <c r="DS271" t="s">
        <v>167</v>
      </c>
      <c r="DW271" t="s">
        <v>167</v>
      </c>
    </row>
    <row r="272" spans="1:127" x14ac:dyDescent="0.3">
      <c r="A272">
        <v>271</v>
      </c>
      <c r="B272" t="s">
        <v>785</v>
      </c>
      <c r="C272" t="s">
        <v>1075</v>
      </c>
      <c r="D272" t="s">
        <v>1101</v>
      </c>
      <c r="E272" s="1">
        <v>1198</v>
      </c>
      <c r="F272">
        <v>3</v>
      </c>
      <c r="G272">
        <v>4</v>
      </c>
      <c r="H272" t="s">
        <v>196</v>
      </c>
      <c r="I272" t="s">
        <v>143</v>
      </c>
      <c r="J272" t="s">
        <v>197</v>
      </c>
      <c r="K272" t="s">
        <v>145</v>
      </c>
      <c r="L272">
        <v>35</v>
      </c>
      <c r="M272" t="s">
        <v>460</v>
      </c>
      <c r="N272">
        <v>1655</v>
      </c>
      <c r="O272">
        <v>3700</v>
      </c>
      <c r="P272">
        <v>1735</v>
      </c>
      <c r="Q272" t="s">
        <v>147</v>
      </c>
      <c r="R272">
        <v>5</v>
      </c>
      <c r="S272">
        <v>22.25</v>
      </c>
      <c r="T272">
        <v>25.32</v>
      </c>
      <c r="U272" t="s">
        <v>1087</v>
      </c>
      <c r="X272">
        <v>5</v>
      </c>
      <c r="Y272" t="s">
        <v>372</v>
      </c>
      <c r="Z272" t="s">
        <v>201</v>
      </c>
      <c r="AA272" t="s">
        <v>152</v>
      </c>
      <c r="AB272" t="s">
        <v>1077</v>
      </c>
      <c r="AC272" t="s">
        <v>1078</v>
      </c>
      <c r="AD272" t="s">
        <v>1079</v>
      </c>
      <c r="AE272" t="s">
        <v>1079</v>
      </c>
      <c r="AF272" t="s">
        <v>571</v>
      </c>
      <c r="AG272" t="s">
        <v>571</v>
      </c>
      <c r="AH272" t="s">
        <v>159</v>
      </c>
      <c r="AI272" t="s">
        <v>233</v>
      </c>
      <c r="AL272" t="s">
        <v>1088</v>
      </c>
      <c r="AM272" t="s">
        <v>609</v>
      </c>
      <c r="AN272" t="s">
        <v>164</v>
      </c>
      <c r="AO272" t="s">
        <v>167</v>
      </c>
      <c r="AP272" t="s">
        <v>165</v>
      </c>
      <c r="AQ272" t="s">
        <v>167</v>
      </c>
      <c r="AR272">
        <v>5</v>
      </c>
      <c r="AS272" t="s">
        <v>168</v>
      </c>
      <c r="AT272" t="s">
        <v>169</v>
      </c>
      <c r="AU272" t="s">
        <v>1082</v>
      </c>
      <c r="AV272" t="s">
        <v>571</v>
      </c>
      <c r="AX272">
        <v>1</v>
      </c>
      <c r="AY272" t="s">
        <v>166</v>
      </c>
      <c r="BA272" t="s">
        <v>167</v>
      </c>
      <c r="BB272" t="s">
        <v>1083</v>
      </c>
      <c r="BD272" t="s">
        <v>174</v>
      </c>
      <c r="BE272">
        <v>243</v>
      </c>
      <c r="BG272" t="s">
        <v>167</v>
      </c>
      <c r="BH272" t="s">
        <v>167</v>
      </c>
      <c r="BI272" t="s">
        <v>164</v>
      </c>
      <c r="BJ272" t="s">
        <v>175</v>
      </c>
      <c r="BK272" t="s">
        <v>167</v>
      </c>
      <c r="BL272" t="s">
        <v>311</v>
      </c>
      <c r="BM272" t="s">
        <v>167</v>
      </c>
      <c r="BN272" t="s">
        <v>1084</v>
      </c>
      <c r="BP272" t="s">
        <v>174</v>
      </c>
      <c r="BQ272" t="s">
        <v>164</v>
      </c>
      <c r="BR272" t="s">
        <v>169</v>
      </c>
      <c r="BS272" t="s">
        <v>177</v>
      </c>
      <c r="BT272" t="s">
        <v>167</v>
      </c>
      <c r="BU272" t="s">
        <v>148</v>
      </c>
      <c r="BV272" t="s">
        <v>167</v>
      </c>
      <c r="BX272" t="s">
        <v>179</v>
      </c>
      <c r="BY272" t="s">
        <v>180</v>
      </c>
      <c r="CB272" t="s">
        <v>167</v>
      </c>
      <c r="CG272" t="s">
        <v>167</v>
      </c>
      <c r="CK272" t="s">
        <v>167</v>
      </c>
      <c r="CN272" t="s">
        <v>167</v>
      </c>
      <c r="CO272" t="s">
        <v>167</v>
      </c>
      <c r="CP272" t="s">
        <v>224</v>
      </c>
      <c r="CR272" t="s">
        <v>230</v>
      </c>
      <c r="CS272" t="s">
        <v>167</v>
      </c>
      <c r="CT272" t="s">
        <v>167</v>
      </c>
      <c r="CV272" t="s">
        <v>167</v>
      </c>
      <c r="CW272">
        <v>2</v>
      </c>
      <c r="CY272" t="s">
        <v>255</v>
      </c>
      <c r="DC272" t="s">
        <v>167</v>
      </c>
      <c r="DG272" t="s">
        <v>167</v>
      </c>
      <c r="DV272" t="s">
        <v>167</v>
      </c>
      <c r="DW272" t="s">
        <v>167</v>
      </c>
    </row>
    <row r="273" spans="1:131" x14ac:dyDescent="0.3">
      <c r="A273">
        <v>272</v>
      </c>
      <c r="B273" t="s">
        <v>785</v>
      </c>
      <c r="C273" t="s">
        <v>1075</v>
      </c>
      <c r="D273" t="s">
        <v>1102</v>
      </c>
      <c r="E273" s="1">
        <v>1198</v>
      </c>
      <c r="F273">
        <v>3</v>
      </c>
      <c r="G273">
        <v>4</v>
      </c>
      <c r="H273" t="s">
        <v>196</v>
      </c>
      <c r="I273" t="s">
        <v>143</v>
      </c>
      <c r="J273" t="s">
        <v>197</v>
      </c>
      <c r="K273" t="s">
        <v>145</v>
      </c>
      <c r="L273">
        <v>35</v>
      </c>
      <c r="M273" t="s">
        <v>460</v>
      </c>
      <c r="N273">
        <v>1655</v>
      </c>
      <c r="O273">
        <v>3700</v>
      </c>
      <c r="P273">
        <v>1735</v>
      </c>
      <c r="Q273" t="s">
        <v>147</v>
      </c>
      <c r="R273">
        <v>5</v>
      </c>
      <c r="S273">
        <v>22.25</v>
      </c>
      <c r="T273">
        <v>25.32</v>
      </c>
      <c r="U273" t="s">
        <v>1087</v>
      </c>
      <c r="X273">
        <v>5</v>
      </c>
      <c r="Y273" t="s">
        <v>372</v>
      </c>
      <c r="Z273" t="s">
        <v>201</v>
      </c>
      <c r="AA273" t="s">
        <v>152</v>
      </c>
      <c r="AB273" t="s">
        <v>1077</v>
      </c>
      <c r="AC273" t="s">
        <v>1078</v>
      </c>
      <c r="AD273" t="s">
        <v>1079</v>
      </c>
      <c r="AE273" t="s">
        <v>1079</v>
      </c>
      <c r="AF273" t="s">
        <v>571</v>
      </c>
      <c r="AG273" t="s">
        <v>571</v>
      </c>
      <c r="AH273" t="s">
        <v>159</v>
      </c>
      <c r="AK273" t="s">
        <v>161</v>
      </c>
      <c r="AL273" t="s">
        <v>1088</v>
      </c>
      <c r="AM273" t="s">
        <v>609</v>
      </c>
      <c r="AN273" t="s">
        <v>164</v>
      </c>
      <c r="AO273" t="s">
        <v>167</v>
      </c>
      <c r="AP273" t="s">
        <v>165</v>
      </c>
      <c r="AQ273" t="s">
        <v>167</v>
      </c>
      <c r="AR273">
        <v>5</v>
      </c>
      <c r="AS273" t="s">
        <v>168</v>
      </c>
      <c r="AT273" t="s">
        <v>169</v>
      </c>
      <c r="AU273" t="s">
        <v>1082</v>
      </c>
      <c r="AV273" t="s">
        <v>571</v>
      </c>
      <c r="AX273">
        <v>1</v>
      </c>
      <c r="AY273" t="s">
        <v>172</v>
      </c>
      <c r="AZ273" t="s">
        <v>167</v>
      </c>
      <c r="BA273" t="s">
        <v>167</v>
      </c>
      <c r="BB273" t="s">
        <v>1083</v>
      </c>
      <c r="BC273" t="s">
        <v>167</v>
      </c>
      <c r="BD273" t="s">
        <v>174</v>
      </c>
      <c r="BE273">
        <v>243</v>
      </c>
      <c r="BF273" t="s">
        <v>167</v>
      </c>
      <c r="BG273" t="s">
        <v>167</v>
      </c>
      <c r="BH273" t="s">
        <v>167</v>
      </c>
      <c r="BI273" t="s">
        <v>164</v>
      </c>
      <c r="BJ273" t="s">
        <v>311</v>
      </c>
      <c r="BK273" t="s">
        <v>167</v>
      </c>
      <c r="BL273" t="s">
        <v>175</v>
      </c>
      <c r="BM273" t="s">
        <v>167</v>
      </c>
      <c r="BN273" t="s">
        <v>1084</v>
      </c>
      <c r="BO273" t="s">
        <v>167</v>
      </c>
      <c r="BP273" t="s">
        <v>174</v>
      </c>
      <c r="BQ273" t="s">
        <v>164</v>
      </c>
      <c r="BR273" t="s">
        <v>169</v>
      </c>
      <c r="BS273" t="s">
        <v>177</v>
      </c>
      <c r="BT273" t="s">
        <v>167</v>
      </c>
      <c r="BU273" t="s">
        <v>148</v>
      </c>
      <c r="BV273" t="s">
        <v>167</v>
      </c>
      <c r="BX273" t="s">
        <v>179</v>
      </c>
      <c r="BY273" t="s">
        <v>180</v>
      </c>
      <c r="CB273" t="s">
        <v>167</v>
      </c>
      <c r="CG273" t="s">
        <v>167</v>
      </c>
      <c r="CK273" t="s">
        <v>167</v>
      </c>
      <c r="CN273" t="s">
        <v>167</v>
      </c>
      <c r="CO273" t="s">
        <v>167</v>
      </c>
      <c r="CP273" t="s">
        <v>356</v>
      </c>
      <c r="CR273" t="s">
        <v>230</v>
      </c>
      <c r="CS273" t="s">
        <v>167</v>
      </c>
      <c r="CT273" t="s">
        <v>167</v>
      </c>
      <c r="CU273" t="s">
        <v>167</v>
      </c>
      <c r="CV273" t="s">
        <v>167</v>
      </c>
      <c r="CW273">
        <v>2</v>
      </c>
      <c r="CY273" t="s">
        <v>255</v>
      </c>
      <c r="DC273" t="s">
        <v>167</v>
      </c>
      <c r="DD273" t="s">
        <v>167</v>
      </c>
      <c r="DG273" t="s">
        <v>167</v>
      </c>
      <c r="DH273" t="s">
        <v>217</v>
      </c>
      <c r="DI273" t="s">
        <v>329</v>
      </c>
      <c r="DL273" t="s">
        <v>330</v>
      </c>
      <c r="DP273" t="s">
        <v>346</v>
      </c>
      <c r="DQ273" t="s">
        <v>167</v>
      </c>
      <c r="DS273" t="s">
        <v>167</v>
      </c>
      <c r="DV273" t="s">
        <v>167</v>
      </c>
    </row>
    <row r="274" spans="1:131" x14ac:dyDescent="0.3">
      <c r="A274">
        <v>273</v>
      </c>
      <c r="B274" t="s">
        <v>785</v>
      </c>
      <c r="C274" t="s">
        <v>1075</v>
      </c>
      <c r="D274" t="s">
        <v>1103</v>
      </c>
      <c r="E274" s="1">
        <v>1198</v>
      </c>
      <c r="F274">
        <v>3</v>
      </c>
      <c r="G274">
        <v>4</v>
      </c>
      <c r="H274" t="s">
        <v>196</v>
      </c>
      <c r="I274" t="s">
        <v>143</v>
      </c>
      <c r="J274" t="s">
        <v>197</v>
      </c>
      <c r="K274" t="s">
        <v>145</v>
      </c>
      <c r="L274">
        <v>35</v>
      </c>
      <c r="M274" t="s">
        <v>460</v>
      </c>
      <c r="N274">
        <v>1655</v>
      </c>
      <c r="O274">
        <v>3700</v>
      </c>
      <c r="P274">
        <v>1735</v>
      </c>
      <c r="Q274" t="s">
        <v>147</v>
      </c>
      <c r="R274">
        <v>5</v>
      </c>
      <c r="S274">
        <v>22.25</v>
      </c>
      <c r="T274">
        <v>25.32</v>
      </c>
      <c r="U274" t="s">
        <v>1087</v>
      </c>
      <c r="X274">
        <v>5</v>
      </c>
      <c r="Y274" t="s">
        <v>372</v>
      </c>
      <c r="Z274" t="s">
        <v>201</v>
      </c>
      <c r="AA274" t="s">
        <v>152</v>
      </c>
      <c r="AB274" t="s">
        <v>1077</v>
      </c>
      <c r="AC274" t="s">
        <v>1078</v>
      </c>
      <c r="AD274" t="s">
        <v>1079</v>
      </c>
      <c r="AE274" t="s">
        <v>1079</v>
      </c>
      <c r="AF274" t="s">
        <v>571</v>
      </c>
      <c r="AG274" t="s">
        <v>571</v>
      </c>
      <c r="AH274" t="s">
        <v>159</v>
      </c>
      <c r="AI274" t="s">
        <v>233</v>
      </c>
      <c r="AK274" t="s">
        <v>161</v>
      </c>
      <c r="AL274" t="s">
        <v>1088</v>
      </c>
      <c r="AM274" t="s">
        <v>609</v>
      </c>
      <c r="AN274" t="s">
        <v>164</v>
      </c>
      <c r="AO274" t="s">
        <v>433</v>
      </c>
      <c r="AP274" t="s">
        <v>165</v>
      </c>
      <c r="AQ274" t="s">
        <v>167</v>
      </c>
      <c r="AR274">
        <v>5</v>
      </c>
      <c r="AS274" t="s">
        <v>168</v>
      </c>
      <c r="AT274" t="s">
        <v>169</v>
      </c>
      <c r="AU274" t="s">
        <v>1082</v>
      </c>
      <c r="AV274" t="s">
        <v>571</v>
      </c>
      <c r="AX274">
        <v>1</v>
      </c>
      <c r="AY274" t="s">
        <v>172</v>
      </c>
      <c r="AZ274" t="s">
        <v>167</v>
      </c>
      <c r="BA274" t="s">
        <v>167</v>
      </c>
      <c r="BB274" t="s">
        <v>1083</v>
      </c>
      <c r="BC274" t="s">
        <v>167</v>
      </c>
      <c r="BD274" t="s">
        <v>174</v>
      </c>
      <c r="BE274">
        <v>243</v>
      </c>
      <c r="BF274" t="s">
        <v>167</v>
      </c>
      <c r="BG274" t="s">
        <v>167</v>
      </c>
      <c r="BH274" t="s">
        <v>167</v>
      </c>
      <c r="BI274" t="s">
        <v>164</v>
      </c>
      <c r="BJ274" t="s">
        <v>311</v>
      </c>
      <c r="BK274" t="s">
        <v>167</v>
      </c>
      <c r="BL274" t="s">
        <v>311</v>
      </c>
      <c r="BM274" t="s">
        <v>167</v>
      </c>
      <c r="BN274" t="s">
        <v>1084</v>
      </c>
      <c r="BO274" t="s">
        <v>167</v>
      </c>
      <c r="BP274" t="s">
        <v>174</v>
      </c>
      <c r="BQ274" t="s">
        <v>164</v>
      </c>
      <c r="BR274" t="s">
        <v>169</v>
      </c>
      <c r="BS274" t="s">
        <v>177</v>
      </c>
      <c r="BT274" t="s">
        <v>167</v>
      </c>
      <c r="BU274">
        <v>5.05</v>
      </c>
      <c r="BV274" t="s">
        <v>167</v>
      </c>
      <c r="BW274" t="s">
        <v>178</v>
      </c>
      <c r="BX274" t="s">
        <v>179</v>
      </c>
      <c r="BY274" t="s">
        <v>180</v>
      </c>
      <c r="CB274" t="s">
        <v>167</v>
      </c>
      <c r="CG274" t="s">
        <v>167</v>
      </c>
      <c r="CK274" t="s">
        <v>167</v>
      </c>
      <c r="CN274" t="s">
        <v>167</v>
      </c>
      <c r="CO274" t="s">
        <v>167</v>
      </c>
      <c r="CP274" t="s">
        <v>356</v>
      </c>
      <c r="CR274" t="s">
        <v>230</v>
      </c>
      <c r="CS274" t="s">
        <v>167</v>
      </c>
      <c r="CT274" t="s">
        <v>167</v>
      </c>
      <c r="CU274" t="s">
        <v>167</v>
      </c>
      <c r="CV274" t="s">
        <v>167</v>
      </c>
      <c r="CW274">
        <v>2</v>
      </c>
      <c r="CY274" t="s">
        <v>255</v>
      </c>
      <c r="DC274" t="s">
        <v>167</v>
      </c>
      <c r="DD274" t="s">
        <v>167</v>
      </c>
      <c r="DG274" t="s">
        <v>167</v>
      </c>
      <c r="DH274" t="s">
        <v>217</v>
      </c>
      <c r="DI274" t="s">
        <v>329</v>
      </c>
      <c r="DL274" t="s">
        <v>330</v>
      </c>
      <c r="DM274" t="s">
        <v>167</v>
      </c>
      <c r="DP274" t="s">
        <v>346</v>
      </c>
      <c r="DS274" t="s">
        <v>167</v>
      </c>
      <c r="DV274" t="s">
        <v>167</v>
      </c>
      <c r="DW274" t="s">
        <v>167</v>
      </c>
    </row>
    <row r="275" spans="1:131" x14ac:dyDescent="0.3">
      <c r="A275">
        <v>274</v>
      </c>
      <c r="B275" t="s">
        <v>785</v>
      </c>
      <c r="C275" t="s">
        <v>1075</v>
      </c>
      <c r="D275" t="s">
        <v>1104</v>
      </c>
      <c r="E275" s="1">
        <v>1198</v>
      </c>
      <c r="F275">
        <v>3</v>
      </c>
      <c r="G275">
        <v>4</v>
      </c>
      <c r="H275" t="s">
        <v>196</v>
      </c>
      <c r="I275" t="s">
        <v>143</v>
      </c>
      <c r="J275" t="s">
        <v>197</v>
      </c>
      <c r="K275" t="s">
        <v>145</v>
      </c>
      <c r="L275">
        <v>35</v>
      </c>
      <c r="M275" t="s">
        <v>460</v>
      </c>
      <c r="N275">
        <v>1655</v>
      </c>
      <c r="O275">
        <v>3700</v>
      </c>
      <c r="P275">
        <v>1735</v>
      </c>
      <c r="Q275" t="s">
        <v>147</v>
      </c>
      <c r="R275">
        <v>5</v>
      </c>
      <c r="S275">
        <v>22.25</v>
      </c>
      <c r="T275">
        <v>25.32</v>
      </c>
      <c r="U275" t="s">
        <v>1087</v>
      </c>
      <c r="X275">
        <v>5</v>
      </c>
      <c r="Y275" t="s">
        <v>372</v>
      </c>
      <c r="Z275" t="s">
        <v>201</v>
      </c>
      <c r="AA275" t="s">
        <v>152</v>
      </c>
      <c r="AB275" t="s">
        <v>1077</v>
      </c>
      <c r="AC275" t="s">
        <v>1078</v>
      </c>
      <c r="AD275" t="s">
        <v>1079</v>
      </c>
      <c r="AE275" t="s">
        <v>1079</v>
      </c>
      <c r="AF275" t="s">
        <v>571</v>
      </c>
      <c r="AG275" t="s">
        <v>571</v>
      </c>
      <c r="AH275" t="s">
        <v>159</v>
      </c>
      <c r="AL275" t="s">
        <v>1088</v>
      </c>
      <c r="AM275" t="s">
        <v>609</v>
      </c>
      <c r="AN275" t="s">
        <v>164</v>
      </c>
      <c r="AO275" t="s">
        <v>167</v>
      </c>
      <c r="AP275" t="s">
        <v>165</v>
      </c>
      <c r="AQ275" t="s">
        <v>167</v>
      </c>
      <c r="AR275">
        <v>5</v>
      </c>
      <c r="AS275" t="s">
        <v>168</v>
      </c>
      <c r="AT275" t="s">
        <v>169</v>
      </c>
      <c r="AU275" t="s">
        <v>1082</v>
      </c>
      <c r="AV275" t="s">
        <v>571</v>
      </c>
      <c r="AX275">
        <v>1</v>
      </c>
      <c r="AY275" t="s">
        <v>166</v>
      </c>
      <c r="BA275" t="s">
        <v>167</v>
      </c>
      <c r="BB275" t="s">
        <v>1083</v>
      </c>
      <c r="BD275" t="s">
        <v>174</v>
      </c>
      <c r="BE275">
        <v>243</v>
      </c>
      <c r="BH275" t="s">
        <v>167</v>
      </c>
      <c r="BI275" t="s">
        <v>164</v>
      </c>
      <c r="BJ275" t="s">
        <v>175</v>
      </c>
      <c r="BK275" t="s">
        <v>167</v>
      </c>
      <c r="BL275" t="s">
        <v>311</v>
      </c>
      <c r="BM275" t="s">
        <v>167</v>
      </c>
      <c r="BN275" t="s">
        <v>1084</v>
      </c>
      <c r="BP275" t="s">
        <v>174</v>
      </c>
      <c r="BQ275" t="s">
        <v>164</v>
      </c>
      <c r="BR275" t="s">
        <v>169</v>
      </c>
      <c r="BS275" t="s">
        <v>177</v>
      </c>
      <c r="BT275" t="s">
        <v>167</v>
      </c>
      <c r="BU275" t="s">
        <v>148</v>
      </c>
      <c r="BV275" t="s">
        <v>167</v>
      </c>
      <c r="BX275" t="s">
        <v>179</v>
      </c>
      <c r="BY275" t="s">
        <v>180</v>
      </c>
      <c r="BZ275" t="s">
        <v>167</v>
      </c>
      <c r="CB275" t="s">
        <v>167</v>
      </c>
      <c r="CG275" t="s">
        <v>167</v>
      </c>
      <c r="CK275" t="s">
        <v>167</v>
      </c>
      <c r="CN275" t="s">
        <v>167</v>
      </c>
      <c r="CO275" t="s">
        <v>167</v>
      </c>
      <c r="CS275" t="s">
        <v>167</v>
      </c>
      <c r="CT275" t="s">
        <v>167</v>
      </c>
      <c r="CV275" t="s">
        <v>167</v>
      </c>
      <c r="CY275" t="s">
        <v>255</v>
      </c>
      <c r="DC275" t="s">
        <v>167</v>
      </c>
      <c r="DG275" t="s">
        <v>167</v>
      </c>
      <c r="DV275" t="s">
        <v>167</v>
      </c>
    </row>
    <row r="276" spans="1:131" x14ac:dyDescent="0.3">
      <c r="A276">
        <v>275</v>
      </c>
      <c r="B276" t="s">
        <v>785</v>
      </c>
      <c r="C276" t="s">
        <v>1075</v>
      </c>
      <c r="D276" t="s">
        <v>1105</v>
      </c>
      <c r="E276" s="1">
        <v>1198</v>
      </c>
      <c r="F276">
        <v>3</v>
      </c>
      <c r="G276">
        <v>4</v>
      </c>
      <c r="H276" t="s">
        <v>196</v>
      </c>
      <c r="I276" t="s">
        <v>143</v>
      </c>
      <c r="J276" t="s">
        <v>197</v>
      </c>
      <c r="K276" t="s">
        <v>145</v>
      </c>
      <c r="L276">
        <v>35</v>
      </c>
      <c r="M276" t="s">
        <v>460</v>
      </c>
      <c r="N276">
        <v>1655</v>
      </c>
      <c r="O276">
        <v>3700</v>
      </c>
      <c r="P276">
        <v>1735</v>
      </c>
      <c r="Q276" t="s">
        <v>147</v>
      </c>
      <c r="R276">
        <v>5</v>
      </c>
      <c r="S276">
        <v>22.25</v>
      </c>
      <c r="T276">
        <v>25.32</v>
      </c>
      <c r="U276" t="s">
        <v>1087</v>
      </c>
      <c r="X276">
        <v>5</v>
      </c>
      <c r="Y276" t="s">
        <v>372</v>
      </c>
      <c r="Z276" t="s">
        <v>201</v>
      </c>
      <c r="AA276" t="s">
        <v>152</v>
      </c>
      <c r="AB276" t="s">
        <v>1077</v>
      </c>
      <c r="AC276" t="s">
        <v>1078</v>
      </c>
      <c r="AD276" t="s">
        <v>1079</v>
      </c>
      <c r="AE276" t="s">
        <v>1079</v>
      </c>
      <c r="AF276" t="s">
        <v>571</v>
      </c>
      <c r="AG276" t="s">
        <v>571</v>
      </c>
      <c r="AH276" t="s">
        <v>159</v>
      </c>
      <c r="AL276" t="s">
        <v>1088</v>
      </c>
      <c r="AM276" t="s">
        <v>609</v>
      </c>
      <c r="AN276" t="s">
        <v>164</v>
      </c>
      <c r="AO276" t="s">
        <v>167</v>
      </c>
      <c r="AP276" t="s">
        <v>165</v>
      </c>
      <c r="AQ276" t="s">
        <v>167</v>
      </c>
      <c r="AR276">
        <v>6</v>
      </c>
      <c r="AS276" t="s">
        <v>168</v>
      </c>
      <c r="AT276" t="s">
        <v>169</v>
      </c>
      <c r="AU276" t="s">
        <v>1082</v>
      </c>
      <c r="AV276" t="s">
        <v>571</v>
      </c>
      <c r="AX276">
        <v>1</v>
      </c>
      <c r="AY276" t="s">
        <v>166</v>
      </c>
      <c r="BA276" t="s">
        <v>167</v>
      </c>
      <c r="BB276" t="s">
        <v>1083</v>
      </c>
      <c r="BD276" t="s">
        <v>174</v>
      </c>
      <c r="BE276">
        <v>243</v>
      </c>
      <c r="BH276" t="s">
        <v>167</v>
      </c>
      <c r="BI276" t="s">
        <v>164</v>
      </c>
      <c r="BJ276" t="s">
        <v>175</v>
      </c>
      <c r="BK276" t="s">
        <v>167</v>
      </c>
      <c r="BL276" t="s">
        <v>311</v>
      </c>
      <c r="BM276" t="s">
        <v>167</v>
      </c>
      <c r="BN276" t="s">
        <v>1084</v>
      </c>
      <c r="BP276" t="s">
        <v>174</v>
      </c>
      <c r="BQ276" t="s">
        <v>164</v>
      </c>
      <c r="BR276" t="s">
        <v>169</v>
      </c>
      <c r="BS276" t="s">
        <v>177</v>
      </c>
      <c r="BT276" t="s">
        <v>167</v>
      </c>
      <c r="BU276" t="s">
        <v>148</v>
      </c>
      <c r="BV276" t="s">
        <v>167</v>
      </c>
      <c r="BX276" t="s">
        <v>179</v>
      </c>
      <c r="BY276" t="s">
        <v>180</v>
      </c>
      <c r="BZ276" t="s">
        <v>167</v>
      </c>
      <c r="CB276" t="s">
        <v>167</v>
      </c>
      <c r="CG276" t="s">
        <v>167</v>
      </c>
      <c r="CK276" t="s">
        <v>167</v>
      </c>
      <c r="CN276" t="s">
        <v>167</v>
      </c>
      <c r="CO276" t="s">
        <v>167</v>
      </c>
      <c r="CS276" t="s">
        <v>167</v>
      </c>
      <c r="CT276" t="s">
        <v>167</v>
      </c>
      <c r="CV276" t="s">
        <v>167</v>
      </c>
      <c r="CY276" t="s">
        <v>255</v>
      </c>
      <c r="DC276" t="s">
        <v>167</v>
      </c>
      <c r="DG276" t="s">
        <v>167</v>
      </c>
      <c r="DV276" t="s">
        <v>167</v>
      </c>
    </row>
    <row r="277" spans="1:131" x14ac:dyDescent="0.3">
      <c r="A277">
        <v>276</v>
      </c>
      <c r="B277" t="s">
        <v>785</v>
      </c>
      <c r="C277" t="s">
        <v>1075</v>
      </c>
      <c r="D277" t="s">
        <v>1106</v>
      </c>
      <c r="E277" s="1">
        <v>1198</v>
      </c>
      <c r="F277">
        <v>3</v>
      </c>
      <c r="G277">
        <v>4</v>
      </c>
      <c r="H277" t="s">
        <v>196</v>
      </c>
      <c r="I277" t="s">
        <v>143</v>
      </c>
      <c r="J277" t="s">
        <v>238</v>
      </c>
      <c r="K277" t="s">
        <v>145</v>
      </c>
      <c r="L277">
        <v>35</v>
      </c>
      <c r="M277" t="s">
        <v>146</v>
      </c>
      <c r="N277">
        <v>1655</v>
      </c>
      <c r="O277">
        <v>3700</v>
      </c>
      <c r="P277">
        <v>1735</v>
      </c>
      <c r="Q277" t="s">
        <v>147</v>
      </c>
      <c r="R277">
        <v>5</v>
      </c>
      <c r="S277">
        <v>15.5</v>
      </c>
      <c r="T277">
        <v>18.149999999999999</v>
      </c>
      <c r="U277" t="s">
        <v>576</v>
      </c>
      <c r="X277">
        <v>5</v>
      </c>
      <c r="Y277" t="s">
        <v>372</v>
      </c>
      <c r="Z277" t="s">
        <v>201</v>
      </c>
      <c r="AA277" t="s">
        <v>152</v>
      </c>
      <c r="AB277" t="s">
        <v>1077</v>
      </c>
      <c r="AC277" t="s">
        <v>1078</v>
      </c>
      <c r="AD277" t="s">
        <v>1079</v>
      </c>
      <c r="AE277" t="s">
        <v>1079</v>
      </c>
      <c r="AF277" t="s">
        <v>571</v>
      </c>
      <c r="AG277" t="s">
        <v>571</v>
      </c>
      <c r="AH277" t="s">
        <v>159</v>
      </c>
      <c r="AL277" t="s">
        <v>1080</v>
      </c>
      <c r="AM277" t="s">
        <v>1081</v>
      </c>
      <c r="AN277" t="s">
        <v>164</v>
      </c>
      <c r="AO277" t="s">
        <v>433</v>
      </c>
      <c r="AP277" t="s">
        <v>165</v>
      </c>
      <c r="AQ277" t="s">
        <v>167</v>
      </c>
      <c r="AR277">
        <v>5</v>
      </c>
      <c r="AS277" t="s">
        <v>168</v>
      </c>
      <c r="AT277" t="s">
        <v>169</v>
      </c>
      <c r="AU277" t="s">
        <v>1082</v>
      </c>
      <c r="AV277" t="s">
        <v>571</v>
      </c>
      <c r="AX277">
        <v>1</v>
      </c>
      <c r="AY277" t="s">
        <v>166</v>
      </c>
      <c r="BA277" t="s">
        <v>167</v>
      </c>
      <c r="BB277" t="s">
        <v>1083</v>
      </c>
      <c r="BD277" t="s">
        <v>174</v>
      </c>
      <c r="BE277">
        <v>243</v>
      </c>
      <c r="BH277" t="s">
        <v>167</v>
      </c>
      <c r="BI277" t="s">
        <v>164</v>
      </c>
      <c r="BJ277" t="s">
        <v>175</v>
      </c>
      <c r="BK277" t="s">
        <v>167</v>
      </c>
      <c r="BL277" t="s">
        <v>311</v>
      </c>
      <c r="BM277" t="s">
        <v>167</v>
      </c>
      <c r="BN277" t="s">
        <v>1084</v>
      </c>
      <c r="BP277" t="s">
        <v>174</v>
      </c>
      <c r="BQ277" t="s">
        <v>164</v>
      </c>
      <c r="BR277" t="s">
        <v>169</v>
      </c>
      <c r="BS277" t="s">
        <v>177</v>
      </c>
      <c r="BT277" t="s">
        <v>167</v>
      </c>
      <c r="BU277" t="s">
        <v>148</v>
      </c>
      <c r="BV277" t="s">
        <v>167</v>
      </c>
      <c r="BX277" t="s">
        <v>179</v>
      </c>
      <c r="BY277" t="s">
        <v>180</v>
      </c>
      <c r="BZ277" t="s">
        <v>167</v>
      </c>
      <c r="CB277" t="s">
        <v>167</v>
      </c>
      <c r="CG277" t="s">
        <v>167</v>
      </c>
      <c r="CK277" t="s">
        <v>167</v>
      </c>
      <c r="CN277" t="s">
        <v>167</v>
      </c>
      <c r="CO277" t="s">
        <v>167</v>
      </c>
      <c r="CP277" t="s">
        <v>224</v>
      </c>
      <c r="CT277" t="s">
        <v>167</v>
      </c>
      <c r="CV277" t="s">
        <v>167</v>
      </c>
      <c r="CY277" t="s">
        <v>255</v>
      </c>
      <c r="DC277" t="s">
        <v>167</v>
      </c>
      <c r="DG277" t="s">
        <v>167</v>
      </c>
    </row>
    <row r="278" spans="1:131" x14ac:dyDescent="0.3">
      <c r="A278">
        <v>277</v>
      </c>
      <c r="B278" t="s">
        <v>785</v>
      </c>
      <c r="C278" t="s">
        <v>1075</v>
      </c>
      <c r="D278" t="s">
        <v>1107</v>
      </c>
      <c r="E278" s="1">
        <v>1198</v>
      </c>
      <c r="F278">
        <v>3</v>
      </c>
      <c r="G278">
        <v>4</v>
      </c>
      <c r="H278" t="s">
        <v>196</v>
      </c>
      <c r="I278" t="s">
        <v>143</v>
      </c>
      <c r="J278" t="s">
        <v>238</v>
      </c>
      <c r="K278" t="s">
        <v>145</v>
      </c>
      <c r="L278">
        <v>35</v>
      </c>
      <c r="M278" t="s">
        <v>146</v>
      </c>
      <c r="N278">
        <v>1655</v>
      </c>
      <c r="O278">
        <v>3700</v>
      </c>
      <c r="P278">
        <v>1735</v>
      </c>
      <c r="Q278" t="s">
        <v>147</v>
      </c>
      <c r="R278">
        <v>5</v>
      </c>
      <c r="S278">
        <v>15.5</v>
      </c>
      <c r="T278">
        <v>18.149999999999999</v>
      </c>
      <c r="U278" t="s">
        <v>576</v>
      </c>
      <c r="X278">
        <v>5</v>
      </c>
      <c r="Y278" t="s">
        <v>372</v>
      </c>
      <c r="Z278" t="s">
        <v>201</v>
      </c>
      <c r="AA278" t="s">
        <v>152</v>
      </c>
      <c r="AB278" t="s">
        <v>1077</v>
      </c>
      <c r="AC278" t="s">
        <v>1078</v>
      </c>
      <c r="AD278" t="s">
        <v>1079</v>
      </c>
      <c r="AE278" t="s">
        <v>1079</v>
      </c>
      <c r="AF278" t="s">
        <v>571</v>
      </c>
      <c r="AG278" t="s">
        <v>571</v>
      </c>
      <c r="AH278" t="s">
        <v>159</v>
      </c>
      <c r="AL278" t="s">
        <v>1080</v>
      </c>
      <c r="AM278" t="s">
        <v>1081</v>
      </c>
      <c r="AN278" t="s">
        <v>164</v>
      </c>
      <c r="AO278" t="s">
        <v>433</v>
      </c>
      <c r="AP278" t="s">
        <v>165</v>
      </c>
      <c r="AQ278" t="s">
        <v>167</v>
      </c>
      <c r="AR278">
        <v>6</v>
      </c>
      <c r="AS278" t="s">
        <v>168</v>
      </c>
      <c r="AT278" t="s">
        <v>169</v>
      </c>
      <c r="AU278" t="s">
        <v>1082</v>
      </c>
      <c r="AV278" t="s">
        <v>571</v>
      </c>
      <c r="AX278">
        <v>1</v>
      </c>
      <c r="AY278" t="s">
        <v>166</v>
      </c>
      <c r="BA278" t="s">
        <v>167</v>
      </c>
      <c r="BB278" t="s">
        <v>1083</v>
      </c>
      <c r="BD278" t="s">
        <v>174</v>
      </c>
      <c r="BE278">
        <v>243</v>
      </c>
      <c r="BH278" t="s">
        <v>167</v>
      </c>
      <c r="BI278" t="s">
        <v>164</v>
      </c>
      <c r="BJ278" t="s">
        <v>175</v>
      </c>
      <c r="BK278" t="s">
        <v>167</v>
      </c>
      <c r="BL278" t="s">
        <v>311</v>
      </c>
      <c r="BM278" t="s">
        <v>167</v>
      </c>
      <c r="BN278" t="s">
        <v>1084</v>
      </c>
      <c r="BP278" t="s">
        <v>174</v>
      </c>
      <c r="BQ278" t="s">
        <v>164</v>
      </c>
      <c r="BR278" t="s">
        <v>169</v>
      </c>
      <c r="BS278" t="s">
        <v>177</v>
      </c>
      <c r="BT278" t="s">
        <v>167</v>
      </c>
      <c r="BU278" t="s">
        <v>148</v>
      </c>
      <c r="BV278" t="s">
        <v>167</v>
      </c>
      <c r="BX278" t="s">
        <v>179</v>
      </c>
      <c r="BY278" t="s">
        <v>180</v>
      </c>
      <c r="BZ278" t="s">
        <v>167</v>
      </c>
      <c r="CB278" t="s">
        <v>167</v>
      </c>
      <c r="CG278" t="s">
        <v>167</v>
      </c>
      <c r="CK278" t="s">
        <v>167</v>
      </c>
      <c r="CN278" t="s">
        <v>167</v>
      </c>
      <c r="CO278" t="s">
        <v>167</v>
      </c>
      <c r="CP278" t="s">
        <v>224</v>
      </c>
      <c r="CT278" t="s">
        <v>167</v>
      </c>
      <c r="CV278" t="s">
        <v>167</v>
      </c>
      <c r="CY278" t="s">
        <v>255</v>
      </c>
      <c r="DC278" t="s">
        <v>167</v>
      </c>
      <c r="DG278" t="s">
        <v>167</v>
      </c>
    </row>
    <row r="279" spans="1:131" x14ac:dyDescent="0.3">
      <c r="A279">
        <v>278</v>
      </c>
      <c r="B279" t="s">
        <v>235</v>
      </c>
      <c r="C279" t="s">
        <v>1108</v>
      </c>
      <c r="D279" t="s">
        <v>274</v>
      </c>
      <c r="E279" s="1">
        <v>1197</v>
      </c>
      <c r="F279">
        <v>4</v>
      </c>
      <c r="G279">
        <v>4</v>
      </c>
      <c r="H279" t="s">
        <v>196</v>
      </c>
      <c r="I279" t="s">
        <v>143</v>
      </c>
      <c r="J279" t="s">
        <v>197</v>
      </c>
      <c r="K279" t="s">
        <v>145</v>
      </c>
      <c r="L279">
        <v>37</v>
      </c>
      <c r="M279" t="s">
        <v>146</v>
      </c>
      <c r="N279">
        <v>1530</v>
      </c>
      <c r="O279">
        <v>3840</v>
      </c>
      <c r="P279">
        <v>1735</v>
      </c>
      <c r="Q279" t="s">
        <v>147</v>
      </c>
      <c r="R279">
        <v>5</v>
      </c>
      <c r="S279">
        <v>12.6</v>
      </c>
      <c r="T279">
        <v>17</v>
      </c>
      <c r="U279" t="s">
        <v>611</v>
      </c>
      <c r="W279" t="s">
        <v>1109</v>
      </c>
      <c r="X279">
        <v>5</v>
      </c>
      <c r="Y279" t="s">
        <v>659</v>
      </c>
      <c r="Z279" t="s">
        <v>201</v>
      </c>
      <c r="AA279" t="s">
        <v>152</v>
      </c>
      <c r="AB279" t="s">
        <v>348</v>
      </c>
      <c r="AC279" t="s">
        <v>402</v>
      </c>
      <c r="AD279" t="s">
        <v>1110</v>
      </c>
      <c r="AE279" t="s">
        <v>1110</v>
      </c>
      <c r="AF279" t="s">
        <v>1111</v>
      </c>
      <c r="AG279" t="s">
        <v>1111</v>
      </c>
      <c r="AH279" t="s">
        <v>159</v>
      </c>
      <c r="AL279" t="s">
        <v>404</v>
      </c>
      <c r="AM279" t="s">
        <v>405</v>
      </c>
      <c r="AN279" t="s">
        <v>164</v>
      </c>
      <c r="AO279" t="s">
        <v>165</v>
      </c>
      <c r="AP279" t="s">
        <v>166</v>
      </c>
      <c r="AQ279" t="s">
        <v>167</v>
      </c>
      <c r="AR279">
        <v>5</v>
      </c>
      <c r="AS279" t="s">
        <v>168</v>
      </c>
      <c r="AT279" t="s">
        <v>169</v>
      </c>
      <c r="AU279" t="s">
        <v>590</v>
      </c>
      <c r="AV279" t="s">
        <v>1111</v>
      </c>
      <c r="AX279" t="s">
        <v>167</v>
      </c>
      <c r="AY279" t="s">
        <v>166</v>
      </c>
      <c r="BA279" t="s">
        <v>167</v>
      </c>
      <c r="BB279" t="s">
        <v>251</v>
      </c>
      <c r="BD279" t="s">
        <v>407</v>
      </c>
      <c r="BE279">
        <v>268</v>
      </c>
      <c r="BH279" t="s">
        <v>167</v>
      </c>
      <c r="BI279" t="s">
        <v>164</v>
      </c>
      <c r="BJ279" t="s">
        <v>175</v>
      </c>
      <c r="BK279" t="s">
        <v>167</v>
      </c>
      <c r="BL279" t="s">
        <v>311</v>
      </c>
      <c r="BM279" t="s">
        <v>167</v>
      </c>
      <c r="BN279" t="s">
        <v>252</v>
      </c>
      <c r="BP279" t="s">
        <v>407</v>
      </c>
      <c r="BQ279" t="s">
        <v>165</v>
      </c>
      <c r="BR279" t="s">
        <v>169</v>
      </c>
      <c r="BS279" t="s">
        <v>177</v>
      </c>
      <c r="BT279" t="s">
        <v>167</v>
      </c>
      <c r="BU279">
        <v>4.8</v>
      </c>
      <c r="BV279" t="s">
        <v>167</v>
      </c>
      <c r="BW279" t="s">
        <v>178</v>
      </c>
      <c r="BX279" t="s">
        <v>179</v>
      </c>
      <c r="BY279" t="s">
        <v>180</v>
      </c>
      <c r="BZ279" t="s">
        <v>167</v>
      </c>
      <c r="CG279" t="s">
        <v>167</v>
      </c>
      <c r="CN279" t="s">
        <v>167</v>
      </c>
      <c r="CO279" t="s">
        <v>167</v>
      </c>
      <c r="CP279" t="s">
        <v>356</v>
      </c>
      <c r="CQ279" t="s">
        <v>661</v>
      </c>
      <c r="CR279" t="s">
        <v>230</v>
      </c>
      <c r="CS279" t="s">
        <v>167</v>
      </c>
      <c r="CT279" t="s">
        <v>167</v>
      </c>
      <c r="CU279" t="s">
        <v>167</v>
      </c>
      <c r="CV279" t="s">
        <v>167</v>
      </c>
      <c r="CW279">
        <v>2</v>
      </c>
      <c r="CX279" t="s">
        <v>544</v>
      </c>
      <c r="CY279" t="s">
        <v>255</v>
      </c>
      <c r="DC279" t="s">
        <v>167</v>
      </c>
      <c r="DK279" t="s">
        <v>167</v>
      </c>
      <c r="DW279" t="s">
        <v>167</v>
      </c>
    </row>
    <row r="280" spans="1:131" x14ac:dyDescent="0.3">
      <c r="A280">
        <v>279</v>
      </c>
      <c r="B280" t="s">
        <v>235</v>
      </c>
      <c r="C280" t="s">
        <v>1108</v>
      </c>
      <c r="D280" t="s">
        <v>286</v>
      </c>
      <c r="E280" s="1">
        <v>1197</v>
      </c>
      <c r="F280">
        <v>4</v>
      </c>
      <c r="G280">
        <v>4</v>
      </c>
      <c r="H280" t="s">
        <v>196</v>
      </c>
      <c r="I280" t="s">
        <v>143</v>
      </c>
      <c r="J280" t="s">
        <v>197</v>
      </c>
      <c r="K280" t="s">
        <v>145</v>
      </c>
      <c r="L280">
        <v>37</v>
      </c>
      <c r="M280" t="s">
        <v>146</v>
      </c>
      <c r="N280">
        <v>1530</v>
      </c>
      <c r="O280">
        <v>3840</v>
      </c>
      <c r="P280">
        <v>1735</v>
      </c>
      <c r="Q280" t="s">
        <v>147</v>
      </c>
      <c r="R280">
        <v>5</v>
      </c>
      <c r="T280" s="1" t="s">
        <v>148</v>
      </c>
      <c r="U280" t="s">
        <v>611</v>
      </c>
      <c r="W280" t="s">
        <v>1112</v>
      </c>
      <c r="X280">
        <v>5</v>
      </c>
      <c r="Y280" t="s">
        <v>659</v>
      </c>
      <c r="Z280" t="s">
        <v>201</v>
      </c>
      <c r="AA280" t="s">
        <v>152</v>
      </c>
      <c r="AB280" t="s">
        <v>268</v>
      </c>
      <c r="AC280" t="s">
        <v>402</v>
      </c>
      <c r="AD280" t="s">
        <v>1110</v>
      </c>
      <c r="AE280" t="s">
        <v>1110</v>
      </c>
      <c r="AF280" t="s">
        <v>536</v>
      </c>
      <c r="AG280" t="s">
        <v>536</v>
      </c>
      <c r="AH280" t="s">
        <v>159</v>
      </c>
      <c r="AI280" t="s">
        <v>233</v>
      </c>
      <c r="AK280" t="s">
        <v>161</v>
      </c>
      <c r="AL280" t="s">
        <v>404</v>
      </c>
      <c r="AM280" t="s">
        <v>405</v>
      </c>
      <c r="AN280" t="s">
        <v>164</v>
      </c>
      <c r="AO280" t="s">
        <v>165</v>
      </c>
      <c r="AP280" t="s">
        <v>165</v>
      </c>
      <c r="AQ280" t="s">
        <v>167</v>
      </c>
      <c r="AR280">
        <v>5</v>
      </c>
      <c r="AS280" t="s">
        <v>168</v>
      </c>
      <c r="AT280" t="s">
        <v>169</v>
      </c>
      <c r="AU280" t="s">
        <v>590</v>
      </c>
      <c r="AV280" t="s">
        <v>536</v>
      </c>
      <c r="AX280">
        <v>1</v>
      </c>
      <c r="AY280" t="s">
        <v>172</v>
      </c>
      <c r="AZ280" t="s">
        <v>167</v>
      </c>
      <c r="BA280" t="s">
        <v>167</v>
      </c>
      <c r="BB280" t="s">
        <v>251</v>
      </c>
      <c r="BC280" t="s">
        <v>167</v>
      </c>
      <c r="BD280" t="s">
        <v>174</v>
      </c>
      <c r="BE280">
        <v>268</v>
      </c>
      <c r="BF280" t="s">
        <v>167</v>
      </c>
      <c r="BG280" t="s">
        <v>167</v>
      </c>
      <c r="BH280" t="s">
        <v>167</v>
      </c>
      <c r="BI280" t="s">
        <v>164</v>
      </c>
      <c r="BJ280" t="s">
        <v>175</v>
      </c>
      <c r="BK280" t="s">
        <v>167</v>
      </c>
      <c r="BL280" t="s">
        <v>311</v>
      </c>
      <c r="BM280" t="s">
        <v>167</v>
      </c>
      <c r="BN280" t="s">
        <v>252</v>
      </c>
      <c r="BO280" t="s">
        <v>167</v>
      </c>
      <c r="BP280" t="s">
        <v>407</v>
      </c>
      <c r="BQ280" t="s">
        <v>165</v>
      </c>
      <c r="BR280" t="s">
        <v>169</v>
      </c>
      <c r="BS280" t="s">
        <v>177</v>
      </c>
      <c r="BT280" t="s">
        <v>167</v>
      </c>
      <c r="BU280">
        <v>4.8</v>
      </c>
      <c r="BV280" t="s">
        <v>167</v>
      </c>
      <c r="BW280" t="s">
        <v>178</v>
      </c>
      <c r="BX280" t="s">
        <v>179</v>
      </c>
      <c r="BY280" t="s">
        <v>180</v>
      </c>
      <c r="BZ280" t="s">
        <v>167</v>
      </c>
      <c r="CG280" t="s">
        <v>167</v>
      </c>
      <c r="CK280" t="s">
        <v>167</v>
      </c>
      <c r="CN280" t="s">
        <v>167</v>
      </c>
      <c r="CO280" t="s">
        <v>167</v>
      </c>
      <c r="CP280" t="s">
        <v>224</v>
      </c>
      <c r="CQ280" t="s">
        <v>661</v>
      </c>
      <c r="CR280" t="s">
        <v>230</v>
      </c>
      <c r="CS280" t="s">
        <v>167</v>
      </c>
      <c r="CT280" t="s">
        <v>167</v>
      </c>
      <c r="CU280" t="s">
        <v>167</v>
      </c>
      <c r="CV280" t="s">
        <v>167</v>
      </c>
      <c r="CW280">
        <v>2</v>
      </c>
      <c r="CX280" t="s">
        <v>544</v>
      </c>
      <c r="CY280" t="s">
        <v>255</v>
      </c>
      <c r="DC280" t="s">
        <v>167</v>
      </c>
      <c r="DD280" t="s">
        <v>167</v>
      </c>
      <c r="DI280" t="s">
        <v>329</v>
      </c>
      <c r="DK280" t="s">
        <v>167</v>
      </c>
      <c r="DL280" t="s">
        <v>330</v>
      </c>
      <c r="DW280" t="s">
        <v>167</v>
      </c>
    </row>
    <row r="281" spans="1:131" x14ac:dyDescent="0.3">
      <c r="A281">
        <v>280</v>
      </c>
      <c r="B281" t="s">
        <v>235</v>
      </c>
      <c r="C281" t="s">
        <v>1108</v>
      </c>
      <c r="D281" t="s">
        <v>393</v>
      </c>
      <c r="E281" s="1">
        <v>1197</v>
      </c>
      <c r="F281">
        <v>4</v>
      </c>
      <c r="G281">
        <v>4</v>
      </c>
      <c r="H281" t="s">
        <v>196</v>
      </c>
      <c r="I281" t="s">
        <v>143</v>
      </c>
      <c r="J281" t="s">
        <v>197</v>
      </c>
      <c r="K281" t="s">
        <v>145</v>
      </c>
      <c r="L281">
        <v>37</v>
      </c>
      <c r="M281" t="s">
        <v>146</v>
      </c>
      <c r="N281">
        <v>1530</v>
      </c>
      <c r="O281">
        <v>3840</v>
      </c>
      <c r="P281">
        <v>1735</v>
      </c>
      <c r="Q281" t="s">
        <v>147</v>
      </c>
      <c r="R281">
        <v>5</v>
      </c>
      <c r="T281" s="1" t="s">
        <v>148</v>
      </c>
      <c r="U281" t="s">
        <v>611</v>
      </c>
      <c r="W281" t="s">
        <v>1112</v>
      </c>
      <c r="X281">
        <v>5</v>
      </c>
      <c r="Y281" t="s">
        <v>659</v>
      </c>
      <c r="Z281" t="s">
        <v>201</v>
      </c>
      <c r="AA281" t="s">
        <v>152</v>
      </c>
      <c r="AB281" t="s">
        <v>268</v>
      </c>
      <c r="AC281" t="s">
        <v>402</v>
      </c>
      <c r="AD281" t="s">
        <v>1110</v>
      </c>
      <c r="AE281" t="s">
        <v>1110</v>
      </c>
      <c r="AF281" t="s">
        <v>536</v>
      </c>
      <c r="AG281" t="s">
        <v>536</v>
      </c>
      <c r="AH281" t="s">
        <v>159</v>
      </c>
      <c r="AI281" t="s">
        <v>233</v>
      </c>
      <c r="AK281" t="s">
        <v>161</v>
      </c>
      <c r="AL281" t="s">
        <v>404</v>
      </c>
      <c r="AM281" t="s">
        <v>405</v>
      </c>
      <c r="AN281" t="s">
        <v>164</v>
      </c>
      <c r="AO281" t="s">
        <v>165</v>
      </c>
      <c r="AP281" t="s">
        <v>165</v>
      </c>
      <c r="AQ281" t="s">
        <v>167</v>
      </c>
      <c r="AR281">
        <v>5</v>
      </c>
      <c r="AS281" t="s">
        <v>168</v>
      </c>
      <c r="AT281" t="s">
        <v>190</v>
      </c>
      <c r="AU281" t="s">
        <v>590</v>
      </c>
      <c r="AV281" t="s">
        <v>536</v>
      </c>
      <c r="AX281">
        <v>1</v>
      </c>
      <c r="AY281" t="s">
        <v>172</v>
      </c>
      <c r="AZ281" t="s">
        <v>167</v>
      </c>
      <c r="BA281" t="s">
        <v>167</v>
      </c>
      <c r="BB281" t="s">
        <v>251</v>
      </c>
      <c r="BC281" t="s">
        <v>167</v>
      </c>
      <c r="BD281" t="s">
        <v>174</v>
      </c>
      <c r="BE281">
        <v>268</v>
      </c>
      <c r="BF281" t="s">
        <v>167</v>
      </c>
      <c r="BG281" t="s">
        <v>167</v>
      </c>
      <c r="BH281" t="s">
        <v>167</v>
      </c>
      <c r="BI281" t="s">
        <v>164</v>
      </c>
      <c r="BJ281" t="s">
        <v>175</v>
      </c>
      <c r="BK281" t="s">
        <v>167</v>
      </c>
      <c r="BL281" t="s">
        <v>311</v>
      </c>
      <c r="BM281" t="s">
        <v>167</v>
      </c>
      <c r="BN281" t="s">
        <v>252</v>
      </c>
      <c r="BO281" t="s">
        <v>167</v>
      </c>
      <c r="BP281" t="s">
        <v>407</v>
      </c>
      <c r="BQ281" t="s">
        <v>165</v>
      </c>
      <c r="BR281" t="s">
        <v>169</v>
      </c>
      <c r="BS281" t="s">
        <v>177</v>
      </c>
      <c r="BT281" t="s">
        <v>167</v>
      </c>
      <c r="BU281">
        <v>4.8</v>
      </c>
      <c r="BV281" t="s">
        <v>167</v>
      </c>
      <c r="BW281" t="s">
        <v>178</v>
      </c>
      <c r="BX281" t="s">
        <v>179</v>
      </c>
      <c r="BY281" t="s">
        <v>180</v>
      </c>
      <c r="BZ281" t="s">
        <v>167</v>
      </c>
      <c r="CB281" t="s">
        <v>167</v>
      </c>
      <c r="CG281" t="s">
        <v>167</v>
      </c>
      <c r="CK281" t="s">
        <v>167</v>
      </c>
      <c r="CN281" t="s">
        <v>167</v>
      </c>
      <c r="CO281" t="s">
        <v>167</v>
      </c>
      <c r="CP281" t="s">
        <v>224</v>
      </c>
      <c r="CQ281" t="s">
        <v>661</v>
      </c>
      <c r="CR281" t="s">
        <v>230</v>
      </c>
      <c r="CS281" t="s">
        <v>167</v>
      </c>
      <c r="CT281" t="s">
        <v>167</v>
      </c>
      <c r="CU281" t="s">
        <v>167</v>
      </c>
      <c r="CW281">
        <v>2</v>
      </c>
      <c r="CX281" t="s">
        <v>544</v>
      </c>
      <c r="CY281" t="s">
        <v>255</v>
      </c>
      <c r="DC281" t="s">
        <v>167</v>
      </c>
      <c r="DD281" t="s">
        <v>167</v>
      </c>
      <c r="DI281" t="s">
        <v>329</v>
      </c>
      <c r="DK281" t="s">
        <v>167</v>
      </c>
      <c r="DL281" t="s">
        <v>330</v>
      </c>
      <c r="DW281" t="s">
        <v>167</v>
      </c>
    </row>
    <row r="282" spans="1:131" x14ac:dyDescent="0.3">
      <c r="A282">
        <v>281</v>
      </c>
      <c r="B282" t="s">
        <v>235</v>
      </c>
      <c r="C282" t="s">
        <v>1108</v>
      </c>
      <c r="D282" t="s">
        <v>394</v>
      </c>
      <c r="E282" s="1">
        <v>1197</v>
      </c>
      <c r="F282">
        <v>4</v>
      </c>
      <c r="G282">
        <v>4</v>
      </c>
      <c r="H282" t="s">
        <v>196</v>
      </c>
      <c r="I282" t="s">
        <v>143</v>
      </c>
      <c r="J282" t="s">
        <v>197</v>
      </c>
      <c r="K282" t="s">
        <v>145</v>
      </c>
      <c r="L282">
        <v>37</v>
      </c>
      <c r="M282" t="s">
        <v>146</v>
      </c>
      <c r="N282">
        <v>1530</v>
      </c>
      <c r="O282">
        <v>3840</v>
      </c>
      <c r="P282">
        <v>1735</v>
      </c>
      <c r="Q282" t="s">
        <v>147</v>
      </c>
      <c r="R282">
        <v>5</v>
      </c>
      <c r="T282" s="1" t="s">
        <v>148</v>
      </c>
      <c r="U282" t="s">
        <v>611</v>
      </c>
      <c r="W282" t="s">
        <v>1113</v>
      </c>
      <c r="X282">
        <v>5</v>
      </c>
      <c r="Y282" t="s">
        <v>659</v>
      </c>
      <c r="Z282" t="s">
        <v>201</v>
      </c>
      <c r="AA282" t="s">
        <v>152</v>
      </c>
      <c r="AB282" t="s">
        <v>348</v>
      </c>
      <c r="AC282" t="s">
        <v>402</v>
      </c>
      <c r="AD282" t="s">
        <v>1114</v>
      </c>
      <c r="AE282" t="s">
        <v>1114</v>
      </c>
      <c r="AF282" t="s">
        <v>666</v>
      </c>
      <c r="AG282" t="s">
        <v>666</v>
      </c>
      <c r="AH282" t="s">
        <v>159</v>
      </c>
      <c r="AI282" t="s">
        <v>233</v>
      </c>
      <c r="AK282" t="s">
        <v>827</v>
      </c>
      <c r="AL282" t="s">
        <v>404</v>
      </c>
      <c r="AM282" t="s">
        <v>405</v>
      </c>
      <c r="AN282" t="s">
        <v>164</v>
      </c>
      <c r="AO282" t="s">
        <v>165</v>
      </c>
      <c r="AP282" t="s">
        <v>165</v>
      </c>
      <c r="AQ282" t="s">
        <v>167</v>
      </c>
      <c r="AR282">
        <v>5</v>
      </c>
      <c r="AS282" t="s">
        <v>168</v>
      </c>
      <c r="AT282" t="s">
        <v>169</v>
      </c>
      <c r="AU282" t="s">
        <v>590</v>
      </c>
      <c r="AV282" t="s">
        <v>666</v>
      </c>
      <c r="AW282" t="s">
        <v>167</v>
      </c>
      <c r="AX282" t="s">
        <v>167</v>
      </c>
      <c r="AY282" t="s">
        <v>172</v>
      </c>
      <c r="AZ282" t="s">
        <v>167</v>
      </c>
      <c r="BA282" t="s">
        <v>167</v>
      </c>
      <c r="BB282" t="s">
        <v>251</v>
      </c>
      <c r="BC282" t="s">
        <v>167</v>
      </c>
      <c r="BD282" t="s">
        <v>174</v>
      </c>
      <c r="BE282">
        <v>268</v>
      </c>
      <c r="BF282" t="s">
        <v>167</v>
      </c>
      <c r="BG282" t="s">
        <v>167</v>
      </c>
      <c r="BH282" t="s">
        <v>167</v>
      </c>
      <c r="BI282" t="s">
        <v>164</v>
      </c>
      <c r="BJ282" t="s">
        <v>175</v>
      </c>
      <c r="BK282" t="s">
        <v>167</v>
      </c>
      <c r="BL282" t="s">
        <v>311</v>
      </c>
      <c r="BM282" t="s">
        <v>167</v>
      </c>
      <c r="BN282" t="s">
        <v>252</v>
      </c>
      <c r="BO282" t="s">
        <v>167</v>
      </c>
      <c r="BP282" t="s">
        <v>407</v>
      </c>
      <c r="BQ282" t="s">
        <v>165</v>
      </c>
      <c r="BR282" t="s">
        <v>169</v>
      </c>
      <c r="BS282" t="s">
        <v>177</v>
      </c>
      <c r="BT282" t="s">
        <v>167</v>
      </c>
      <c r="BU282">
        <v>4.8</v>
      </c>
      <c r="BV282" t="s">
        <v>167</v>
      </c>
      <c r="BW282" t="s">
        <v>178</v>
      </c>
      <c r="BX282" t="s">
        <v>179</v>
      </c>
      <c r="BY282" t="s">
        <v>384</v>
      </c>
      <c r="BZ282" t="s">
        <v>167</v>
      </c>
      <c r="CG282" t="s">
        <v>167</v>
      </c>
      <c r="CK282" t="s">
        <v>167</v>
      </c>
      <c r="CN282" t="s">
        <v>167</v>
      </c>
      <c r="CO282" t="s">
        <v>167</v>
      </c>
      <c r="CP282" t="s">
        <v>356</v>
      </c>
      <c r="CQ282" t="s">
        <v>661</v>
      </c>
      <c r="CR282" t="s">
        <v>230</v>
      </c>
      <c r="CS282" t="s">
        <v>167</v>
      </c>
      <c r="CT282" t="s">
        <v>167</v>
      </c>
      <c r="CU282" t="s">
        <v>167</v>
      </c>
      <c r="CV282" t="s">
        <v>167</v>
      </c>
      <c r="CW282">
        <v>2</v>
      </c>
      <c r="CX282" t="s">
        <v>544</v>
      </c>
      <c r="CY282" t="s">
        <v>255</v>
      </c>
      <c r="DB282" t="s">
        <v>258</v>
      </c>
      <c r="DD282" t="s">
        <v>167</v>
      </c>
      <c r="DI282" t="s">
        <v>167</v>
      </c>
      <c r="DK282" t="s">
        <v>167</v>
      </c>
      <c r="DL282" t="s">
        <v>330</v>
      </c>
      <c r="DW282" t="s">
        <v>167</v>
      </c>
      <c r="DZ282" t="s">
        <v>167</v>
      </c>
    </row>
    <row r="283" spans="1:131" x14ac:dyDescent="0.3">
      <c r="A283">
        <v>282</v>
      </c>
      <c r="B283" t="s">
        <v>235</v>
      </c>
      <c r="C283" t="s">
        <v>1108</v>
      </c>
      <c r="D283" t="s">
        <v>396</v>
      </c>
      <c r="E283" s="1">
        <v>1197</v>
      </c>
      <c r="F283">
        <v>4</v>
      </c>
      <c r="G283">
        <v>4</v>
      </c>
      <c r="H283" t="s">
        <v>196</v>
      </c>
      <c r="I283" t="s">
        <v>143</v>
      </c>
      <c r="J283" t="s">
        <v>197</v>
      </c>
      <c r="K283" t="s">
        <v>145</v>
      </c>
      <c r="L283">
        <v>37</v>
      </c>
      <c r="M283" t="s">
        <v>146</v>
      </c>
      <c r="N283">
        <v>1530</v>
      </c>
      <c r="O283">
        <v>3840</v>
      </c>
      <c r="P283">
        <v>1735</v>
      </c>
      <c r="Q283" t="s">
        <v>147</v>
      </c>
      <c r="R283">
        <v>5</v>
      </c>
      <c r="T283" s="1" t="s">
        <v>148</v>
      </c>
      <c r="U283" t="s">
        <v>611</v>
      </c>
      <c r="W283" t="s">
        <v>1113</v>
      </c>
      <c r="X283">
        <v>5</v>
      </c>
      <c r="Y283" t="s">
        <v>659</v>
      </c>
      <c r="Z283" t="s">
        <v>201</v>
      </c>
      <c r="AA283" t="s">
        <v>152</v>
      </c>
      <c r="AB283" t="s">
        <v>348</v>
      </c>
      <c r="AC283" t="s">
        <v>402</v>
      </c>
      <c r="AD283" t="s">
        <v>1114</v>
      </c>
      <c r="AE283" t="s">
        <v>1114</v>
      </c>
      <c r="AF283" t="s">
        <v>666</v>
      </c>
      <c r="AG283" t="s">
        <v>666</v>
      </c>
      <c r="AH283" t="s">
        <v>159</v>
      </c>
      <c r="AI283" t="s">
        <v>233</v>
      </c>
      <c r="AK283" t="s">
        <v>827</v>
      </c>
      <c r="AL283" t="s">
        <v>404</v>
      </c>
      <c r="AM283" t="s">
        <v>405</v>
      </c>
      <c r="AN283" t="s">
        <v>164</v>
      </c>
      <c r="AO283" t="s">
        <v>165</v>
      </c>
      <c r="AP283" t="s">
        <v>165</v>
      </c>
      <c r="AQ283" t="s">
        <v>167</v>
      </c>
      <c r="AR283">
        <v>5</v>
      </c>
      <c r="AS283" t="s">
        <v>168</v>
      </c>
      <c r="AT283" t="s">
        <v>190</v>
      </c>
      <c r="AU283" t="s">
        <v>590</v>
      </c>
      <c r="AV283" t="s">
        <v>666</v>
      </c>
      <c r="AW283" t="s">
        <v>167</v>
      </c>
      <c r="AX283" t="s">
        <v>167</v>
      </c>
      <c r="AY283" t="s">
        <v>172</v>
      </c>
      <c r="AZ283" t="s">
        <v>167</v>
      </c>
      <c r="BA283" t="s">
        <v>167</v>
      </c>
      <c r="BB283" t="s">
        <v>251</v>
      </c>
      <c r="BC283" t="s">
        <v>167</v>
      </c>
      <c r="BD283" t="s">
        <v>174</v>
      </c>
      <c r="BE283">
        <v>268</v>
      </c>
      <c r="BF283" t="s">
        <v>167</v>
      </c>
      <c r="BG283" t="s">
        <v>167</v>
      </c>
      <c r="BH283" t="s">
        <v>167</v>
      </c>
      <c r="BI283" t="s">
        <v>164</v>
      </c>
      <c r="BJ283" t="s">
        <v>175</v>
      </c>
      <c r="BK283" t="s">
        <v>167</v>
      </c>
      <c r="BL283" t="s">
        <v>311</v>
      </c>
      <c r="BM283" t="s">
        <v>167</v>
      </c>
      <c r="BN283" t="s">
        <v>252</v>
      </c>
      <c r="BO283" t="s">
        <v>167</v>
      </c>
      <c r="BP283" t="s">
        <v>407</v>
      </c>
      <c r="BQ283" t="s">
        <v>165</v>
      </c>
      <c r="BR283" t="s">
        <v>169</v>
      </c>
      <c r="BS283" t="s">
        <v>177</v>
      </c>
      <c r="BT283" t="s">
        <v>167</v>
      </c>
      <c r="BU283">
        <v>4.8</v>
      </c>
      <c r="BV283" t="s">
        <v>167</v>
      </c>
      <c r="BW283" t="s">
        <v>178</v>
      </c>
      <c r="BX283" t="s">
        <v>179</v>
      </c>
      <c r="BY283" t="s">
        <v>384</v>
      </c>
      <c r="BZ283" t="s">
        <v>167</v>
      </c>
      <c r="CB283" t="s">
        <v>167</v>
      </c>
      <c r="CG283" t="s">
        <v>167</v>
      </c>
      <c r="CK283" t="s">
        <v>167</v>
      </c>
      <c r="CN283" t="s">
        <v>167</v>
      </c>
      <c r="CO283" t="s">
        <v>167</v>
      </c>
      <c r="CP283" t="s">
        <v>356</v>
      </c>
      <c r="CQ283" t="s">
        <v>661</v>
      </c>
      <c r="CR283" t="s">
        <v>230</v>
      </c>
      <c r="CS283" t="s">
        <v>167</v>
      </c>
      <c r="CT283" t="s">
        <v>167</v>
      </c>
      <c r="CU283" t="s">
        <v>167</v>
      </c>
      <c r="CW283">
        <v>2</v>
      </c>
      <c r="CX283" t="s">
        <v>544</v>
      </c>
      <c r="CY283" t="s">
        <v>255</v>
      </c>
      <c r="DB283" t="s">
        <v>258</v>
      </c>
      <c r="DD283" t="s">
        <v>167</v>
      </c>
      <c r="DI283" t="s">
        <v>167</v>
      </c>
      <c r="DK283" t="s">
        <v>167</v>
      </c>
      <c r="DL283" t="s">
        <v>330</v>
      </c>
      <c r="DW283" t="s">
        <v>167</v>
      </c>
      <c r="DZ283" t="s">
        <v>167</v>
      </c>
    </row>
    <row r="284" spans="1:131" x14ac:dyDescent="0.3">
      <c r="A284">
        <v>283</v>
      </c>
      <c r="B284" t="s">
        <v>235</v>
      </c>
      <c r="C284" t="s">
        <v>1108</v>
      </c>
      <c r="D284" t="s">
        <v>672</v>
      </c>
      <c r="E284" s="1">
        <v>1197</v>
      </c>
      <c r="F284">
        <v>4</v>
      </c>
      <c r="G284">
        <v>4</v>
      </c>
      <c r="H284" t="s">
        <v>196</v>
      </c>
      <c r="I284" t="s">
        <v>143</v>
      </c>
      <c r="J284" t="s">
        <v>197</v>
      </c>
      <c r="K284" t="s">
        <v>145</v>
      </c>
      <c r="L284">
        <v>37</v>
      </c>
      <c r="M284" t="s">
        <v>146</v>
      </c>
      <c r="N284">
        <v>1530</v>
      </c>
      <c r="O284">
        <v>3840</v>
      </c>
      <c r="P284">
        <v>1735</v>
      </c>
      <c r="Q284" t="s">
        <v>147</v>
      </c>
      <c r="R284">
        <v>5</v>
      </c>
      <c r="T284" s="1" t="s">
        <v>148</v>
      </c>
      <c r="U284" t="s">
        <v>611</v>
      </c>
      <c r="W284" t="s">
        <v>1115</v>
      </c>
      <c r="X284">
        <v>5</v>
      </c>
      <c r="Y284" t="s">
        <v>659</v>
      </c>
      <c r="Z284" t="s">
        <v>201</v>
      </c>
      <c r="AA284" t="s">
        <v>152</v>
      </c>
      <c r="AB284" t="s">
        <v>348</v>
      </c>
      <c r="AC284" t="s">
        <v>402</v>
      </c>
      <c r="AD284" t="s">
        <v>1114</v>
      </c>
      <c r="AE284" t="s">
        <v>1114</v>
      </c>
      <c r="AF284" t="s">
        <v>666</v>
      </c>
      <c r="AG284" t="s">
        <v>666</v>
      </c>
      <c r="AH284" t="s">
        <v>159</v>
      </c>
      <c r="AI284" t="s">
        <v>233</v>
      </c>
      <c r="AK284" t="s">
        <v>827</v>
      </c>
      <c r="AL284" t="s">
        <v>404</v>
      </c>
      <c r="AM284" t="s">
        <v>405</v>
      </c>
      <c r="AN284" t="s">
        <v>164</v>
      </c>
      <c r="AO284" t="s">
        <v>165</v>
      </c>
      <c r="AP284" t="s">
        <v>165</v>
      </c>
      <c r="AQ284" t="s">
        <v>167</v>
      </c>
      <c r="AR284">
        <v>5</v>
      </c>
      <c r="AS284" t="s">
        <v>168</v>
      </c>
      <c r="AT284" t="s">
        <v>169</v>
      </c>
      <c r="AU284" t="s">
        <v>590</v>
      </c>
      <c r="AV284" t="s">
        <v>666</v>
      </c>
      <c r="AW284" t="s">
        <v>167</v>
      </c>
      <c r="AX284" t="s">
        <v>167</v>
      </c>
      <c r="AY284" t="s">
        <v>437</v>
      </c>
      <c r="AZ284" t="s">
        <v>167</v>
      </c>
      <c r="BA284" t="s">
        <v>167</v>
      </c>
      <c r="BB284" t="s">
        <v>251</v>
      </c>
      <c r="BC284" t="s">
        <v>167</v>
      </c>
      <c r="BD284" t="s">
        <v>174</v>
      </c>
      <c r="BE284">
        <v>268</v>
      </c>
      <c r="BF284" t="s">
        <v>167</v>
      </c>
      <c r="BG284" t="s">
        <v>167</v>
      </c>
      <c r="BH284" t="s">
        <v>167</v>
      </c>
      <c r="BI284" t="s">
        <v>164</v>
      </c>
      <c r="BJ284" t="s">
        <v>175</v>
      </c>
      <c r="BK284" t="s">
        <v>167</v>
      </c>
      <c r="BL284" t="s">
        <v>311</v>
      </c>
      <c r="BM284" t="s">
        <v>167</v>
      </c>
      <c r="BN284" t="s">
        <v>252</v>
      </c>
      <c r="BP284" t="s">
        <v>407</v>
      </c>
      <c r="BQ284" t="s">
        <v>165</v>
      </c>
      <c r="BR284" t="s">
        <v>169</v>
      </c>
      <c r="BS284" t="s">
        <v>177</v>
      </c>
      <c r="BT284" t="s">
        <v>167</v>
      </c>
      <c r="BU284">
        <v>4.8</v>
      </c>
      <c r="BV284" t="s">
        <v>167</v>
      </c>
      <c r="BW284" t="s">
        <v>178</v>
      </c>
      <c r="BX284" t="s">
        <v>179</v>
      </c>
      <c r="BY284" t="s">
        <v>384</v>
      </c>
      <c r="BZ284" t="s">
        <v>167</v>
      </c>
      <c r="CG284" t="s">
        <v>167</v>
      </c>
      <c r="CK284" t="s">
        <v>167</v>
      </c>
      <c r="CN284" t="s">
        <v>167</v>
      </c>
      <c r="CO284" t="s">
        <v>167</v>
      </c>
      <c r="CP284" t="s">
        <v>356</v>
      </c>
      <c r="CQ284" t="s">
        <v>661</v>
      </c>
      <c r="CR284" t="s">
        <v>230</v>
      </c>
      <c r="CS284" t="s">
        <v>167</v>
      </c>
      <c r="CT284" t="s">
        <v>167</v>
      </c>
      <c r="CU284" t="s">
        <v>167</v>
      </c>
      <c r="CV284" t="s">
        <v>167</v>
      </c>
      <c r="CW284">
        <v>2</v>
      </c>
      <c r="CX284" t="s">
        <v>544</v>
      </c>
      <c r="CY284" t="s">
        <v>255</v>
      </c>
      <c r="DB284" t="s">
        <v>222</v>
      </c>
      <c r="DD284" t="s">
        <v>167</v>
      </c>
      <c r="DI284" t="s">
        <v>167</v>
      </c>
      <c r="DK284" t="s">
        <v>167</v>
      </c>
      <c r="DL284" t="s">
        <v>330</v>
      </c>
      <c r="DQ284" t="s">
        <v>167</v>
      </c>
      <c r="DW284" t="s">
        <v>167</v>
      </c>
      <c r="EA284" t="s">
        <v>167</v>
      </c>
    </row>
    <row r="285" spans="1:131" x14ac:dyDescent="0.3">
      <c r="A285">
        <v>284</v>
      </c>
      <c r="B285" t="s">
        <v>235</v>
      </c>
      <c r="C285" t="s">
        <v>1108</v>
      </c>
      <c r="D285" t="s">
        <v>531</v>
      </c>
      <c r="E285" s="1">
        <v>1248</v>
      </c>
      <c r="F285">
        <v>4</v>
      </c>
      <c r="G285">
        <v>4</v>
      </c>
      <c r="H285" t="s">
        <v>196</v>
      </c>
      <c r="I285" t="s">
        <v>143</v>
      </c>
      <c r="J285" t="s">
        <v>197</v>
      </c>
      <c r="K285" t="s">
        <v>145</v>
      </c>
      <c r="L285">
        <v>37</v>
      </c>
      <c r="M285" t="s">
        <v>460</v>
      </c>
      <c r="N285">
        <v>1530</v>
      </c>
      <c r="O285">
        <v>3840</v>
      </c>
      <c r="P285">
        <v>1735</v>
      </c>
      <c r="Q285" t="s">
        <v>147</v>
      </c>
      <c r="R285">
        <v>5</v>
      </c>
      <c r="T285" s="1" t="s">
        <v>148</v>
      </c>
      <c r="U285" t="s">
        <v>1116</v>
      </c>
      <c r="W285" t="s">
        <v>663</v>
      </c>
      <c r="X285">
        <v>5</v>
      </c>
      <c r="Y285" t="s">
        <v>659</v>
      </c>
      <c r="Z285" t="s">
        <v>201</v>
      </c>
      <c r="AA285" t="s">
        <v>152</v>
      </c>
      <c r="AB285" t="s">
        <v>348</v>
      </c>
      <c r="AC285" t="s">
        <v>402</v>
      </c>
      <c r="AD285" t="s">
        <v>1110</v>
      </c>
      <c r="AE285" t="s">
        <v>1110</v>
      </c>
      <c r="AF285" t="s">
        <v>1117</v>
      </c>
      <c r="AG285" t="s">
        <v>1117</v>
      </c>
      <c r="AH285" t="s">
        <v>159</v>
      </c>
      <c r="AK285" t="s">
        <v>161</v>
      </c>
      <c r="AL285" t="s">
        <v>484</v>
      </c>
      <c r="AM285" t="s">
        <v>537</v>
      </c>
      <c r="AN285" t="s">
        <v>164</v>
      </c>
      <c r="AO285" t="s">
        <v>165</v>
      </c>
      <c r="AP285" t="s">
        <v>166</v>
      </c>
      <c r="AQ285" t="s">
        <v>167</v>
      </c>
      <c r="AR285">
        <v>5</v>
      </c>
      <c r="AS285" t="s">
        <v>168</v>
      </c>
      <c r="AT285" t="s">
        <v>169</v>
      </c>
      <c r="AU285" t="s">
        <v>538</v>
      </c>
      <c r="AV285" t="s">
        <v>1117</v>
      </c>
      <c r="AX285" t="s">
        <v>167</v>
      </c>
      <c r="AY285" t="s">
        <v>166</v>
      </c>
      <c r="BA285" t="s">
        <v>167</v>
      </c>
      <c r="BB285" t="s">
        <v>251</v>
      </c>
      <c r="BD285" t="s">
        <v>174</v>
      </c>
      <c r="BE285">
        <v>268</v>
      </c>
      <c r="BG285" t="s">
        <v>167</v>
      </c>
      <c r="BH285" t="s">
        <v>167</v>
      </c>
      <c r="BI285" t="s">
        <v>164</v>
      </c>
      <c r="BJ285" t="s">
        <v>175</v>
      </c>
      <c r="BK285" t="s">
        <v>167</v>
      </c>
      <c r="BL285" t="s">
        <v>311</v>
      </c>
      <c r="BM285" t="s">
        <v>167</v>
      </c>
      <c r="BN285" t="s">
        <v>252</v>
      </c>
      <c r="BP285" t="s">
        <v>174</v>
      </c>
      <c r="BQ285" t="s">
        <v>165</v>
      </c>
      <c r="BR285" t="s">
        <v>169</v>
      </c>
      <c r="BS285" t="s">
        <v>177</v>
      </c>
      <c r="BT285" t="s">
        <v>167</v>
      </c>
      <c r="BU285">
        <v>4.8</v>
      </c>
      <c r="BV285" t="s">
        <v>167</v>
      </c>
      <c r="BW285" t="s">
        <v>178</v>
      </c>
      <c r="BX285" t="s">
        <v>179</v>
      </c>
      <c r="BY285" t="s">
        <v>180</v>
      </c>
      <c r="CB285" t="s">
        <v>167</v>
      </c>
      <c r="CG285" t="s">
        <v>167</v>
      </c>
      <c r="CN285" t="s">
        <v>167</v>
      </c>
      <c r="CO285" t="s">
        <v>167</v>
      </c>
      <c r="CP285" t="s">
        <v>356</v>
      </c>
      <c r="CQ285" t="s">
        <v>664</v>
      </c>
      <c r="CR285" t="s">
        <v>230</v>
      </c>
      <c r="CS285" t="s">
        <v>167</v>
      </c>
      <c r="CT285" t="s">
        <v>167</v>
      </c>
      <c r="CU285" t="s">
        <v>167</v>
      </c>
      <c r="CV285" t="s">
        <v>167</v>
      </c>
      <c r="CW285">
        <v>2</v>
      </c>
      <c r="CX285" t="s">
        <v>540</v>
      </c>
      <c r="CY285" t="s">
        <v>255</v>
      </c>
      <c r="DC285" t="s">
        <v>167</v>
      </c>
      <c r="DK285" t="s">
        <v>167</v>
      </c>
      <c r="DV285" t="s">
        <v>167</v>
      </c>
      <c r="DW285" t="s">
        <v>167</v>
      </c>
    </row>
    <row r="286" spans="1:131" x14ac:dyDescent="0.3">
      <c r="A286">
        <v>285</v>
      </c>
      <c r="B286" t="s">
        <v>235</v>
      </c>
      <c r="C286" t="s">
        <v>1108</v>
      </c>
      <c r="D286" t="s">
        <v>667</v>
      </c>
      <c r="E286" s="1">
        <v>1248</v>
      </c>
      <c r="F286">
        <v>4</v>
      </c>
      <c r="G286">
        <v>4</v>
      </c>
      <c r="H286" t="s">
        <v>196</v>
      </c>
      <c r="I286" t="s">
        <v>143</v>
      </c>
      <c r="J286" t="s">
        <v>197</v>
      </c>
      <c r="K286" t="s">
        <v>145</v>
      </c>
      <c r="L286">
        <v>37</v>
      </c>
      <c r="M286" t="s">
        <v>460</v>
      </c>
      <c r="N286">
        <v>1530</v>
      </c>
      <c r="O286">
        <v>3840</v>
      </c>
      <c r="P286">
        <v>1735</v>
      </c>
      <c r="Q286" t="s">
        <v>147</v>
      </c>
      <c r="R286">
        <v>5</v>
      </c>
      <c r="T286" s="1" t="s">
        <v>148</v>
      </c>
      <c r="U286" t="s">
        <v>1116</v>
      </c>
      <c r="W286" t="s">
        <v>1118</v>
      </c>
      <c r="X286">
        <v>5</v>
      </c>
      <c r="Y286" t="s">
        <v>304</v>
      </c>
      <c r="Z286" t="s">
        <v>201</v>
      </c>
      <c r="AA286" t="s">
        <v>152</v>
      </c>
      <c r="AB286" t="s">
        <v>348</v>
      </c>
      <c r="AC286" t="s">
        <v>402</v>
      </c>
      <c r="AD286" t="s">
        <v>1110</v>
      </c>
      <c r="AE286" t="s">
        <v>1110</v>
      </c>
      <c r="AF286" t="s">
        <v>536</v>
      </c>
      <c r="AG286" t="s">
        <v>536</v>
      </c>
      <c r="AH286" t="s">
        <v>159</v>
      </c>
      <c r="AI286" t="s">
        <v>233</v>
      </c>
      <c r="AK286" t="s">
        <v>161</v>
      </c>
      <c r="AL286" t="s">
        <v>484</v>
      </c>
      <c r="AM286" t="s">
        <v>537</v>
      </c>
      <c r="AN286" t="s">
        <v>164</v>
      </c>
      <c r="AO286" t="s">
        <v>165</v>
      </c>
      <c r="AP286" t="s">
        <v>165</v>
      </c>
      <c r="AQ286" t="s">
        <v>167</v>
      </c>
      <c r="AR286">
        <v>5</v>
      </c>
      <c r="AS286" t="s">
        <v>168</v>
      </c>
      <c r="AT286" t="s">
        <v>169</v>
      </c>
      <c r="AU286" t="s">
        <v>590</v>
      </c>
      <c r="AV286" t="s">
        <v>536</v>
      </c>
      <c r="AX286">
        <v>1</v>
      </c>
      <c r="AY286" t="s">
        <v>172</v>
      </c>
      <c r="AZ286" t="s">
        <v>167</v>
      </c>
      <c r="BA286" t="s">
        <v>167</v>
      </c>
      <c r="BB286" t="s">
        <v>251</v>
      </c>
      <c r="BC286" t="s">
        <v>167</v>
      </c>
      <c r="BD286" t="s">
        <v>174</v>
      </c>
      <c r="BE286">
        <v>268</v>
      </c>
      <c r="BF286" t="s">
        <v>167</v>
      </c>
      <c r="BG286" t="s">
        <v>167</v>
      </c>
      <c r="BH286" t="s">
        <v>167</v>
      </c>
      <c r="BI286" t="s">
        <v>164</v>
      </c>
      <c r="BJ286" t="s">
        <v>175</v>
      </c>
      <c r="BK286" t="s">
        <v>167</v>
      </c>
      <c r="BL286" t="s">
        <v>311</v>
      </c>
      <c r="BM286" t="s">
        <v>167</v>
      </c>
      <c r="BN286" t="s">
        <v>252</v>
      </c>
      <c r="BO286" t="s">
        <v>167</v>
      </c>
      <c r="BP286" t="s">
        <v>407</v>
      </c>
      <c r="BQ286" t="s">
        <v>165</v>
      </c>
      <c r="BR286" t="s">
        <v>169</v>
      </c>
      <c r="BS286" t="s">
        <v>177</v>
      </c>
      <c r="BT286" t="s">
        <v>167</v>
      </c>
      <c r="BU286">
        <v>4.8</v>
      </c>
      <c r="BV286" t="s">
        <v>167</v>
      </c>
      <c r="BW286" t="s">
        <v>178</v>
      </c>
      <c r="BX286" t="s">
        <v>179</v>
      </c>
      <c r="BY286" t="s">
        <v>180</v>
      </c>
      <c r="CG286" t="s">
        <v>167</v>
      </c>
      <c r="CK286" t="s">
        <v>167</v>
      </c>
      <c r="CN286" t="s">
        <v>167</v>
      </c>
      <c r="CO286" t="s">
        <v>167</v>
      </c>
      <c r="CP286" t="s">
        <v>224</v>
      </c>
      <c r="CQ286" t="s">
        <v>664</v>
      </c>
      <c r="CR286" t="s">
        <v>230</v>
      </c>
      <c r="CS286" t="s">
        <v>167</v>
      </c>
      <c r="CT286" t="s">
        <v>167</v>
      </c>
      <c r="CU286" t="s">
        <v>167</v>
      </c>
      <c r="CV286" t="s">
        <v>167</v>
      </c>
      <c r="CW286">
        <v>2</v>
      </c>
      <c r="CX286" t="s">
        <v>540</v>
      </c>
      <c r="CY286" t="s">
        <v>255</v>
      </c>
      <c r="DC286" t="s">
        <v>167</v>
      </c>
      <c r="DD286" t="s">
        <v>167</v>
      </c>
      <c r="DI286" t="s">
        <v>329</v>
      </c>
      <c r="DK286" t="s">
        <v>167</v>
      </c>
      <c r="DL286" t="s">
        <v>330</v>
      </c>
      <c r="DV286" t="s">
        <v>167</v>
      </c>
      <c r="DW286" t="s">
        <v>167</v>
      </c>
    </row>
    <row r="287" spans="1:131" x14ac:dyDescent="0.3">
      <c r="A287">
        <v>286</v>
      </c>
      <c r="B287" t="s">
        <v>235</v>
      </c>
      <c r="C287" t="s">
        <v>1108</v>
      </c>
      <c r="D287" t="s">
        <v>677</v>
      </c>
      <c r="E287" s="1">
        <v>1248</v>
      </c>
      <c r="F287">
        <v>4</v>
      </c>
      <c r="G287">
        <v>4</v>
      </c>
      <c r="H287" t="s">
        <v>196</v>
      </c>
      <c r="I287" t="s">
        <v>143</v>
      </c>
      <c r="J287" t="s">
        <v>197</v>
      </c>
      <c r="K287" t="s">
        <v>145</v>
      </c>
      <c r="L287">
        <v>37</v>
      </c>
      <c r="M287" t="s">
        <v>460</v>
      </c>
      <c r="N287">
        <v>1530</v>
      </c>
      <c r="O287">
        <v>3840</v>
      </c>
      <c r="P287">
        <v>1735</v>
      </c>
      <c r="Q287" t="s">
        <v>147</v>
      </c>
      <c r="R287">
        <v>5</v>
      </c>
      <c r="T287" s="1" t="s">
        <v>148</v>
      </c>
      <c r="U287" t="s">
        <v>1116</v>
      </c>
      <c r="W287" t="s">
        <v>1118</v>
      </c>
      <c r="X287">
        <v>5</v>
      </c>
      <c r="Y287" t="s">
        <v>304</v>
      </c>
      <c r="Z287" t="s">
        <v>201</v>
      </c>
      <c r="AA287" t="s">
        <v>152</v>
      </c>
      <c r="AB287" t="s">
        <v>348</v>
      </c>
      <c r="AC287" t="s">
        <v>402</v>
      </c>
      <c r="AD287" t="s">
        <v>1110</v>
      </c>
      <c r="AE287" t="s">
        <v>1110</v>
      </c>
      <c r="AF287" t="s">
        <v>536</v>
      </c>
      <c r="AG287" t="s">
        <v>536</v>
      </c>
      <c r="AH287" t="s">
        <v>159</v>
      </c>
      <c r="AI287" t="s">
        <v>233</v>
      </c>
      <c r="AK287" t="s">
        <v>161</v>
      </c>
      <c r="AL287" t="s">
        <v>484</v>
      </c>
      <c r="AM287" t="s">
        <v>537</v>
      </c>
      <c r="AN287" t="s">
        <v>164</v>
      </c>
      <c r="AO287" t="s">
        <v>165</v>
      </c>
      <c r="AP287" t="s">
        <v>165</v>
      </c>
      <c r="AQ287" t="s">
        <v>167</v>
      </c>
      <c r="AR287">
        <v>5</v>
      </c>
      <c r="AS287" t="s">
        <v>168</v>
      </c>
      <c r="AT287" t="s">
        <v>190</v>
      </c>
      <c r="AU287" t="s">
        <v>590</v>
      </c>
      <c r="AV287" t="s">
        <v>536</v>
      </c>
      <c r="AX287">
        <v>1</v>
      </c>
      <c r="AY287" t="s">
        <v>172</v>
      </c>
      <c r="AZ287" t="s">
        <v>167</v>
      </c>
      <c r="BA287" t="s">
        <v>167</v>
      </c>
      <c r="BB287" t="s">
        <v>251</v>
      </c>
      <c r="BC287" t="s">
        <v>167</v>
      </c>
      <c r="BD287" t="s">
        <v>174</v>
      </c>
      <c r="BE287">
        <v>268</v>
      </c>
      <c r="BF287" t="s">
        <v>167</v>
      </c>
      <c r="BG287" t="s">
        <v>167</v>
      </c>
      <c r="BH287" t="s">
        <v>167</v>
      </c>
      <c r="BI287" t="s">
        <v>164</v>
      </c>
      <c r="BJ287" t="s">
        <v>175</v>
      </c>
      <c r="BK287" t="s">
        <v>167</v>
      </c>
      <c r="BL287" t="s">
        <v>311</v>
      </c>
      <c r="BM287" t="s">
        <v>167</v>
      </c>
      <c r="BN287" t="s">
        <v>252</v>
      </c>
      <c r="BO287" t="s">
        <v>167</v>
      </c>
      <c r="BP287" t="s">
        <v>407</v>
      </c>
      <c r="BQ287" t="s">
        <v>165</v>
      </c>
      <c r="BR287" t="s">
        <v>169</v>
      </c>
      <c r="BS287" t="s">
        <v>177</v>
      </c>
      <c r="BT287" t="s">
        <v>167</v>
      </c>
      <c r="BU287">
        <v>4.8</v>
      </c>
      <c r="BV287" t="s">
        <v>167</v>
      </c>
      <c r="BW287" t="s">
        <v>178</v>
      </c>
      <c r="BX287" t="s">
        <v>179</v>
      </c>
      <c r="BY287" t="s">
        <v>180</v>
      </c>
      <c r="CB287" t="s">
        <v>167</v>
      </c>
      <c r="CG287" t="s">
        <v>167</v>
      </c>
      <c r="CK287" t="s">
        <v>167</v>
      </c>
      <c r="CN287" t="s">
        <v>167</v>
      </c>
      <c r="CO287" t="s">
        <v>167</v>
      </c>
      <c r="CP287" t="s">
        <v>224</v>
      </c>
      <c r="CQ287" t="s">
        <v>664</v>
      </c>
      <c r="CR287" t="s">
        <v>230</v>
      </c>
      <c r="CS287" t="s">
        <v>167</v>
      </c>
      <c r="CT287" t="s">
        <v>167</v>
      </c>
      <c r="CU287" t="s">
        <v>167</v>
      </c>
      <c r="CW287">
        <v>2</v>
      </c>
      <c r="CX287" t="s">
        <v>540</v>
      </c>
      <c r="CY287" t="s">
        <v>255</v>
      </c>
      <c r="DC287" t="s">
        <v>167</v>
      </c>
      <c r="DD287" t="s">
        <v>167</v>
      </c>
      <c r="DI287" t="s">
        <v>329</v>
      </c>
      <c r="DK287" t="s">
        <v>167</v>
      </c>
      <c r="DL287" t="s">
        <v>330</v>
      </c>
      <c r="DV287" t="s">
        <v>167</v>
      </c>
      <c r="DW287" t="s">
        <v>167</v>
      </c>
    </row>
    <row r="288" spans="1:131" x14ac:dyDescent="0.3">
      <c r="A288">
        <v>287</v>
      </c>
      <c r="B288" t="s">
        <v>235</v>
      </c>
      <c r="C288" t="s">
        <v>1108</v>
      </c>
      <c r="D288" t="s">
        <v>671</v>
      </c>
      <c r="E288" s="1">
        <v>1248</v>
      </c>
      <c r="F288">
        <v>4</v>
      </c>
      <c r="G288">
        <v>4</v>
      </c>
      <c r="H288" t="s">
        <v>196</v>
      </c>
      <c r="I288" t="s">
        <v>143</v>
      </c>
      <c r="J288" t="s">
        <v>197</v>
      </c>
      <c r="K288" t="s">
        <v>145</v>
      </c>
      <c r="L288">
        <v>37</v>
      </c>
      <c r="M288" t="s">
        <v>460</v>
      </c>
      <c r="N288">
        <v>1530</v>
      </c>
      <c r="O288">
        <v>3840</v>
      </c>
      <c r="P288">
        <v>1735</v>
      </c>
      <c r="Q288" t="s">
        <v>147</v>
      </c>
      <c r="R288">
        <v>5</v>
      </c>
      <c r="T288" s="1" t="s">
        <v>148</v>
      </c>
      <c r="U288" t="s">
        <v>1116</v>
      </c>
      <c r="W288" t="s">
        <v>1119</v>
      </c>
      <c r="X288">
        <v>5</v>
      </c>
      <c r="Y288" t="s">
        <v>659</v>
      </c>
      <c r="Z288" t="s">
        <v>201</v>
      </c>
      <c r="AA288" t="s">
        <v>152</v>
      </c>
      <c r="AB288" t="s">
        <v>348</v>
      </c>
      <c r="AC288" t="s">
        <v>402</v>
      </c>
      <c r="AD288" t="s">
        <v>1114</v>
      </c>
      <c r="AE288" t="s">
        <v>1114</v>
      </c>
      <c r="AF288" t="s">
        <v>666</v>
      </c>
      <c r="AG288" t="s">
        <v>666</v>
      </c>
      <c r="AH288" t="s">
        <v>159</v>
      </c>
      <c r="AI288" t="s">
        <v>233</v>
      </c>
      <c r="AK288" t="s">
        <v>827</v>
      </c>
      <c r="AL288" t="s">
        <v>484</v>
      </c>
      <c r="AM288" t="s">
        <v>537</v>
      </c>
      <c r="AN288" t="s">
        <v>164</v>
      </c>
      <c r="AO288" t="s">
        <v>165</v>
      </c>
      <c r="AP288" t="s">
        <v>165</v>
      </c>
      <c r="AQ288" t="s">
        <v>167</v>
      </c>
      <c r="AR288">
        <v>5</v>
      </c>
      <c r="AS288" t="s">
        <v>168</v>
      </c>
      <c r="AT288" t="s">
        <v>169</v>
      </c>
      <c r="AU288" t="s">
        <v>590</v>
      </c>
      <c r="AV288" t="s">
        <v>666</v>
      </c>
      <c r="AW288" t="s">
        <v>167</v>
      </c>
      <c r="AX288" t="s">
        <v>167</v>
      </c>
      <c r="AY288" t="s">
        <v>172</v>
      </c>
      <c r="AZ288" t="s">
        <v>167</v>
      </c>
      <c r="BA288" t="s">
        <v>167</v>
      </c>
      <c r="BB288" t="s">
        <v>251</v>
      </c>
      <c r="BC288" t="s">
        <v>167</v>
      </c>
      <c r="BD288" t="s">
        <v>174</v>
      </c>
      <c r="BE288">
        <v>268</v>
      </c>
      <c r="BF288" t="s">
        <v>167</v>
      </c>
      <c r="BG288" t="s">
        <v>167</v>
      </c>
      <c r="BH288" t="s">
        <v>167</v>
      </c>
      <c r="BI288" t="s">
        <v>164</v>
      </c>
      <c r="BJ288" t="s">
        <v>175</v>
      </c>
      <c r="BK288" t="s">
        <v>167</v>
      </c>
      <c r="BL288" t="s">
        <v>311</v>
      </c>
      <c r="BM288" t="s">
        <v>167</v>
      </c>
      <c r="BN288" t="s">
        <v>252</v>
      </c>
      <c r="BO288" t="s">
        <v>167</v>
      </c>
      <c r="BP288" t="s">
        <v>174</v>
      </c>
      <c r="BQ288" t="s">
        <v>165</v>
      </c>
      <c r="BR288" t="s">
        <v>169</v>
      </c>
      <c r="BS288" t="s">
        <v>177</v>
      </c>
      <c r="BT288" t="s">
        <v>167</v>
      </c>
      <c r="BU288">
        <v>4.8</v>
      </c>
      <c r="BV288" t="s">
        <v>167</v>
      </c>
      <c r="BW288" t="s">
        <v>178</v>
      </c>
      <c r="BX288" t="s">
        <v>179</v>
      </c>
      <c r="BY288" t="s">
        <v>384</v>
      </c>
      <c r="CG288" t="s">
        <v>167</v>
      </c>
      <c r="CK288" t="s">
        <v>167</v>
      </c>
      <c r="CN288" t="s">
        <v>167</v>
      </c>
      <c r="CO288" t="s">
        <v>167</v>
      </c>
      <c r="CP288" t="s">
        <v>356</v>
      </c>
      <c r="CQ288" t="s">
        <v>664</v>
      </c>
      <c r="CR288" t="s">
        <v>230</v>
      </c>
      <c r="CS288" t="s">
        <v>167</v>
      </c>
      <c r="CT288" t="s">
        <v>167</v>
      </c>
      <c r="CU288" t="s">
        <v>167</v>
      </c>
      <c r="CV288" t="s">
        <v>167</v>
      </c>
      <c r="CW288">
        <v>2</v>
      </c>
      <c r="CX288" t="s">
        <v>540</v>
      </c>
      <c r="CY288" t="s">
        <v>255</v>
      </c>
      <c r="DB288" t="s">
        <v>258</v>
      </c>
      <c r="DD288" t="s">
        <v>167</v>
      </c>
      <c r="DI288" t="s">
        <v>167</v>
      </c>
      <c r="DK288" t="s">
        <v>167</v>
      </c>
      <c r="DL288" t="s">
        <v>330</v>
      </c>
      <c r="DV288" t="s">
        <v>167</v>
      </c>
      <c r="DW288" t="s">
        <v>167</v>
      </c>
      <c r="DZ288" t="s">
        <v>167</v>
      </c>
    </row>
    <row r="289" spans="1:134" x14ac:dyDescent="0.3">
      <c r="A289">
        <v>288</v>
      </c>
      <c r="B289" t="s">
        <v>235</v>
      </c>
      <c r="C289" t="s">
        <v>1108</v>
      </c>
      <c r="D289" t="s">
        <v>669</v>
      </c>
      <c r="E289" s="1">
        <v>1248</v>
      </c>
      <c r="F289">
        <v>4</v>
      </c>
      <c r="G289">
        <v>4</v>
      </c>
      <c r="H289" t="s">
        <v>196</v>
      </c>
      <c r="I289" t="s">
        <v>143</v>
      </c>
      <c r="J289" t="s">
        <v>197</v>
      </c>
      <c r="K289" t="s">
        <v>145</v>
      </c>
      <c r="L289">
        <v>37</v>
      </c>
      <c r="M289" t="s">
        <v>460</v>
      </c>
      <c r="N289">
        <v>1530</v>
      </c>
      <c r="O289">
        <v>3840</v>
      </c>
      <c r="P289">
        <v>1735</v>
      </c>
      <c r="Q289" t="s">
        <v>147</v>
      </c>
      <c r="R289">
        <v>5</v>
      </c>
      <c r="T289" s="1" t="s">
        <v>148</v>
      </c>
      <c r="U289" t="s">
        <v>1116</v>
      </c>
      <c r="W289" t="s">
        <v>1119</v>
      </c>
      <c r="X289">
        <v>5</v>
      </c>
      <c r="Y289" t="s">
        <v>659</v>
      </c>
      <c r="Z289" t="s">
        <v>201</v>
      </c>
      <c r="AA289" t="s">
        <v>152</v>
      </c>
      <c r="AB289" t="s">
        <v>348</v>
      </c>
      <c r="AC289" t="s">
        <v>402</v>
      </c>
      <c r="AD289" t="s">
        <v>1114</v>
      </c>
      <c r="AE289" t="s">
        <v>1114</v>
      </c>
      <c r="AF289" t="s">
        <v>666</v>
      </c>
      <c r="AG289" t="s">
        <v>666</v>
      </c>
      <c r="AH289" t="s">
        <v>159</v>
      </c>
      <c r="AI289" t="s">
        <v>233</v>
      </c>
      <c r="AK289" t="s">
        <v>827</v>
      </c>
      <c r="AL289" t="s">
        <v>484</v>
      </c>
      <c r="AM289" t="s">
        <v>537</v>
      </c>
      <c r="AN289" t="s">
        <v>164</v>
      </c>
      <c r="AO289" t="s">
        <v>165</v>
      </c>
      <c r="AP289" t="s">
        <v>165</v>
      </c>
      <c r="AQ289" t="s">
        <v>167</v>
      </c>
      <c r="AR289">
        <v>5</v>
      </c>
      <c r="AS289" t="s">
        <v>168</v>
      </c>
      <c r="AT289" t="s">
        <v>190</v>
      </c>
      <c r="AU289" t="s">
        <v>590</v>
      </c>
      <c r="AV289" t="s">
        <v>666</v>
      </c>
      <c r="AW289" t="s">
        <v>167</v>
      </c>
      <c r="AX289" t="s">
        <v>167</v>
      </c>
      <c r="AY289" t="s">
        <v>172</v>
      </c>
      <c r="AZ289" t="s">
        <v>167</v>
      </c>
      <c r="BA289" t="s">
        <v>167</v>
      </c>
      <c r="BB289" t="s">
        <v>251</v>
      </c>
      <c r="BC289" t="s">
        <v>167</v>
      </c>
      <c r="BD289" t="s">
        <v>174</v>
      </c>
      <c r="BE289">
        <v>268</v>
      </c>
      <c r="BF289" t="s">
        <v>167</v>
      </c>
      <c r="BG289" t="s">
        <v>167</v>
      </c>
      <c r="BH289" t="s">
        <v>167</v>
      </c>
      <c r="BI289" t="s">
        <v>164</v>
      </c>
      <c r="BJ289" t="s">
        <v>175</v>
      </c>
      <c r="BK289" t="s">
        <v>167</v>
      </c>
      <c r="BL289" t="s">
        <v>311</v>
      </c>
      <c r="BM289" t="s">
        <v>167</v>
      </c>
      <c r="BN289" t="s">
        <v>252</v>
      </c>
      <c r="BO289" t="s">
        <v>167</v>
      </c>
      <c r="BP289" t="s">
        <v>407</v>
      </c>
      <c r="BQ289" t="s">
        <v>165</v>
      </c>
      <c r="BR289" t="s">
        <v>169</v>
      </c>
      <c r="BS289" t="s">
        <v>177</v>
      </c>
      <c r="BT289" t="s">
        <v>167</v>
      </c>
      <c r="BU289">
        <v>4.8</v>
      </c>
      <c r="BV289" t="s">
        <v>167</v>
      </c>
      <c r="BW289" t="s">
        <v>178</v>
      </c>
      <c r="BX289" t="s">
        <v>179</v>
      </c>
      <c r="BY289" t="s">
        <v>384</v>
      </c>
      <c r="CB289" t="s">
        <v>167</v>
      </c>
      <c r="CG289" t="s">
        <v>167</v>
      </c>
      <c r="CK289" t="s">
        <v>167</v>
      </c>
      <c r="CN289" t="s">
        <v>167</v>
      </c>
      <c r="CO289" t="s">
        <v>167</v>
      </c>
      <c r="CP289" t="s">
        <v>356</v>
      </c>
      <c r="CQ289" t="s">
        <v>664</v>
      </c>
      <c r="CR289" t="s">
        <v>230</v>
      </c>
      <c r="CS289" t="s">
        <v>167</v>
      </c>
      <c r="CT289" t="s">
        <v>167</v>
      </c>
      <c r="CU289" t="s">
        <v>167</v>
      </c>
      <c r="CW289">
        <v>2</v>
      </c>
      <c r="CX289" t="s">
        <v>540</v>
      </c>
      <c r="CY289" t="s">
        <v>255</v>
      </c>
      <c r="DB289" t="s">
        <v>258</v>
      </c>
      <c r="DD289" t="s">
        <v>167</v>
      </c>
      <c r="DI289" t="s">
        <v>167</v>
      </c>
      <c r="DK289" t="s">
        <v>167</v>
      </c>
      <c r="DL289" t="s">
        <v>330</v>
      </c>
      <c r="DV289" t="s">
        <v>167</v>
      </c>
      <c r="DW289" t="s">
        <v>167</v>
      </c>
      <c r="DZ289" t="s">
        <v>167</v>
      </c>
    </row>
    <row r="290" spans="1:134" x14ac:dyDescent="0.3">
      <c r="A290">
        <v>289</v>
      </c>
      <c r="B290" t="s">
        <v>235</v>
      </c>
      <c r="C290" t="s">
        <v>1108</v>
      </c>
      <c r="D290" t="s">
        <v>676</v>
      </c>
      <c r="E290" s="1">
        <v>1248</v>
      </c>
      <c r="F290">
        <v>4</v>
      </c>
      <c r="G290">
        <v>4</v>
      </c>
      <c r="H290" t="s">
        <v>196</v>
      </c>
      <c r="I290" t="s">
        <v>143</v>
      </c>
      <c r="J290" t="s">
        <v>197</v>
      </c>
      <c r="K290" t="s">
        <v>145</v>
      </c>
      <c r="L290">
        <v>37</v>
      </c>
      <c r="M290" t="s">
        <v>460</v>
      </c>
      <c r="N290">
        <v>1530</v>
      </c>
      <c r="O290">
        <v>3840</v>
      </c>
      <c r="P290">
        <v>1735</v>
      </c>
      <c r="Q290" t="s">
        <v>147</v>
      </c>
      <c r="R290">
        <v>5</v>
      </c>
      <c r="T290" s="1" t="s">
        <v>148</v>
      </c>
      <c r="U290" t="s">
        <v>1116</v>
      </c>
      <c r="W290" t="s">
        <v>1120</v>
      </c>
      <c r="X290">
        <v>5</v>
      </c>
      <c r="Y290" t="s">
        <v>659</v>
      </c>
      <c r="Z290" t="s">
        <v>201</v>
      </c>
      <c r="AA290" t="s">
        <v>152</v>
      </c>
      <c r="AB290" t="s">
        <v>348</v>
      </c>
      <c r="AC290" t="s">
        <v>402</v>
      </c>
      <c r="AD290" t="s">
        <v>1114</v>
      </c>
      <c r="AE290" t="s">
        <v>1114</v>
      </c>
      <c r="AF290" t="s">
        <v>666</v>
      </c>
      <c r="AG290" t="s">
        <v>666</v>
      </c>
      <c r="AH290" t="s">
        <v>159</v>
      </c>
      <c r="AI290" t="s">
        <v>233</v>
      </c>
      <c r="AK290" t="s">
        <v>827</v>
      </c>
      <c r="AL290" t="s">
        <v>484</v>
      </c>
      <c r="AM290" t="s">
        <v>537</v>
      </c>
      <c r="AN290" t="s">
        <v>164</v>
      </c>
      <c r="AO290" t="s">
        <v>165</v>
      </c>
      <c r="AP290" t="s">
        <v>165</v>
      </c>
      <c r="AQ290" t="s">
        <v>167</v>
      </c>
      <c r="AR290">
        <v>5</v>
      </c>
      <c r="AS290" t="s">
        <v>168</v>
      </c>
      <c r="AT290" t="s">
        <v>169</v>
      </c>
      <c r="AU290" t="s">
        <v>590</v>
      </c>
      <c r="AV290" t="s">
        <v>666</v>
      </c>
      <c r="AW290" t="s">
        <v>167</v>
      </c>
      <c r="AX290" t="s">
        <v>167</v>
      </c>
      <c r="AY290" t="s">
        <v>437</v>
      </c>
      <c r="AZ290" t="s">
        <v>167</v>
      </c>
      <c r="BA290" t="s">
        <v>167</v>
      </c>
      <c r="BB290" t="s">
        <v>251</v>
      </c>
      <c r="BC290" t="s">
        <v>167</v>
      </c>
      <c r="BD290" t="s">
        <v>174</v>
      </c>
      <c r="BE290">
        <v>268</v>
      </c>
      <c r="BF290" t="s">
        <v>167</v>
      </c>
      <c r="BG290" t="s">
        <v>167</v>
      </c>
      <c r="BH290" t="s">
        <v>167</v>
      </c>
      <c r="BI290" t="s">
        <v>164</v>
      </c>
      <c r="BJ290" t="s">
        <v>175</v>
      </c>
      <c r="BK290" t="s">
        <v>167</v>
      </c>
      <c r="BL290" t="s">
        <v>311</v>
      </c>
      <c r="BM290" t="s">
        <v>167</v>
      </c>
      <c r="BN290" t="s">
        <v>252</v>
      </c>
      <c r="BP290" t="s">
        <v>407</v>
      </c>
      <c r="BQ290" t="s">
        <v>165</v>
      </c>
      <c r="BR290" t="s">
        <v>169</v>
      </c>
      <c r="BS290" t="s">
        <v>177</v>
      </c>
      <c r="BT290" t="s">
        <v>167</v>
      </c>
      <c r="BU290">
        <v>4.8</v>
      </c>
      <c r="BV290" t="s">
        <v>167</v>
      </c>
      <c r="BW290" t="s">
        <v>178</v>
      </c>
      <c r="BX290" t="s">
        <v>179</v>
      </c>
      <c r="BY290" t="s">
        <v>384</v>
      </c>
      <c r="CG290" t="s">
        <v>167</v>
      </c>
      <c r="CK290" t="s">
        <v>167</v>
      </c>
      <c r="CN290" t="s">
        <v>167</v>
      </c>
      <c r="CO290" t="s">
        <v>167</v>
      </c>
      <c r="CP290" t="s">
        <v>356</v>
      </c>
      <c r="CQ290" t="s">
        <v>664</v>
      </c>
      <c r="CR290" t="s">
        <v>230</v>
      </c>
      <c r="CS290" t="s">
        <v>167</v>
      </c>
      <c r="CT290" t="s">
        <v>167</v>
      </c>
      <c r="CU290" t="s">
        <v>167</v>
      </c>
      <c r="CV290" t="s">
        <v>167</v>
      </c>
      <c r="CW290">
        <v>2</v>
      </c>
      <c r="CX290" t="s">
        <v>540</v>
      </c>
      <c r="CY290" t="s">
        <v>255</v>
      </c>
      <c r="DB290" t="s">
        <v>222</v>
      </c>
      <c r="DD290" t="s">
        <v>167</v>
      </c>
      <c r="DI290" t="s">
        <v>167</v>
      </c>
      <c r="DK290" t="s">
        <v>167</v>
      </c>
      <c r="DL290" t="s">
        <v>330</v>
      </c>
      <c r="DM290" t="s">
        <v>167</v>
      </c>
      <c r="DQ290" t="s">
        <v>167</v>
      </c>
      <c r="DV290" t="s">
        <v>167</v>
      </c>
      <c r="DW290" t="s">
        <v>167</v>
      </c>
      <c r="EA290" t="s">
        <v>167</v>
      </c>
    </row>
    <row r="291" spans="1:134" x14ac:dyDescent="0.3">
      <c r="A291">
        <v>290</v>
      </c>
      <c r="B291" t="s">
        <v>235</v>
      </c>
      <c r="C291" t="s">
        <v>1108</v>
      </c>
      <c r="D291" t="s">
        <v>674</v>
      </c>
      <c r="E291" s="1">
        <v>1197</v>
      </c>
      <c r="F291">
        <v>4</v>
      </c>
      <c r="G291">
        <v>4</v>
      </c>
      <c r="H291" t="s">
        <v>196</v>
      </c>
      <c r="I291" t="s">
        <v>143</v>
      </c>
      <c r="J291" t="s">
        <v>197</v>
      </c>
      <c r="K291" t="s">
        <v>145</v>
      </c>
      <c r="L291">
        <v>37</v>
      </c>
      <c r="M291" t="s">
        <v>146</v>
      </c>
      <c r="N291">
        <v>1530</v>
      </c>
      <c r="O291">
        <v>3840</v>
      </c>
      <c r="P291">
        <v>1735</v>
      </c>
      <c r="Q291" t="s">
        <v>147</v>
      </c>
      <c r="R291">
        <v>5</v>
      </c>
      <c r="T291" s="1" t="s">
        <v>148</v>
      </c>
      <c r="U291" t="s">
        <v>611</v>
      </c>
      <c r="W291" t="s">
        <v>1115</v>
      </c>
      <c r="X291">
        <v>5</v>
      </c>
      <c r="Y291" t="s">
        <v>659</v>
      </c>
      <c r="Z291" t="s">
        <v>201</v>
      </c>
      <c r="AA291" t="s">
        <v>152</v>
      </c>
      <c r="AB291" t="s">
        <v>348</v>
      </c>
      <c r="AC291" t="s">
        <v>402</v>
      </c>
      <c r="AD291" t="s">
        <v>1114</v>
      </c>
      <c r="AE291" t="s">
        <v>1114</v>
      </c>
      <c r="AF291" t="s">
        <v>666</v>
      </c>
      <c r="AG291" t="s">
        <v>666</v>
      </c>
      <c r="AH291" t="s">
        <v>159</v>
      </c>
      <c r="AI291" t="s">
        <v>233</v>
      </c>
      <c r="AK291" t="s">
        <v>827</v>
      </c>
      <c r="AL291" t="s">
        <v>404</v>
      </c>
      <c r="AM291" t="s">
        <v>405</v>
      </c>
      <c r="AN291" t="s">
        <v>164</v>
      </c>
      <c r="AO291" t="s">
        <v>165</v>
      </c>
      <c r="AP291" t="s">
        <v>165</v>
      </c>
      <c r="AQ291" t="s">
        <v>167</v>
      </c>
      <c r="AR291">
        <v>5</v>
      </c>
      <c r="AS291" t="s">
        <v>168</v>
      </c>
      <c r="AT291" t="s">
        <v>190</v>
      </c>
      <c r="AU291" t="s">
        <v>590</v>
      </c>
      <c r="AV291" t="s">
        <v>666</v>
      </c>
      <c r="AW291" t="s">
        <v>167</v>
      </c>
      <c r="AX291" t="s">
        <v>167</v>
      </c>
      <c r="AY291" t="s">
        <v>437</v>
      </c>
      <c r="AZ291" t="s">
        <v>167</v>
      </c>
      <c r="BA291" t="s">
        <v>167</v>
      </c>
      <c r="BB291" t="s">
        <v>251</v>
      </c>
      <c r="BC291" t="s">
        <v>167</v>
      </c>
      <c r="BD291" t="s">
        <v>174</v>
      </c>
      <c r="BE291">
        <v>268</v>
      </c>
      <c r="BF291" t="s">
        <v>167</v>
      </c>
      <c r="BG291" t="s">
        <v>167</v>
      </c>
      <c r="BH291" t="s">
        <v>167</v>
      </c>
      <c r="BI291" t="s">
        <v>164</v>
      </c>
      <c r="BJ291" t="s">
        <v>175</v>
      </c>
      <c r="BK291" t="s">
        <v>167</v>
      </c>
      <c r="BL291" t="s">
        <v>311</v>
      </c>
      <c r="BM291" t="s">
        <v>167</v>
      </c>
      <c r="BN291" t="s">
        <v>252</v>
      </c>
      <c r="BP291" t="s">
        <v>407</v>
      </c>
      <c r="BQ291" t="s">
        <v>165</v>
      </c>
      <c r="BR291" t="s">
        <v>169</v>
      </c>
      <c r="BS291" t="s">
        <v>177</v>
      </c>
      <c r="BT291" t="s">
        <v>167</v>
      </c>
      <c r="BU291">
        <v>4.8</v>
      </c>
      <c r="BV291" t="s">
        <v>167</v>
      </c>
      <c r="BW291" t="s">
        <v>178</v>
      </c>
      <c r="BX291" t="s">
        <v>179</v>
      </c>
      <c r="BY291" t="s">
        <v>384</v>
      </c>
      <c r="BZ291" t="s">
        <v>167</v>
      </c>
      <c r="CG291" t="s">
        <v>167</v>
      </c>
      <c r="CK291" t="s">
        <v>167</v>
      </c>
      <c r="CN291" t="s">
        <v>167</v>
      </c>
      <c r="CO291" t="s">
        <v>167</v>
      </c>
      <c r="CP291" t="s">
        <v>356</v>
      </c>
      <c r="CQ291" t="s">
        <v>661</v>
      </c>
      <c r="CR291" t="s">
        <v>230</v>
      </c>
      <c r="CS291" t="s">
        <v>167</v>
      </c>
      <c r="CT291" t="s">
        <v>167</v>
      </c>
      <c r="CU291" t="s">
        <v>167</v>
      </c>
      <c r="CV291" t="s">
        <v>167</v>
      </c>
      <c r="CW291">
        <v>2</v>
      </c>
      <c r="CX291" t="s">
        <v>544</v>
      </c>
      <c r="CY291" t="s">
        <v>255</v>
      </c>
      <c r="DB291" t="s">
        <v>222</v>
      </c>
      <c r="DD291" t="s">
        <v>167</v>
      </c>
      <c r="DI291" t="s">
        <v>167</v>
      </c>
      <c r="DK291" t="s">
        <v>167</v>
      </c>
      <c r="DL291" t="s">
        <v>330</v>
      </c>
      <c r="DM291" t="s">
        <v>167</v>
      </c>
      <c r="DQ291" t="s">
        <v>167</v>
      </c>
      <c r="DW291" t="s">
        <v>167</v>
      </c>
      <c r="EA291" t="s">
        <v>167</v>
      </c>
    </row>
    <row r="292" spans="1:134" x14ac:dyDescent="0.3">
      <c r="A292">
        <v>291</v>
      </c>
      <c r="B292" t="s">
        <v>235</v>
      </c>
      <c r="C292" t="s">
        <v>1108</v>
      </c>
      <c r="D292" t="s">
        <v>678</v>
      </c>
      <c r="E292" s="1">
        <v>1248</v>
      </c>
      <c r="F292">
        <v>4</v>
      </c>
      <c r="G292">
        <v>4</v>
      </c>
      <c r="H292" t="s">
        <v>196</v>
      </c>
      <c r="I292" t="s">
        <v>143</v>
      </c>
      <c r="J292" t="s">
        <v>197</v>
      </c>
      <c r="K292" t="s">
        <v>145</v>
      </c>
      <c r="L292">
        <v>37</v>
      </c>
      <c r="M292" t="s">
        <v>460</v>
      </c>
      <c r="N292">
        <v>1530</v>
      </c>
      <c r="O292">
        <v>3840</v>
      </c>
      <c r="P292">
        <v>1735</v>
      </c>
      <c r="Q292" t="s">
        <v>147</v>
      </c>
      <c r="R292">
        <v>5</v>
      </c>
      <c r="T292" s="1" t="s">
        <v>148</v>
      </c>
      <c r="U292" t="s">
        <v>1116</v>
      </c>
      <c r="W292" t="s">
        <v>1120</v>
      </c>
      <c r="X292">
        <v>5</v>
      </c>
      <c r="Y292" t="s">
        <v>659</v>
      </c>
      <c r="Z292" t="s">
        <v>201</v>
      </c>
      <c r="AA292" t="s">
        <v>152</v>
      </c>
      <c r="AB292" t="s">
        <v>348</v>
      </c>
      <c r="AC292" t="s">
        <v>402</v>
      </c>
      <c r="AD292" t="s">
        <v>1114</v>
      </c>
      <c r="AE292" t="s">
        <v>1114</v>
      </c>
      <c r="AF292" t="s">
        <v>666</v>
      </c>
      <c r="AG292" t="s">
        <v>666</v>
      </c>
      <c r="AH292" t="s">
        <v>159</v>
      </c>
      <c r="AI292" t="s">
        <v>233</v>
      </c>
      <c r="AK292" t="s">
        <v>827</v>
      </c>
      <c r="AL292" t="s">
        <v>484</v>
      </c>
      <c r="AM292" t="s">
        <v>537</v>
      </c>
      <c r="AN292" t="s">
        <v>164</v>
      </c>
      <c r="AO292" t="s">
        <v>165</v>
      </c>
      <c r="AP292" t="s">
        <v>165</v>
      </c>
      <c r="AQ292" t="s">
        <v>167</v>
      </c>
      <c r="AR292">
        <v>5</v>
      </c>
      <c r="AS292" t="s">
        <v>168</v>
      </c>
      <c r="AT292" t="s">
        <v>190</v>
      </c>
      <c r="AU292" t="s">
        <v>590</v>
      </c>
      <c r="AV292" t="s">
        <v>666</v>
      </c>
      <c r="AW292" t="s">
        <v>167</v>
      </c>
      <c r="AX292" t="s">
        <v>167</v>
      </c>
      <c r="AY292" t="s">
        <v>437</v>
      </c>
      <c r="AZ292" t="s">
        <v>167</v>
      </c>
      <c r="BA292" t="s">
        <v>167</v>
      </c>
      <c r="BB292" t="s">
        <v>251</v>
      </c>
      <c r="BC292" t="s">
        <v>167</v>
      </c>
      <c r="BD292" t="s">
        <v>174</v>
      </c>
      <c r="BE292">
        <v>268</v>
      </c>
      <c r="BF292" t="s">
        <v>167</v>
      </c>
      <c r="BG292" t="s">
        <v>167</v>
      </c>
      <c r="BH292" t="s">
        <v>167</v>
      </c>
      <c r="BI292" t="s">
        <v>164</v>
      </c>
      <c r="BJ292" t="s">
        <v>175</v>
      </c>
      <c r="BK292" t="s">
        <v>167</v>
      </c>
      <c r="BL292" t="s">
        <v>311</v>
      </c>
      <c r="BM292" t="s">
        <v>167</v>
      </c>
      <c r="BN292" t="s">
        <v>252</v>
      </c>
      <c r="BP292" t="s">
        <v>407</v>
      </c>
      <c r="BQ292" t="s">
        <v>165</v>
      </c>
      <c r="BR292" t="s">
        <v>169</v>
      </c>
      <c r="BS292" t="s">
        <v>177</v>
      </c>
      <c r="BT292" t="s">
        <v>167</v>
      </c>
      <c r="BU292">
        <v>4.8</v>
      </c>
      <c r="BV292" t="s">
        <v>167</v>
      </c>
      <c r="BW292" t="s">
        <v>178</v>
      </c>
      <c r="BX292" t="s">
        <v>179</v>
      </c>
      <c r="BY292" t="s">
        <v>384</v>
      </c>
      <c r="CG292" t="s">
        <v>167</v>
      </c>
      <c r="CK292" t="s">
        <v>167</v>
      </c>
      <c r="CN292" t="s">
        <v>167</v>
      </c>
      <c r="CO292" t="s">
        <v>167</v>
      </c>
      <c r="CP292" t="s">
        <v>356</v>
      </c>
      <c r="CQ292" t="s">
        <v>664</v>
      </c>
      <c r="CR292" t="s">
        <v>230</v>
      </c>
      <c r="CS292" t="s">
        <v>167</v>
      </c>
      <c r="CT292" t="s">
        <v>167</v>
      </c>
      <c r="CU292" t="s">
        <v>167</v>
      </c>
      <c r="CV292" t="s">
        <v>167</v>
      </c>
      <c r="CW292">
        <v>2</v>
      </c>
      <c r="CX292" t="s">
        <v>540</v>
      </c>
      <c r="CY292" t="s">
        <v>255</v>
      </c>
      <c r="DB292" t="s">
        <v>222</v>
      </c>
      <c r="DD292" t="s">
        <v>167</v>
      </c>
      <c r="DI292" t="s">
        <v>167</v>
      </c>
      <c r="DK292" t="s">
        <v>167</v>
      </c>
      <c r="DL292" t="s">
        <v>330</v>
      </c>
      <c r="DM292" t="s">
        <v>167</v>
      </c>
      <c r="DQ292" t="s">
        <v>167</v>
      </c>
      <c r="DV292" t="s">
        <v>167</v>
      </c>
      <c r="DW292" t="s">
        <v>167</v>
      </c>
      <c r="EA292" t="s">
        <v>167</v>
      </c>
    </row>
    <row r="293" spans="1:134" x14ac:dyDescent="0.3">
      <c r="A293">
        <v>292</v>
      </c>
      <c r="B293" t="s">
        <v>139</v>
      </c>
      <c r="C293" t="s">
        <v>1121</v>
      </c>
      <c r="D293" t="s">
        <v>502</v>
      </c>
      <c r="E293" s="1">
        <v>1199</v>
      </c>
      <c r="F293">
        <v>3</v>
      </c>
      <c r="G293">
        <v>4</v>
      </c>
      <c r="H293" t="s">
        <v>196</v>
      </c>
      <c r="I293" t="s">
        <v>143</v>
      </c>
      <c r="J293" t="s">
        <v>238</v>
      </c>
      <c r="K293" t="s">
        <v>145</v>
      </c>
      <c r="L293">
        <v>37</v>
      </c>
      <c r="M293" t="s">
        <v>146</v>
      </c>
      <c r="N293">
        <v>1523</v>
      </c>
      <c r="O293">
        <v>3990</v>
      </c>
      <c r="P293">
        <v>1755</v>
      </c>
      <c r="Q293" t="s">
        <v>147</v>
      </c>
      <c r="R293">
        <v>5</v>
      </c>
      <c r="T293" s="1" t="s">
        <v>148</v>
      </c>
      <c r="U293" t="s">
        <v>1122</v>
      </c>
      <c r="X293">
        <v>5</v>
      </c>
      <c r="Y293" t="s">
        <v>304</v>
      </c>
      <c r="Z293" t="s">
        <v>201</v>
      </c>
      <c r="AA293" t="s">
        <v>152</v>
      </c>
      <c r="AB293" t="s">
        <v>751</v>
      </c>
      <c r="AC293" t="s">
        <v>482</v>
      </c>
      <c r="AF293" t="s">
        <v>536</v>
      </c>
      <c r="AG293" t="s">
        <v>536</v>
      </c>
      <c r="AH293" t="s">
        <v>159</v>
      </c>
      <c r="AI293" t="s">
        <v>160</v>
      </c>
      <c r="AL293" t="s">
        <v>366</v>
      </c>
      <c r="AM293" t="s">
        <v>1123</v>
      </c>
      <c r="AN293" t="s">
        <v>164</v>
      </c>
      <c r="AO293" t="s">
        <v>433</v>
      </c>
      <c r="AP293" t="s">
        <v>165</v>
      </c>
      <c r="AQ293">
        <v>1</v>
      </c>
      <c r="AR293">
        <v>5</v>
      </c>
      <c r="AS293" t="s">
        <v>168</v>
      </c>
      <c r="AT293" t="s">
        <v>169</v>
      </c>
      <c r="AU293" t="s">
        <v>1124</v>
      </c>
      <c r="AV293" t="s">
        <v>536</v>
      </c>
      <c r="AX293" t="s">
        <v>167</v>
      </c>
      <c r="AY293" t="s">
        <v>166</v>
      </c>
      <c r="BD293" t="s">
        <v>174</v>
      </c>
      <c r="BE293">
        <v>345</v>
      </c>
      <c r="BG293" t="s">
        <v>167</v>
      </c>
      <c r="BH293" t="s">
        <v>167</v>
      </c>
      <c r="BJ293" t="s">
        <v>175</v>
      </c>
      <c r="BL293" t="s">
        <v>311</v>
      </c>
      <c r="BM293" t="s">
        <v>167</v>
      </c>
      <c r="BP293" t="s">
        <v>174</v>
      </c>
      <c r="BQ293" t="s">
        <v>164</v>
      </c>
      <c r="BR293" t="s">
        <v>169</v>
      </c>
      <c r="BS293" t="s">
        <v>177</v>
      </c>
      <c r="BU293">
        <v>5</v>
      </c>
      <c r="BV293" t="s">
        <v>167</v>
      </c>
      <c r="BW293" t="s">
        <v>178</v>
      </c>
      <c r="BY293" t="s">
        <v>180</v>
      </c>
      <c r="BZ293" t="s">
        <v>167</v>
      </c>
      <c r="CE293" t="s">
        <v>167</v>
      </c>
      <c r="CF293" t="s">
        <v>253</v>
      </c>
      <c r="CG293" t="s">
        <v>167</v>
      </c>
      <c r="CH293" t="s">
        <v>167</v>
      </c>
      <c r="CJ293" t="s">
        <v>167</v>
      </c>
      <c r="CN293" t="s">
        <v>167</v>
      </c>
      <c r="CP293" t="s">
        <v>224</v>
      </c>
      <c r="CR293" t="s">
        <v>230</v>
      </c>
      <c r="CS293" t="s">
        <v>167</v>
      </c>
      <c r="CT293" t="s">
        <v>167</v>
      </c>
      <c r="CW293">
        <v>2</v>
      </c>
      <c r="CY293" t="s">
        <v>255</v>
      </c>
      <c r="DB293" t="s">
        <v>258</v>
      </c>
      <c r="DM293" t="s">
        <v>167</v>
      </c>
      <c r="DW293" t="s">
        <v>167</v>
      </c>
      <c r="EB293" t="s">
        <v>1125</v>
      </c>
    </row>
    <row r="294" spans="1:134" x14ac:dyDescent="0.3">
      <c r="A294">
        <v>293</v>
      </c>
      <c r="B294" t="s">
        <v>139</v>
      </c>
      <c r="C294" t="s">
        <v>1121</v>
      </c>
      <c r="D294" t="s">
        <v>503</v>
      </c>
      <c r="E294" s="1">
        <v>1199</v>
      </c>
      <c r="F294">
        <v>3</v>
      </c>
      <c r="G294">
        <v>4</v>
      </c>
      <c r="H294" t="s">
        <v>196</v>
      </c>
      <c r="I294" t="s">
        <v>143</v>
      </c>
      <c r="J294" t="s">
        <v>238</v>
      </c>
      <c r="K294" t="s">
        <v>145</v>
      </c>
      <c r="L294">
        <v>37</v>
      </c>
      <c r="M294" t="s">
        <v>146</v>
      </c>
      <c r="N294">
        <v>1523</v>
      </c>
      <c r="O294">
        <v>3990</v>
      </c>
      <c r="P294">
        <v>1755</v>
      </c>
      <c r="Q294" t="s">
        <v>147</v>
      </c>
      <c r="R294">
        <v>5</v>
      </c>
      <c r="T294">
        <v>18</v>
      </c>
      <c r="X294">
        <v>5</v>
      </c>
      <c r="Y294" t="s">
        <v>304</v>
      </c>
      <c r="Z294" t="s">
        <v>201</v>
      </c>
      <c r="AA294" t="s">
        <v>152</v>
      </c>
      <c r="AB294" t="s">
        <v>751</v>
      </c>
      <c r="AC294" t="s">
        <v>482</v>
      </c>
      <c r="AF294" t="s">
        <v>536</v>
      </c>
      <c r="AG294" t="s">
        <v>536</v>
      </c>
      <c r="AH294" t="s">
        <v>159</v>
      </c>
      <c r="AI294" t="s">
        <v>160</v>
      </c>
      <c r="AL294" t="s">
        <v>366</v>
      </c>
      <c r="AM294" t="s">
        <v>1123</v>
      </c>
      <c r="AN294" t="s">
        <v>164</v>
      </c>
      <c r="AO294" t="s">
        <v>433</v>
      </c>
      <c r="AP294" t="s">
        <v>165</v>
      </c>
      <c r="AQ294">
        <v>1</v>
      </c>
      <c r="AR294">
        <v>5</v>
      </c>
      <c r="AS294" t="s">
        <v>168</v>
      </c>
      <c r="AT294" t="s">
        <v>169</v>
      </c>
      <c r="AU294" t="s">
        <v>1124</v>
      </c>
      <c r="AV294" t="s">
        <v>536</v>
      </c>
      <c r="AX294" t="s">
        <v>167</v>
      </c>
      <c r="AY294" t="s">
        <v>166</v>
      </c>
      <c r="BD294" t="s">
        <v>174</v>
      </c>
      <c r="BE294">
        <v>345</v>
      </c>
      <c r="BG294" t="s">
        <v>167</v>
      </c>
      <c r="BH294" t="s">
        <v>167</v>
      </c>
      <c r="BJ294" t="s">
        <v>175</v>
      </c>
      <c r="BL294" t="s">
        <v>311</v>
      </c>
      <c r="BM294" t="s">
        <v>167</v>
      </c>
      <c r="BP294" t="s">
        <v>174</v>
      </c>
      <c r="BQ294" t="s">
        <v>164</v>
      </c>
      <c r="BR294" t="s">
        <v>169</v>
      </c>
      <c r="BS294" t="s">
        <v>177</v>
      </c>
      <c r="BU294">
        <v>5</v>
      </c>
      <c r="BV294" t="s">
        <v>167</v>
      </c>
      <c r="BW294" t="s">
        <v>178</v>
      </c>
      <c r="BY294" t="s">
        <v>180</v>
      </c>
      <c r="BZ294" t="s">
        <v>167</v>
      </c>
      <c r="CE294" t="s">
        <v>167</v>
      </c>
      <c r="CF294" t="s">
        <v>253</v>
      </c>
      <c r="CG294" t="s">
        <v>167</v>
      </c>
      <c r="CH294" t="s">
        <v>167</v>
      </c>
      <c r="CJ294" t="s">
        <v>167</v>
      </c>
      <c r="CN294" t="s">
        <v>167</v>
      </c>
      <c r="CP294" t="s">
        <v>224</v>
      </c>
      <c r="CR294" t="s">
        <v>230</v>
      </c>
      <c r="CS294" t="s">
        <v>167</v>
      </c>
      <c r="CT294" t="s">
        <v>167</v>
      </c>
      <c r="CW294">
        <v>2</v>
      </c>
      <c r="CY294" t="s">
        <v>255</v>
      </c>
      <c r="DB294" t="s">
        <v>258</v>
      </c>
      <c r="DM294" t="s">
        <v>167</v>
      </c>
      <c r="DW294" t="s">
        <v>167</v>
      </c>
      <c r="EB294" t="s">
        <v>1125</v>
      </c>
    </row>
    <row r="295" spans="1:134" x14ac:dyDescent="0.3">
      <c r="A295">
        <v>294</v>
      </c>
      <c r="B295" t="s">
        <v>139</v>
      </c>
      <c r="C295" t="s">
        <v>1121</v>
      </c>
      <c r="D295" t="s">
        <v>495</v>
      </c>
      <c r="E295" s="1">
        <v>1199</v>
      </c>
      <c r="F295">
        <v>3</v>
      </c>
      <c r="G295">
        <v>4</v>
      </c>
      <c r="H295" t="s">
        <v>196</v>
      </c>
      <c r="I295" t="s">
        <v>143</v>
      </c>
      <c r="J295" t="s">
        <v>238</v>
      </c>
      <c r="K295" t="s">
        <v>145</v>
      </c>
      <c r="L295">
        <v>37</v>
      </c>
      <c r="M295" t="s">
        <v>146</v>
      </c>
      <c r="N295">
        <v>1523</v>
      </c>
      <c r="O295">
        <v>3990</v>
      </c>
      <c r="P295">
        <v>1755</v>
      </c>
      <c r="Q295" t="s">
        <v>147</v>
      </c>
      <c r="R295">
        <v>5</v>
      </c>
      <c r="T295">
        <v>18</v>
      </c>
      <c r="X295">
        <v>5</v>
      </c>
      <c r="Y295" t="s">
        <v>304</v>
      </c>
      <c r="Z295" t="s">
        <v>201</v>
      </c>
      <c r="AA295" t="s">
        <v>152</v>
      </c>
      <c r="AB295" t="s">
        <v>751</v>
      </c>
      <c r="AC295" t="s">
        <v>482</v>
      </c>
      <c r="AF295" t="s">
        <v>536</v>
      </c>
      <c r="AG295" t="s">
        <v>536</v>
      </c>
      <c r="AH295" t="s">
        <v>159</v>
      </c>
      <c r="AI295" t="s">
        <v>233</v>
      </c>
      <c r="AK295" t="s">
        <v>161</v>
      </c>
      <c r="AL295" t="s">
        <v>366</v>
      </c>
      <c r="AM295" t="s">
        <v>1123</v>
      </c>
      <c r="AN295" t="s">
        <v>164</v>
      </c>
      <c r="AO295" t="s">
        <v>433</v>
      </c>
      <c r="AP295" t="s">
        <v>165</v>
      </c>
      <c r="AQ295">
        <v>1</v>
      </c>
      <c r="AR295">
        <v>5</v>
      </c>
      <c r="AS295" t="s">
        <v>168</v>
      </c>
      <c r="AT295" t="s">
        <v>169</v>
      </c>
      <c r="AU295" t="s">
        <v>1124</v>
      </c>
      <c r="AV295" t="s">
        <v>536</v>
      </c>
      <c r="AW295" t="s">
        <v>167</v>
      </c>
      <c r="AX295" t="s">
        <v>167</v>
      </c>
      <c r="AY295" t="s">
        <v>467</v>
      </c>
      <c r="AZ295" t="s">
        <v>167</v>
      </c>
      <c r="BA295" t="s">
        <v>167</v>
      </c>
      <c r="BC295" t="s">
        <v>167</v>
      </c>
      <c r="BD295" t="s">
        <v>174</v>
      </c>
      <c r="BE295">
        <v>345</v>
      </c>
      <c r="BF295" t="s">
        <v>167</v>
      </c>
      <c r="BG295" t="s">
        <v>167</v>
      </c>
      <c r="BH295" t="s">
        <v>167</v>
      </c>
      <c r="BI295" t="s">
        <v>164</v>
      </c>
      <c r="BJ295" t="s">
        <v>175</v>
      </c>
      <c r="BK295" t="s">
        <v>167</v>
      </c>
      <c r="BL295" t="s">
        <v>311</v>
      </c>
      <c r="BM295" t="s">
        <v>167</v>
      </c>
      <c r="BO295" t="s">
        <v>167</v>
      </c>
      <c r="BP295" t="s">
        <v>174</v>
      </c>
      <c r="BQ295" t="s">
        <v>164</v>
      </c>
      <c r="BR295" t="s">
        <v>169</v>
      </c>
      <c r="BS295" t="s">
        <v>177</v>
      </c>
      <c r="BT295" t="s">
        <v>167</v>
      </c>
      <c r="BU295">
        <v>5</v>
      </c>
      <c r="BV295" t="s">
        <v>167</v>
      </c>
      <c r="BW295" t="s">
        <v>178</v>
      </c>
      <c r="BY295" t="s">
        <v>180</v>
      </c>
      <c r="BZ295" t="s">
        <v>167</v>
      </c>
      <c r="CB295" t="s">
        <v>167</v>
      </c>
      <c r="CE295" t="s">
        <v>167</v>
      </c>
      <c r="CF295" t="s">
        <v>1126</v>
      </c>
      <c r="CG295" t="s">
        <v>167</v>
      </c>
      <c r="CH295" t="s">
        <v>167</v>
      </c>
      <c r="CJ295" t="s">
        <v>167</v>
      </c>
      <c r="CN295" t="s">
        <v>167</v>
      </c>
      <c r="CO295" t="s">
        <v>167</v>
      </c>
      <c r="CP295" t="s">
        <v>224</v>
      </c>
      <c r="CR295" t="s">
        <v>230</v>
      </c>
      <c r="CS295" t="s">
        <v>167</v>
      </c>
      <c r="CT295" t="s">
        <v>167</v>
      </c>
      <c r="CU295" t="s">
        <v>167</v>
      </c>
      <c r="CV295" t="s">
        <v>167</v>
      </c>
      <c r="CW295">
        <v>2</v>
      </c>
      <c r="CY295" t="s">
        <v>255</v>
      </c>
      <c r="DB295" t="s">
        <v>258</v>
      </c>
      <c r="DC295" t="s">
        <v>167</v>
      </c>
      <c r="DD295" t="s">
        <v>167</v>
      </c>
      <c r="DE295" t="s">
        <v>167</v>
      </c>
      <c r="DF295" t="s">
        <v>167</v>
      </c>
      <c r="DG295" t="s">
        <v>167</v>
      </c>
      <c r="DH295" t="s">
        <v>217</v>
      </c>
      <c r="DI295" t="s">
        <v>329</v>
      </c>
      <c r="DJ295" t="s">
        <v>167</v>
      </c>
      <c r="DL295" t="s">
        <v>330</v>
      </c>
      <c r="DM295" t="s">
        <v>167</v>
      </c>
      <c r="DN295" t="s">
        <v>167</v>
      </c>
      <c r="DO295" t="s">
        <v>167</v>
      </c>
      <c r="DS295" t="s">
        <v>167</v>
      </c>
      <c r="DW295" t="s">
        <v>167</v>
      </c>
      <c r="EB295" t="s">
        <v>1125</v>
      </c>
      <c r="ED295" t="s">
        <v>167</v>
      </c>
    </row>
    <row r="296" spans="1:134" x14ac:dyDescent="0.3">
      <c r="A296">
        <v>295</v>
      </c>
      <c r="B296" t="s">
        <v>139</v>
      </c>
      <c r="C296" t="s">
        <v>1121</v>
      </c>
      <c r="D296" t="s">
        <v>1127</v>
      </c>
      <c r="E296" s="1">
        <v>1199</v>
      </c>
      <c r="F296">
        <v>3</v>
      </c>
      <c r="G296">
        <v>4</v>
      </c>
      <c r="H296" t="s">
        <v>196</v>
      </c>
      <c r="I296" t="s">
        <v>143</v>
      </c>
      <c r="J296" t="s">
        <v>238</v>
      </c>
      <c r="K296" t="s">
        <v>145</v>
      </c>
      <c r="L296">
        <v>37</v>
      </c>
      <c r="M296" t="s">
        <v>146</v>
      </c>
      <c r="N296">
        <v>1523</v>
      </c>
      <c r="O296">
        <v>3990</v>
      </c>
      <c r="P296">
        <v>1755</v>
      </c>
      <c r="Q296" t="s">
        <v>147</v>
      </c>
      <c r="R296">
        <v>5</v>
      </c>
      <c r="T296">
        <v>18</v>
      </c>
      <c r="X296">
        <v>5</v>
      </c>
      <c r="Y296" t="s">
        <v>304</v>
      </c>
      <c r="Z296" t="s">
        <v>201</v>
      </c>
      <c r="AA296" t="s">
        <v>152</v>
      </c>
      <c r="AB296" t="s">
        <v>751</v>
      </c>
      <c r="AC296" t="s">
        <v>482</v>
      </c>
      <c r="AF296" t="s">
        <v>536</v>
      </c>
      <c r="AG296" t="s">
        <v>536</v>
      </c>
      <c r="AH296" t="s">
        <v>159</v>
      </c>
      <c r="AI296" t="s">
        <v>233</v>
      </c>
      <c r="AK296" t="s">
        <v>442</v>
      </c>
      <c r="AL296" t="s">
        <v>366</v>
      </c>
      <c r="AM296" t="s">
        <v>1123</v>
      </c>
      <c r="AN296" t="s">
        <v>164</v>
      </c>
      <c r="AO296" t="s">
        <v>433</v>
      </c>
      <c r="AP296" t="s">
        <v>165</v>
      </c>
      <c r="AQ296">
        <v>1</v>
      </c>
      <c r="AR296">
        <v>5</v>
      </c>
      <c r="AS296" t="s">
        <v>168</v>
      </c>
      <c r="AT296" t="s">
        <v>169</v>
      </c>
      <c r="AU296" t="s">
        <v>1124</v>
      </c>
      <c r="AV296" t="s">
        <v>536</v>
      </c>
      <c r="AW296" t="s">
        <v>167</v>
      </c>
      <c r="AX296" t="s">
        <v>167</v>
      </c>
      <c r="AY296" t="s">
        <v>467</v>
      </c>
      <c r="BA296" t="s">
        <v>167</v>
      </c>
      <c r="BC296" t="s">
        <v>167</v>
      </c>
      <c r="BD296" t="s">
        <v>174</v>
      </c>
      <c r="BE296">
        <v>345</v>
      </c>
      <c r="BF296" t="s">
        <v>167</v>
      </c>
      <c r="BG296" t="s">
        <v>167</v>
      </c>
      <c r="BH296" t="s">
        <v>167</v>
      </c>
      <c r="BI296" t="s">
        <v>164</v>
      </c>
      <c r="BJ296" t="s">
        <v>175</v>
      </c>
      <c r="BK296" t="s">
        <v>167</v>
      </c>
      <c r="BL296" t="s">
        <v>311</v>
      </c>
      <c r="BM296" t="s">
        <v>167</v>
      </c>
      <c r="BO296" t="s">
        <v>167</v>
      </c>
      <c r="BP296" t="s">
        <v>174</v>
      </c>
      <c r="BQ296" t="s">
        <v>164</v>
      </c>
      <c r="BR296" t="s">
        <v>169</v>
      </c>
      <c r="BS296" t="s">
        <v>177</v>
      </c>
      <c r="BT296" t="s">
        <v>167</v>
      </c>
      <c r="BU296">
        <v>5</v>
      </c>
      <c r="BV296" t="s">
        <v>167</v>
      </c>
      <c r="BW296" t="s">
        <v>178</v>
      </c>
      <c r="BY296" t="s">
        <v>384</v>
      </c>
      <c r="BZ296" t="s">
        <v>167</v>
      </c>
      <c r="CB296" t="s">
        <v>167</v>
      </c>
      <c r="CE296" t="s">
        <v>167</v>
      </c>
      <c r="CF296" t="s">
        <v>1126</v>
      </c>
      <c r="CG296" t="s">
        <v>167</v>
      </c>
      <c r="CH296" t="s">
        <v>167</v>
      </c>
      <c r="CJ296" t="s">
        <v>167</v>
      </c>
      <c r="CL296" t="s">
        <v>167</v>
      </c>
      <c r="CM296" t="s">
        <v>167</v>
      </c>
      <c r="CN296" t="s">
        <v>167</v>
      </c>
      <c r="CO296" t="s">
        <v>167</v>
      </c>
      <c r="CP296" t="s">
        <v>224</v>
      </c>
      <c r="CR296" t="s">
        <v>230</v>
      </c>
      <c r="CS296" t="s">
        <v>167</v>
      </c>
      <c r="CT296" t="s">
        <v>167</v>
      </c>
      <c r="CU296" t="s">
        <v>167</v>
      </c>
      <c r="CV296" t="s">
        <v>167</v>
      </c>
      <c r="CW296">
        <v>2</v>
      </c>
      <c r="CY296" t="s">
        <v>255</v>
      </c>
      <c r="DB296" t="s">
        <v>222</v>
      </c>
      <c r="DC296" t="s">
        <v>167</v>
      </c>
      <c r="DD296" t="s">
        <v>167</v>
      </c>
      <c r="DE296" t="s">
        <v>167</v>
      </c>
      <c r="DF296" t="s">
        <v>167</v>
      </c>
      <c r="DH296" t="s">
        <v>217</v>
      </c>
      <c r="DI296" t="s">
        <v>329</v>
      </c>
      <c r="DJ296" t="s">
        <v>167</v>
      </c>
      <c r="DL296" t="s">
        <v>330</v>
      </c>
      <c r="DM296" t="s">
        <v>167</v>
      </c>
      <c r="DO296" t="s">
        <v>167</v>
      </c>
      <c r="DP296" t="s">
        <v>167</v>
      </c>
      <c r="DQ296" t="s">
        <v>167</v>
      </c>
      <c r="DS296" t="s">
        <v>167</v>
      </c>
      <c r="DW296" t="s">
        <v>167</v>
      </c>
      <c r="DX296" t="s">
        <v>167</v>
      </c>
      <c r="DZ296" t="s">
        <v>167</v>
      </c>
      <c r="EA296" t="s">
        <v>167</v>
      </c>
      <c r="EB296" t="s">
        <v>1125</v>
      </c>
      <c r="ED296" t="s">
        <v>167</v>
      </c>
    </row>
    <row r="297" spans="1:134" x14ac:dyDescent="0.3">
      <c r="A297">
        <v>296</v>
      </c>
      <c r="B297" t="s">
        <v>139</v>
      </c>
      <c r="C297" t="s">
        <v>1121</v>
      </c>
      <c r="D297" t="s">
        <v>1128</v>
      </c>
      <c r="E297" s="1">
        <v>1199</v>
      </c>
      <c r="F297">
        <v>3</v>
      </c>
      <c r="G297">
        <v>4</v>
      </c>
      <c r="H297" t="s">
        <v>196</v>
      </c>
      <c r="I297" t="s">
        <v>143</v>
      </c>
      <c r="J297" t="s">
        <v>238</v>
      </c>
      <c r="K297" t="s">
        <v>145</v>
      </c>
      <c r="L297">
        <v>37</v>
      </c>
      <c r="M297" t="s">
        <v>146</v>
      </c>
      <c r="N297">
        <v>1523</v>
      </c>
      <c r="O297">
        <v>3990</v>
      </c>
      <c r="P297">
        <v>1755</v>
      </c>
      <c r="Q297" t="s">
        <v>147</v>
      </c>
      <c r="R297">
        <v>5</v>
      </c>
      <c r="T297">
        <v>18</v>
      </c>
      <c r="X297">
        <v>5</v>
      </c>
      <c r="Y297" t="s">
        <v>304</v>
      </c>
      <c r="Z297" t="s">
        <v>201</v>
      </c>
      <c r="AA297" t="s">
        <v>152</v>
      </c>
      <c r="AB297" t="s">
        <v>751</v>
      </c>
      <c r="AC297" t="s">
        <v>482</v>
      </c>
      <c r="AF297" t="s">
        <v>536</v>
      </c>
      <c r="AG297" t="s">
        <v>536</v>
      </c>
      <c r="AH297" t="s">
        <v>159</v>
      </c>
      <c r="AI297" t="s">
        <v>233</v>
      </c>
      <c r="AK297" t="s">
        <v>442</v>
      </c>
      <c r="AL297" t="s">
        <v>366</v>
      </c>
      <c r="AM297" t="s">
        <v>1123</v>
      </c>
      <c r="AN297" t="s">
        <v>164</v>
      </c>
      <c r="AO297" t="s">
        <v>433</v>
      </c>
      <c r="AP297" t="s">
        <v>165</v>
      </c>
      <c r="AQ297">
        <v>1</v>
      </c>
      <c r="AR297">
        <v>5</v>
      </c>
      <c r="AS297" t="s">
        <v>598</v>
      </c>
      <c r="AT297" t="s">
        <v>169</v>
      </c>
      <c r="AU297" t="s">
        <v>1124</v>
      </c>
      <c r="AV297" t="s">
        <v>536</v>
      </c>
      <c r="AW297" t="s">
        <v>167</v>
      </c>
      <c r="AX297" t="s">
        <v>167</v>
      </c>
      <c r="AY297" t="s">
        <v>227</v>
      </c>
      <c r="AZ297" t="s">
        <v>167</v>
      </c>
      <c r="BA297" t="s">
        <v>167</v>
      </c>
      <c r="BC297" t="s">
        <v>167</v>
      </c>
      <c r="BD297" t="s">
        <v>595</v>
      </c>
      <c r="BE297">
        <v>345</v>
      </c>
      <c r="BF297" t="s">
        <v>167</v>
      </c>
      <c r="BG297" t="s">
        <v>167</v>
      </c>
      <c r="BH297" t="s">
        <v>167</v>
      </c>
      <c r="BI297" t="s">
        <v>164</v>
      </c>
      <c r="BJ297" t="s">
        <v>311</v>
      </c>
      <c r="BK297" t="s">
        <v>167</v>
      </c>
      <c r="BL297" t="s">
        <v>311</v>
      </c>
      <c r="BM297" t="s">
        <v>167</v>
      </c>
      <c r="BO297" t="s">
        <v>167</v>
      </c>
      <c r="BP297" t="s">
        <v>174</v>
      </c>
      <c r="BQ297" t="s">
        <v>164</v>
      </c>
      <c r="BR297" t="s">
        <v>169</v>
      </c>
      <c r="BS297" t="s">
        <v>177</v>
      </c>
      <c r="BT297" t="s">
        <v>167</v>
      </c>
      <c r="BU297">
        <v>5</v>
      </c>
      <c r="BV297" t="s">
        <v>167</v>
      </c>
      <c r="BW297" t="s">
        <v>178</v>
      </c>
      <c r="BY297" t="s">
        <v>384</v>
      </c>
      <c r="BZ297" t="s">
        <v>167</v>
      </c>
      <c r="CB297" t="s">
        <v>167</v>
      </c>
      <c r="CE297" t="s">
        <v>167</v>
      </c>
      <c r="CF297" t="s">
        <v>1126</v>
      </c>
      <c r="CG297" t="s">
        <v>167</v>
      </c>
      <c r="CH297" t="s">
        <v>167</v>
      </c>
      <c r="CJ297" t="s">
        <v>167</v>
      </c>
      <c r="CK297" t="s">
        <v>167</v>
      </c>
      <c r="CN297" t="s">
        <v>167</v>
      </c>
      <c r="CO297" t="s">
        <v>167</v>
      </c>
      <c r="CP297" t="s">
        <v>356</v>
      </c>
      <c r="CR297" t="s">
        <v>230</v>
      </c>
      <c r="CS297" t="s">
        <v>167</v>
      </c>
      <c r="CT297" t="s">
        <v>167</v>
      </c>
      <c r="CU297" t="s">
        <v>167</v>
      </c>
      <c r="CV297" t="s">
        <v>167</v>
      </c>
      <c r="CW297">
        <v>2</v>
      </c>
      <c r="CY297" t="s">
        <v>255</v>
      </c>
      <c r="DB297" t="s">
        <v>222</v>
      </c>
      <c r="DC297" t="s">
        <v>167</v>
      </c>
      <c r="DD297" t="s">
        <v>167</v>
      </c>
      <c r="DE297" t="s">
        <v>167</v>
      </c>
      <c r="DF297" t="s">
        <v>167</v>
      </c>
      <c r="DG297" t="s">
        <v>167</v>
      </c>
      <c r="DH297" t="s">
        <v>217</v>
      </c>
      <c r="DI297" t="s">
        <v>329</v>
      </c>
      <c r="DJ297" t="s">
        <v>167</v>
      </c>
      <c r="DL297" t="s">
        <v>330</v>
      </c>
      <c r="DM297" t="s">
        <v>167</v>
      </c>
      <c r="DN297" t="s">
        <v>167</v>
      </c>
      <c r="DO297" t="s">
        <v>167</v>
      </c>
      <c r="DQ297" t="s">
        <v>167</v>
      </c>
      <c r="DS297" t="s">
        <v>167</v>
      </c>
      <c r="DW297" t="s">
        <v>167</v>
      </c>
      <c r="DX297" t="s">
        <v>167</v>
      </c>
      <c r="DY297" t="s">
        <v>167</v>
      </c>
      <c r="DZ297" t="s">
        <v>167</v>
      </c>
      <c r="EA297" t="s">
        <v>167</v>
      </c>
      <c r="EB297" t="s">
        <v>1125</v>
      </c>
      <c r="ED297" t="s">
        <v>167</v>
      </c>
    </row>
    <row r="298" spans="1:134" x14ac:dyDescent="0.3">
      <c r="A298">
        <v>297</v>
      </c>
      <c r="B298" t="s">
        <v>139</v>
      </c>
      <c r="C298" t="s">
        <v>1121</v>
      </c>
      <c r="D298" t="s">
        <v>490</v>
      </c>
      <c r="E298" s="1">
        <v>1497</v>
      </c>
      <c r="F298">
        <v>4</v>
      </c>
      <c r="G298">
        <v>4</v>
      </c>
      <c r="H298" t="s">
        <v>196</v>
      </c>
      <c r="I298" t="s">
        <v>143</v>
      </c>
      <c r="J298" t="s">
        <v>238</v>
      </c>
      <c r="K298" t="s">
        <v>145</v>
      </c>
      <c r="L298">
        <v>37</v>
      </c>
      <c r="M298" t="s">
        <v>460</v>
      </c>
      <c r="N298">
        <v>1523</v>
      </c>
      <c r="O298">
        <v>3990</v>
      </c>
      <c r="P298">
        <v>1755</v>
      </c>
      <c r="Q298" t="s">
        <v>147</v>
      </c>
      <c r="R298">
        <v>5</v>
      </c>
      <c r="T298" s="1" t="s">
        <v>148</v>
      </c>
      <c r="U298" t="s">
        <v>1129</v>
      </c>
      <c r="X298">
        <v>5</v>
      </c>
      <c r="Y298" t="s">
        <v>304</v>
      </c>
      <c r="Z298" t="s">
        <v>201</v>
      </c>
      <c r="AA298" t="s">
        <v>152</v>
      </c>
      <c r="AB298" t="s">
        <v>751</v>
      </c>
      <c r="AC298" t="s">
        <v>482</v>
      </c>
      <c r="AF298" t="s">
        <v>536</v>
      </c>
      <c r="AG298" t="s">
        <v>536</v>
      </c>
      <c r="AH298" t="s">
        <v>159</v>
      </c>
      <c r="AI298" t="s">
        <v>160</v>
      </c>
      <c r="AL298" t="s">
        <v>563</v>
      </c>
      <c r="AM298" t="s">
        <v>1130</v>
      </c>
      <c r="AN298" t="s">
        <v>164</v>
      </c>
      <c r="AO298" t="s">
        <v>433</v>
      </c>
      <c r="AP298" t="s">
        <v>165</v>
      </c>
      <c r="AQ298">
        <v>1</v>
      </c>
      <c r="AR298">
        <v>5</v>
      </c>
      <c r="AS298" t="s">
        <v>168</v>
      </c>
      <c r="AT298" t="s">
        <v>169</v>
      </c>
      <c r="AU298" t="s">
        <v>1124</v>
      </c>
      <c r="AV298" t="s">
        <v>536</v>
      </c>
      <c r="AX298" t="s">
        <v>167</v>
      </c>
      <c r="AY298" t="s">
        <v>166</v>
      </c>
      <c r="BD298" t="s">
        <v>174</v>
      </c>
      <c r="BE298">
        <v>345</v>
      </c>
      <c r="BG298" t="s">
        <v>167</v>
      </c>
      <c r="BH298" t="s">
        <v>167</v>
      </c>
      <c r="BJ298" t="s">
        <v>175</v>
      </c>
      <c r="BL298" t="s">
        <v>311</v>
      </c>
      <c r="BM298" t="s">
        <v>167</v>
      </c>
      <c r="BP298" t="s">
        <v>174</v>
      </c>
      <c r="BQ298" t="s">
        <v>164</v>
      </c>
      <c r="BR298" t="s">
        <v>169</v>
      </c>
      <c r="BS298" t="s">
        <v>177</v>
      </c>
      <c r="BU298">
        <v>5</v>
      </c>
      <c r="BV298" t="s">
        <v>167</v>
      </c>
      <c r="BW298" t="s">
        <v>178</v>
      </c>
      <c r="BY298" t="s">
        <v>180</v>
      </c>
      <c r="BZ298" t="s">
        <v>167</v>
      </c>
      <c r="CE298" t="s">
        <v>167</v>
      </c>
      <c r="CF298" t="s">
        <v>253</v>
      </c>
      <c r="CG298" t="s">
        <v>167</v>
      </c>
      <c r="CH298" t="s">
        <v>167</v>
      </c>
      <c r="CJ298" t="s">
        <v>167</v>
      </c>
      <c r="CN298" t="s">
        <v>167</v>
      </c>
      <c r="CP298" t="s">
        <v>224</v>
      </c>
      <c r="CR298" t="s">
        <v>230</v>
      </c>
      <c r="CS298" t="s">
        <v>167</v>
      </c>
      <c r="CT298" t="s">
        <v>167</v>
      </c>
      <c r="CW298">
        <v>2</v>
      </c>
      <c r="CY298" t="s">
        <v>255</v>
      </c>
      <c r="DB298" t="s">
        <v>258</v>
      </c>
      <c r="DM298" t="s">
        <v>167</v>
      </c>
      <c r="DV298" t="s">
        <v>167</v>
      </c>
      <c r="DW298" t="s">
        <v>167</v>
      </c>
      <c r="EB298" t="s">
        <v>1131</v>
      </c>
    </row>
    <row r="299" spans="1:134" x14ac:dyDescent="0.3">
      <c r="A299">
        <v>298</v>
      </c>
      <c r="B299" t="s">
        <v>139</v>
      </c>
      <c r="C299" t="s">
        <v>1121</v>
      </c>
      <c r="D299" t="s">
        <v>492</v>
      </c>
      <c r="E299" s="1">
        <v>1497</v>
      </c>
      <c r="F299">
        <v>4</v>
      </c>
      <c r="G299">
        <v>4</v>
      </c>
      <c r="H299" t="s">
        <v>196</v>
      </c>
      <c r="I299" t="s">
        <v>143</v>
      </c>
      <c r="J299" t="s">
        <v>238</v>
      </c>
      <c r="K299" t="s">
        <v>145</v>
      </c>
      <c r="L299">
        <v>37</v>
      </c>
      <c r="M299" t="s">
        <v>460</v>
      </c>
      <c r="N299">
        <v>1523</v>
      </c>
      <c r="O299">
        <v>3990</v>
      </c>
      <c r="P299">
        <v>1755</v>
      </c>
      <c r="Q299" t="s">
        <v>147</v>
      </c>
      <c r="R299">
        <v>5</v>
      </c>
      <c r="T299">
        <v>25</v>
      </c>
      <c r="X299">
        <v>5</v>
      </c>
      <c r="Y299" t="s">
        <v>304</v>
      </c>
      <c r="Z299" t="s">
        <v>201</v>
      </c>
      <c r="AA299" t="s">
        <v>152</v>
      </c>
      <c r="AB299" t="s">
        <v>751</v>
      </c>
      <c r="AC299" t="s">
        <v>482</v>
      </c>
      <c r="AF299" t="s">
        <v>536</v>
      </c>
      <c r="AG299" t="s">
        <v>536</v>
      </c>
      <c r="AH299" t="s">
        <v>159</v>
      </c>
      <c r="AI299" t="s">
        <v>160</v>
      </c>
      <c r="AL299" t="s">
        <v>563</v>
      </c>
      <c r="AM299" t="s">
        <v>1130</v>
      </c>
      <c r="AN299" t="s">
        <v>164</v>
      </c>
      <c r="AO299" t="s">
        <v>433</v>
      </c>
      <c r="AP299" t="s">
        <v>165</v>
      </c>
      <c r="AQ299">
        <v>1</v>
      </c>
      <c r="AR299">
        <v>5</v>
      </c>
      <c r="AS299" t="s">
        <v>168</v>
      </c>
      <c r="AT299" t="s">
        <v>169</v>
      </c>
      <c r="AU299" t="s">
        <v>1124</v>
      </c>
      <c r="AV299" t="s">
        <v>536</v>
      </c>
      <c r="AX299" t="s">
        <v>167</v>
      </c>
      <c r="AY299" t="s">
        <v>166</v>
      </c>
      <c r="BD299" t="s">
        <v>174</v>
      </c>
      <c r="BE299">
        <v>345</v>
      </c>
      <c r="BG299" t="s">
        <v>167</v>
      </c>
      <c r="BH299" t="s">
        <v>167</v>
      </c>
      <c r="BJ299" t="s">
        <v>175</v>
      </c>
      <c r="BL299" t="s">
        <v>311</v>
      </c>
      <c r="BM299" t="s">
        <v>167</v>
      </c>
      <c r="BP299" t="s">
        <v>174</v>
      </c>
      <c r="BQ299" t="s">
        <v>164</v>
      </c>
      <c r="BR299" t="s">
        <v>169</v>
      </c>
      <c r="BS299" t="s">
        <v>177</v>
      </c>
      <c r="BU299">
        <v>5</v>
      </c>
      <c r="BV299" t="s">
        <v>167</v>
      </c>
      <c r="BW299" t="s">
        <v>178</v>
      </c>
      <c r="BY299" t="s">
        <v>180</v>
      </c>
      <c r="BZ299" t="s">
        <v>167</v>
      </c>
      <c r="CE299" t="s">
        <v>167</v>
      </c>
      <c r="CF299" t="s">
        <v>253</v>
      </c>
      <c r="CG299" t="s">
        <v>167</v>
      </c>
      <c r="CH299" t="s">
        <v>167</v>
      </c>
      <c r="CJ299" t="s">
        <v>167</v>
      </c>
      <c r="CN299" t="s">
        <v>167</v>
      </c>
      <c r="CP299" t="s">
        <v>224</v>
      </c>
      <c r="CR299" t="s">
        <v>230</v>
      </c>
      <c r="CS299" t="s">
        <v>167</v>
      </c>
      <c r="CT299" t="s">
        <v>167</v>
      </c>
      <c r="CW299">
        <v>2</v>
      </c>
      <c r="CY299" t="s">
        <v>255</v>
      </c>
      <c r="DB299" t="s">
        <v>258</v>
      </c>
      <c r="DM299" t="s">
        <v>167</v>
      </c>
      <c r="DV299" t="s">
        <v>167</v>
      </c>
      <c r="DW299" t="s">
        <v>167</v>
      </c>
      <c r="EB299" t="s">
        <v>1131</v>
      </c>
    </row>
    <row r="300" spans="1:134" x14ac:dyDescent="0.3">
      <c r="A300">
        <v>299</v>
      </c>
      <c r="B300" t="s">
        <v>139</v>
      </c>
      <c r="C300" t="s">
        <v>1121</v>
      </c>
      <c r="D300" t="s">
        <v>478</v>
      </c>
      <c r="E300" s="1">
        <v>1497</v>
      </c>
      <c r="F300">
        <v>4</v>
      </c>
      <c r="G300">
        <v>4</v>
      </c>
      <c r="H300" t="s">
        <v>196</v>
      </c>
      <c r="I300" t="s">
        <v>143</v>
      </c>
      <c r="J300" t="s">
        <v>238</v>
      </c>
      <c r="K300" t="s">
        <v>145</v>
      </c>
      <c r="L300">
        <v>37</v>
      </c>
      <c r="M300" t="s">
        <v>460</v>
      </c>
      <c r="N300">
        <v>1523</v>
      </c>
      <c r="O300">
        <v>3990</v>
      </c>
      <c r="P300">
        <v>1755</v>
      </c>
      <c r="Q300" t="s">
        <v>147</v>
      </c>
      <c r="R300">
        <v>5</v>
      </c>
      <c r="T300">
        <v>25</v>
      </c>
      <c r="X300">
        <v>5</v>
      </c>
      <c r="Y300" t="s">
        <v>304</v>
      </c>
      <c r="Z300" t="s">
        <v>201</v>
      </c>
      <c r="AA300" t="s">
        <v>152</v>
      </c>
      <c r="AB300" t="s">
        <v>751</v>
      </c>
      <c r="AC300" t="s">
        <v>482</v>
      </c>
      <c r="AF300" t="s">
        <v>536</v>
      </c>
      <c r="AG300" t="s">
        <v>536</v>
      </c>
      <c r="AH300" t="s">
        <v>159</v>
      </c>
      <c r="AI300" t="s">
        <v>233</v>
      </c>
      <c r="AK300" t="s">
        <v>161</v>
      </c>
      <c r="AL300" t="s">
        <v>563</v>
      </c>
      <c r="AM300" t="s">
        <v>1130</v>
      </c>
      <c r="AN300" t="s">
        <v>164</v>
      </c>
      <c r="AO300" t="s">
        <v>433</v>
      </c>
      <c r="AP300" t="s">
        <v>165</v>
      </c>
      <c r="AQ300">
        <v>1</v>
      </c>
      <c r="AR300">
        <v>5</v>
      </c>
      <c r="AS300" t="s">
        <v>168</v>
      </c>
      <c r="AT300" t="s">
        <v>169</v>
      </c>
      <c r="AU300" t="s">
        <v>1124</v>
      </c>
      <c r="AV300" t="s">
        <v>536</v>
      </c>
      <c r="AW300" t="s">
        <v>167</v>
      </c>
      <c r="AX300" t="s">
        <v>167</v>
      </c>
      <c r="AY300" t="s">
        <v>467</v>
      </c>
      <c r="AZ300" t="s">
        <v>167</v>
      </c>
      <c r="BA300" t="s">
        <v>167</v>
      </c>
      <c r="BC300" t="s">
        <v>167</v>
      </c>
      <c r="BD300" t="s">
        <v>174</v>
      </c>
      <c r="BE300">
        <v>345</v>
      </c>
      <c r="BF300" t="s">
        <v>167</v>
      </c>
      <c r="BG300" t="s">
        <v>167</v>
      </c>
      <c r="BH300" t="s">
        <v>167</v>
      </c>
      <c r="BI300" t="s">
        <v>164</v>
      </c>
      <c r="BJ300" t="s">
        <v>175</v>
      </c>
      <c r="BK300" t="s">
        <v>167</v>
      </c>
      <c r="BL300" t="s">
        <v>311</v>
      </c>
      <c r="BM300" t="s">
        <v>167</v>
      </c>
      <c r="BO300" t="s">
        <v>167</v>
      </c>
      <c r="BP300" t="s">
        <v>174</v>
      </c>
      <c r="BQ300" t="s">
        <v>164</v>
      </c>
      <c r="BR300" t="s">
        <v>169</v>
      </c>
      <c r="BS300" t="s">
        <v>177</v>
      </c>
      <c r="BT300" t="s">
        <v>167</v>
      </c>
      <c r="BU300">
        <v>5</v>
      </c>
      <c r="BV300" t="s">
        <v>167</v>
      </c>
      <c r="BW300" t="s">
        <v>178</v>
      </c>
      <c r="BY300" t="s">
        <v>180</v>
      </c>
      <c r="BZ300" t="s">
        <v>167</v>
      </c>
      <c r="CB300" t="s">
        <v>167</v>
      </c>
      <c r="CE300" t="s">
        <v>167</v>
      </c>
      <c r="CF300" t="s">
        <v>1126</v>
      </c>
      <c r="CG300" t="s">
        <v>167</v>
      </c>
      <c r="CH300" t="s">
        <v>167</v>
      </c>
      <c r="CJ300" t="s">
        <v>167</v>
      </c>
      <c r="CN300" t="s">
        <v>167</v>
      </c>
      <c r="CO300" t="s">
        <v>167</v>
      </c>
      <c r="CP300" t="s">
        <v>356</v>
      </c>
      <c r="CR300" t="s">
        <v>230</v>
      </c>
      <c r="CS300" t="s">
        <v>167</v>
      </c>
      <c r="CT300" t="s">
        <v>167</v>
      </c>
      <c r="CU300" t="s">
        <v>167</v>
      </c>
      <c r="CV300" t="s">
        <v>167</v>
      </c>
      <c r="CW300">
        <v>2</v>
      </c>
      <c r="CY300" t="s">
        <v>255</v>
      </c>
      <c r="DB300" t="s">
        <v>258</v>
      </c>
      <c r="DC300" t="s">
        <v>167</v>
      </c>
      <c r="DD300" t="s">
        <v>167</v>
      </c>
      <c r="DE300" t="s">
        <v>167</v>
      </c>
      <c r="DF300" t="s">
        <v>167</v>
      </c>
      <c r="DG300" t="s">
        <v>167</v>
      </c>
      <c r="DH300" t="s">
        <v>217</v>
      </c>
      <c r="DI300" t="s">
        <v>329</v>
      </c>
      <c r="DJ300" t="s">
        <v>167</v>
      </c>
      <c r="DL300" t="s">
        <v>330</v>
      </c>
      <c r="DM300" t="s">
        <v>167</v>
      </c>
      <c r="DN300" t="s">
        <v>167</v>
      </c>
      <c r="DO300" t="s">
        <v>167</v>
      </c>
      <c r="DS300" t="s">
        <v>167</v>
      </c>
      <c r="DV300" t="s">
        <v>167</v>
      </c>
      <c r="DW300" t="s">
        <v>167</v>
      </c>
      <c r="EB300" t="s">
        <v>1131</v>
      </c>
      <c r="ED300" t="s">
        <v>167</v>
      </c>
    </row>
    <row r="301" spans="1:134" x14ac:dyDescent="0.3">
      <c r="A301">
        <v>300</v>
      </c>
      <c r="B301" t="s">
        <v>139</v>
      </c>
      <c r="C301" t="s">
        <v>1121</v>
      </c>
      <c r="D301" t="s">
        <v>1132</v>
      </c>
      <c r="E301" s="1">
        <v>1497</v>
      </c>
      <c r="F301">
        <v>4</v>
      </c>
      <c r="G301">
        <v>4</v>
      </c>
      <c r="H301" t="s">
        <v>196</v>
      </c>
      <c r="I301" t="s">
        <v>143</v>
      </c>
      <c r="J301" t="s">
        <v>238</v>
      </c>
      <c r="K301" t="s">
        <v>145</v>
      </c>
      <c r="L301">
        <v>37</v>
      </c>
      <c r="M301" t="s">
        <v>460</v>
      </c>
      <c r="N301">
        <v>1523</v>
      </c>
      <c r="O301">
        <v>3990</v>
      </c>
      <c r="P301">
        <v>1755</v>
      </c>
      <c r="Q301" t="s">
        <v>147</v>
      </c>
      <c r="R301">
        <v>5</v>
      </c>
      <c r="T301">
        <v>25</v>
      </c>
      <c r="X301">
        <v>5</v>
      </c>
      <c r="Y301" t="s">
        <v>304</v>
      </c>
      <c r="Z301" t="s">
        <v>201</v>
      </c>
      <c r="AA301" t="s">
        <v>152</v>
      </c>
      <c r="AB301" t="s">
        <v>751</v>
      </c>
      <c r="AC301" t="s">
        <v>482</v>
      </c>
      <c r="AF301" t="s">
        <v>536</v>
      </c>
      <c r="AG301" t="s">
        <v>536</v>
      </c>
      <c r="AH301" t="s">
        <v>159</v>
      </c>
      <c r="AI301" t="s">
        <v>233</v>
      </c>
      <c r="AK301" t="s">
        <v>442</v>
      </c>
      <c r="AL301" t="s">
        <v>563</v>
      </c>
      <c r="AM301" t="s">
        <v>1130</v>
      </c>
      <c r="AN301" t="s">
        <v>164</v>
      </c>
      <c r="AO301" t="s">
        <v>433</v>
      </c>
      <c r="AP301" t="s">
        <v>165</v>
      </c>
      <c r="AQ301">
        <v>1</v>
      </c>
      <c r="AR301">
        <v>5</v>
      </c>
      <c r="AS301" t="s">
        <v>168</v>
      </c>
      <c r="AT301" t="s">
        <v>169</v>
      </c>
      <c r="AU301" t="s">
        <v>1124</v>
      </c>
      <c r="AV301" t="s">
        <v>536</v>
      </c>
      <c r="AW301" t="s">
        <v>167</v>
      </c>
      <c r="AX301" t="s">
        <v>167</v>
      </c>
      <c r="AY301" t="s">
        <v>467</v>
      </c>
      <c r="BA301" t="s">
        <v>167</v>
      </c>
      <c r="BC301" t="s">
        <v>167</v>
      </c>
      <c r="BD301" t="s">
        <v>595</v>
      </c>
      <c r="BE301">
        <v>345</v>
      </c>
      <c r="BF301" t="s">
        <v>167</v>
      </c>
      <c r="BG301" t="s">
        <v>167</v>
      </c>
      <c r="BH301" t="s">
        <v>167</v>
      </c>
      <c r="BI301" t="s">
        <v>164</v>
      </c>
      <c r="BJ301" t="s">
        <v>175</v>
      </c>
      <c r="BK301" t="s">
        <v>167</v>
      </c>
      <c r="BL301" t="s">
        <v>311</v>
      </c>
      <c r="BM301" t="s">
        <v>167</v>
      </c>
      <c r="BO301" t="s">
        <v>167</v>
      </c>
      <c r="BP301" t="s">
        <v>174</v>
      </c>
      <c r="BQ301" t="s">
        <v>164</v>
      </c>
      <c r="BR301" t="s">
        <v>169</v>
      </c>
      <c r="BS301" t="s">
        <v>177</v>
      </c>
      <c r="BT301" t="s">
        <v>167</v>
      </c>
      <c r="BU301">
        <v>5</v>
      </c>
      <c r="BV301" t="s">
        <v>167</v>
      </c>
      <c r="BW301" t="s">
        <v>178</v>
      </c>
      <c r="BY301" t="s">
        <v>384</v>
      </c>
      <c r="BZ301" t="s">
        <v>167</v>
      </c>
      <c r="CB301" t="s">
        <v>167</v>
      </c>
      <c r="CE301" t="s">
        <v>167</v>
      </c>
      <c r="CF301" t="s">
        <v>1126</v>
      </c>
      <c r="CG301" t="s">
        <v>167</v>
      </c>
      <c r="CH301" t="s">
        <v>167</v>
      </c>
      <c r="CJ301" t="s">
        <v>167</v>
      </c>
      <c r="CK301" t="s">
        <v>167</v>
      </c>
      <c r="CL301" t="s">
        <v>167</v>
      </c>
      <c r="CM301" t="s">
        <v>167</v>
      </c>
      <c r="CN301" t="s">
        <v>167</v>
      </c>
      <c r="CO301" t="s">
        <v>167</v>
      </c>
      <c r="CP301" t="s">
        <v>224</v>
      </c>
      <c r="CR301" t="s">
        <v>230</v>
      </c>
      <c r="CS301" t="s">
        <v>167</v>
      </c>
      <c r="CT301" t="s">
        <v>167</v>
      </c>
      <c r="CU301" t="s">
        <v>167</v>
      </c>
      <c r="CV301" t="s">
        <v>167</v>
      </c>
      <c r="CW301">
        <v>2</v>
      </c>
      <c r="CY301" t="s">
        <v>255</v>
      </c>
      <c r="DB301" t="s">
        <v>222</v>
      </c>
      <c r="DC301" t="s">
        <v>167</v>
      </c>
      <c r="DD301" t="s">
        <v>167</v>
      </c>
      <c r="DE301" t="s">
        <v>167</v>
      </c>
      <c r="DF301" t="s">
        <v>167</v>
      </c>
      <c r="DG301" t="s">
        <v>167</v>
      </c>
      <c r="DH301" t="s">
        <v>217</v>
      </c>
      <c r="DI301" t="s">
        <v>329</v>
      </c>
      <c r="DJ301" t="s">
        <v>167</v>
      </c>
      <c r="DL301" t="s">
        <v>330</v>
      </c>
      <c r="DM301" t="s">
        <v>167</v>
      </c>
      <c r="DN301" t="s">
        <v>167</v>
      </c>
      <c r="DP301" t="s">
        <v>167</v>
      </c>
      <c r="DQ301" t="s">
        <v>167</v>
      </c>
      <c r="DS301" t="s">
        <v>167</v>
      </c>
      <c r="DV301" t="s">
        <v>167</v>
      </c>
      <c r="DW301" t="s">
        <v>167</v>
      </c>
      <c r="DX301" t="s">
        <v>167</v>
      </c>
      <c r="DZ301" t="s">
        <v>167</v>
      </c>
      <c r="EA301" t="s">
        <v>167</v>
      </c>
      <c r="EB301" t="s">
        <v>1131</v>
      </c>
      <c r="ED301" t="s">
        <v>167</v>
      </c>
    </row>
    <row r="302" spans="1:134" x14ac:dyDescent="0.3">
      <c r="A302">
        <v>301</v>
      </c>
      <c r="B302" t="s">
        <v>139</v>
      </c>
      <c r="C302" t="s">
        <v>1121</v>
      </c>
      <c r="D302" t="s">
        <v>1133</v>
      </c>
      <c r="E302" s="1">
        <v>1497</v>
      </c>
      <c r="F302">
        <v>4</v>
      </c>
      <c r="G302">
        <v>4</v>
      </c>
      <c r="H302" t="s">
        <v>196</v>
      </c>
      <c r="I302" t="s">
        <v>143</v>
      </c>
      <c r="J302" t="s">
        <v>238</v>
      </c>
      <c r="K302" t="s">
        <v>145</v>
      </c>
      <c r="L302">
        <v>37</v>
      </c>
      <c r="M302" t="s">
        <v>460</v>
      </c>
      <c r="N302">
        <v>1523</v>
      </c>
      <c r="O302">
        <v>3990</v>
      </c>
      <c r="P302">
        <v>1755</v>
      </c>
      <c r="Q302" t="s">
        <v>147</v>
      </c>
      <c r="R302">
        <v>5</v>
      </c>
      <c r="T302">
        <v>25</v>
      </c>
      <c r="X302">
        <v>5</v>
      </c>
      <c r="Y302" t="s">
        <v>304</v>
      </c>
      <c r="Z302" t="s">
        <v>201</v>
      </c>
      <c r="AA302" t="s">
        <v>152</v>
      </c>
      <c r="AB302" t="s">
        <v>751</v>
      </c>
      <c r="AC302" t="s">
        <v>482</v>
      </c>
      <c r="AF302" t="s">
        <v>536</v>
      </c>
      <c r="AG302" t="s">
        <v>536</v>
      </c>
      <c r="AH302" t="s">
        <v>159</v>
      </c>
      <c r="AI302" t="s">
        <v>233</v>
      </c>
      <c r="AK302" t="s">
        <v>442</v>
      </c>
      <c r="AL302" t="s">
        <v>563</v>
      </c>
      <c r="AM302" t="s">
        <v>1130</v>
      </c>
      <c r="AN302" t="s">
        <v>164</v>
      </c>
      <c r="AO302" t="s">
        <v>433</v>
      </c>
      <c r="AP302" t="s">
        <v>165</v>
      </c>
      <c r="AQ302">
        <v>1</v>
      </c>
      <c r="AR302">
        <v>5</v>
      </c>
      <c r="AS302" t="s">
        <v>598</v>
      </c>
      <c r="AT302" t="s">
        <v>169</v>
      </c>
      <c r="AU302" t="s">
        <v>1124</v>
      </c>
      <c r="AV302" t="s">
        <v>536</v>
      </c>
      <c r="AW302" t="s">
        <v>167</v>
      </c>
      <c r="AX302" t="s">
        <v>167</v>
      </c>
      <c r="AY302" t="s">
        <v>227</v>
      </c>
      <c r="AZ302" t="s">
        <v>167</v>
      </c>
      <c r="BA302" t="s">
        <v>167</v>
      </c>
      <c r="BC302" t="s">
        <v>167</v>
      </c>
      <c r="BD302" t="s">
        <v>328</v>
      </c>
      <c r="BE302">
        <v>345</v>
      </c>
      <c r="BF302" t="s">
        <v>167</v>
      </c>
      <c r="BG302" t="s">
        <v>167</v>
      </c>
      <c r="BH302" t="s">
        <v>167</v>
      </c>
      <c r="BI302" t="s">
        <v>164</v>
      </c>
      <c r="BJ302" t="s">
        <v>311</v>
      </c>
      <c r="BK302" t="s">
        <v>167</v>
      </c>
      <c r="BL302" t="s">
        <v>311</v>
      </c>
      <c r="BM302" t="s">
        <v>167</v>
      </c>
      <c r="BO302" t="s">
        <v>167</v>
      </c>
      <c r="BP302" t="s">
        <v>174</v>
      </c>
      <c r="BQ302" t="s">
        <v>164</v>
      </c>
      <c r="BR302" t="s">
        <v>169</v>
      </c>
      <c r="BS302" t="s">
        <v>177</v>
      </c>
      <c r="BT302" t="s">
        <v>167</v>
      </c>
      <c r="BU302">
        <v>5</v>
      </c>
      <c r="BV302" t="s">
        <v>167</v>
      </c>
      <c r="BW302" t="s">
        <v>178</v>
      </c>
      <c r="BY302" t="s">
        <v>384</v>
      </c>
      <c r="BZ302" t="s">
        <v>167</v>
      </c>
      <c r="CB302" t="s">
        <v>167</v>
      </c>
      <c r="CE302" t="s">
        <v>167</v>
      </c>
      <c r="CF302" t="s">
        <v>1126</v>
      </c>
      <c r="CG302" t="s">
        <v>167</v>
      </c>
      <c r="CH302" t="s">
        <v>167</v>
      </c>
      <c r="CJ302" t="s">
        <v>167</v>
      </c>
      <c r="CK302" t="s">
        <v>167</v>
      </c>
      <c r="CL302" t="s">
        <v>167</v>
      </c>
      <c r="CM302" t="s">
        <v>167</v>
      </c>
      <c r="CN302" t="s">
        <v>167</v>
      </c>
      <c r="CO302" t="s">
        <v>167</v>
      </c>
      <c r="CP302" t="s">
        <v>356</v>
      </c>
      <c r="CR302" t="s">
        <v>230</v>
      </c>
      <c r="CS302" t="s">
        <v>167</v>
      </c>
      <c r="CT302" t="s">
        <v>167</v>
      </c>
      <c r="CU302" t="s">
        <v>167</v>
      </c>
      <c r="CV302" t="s">
        <v>167</v>
      </c>
      <c r="CW302">
        <v>2</v>
      </c>
      <c r="CY302" t="s">
        <v>255</v>
      </c>
      <c r="DB302" t="s">
        <v>222</v>
      </c>
      <c r="DC302" t="s">
        <v>167</v>
      </c>
      <c r="DD302" t="s">
        <v>167</v>
      </c>
      <c r="DE302" t="s">
        <v>167</v>
      </c>
      <c r="DF302" t="s">
        <v>167</v>
      </c>
      <c r="DG302" t="s">
        <v>167</v>
      </c>
      <c r="DH302" t="s">
        <v>217</v>
      </c>
      <c r="DI302" t="s">
        <v>329</v>
      </c>
      <c r="DJ302" t="s">
        <v>167</v>
      </c>
      <c r="DL302" t="s">
        <v>330</v>
      </c>
      <c r="DM302" t="s">
        <v>167</v>
      </c>
      <c r="DN302" t="s">
        <v>167</v>
      </c>
      <c r="DQ302" t="s">
        <v>167</v>
      </c>
      <c r="DS302" t="s">
        <v>167</v>
      </c>
      <c r="DV302" t="s">
        <v>167</v>
      </c>
      <c r="DW302" t="s">
        <v>167</v>
      </c>
      <c r="DX302" t="s">
        <v>167</v>
      </c>
      <c r="EA302" t="s">
        <v>167</v>
      </c>
      <c r="EB302" t="s">
        <v>1131</v>
      </c>
      <c r="ED302" t="s">
        <v>167</v>
      </c>
    </row>
    <row r="303" spans="1:134" x14ac:dyDescent="0.3">
      <c r="A303">
        <v>302</v>
      </c>
      <c r="B303" t="s">
        <v>139</v>
      </c>
      <c r="C303" t="s">
        <v>1134</v>
      </c>
      <c r="D303" t="s">
        <v>361</v>
      </c>
      <c r="E303" s="1">
        <v>1199</v>
      </c>
      <c r="F303">
        <v>3</v>
      </c>
      <c r="G303">
        <v>4</v>
      </c>
      <c r="H303" t="s">
        <v>196</v>
      </c>
      <c r="I303" t="s">
        <v>143</v>
      </c>
      <c r="J303" t="s">
        <v>197</v>
      </c>
      <c r="K303" t="s">
        <v>145</v>
      </c>
      <c r="L303">
        <v>35</v>
      </c>
      <c r="M303" t="s">
        <v>146</v>
      </c>
      <c r="N303">
        <v>1537</v>
      </c>
      <c r="O303">
        <v>3992</v>
      </c>
      <c r="P303">
        <v>1677</v>
      </c>
      <c r="Q303" t="s">
        <v>509</v>
      </c>
      <c r="R303">
        <v>4</v>
      </c>
      <c r="S303">
        <v>24.12</v>
      </c>
      <c r="T303">
        <v>23</v>
      </c>
      <c r="U303" t="s">
        <v>362</v>
      </c>
      <c r="W303" t="s">
        <v>1135</v>
      </c>
      <c r="X303">
        <v>5</v>
      </c>
      <c r="Y303" t="s">
        <v>304</v>
      </c>
      <c r="Z303" t="s">
        <v>201</v>
      </c>
      <c r="AA303" t="s">
        <v>152</v>
      </c>
      <c r="AB303" t="s">
        <v>364</v>
      </c>
      <c r="AC303" t="s">
        <v>1136</v>
      </c>
      <c r="AF303" t="s">
        <v>343</v>
      </c>
      <c r="AG303" t="s">
        <v>343</v>
      </c>
      <c r="AH303" t="s">
        <v>159</v>
      </c>
      <c r="AL303" t="s">
        <v>366</v>
      </c>
      <c r="AM303" t="s">
        <v>1123</v>
      </c>
      <c r="AN303" t="s">
        <v>164</v>
      </c>
      <c r="AO303" t="s">
        <v>165</v>
      </c>
      <c r="AP303" t="s">
        <v>165</v>
      </c>
      <c r="AQ303">
        <v>2</v>
      </c>
      <c r="AR303">
        <v>5</v>
      </c>
      <c r="AS303" t="s">
        <v>1137</v>
      </c>
      <c r="AT303" t="s">
        <v>169</v>
      </c>
      <c r="AU303" t="s">
        <v>590</v>
      </c>
      <c r="AV303" t="s">
        <v>343</v>
      </c>
      <c r="AX303" t="s">
        <v>167</v>
      </c>
      <c r="AY303" t="s">
        <v>166</v>
      </c>
      <c r="BA303" t="s">
        <v>167</v>
      </c>
      <c r="BD303" t="s">
        <v>174</v>
      </c>
      <c r="BE303">
        <v>419</v>
      </c>
      <c r="BH303" t="s">
        <v>167</v>
      </c>
      <c r="BI303" t="s">
        <v>164</v>
      </c>
      <c r="BJ303" t="s">
        <v>1138</v>
      </c>
      <c r="BK303" t="s">
        <v>167</v>
      </c>
      <c r="BL303" t="s">
        <v>175</v>
      </c>
      <c r="BM303" t="s">
        <v>167</v>
      </c>
      <c r="BP303" t="s">
        <v>174</v>
      </c>
      <c r="BQ303" t="s">
        <v>165</v>
      </c>
      <c r="BR303" t="s">
        <v>169</v>
      </c>
      <c r="BS303" t="s">
        <v>177</v>
      </c>
      <c r="BT303" t="s">
        <v>167</v>
      </c>
      <c r="BU303">
        <v>5.0999999999999996</v>
      </c>
      <c r="BW303" t="s">
        <v>178</v>
      </c>
      <c r="BY303" t="s">
        <v>180</v>
      </c>
      <c r="BZ303" t="s">
        <v>167</v>
      </c>
      <c r="CB303" t="s">
        <v>167</v>
      </c>
      <c r="CG303" t="s">
        <v>167</v>
      </c>
      <c r="CN303" t="s">
        <v>167</v>
      </c>
      <c r="CO303" t="s">
        <v>167</v>
      </c>
      <c r="CR303" t="s">
        <v>230</v>
      </c>
      <c r="CV303" t="s">
        <v>167</v>
      </c>
      <c r="CY303" t="s">
        <v>255</v>
      </c>
      <c r="DC303" t="s">
        <v>167</v>
      </c>
      <c r="DG303" t="s">
        <v>167</v>
      </c>
      <c r="DJ303" t="s">
        <v>167</v>
      </c>
      <c r="DL303" t="s">
        <v>330</v>
      </c>
      <c r="EB303" t="s">
        <v>1139</v>
      </c>
    </row>
    <row r="304" spans="1:134" x14ac:dyDescent="0.3">
      <c r="A304">
        <v>303</v>
      </c>
      <c r="B304" t="s">
        <v>139</v>
      </c>
      <c r="C304" t="s">
        <v>1134</v>
      </c>
      <c r="D304" t="s">
        <v>1140</v>
      </c>
      <c r="E304" s="1">
        <v>1199</v>
      </c>
      <c r="F304">
        <v>3</v>
      </c>
      <c r="G304">
        <v>4</v>
      </c>
      <c r="H304" t="s">
        <v>196</v>
      </c>
      <c r="I304" t="s">
        <v>143</v>
      </c>
      <c r="J304" t="s">
        <v>197</v>
      </c>
      <c r="K304" t="s">
        <v>145</v>
      </c>
      <c r="L304">
        <v>35</v>
      </c>
      <c r="M304" t="s">
        <v>146</v>
      </c>
      <c r="N304">
        <v>1537</v>
      </c>
      <c r="O304">
        <v>3992</v>
      </c>
      <c r="P304">
        <v>1677</v>
      </c>
      <c r="Q304" t="s">
        <v>509</v>
      </c>
      <c r="R304">
        <v>4</v>
      </c>
      <c r="S304">
        <v>24.12</v>
      </c>
      <c r="T304">
        <v>23</v>
      </c>
      <c r="U304" t="s">
        <v>362</v>
      </c>
      <c r="W304" t="s">
        <v>1135</v>
      </c>
      <c r="X304">
        <v>5</v>
      </c>
      <c r="Y304" t="s">
        <v>304</v>
      </c>
      <c r="Z304" t="s">
        <v>201</v>
      </c>
      <c r="AA304" t="s">
        <v>152</v>
      </c>
      <c r="AB304" t="s">
        <v>364</v>
      </c>
      <c r="AC304" t="s">
        <v>1136</v>
      </c>
      <c r="AF304" t="s">
        <v>343</v>
      </c>
      <c r="AG304" t="s">
        <v>343</v>
      </c>
      <c r="AH304" t="s">
        <v>159</v>
      </c>
      <c r="AI304" t="s">
        <v>233</v>
      </c>
      <c r="AL304" t="s">
        <v>366</v>
      </c>
      <c r="AM304" t="s">
        <v>1123</v>
      </c>
      <c r="AN304" t="s">
        <v>164</v>
      </c>
      <c r="AO304" t="s">
        <v>165</v>
      </c>
      <c r="AP304" t="s">
        <v>165</v>
      </c>
      <c r="AQ304">
        <v>2</v>
      </c>
      <c r="AR304">
        <v>5</v>
      </c>
      <c r="AS304" t="s">
        <v>1137</v>
      </c>
      <c r="AT304" t="s">
        <v>169</v>
      </c>
      <c r="AU304" t="s">
        <v>590</v>
      </c>
      <c r="AV304" t="s">
        <v>343</v>
      </c>
      <c r="AX304" t="s">
        <v>167</v>
      </c>
      <c r="AY304" t="s">
        <v>227</v>
      </c>
      <c r="AZ304" t="s">
        <v>167</v>
      </c>
      <c r="BA304" t="s">
        <v>167</v>
      </c>
      <c r="BC304" t="s">
        <v>167</v>
      </c>
      <c r="BD304" t="s">
        <v>174</v>
      </c>
      <c r="BE304">
        <v>419</v>
      </c>
      <c r="BF304" t="s">
        <v>167</v>
      </c>
      <c r="BG304" t="s">
        <v>167</v>
      </c>
      <c r="BH304" t="s">
        <v>167</v>
      </c>
      <c r="BI304" t="s">
        <v>164</v>
      </c>
      <c r="BJ304" t="s">
        <v>1138</v>
      </c>
      <c r="BK304" t="s">
        <v>167</v>
      </c>
      <c r="BL304" t="s">
        <v>175</v>
      </c>
      <c r="BM304" t="s">
        <v>167</v>
      </c>
      <c r="BO304" t="s">
        <v>167</v>
      </c>
      <c r="BP304" t="s">
        <v>174</v>
      </c>
      <c r="BQ304" t="s">
        <v>165</v>
      </c>
      <c r="BR304" t="s">
        <v>169</v>
      </c>
      <c r="BS304" t="s">
        <v>177</v>
      </c>
      <c r="BT304" t="s">
        <v>167</v>
      </c>
      <c r="BU304">
        <v>5.0999999999999996</v>
      </c>
      <c r="BW304" t="s">
        <v>178</v>
      </c>
      <c r="BY304" t="s">
        <v>180</v>
      </c>
      <c r="BZ304" t="s">
        <v>167</v>
      </c>
      <c r="CB304" t="s">
        <v>167</v>
      </c>
      <c r="CG304" t="s">
        <v>167</v>
      </c>
      <c r="CN304" t="s">
        <v>167</v>
      </c>
      <c r="CO304" t="s">
        <v>167</v>
      </c>
      <c r="CR304" t="s">
        <v>230</v>
      </c>
      <c r="CU304" t="s">
        <v>167</v>
      </c>
      <c r="CV304" t="s">
        <v>167</v>
      </c>
      <c r="CY304" t="s">
        <v>255</v>
      </c>
      <c r="DC304" t="s">
        <v>167</v>
      </c>
      <c r="DD304" t="s">
        <v>167</v>
      </c>
      <c r="DG304" t="s">
        <v>167</v>
      </c>
      <c r="DH304" t="s">
        <v>217</v>
      </c>
      <c r="DJ304" t="s">
        <v>167</v>
      </c>
      <c r="DL304" t="s">
        <v>330</v>
      </c>
      <c r="DM304" t="s">
        <v>167</v>
      </c>
      <c r="EB304" t="s">
        <v>1139</v>
      </c>
    </row>
    <row r="305" spans="1:132" x14ac:dyDescent="0.3">
      <c r="A305">
        <v>304</v>
      </c>
      <c r="B305" t="s">
        <v>139</v>
      </c>
      <c r="C305" t="s">
        <v>1134</v>
      </c>
      <c r="D305" t="s">
        <v>376</v>
      </c>
      <c r="E305" s="1">
        <v>1199</v>
      </c>
      <c r="F305">
        <v>3</v>
      </c>
      <c r="G305">
        <v>4</v>
      </c>
      <c r="H305" t="s">
        <v>196</v>
      </c>
      <c r="I305" t="s">
        <v>143</v>
      </c>
      <c r="J305" t="s">
        <v>197</v>
      </c>
      <c r="K305" t="s">
        <v>145</v>
      </c>
      <c r="L305">
        <v>35</v>
      </c>
      <c r="M305" t="s">
        <v>146</v>
      </c>
      <c r="N305">
        <v>1537</v>
      </c>
      <c r="O305">
        <v>3992</v>
      </c>
      <c r="P305">
        <v>1677</v>
      </c>
      <c r="Q305" t="s">
        <v>509</v>
      </c>
      <c r="R305">
        <v>4</v>
      </c>
      <c r="S305">
        <v>24.12</v>
      </c>
      <c r="T305">
        <v>23</v>
      </c>
      <c r="U305" t="s">
        <v>362</v>
      </c>
      <c r="W305" t="s">
        <v>1135</v>
      </c>
      <c r="X305">
        <v>5</v>
      </c>
      <c r="Y305" t="s">
        <v>372</v>
      </c>
      <c r="Z305" t="s">
        <v>201</v>
      </c>
      <c r="AA305" t="s">
        <v>152</v>
      </c>
      <c r="AB305" t="s">
        <v>364</v>
      </c>
      <c r="AC305" t="s">
        <v>365</v>
      </c>
      <c r="AF305" t="s">
        <v>387</v>
      </c>
      <c r="AG305" t="s">
        <v>387</v>
      </c>
      <c r="AH305" t="s">
        <v>159</v>
      </c>
      <c r="AI305" t="s">
        <v>233</v>
      </c>
      <c r="AK305" t="s">
        <v>161</v>
      </c>
      <c r="AL305" t="s">
        <v>366</v>
      </c>
      <c r="AM305" t="s">
        <v>1123</v>
      </c>
      <c r="AN305" t="s">
        <v>164</v>
      </c>
      <c r="AO305" t="s">
        <v>165</v>
      </c>
      <c r="AP305" t="s">
        <v>165</v>
      </c>
      <c r="AQ305">
        <v>2</v>
      </c>
      <c r="AR305">
        <v>5</v>
      </c>
      <c r="AS305" t="s">
        <v>168</v>
      </c>
      <c r="AT305" t="s">
        <v>169</v>
      </c>
      <c r="AU305" t="s">
        <v>590</v>
      </c>
      <c r="AV305" t="s">
        <v>387</v>
      </c>
      <c r="AX305" t="s">
        <v>167</v>
      </c>
      <c r="AY305" t="s">
        <v>227</v>
      </c>
      <c r="AZ305" t="s">
        <v>167</v>
      </c>
      <c r="BA305" t="s">
        <v>167</v>
      </c>
      <c r="BB305" t="s">
        <v>368</v>
      </c>
      <c r="BC305" t="s">
        <v>167</v>
      </c>
      <c r="BD305" t="s">
        <v>338</v>
      </c>
      <c r="BE305">
        <v>419</v>
      </c>
      <c r="BF305" t="s">
        <v>167</v>
      </c>
      <c r="BG305" t="s">
        <v>167</v>
      </c>
      <c r="BH305" t="s">
        <v>167</v>
      </c>
      <c r="BI305" t="s">
        <v>164</v>
      </c>
      <c r="BJ305" t="s">
        <v>1138</v>
      </c>
      <c r="BK305" t="s">
        <v>167</v>
      </c>
      <c r="BL305" t="s">
        <v>175</v>
      </c>
      <c r="BM305" t="s">
        <v>167</v>
      </c>
      <c r="BN305" t="s">
        <v>369</v>
      </c>
      <c r="BO305" t="s">
        <v>167</v>
      </c>
      <c r="BP305" t="s">
        <v>328</v>
      </c>
      <c r="BQ305" t="s">
        <v>165</v>
      </c>
      <c r="BR305" t="s">
        <v>169</v>
      </c>
      <c r="BS305" t="s">
        <v>177</v>
      </c>
      <c r="BT305" t="s">
        <v>167</v>
      </c>
      <c r="BU305">
        <v>5.0999999999999996</v>
      </c>
      <c r="BV305" t="s">
        <v>167</v>
      </c>
      <c r="BW305" t="s">
        <v>178</v>
      </c>
      <c r="BY305" t="s">
        <v>180</v>
      </c>
      <c r="BZ305" t="s">
        <v>167</v>
      </c>
      <c r="CB305" t="s">
        <v>167</v>
      </c>
      <c r="CG305" t="s">
        <v>167</v>
      </c>
      <c r="CN305" t="s">
        <v>167</v>
      </c>
      <c r="CO305" t="s">
        <v>167</v>
      </c>
      <c r="CP305" t="s">
        <v>224</v>
      </c>
      <c r="CR305" t="s">
        <v>230</v>
      </c>
      <c r="CS305" t="s">
        <v>167</v>
      </c>
      <c r="CT305" t="s">
        <v>167</v>
      </c>
      <c r="CU305" t="s">
        <v>167</v>
      </c>
      <c r="CV305" t="s">
        <v>167</v>
      </c>
      <c r="CW305">
        <v>2</v>
      </c>
      <c r="CX305" t="s">
        <v>1141</v>
      </c>
      <c r="CY305" t="s">
        <v>255</v>
      </c>
      <c r="DB305" t="s">
        <v>222</v>
      </c>
      <c r="DC305" t="s">
        <v>167</v>
      </c>
      <c r="DD305" t="s">
        <v>167</v>
      </c>
      <c r="DG305" t="s">
        <v>167</v>
      </c>
      <c r="DH305" t="s">
        <v>167</v>
      </c>
      <c r="DI305" t="s">
        <v>329</v>
      </c>
      <c r="DJ305" t="s">
        <v>167</v>
      </c>
      <c r="DL305" t="s">
        <v>330</v>
      </c>
      <c r="DM305" t="s">
        <v>167</v>
      </c>
      <c r="DP305" t="s">
        <v>346</v>
      </c>
      <c r="DQ305" t="s">
        <v>167</v>
      </c>
      <c r="DS305" t="s">
        <v>167</v>
      </c>
      <c r="EB305" t="s">
        <v>1139</v>
      </c>
    </row>
    <row r="306" spans="1:132" x14ac:dyDescent="0.3">
      <c r="A306">
        <v>305</v>
      </c>
      <c r="B306" t="s">
        <v>139</v>
      </c>
      <c r="C306" t="s">
        <v>1134</v>
      </c>
      <c r="D306" t="s">
        <v>377</v>
      </c>
      <c r="E306" s="1">
        <v>1199</v>
      </c>
      <c r="F306">
        <v>3</v>
      </c>
      <c r="G306">
        <v>4</v>
      </c>
      <c r="H306" t="s">
        <v>196</v>
      </c>
      <c r="I306" t="s">
        <v>143</v>
      </c>
      <c r="J306" t="s">
        <v>197</v>
      </c>
      <c r="K306" t="s">
        <v>145</v>
      </c>
      <c r="L306">
        <v>35</v>
      </c>
      <c r="M306" t="s">
        <v>146</v>
      </c>
      <c r="N306">
        <v>1537</v>
      </c>
      <c r="O306">
        <v>3992</v>
      </c>
      <c r="P306">
        <v>1677</v>
      </c>
      <c r="Q306" t="s">
        <v>509</v>
      </c>
      <c r="R306">
        <v>4</v>
      </c>
      <c r="S306">
        <v>24.12</v>
      </c>
      <c r="T306">
        <v>23</v>
      </c>
      <c r="U306" t="s">
        <v>362</v>
      </c>
      <c r="W306" t="s">
        <v>1135</v>
      </c>
      <c r="X306">
        <v>5</v>
      </c>
      <c r="Y306" t="s">
        <v>372</v>
      </c>
      <c r="Z306" t="s">
        <v>201</v>
      </c>
      <c r="AA306" t="s">
        <v>152</v>
      </c>
      <c r="AB306" t="s">
        <v>364</v>
      </c>
      <c r="AC306" t="s">
        <v>365</v>
      </c>
      <c r="AF306" t="s">
        <v>387</v>
      </c>
      <c r="AG306" t="s">
        <v>387</v>
      </c>
      <c r="AH306" t="s">
        <v>159</v>
      </c>
      <c r="AI306" t="s">
        <v>233</v>
      </c>
      <c r="AK306" t="s">
        <v>827</v>
      </c>
      <c r="AL306" t="s">
        <v>366</v>
      </c>
      <c r="AM306" t="s">
        <v>1123</v>
      </c>
      <c r="AN306" t="s">
        <v>164</v>
      </c>
      <c r="AO306" t="s">
        <v>165</v>
      </c>
      <c r="AP306" t="s">
        <v>165</v>
      </c>
      <c r="AQ306">
        <v>2</v>
      </c>
      <c r="AR306">
        <v>5</v>
      </c>
      <c r="AS306" t="s">
        <v>1137</v>
      </c>
      <c r="AT306" t="s">
        <v>169</v>
      </c>
      <c r="AU306" t="s">
        <v>590</v>
      </c>
      <c r="AV306" t="s">
        <v>387</v>
      </c>
      <c r="AX306" t="s">
        <v>167</v>
      </c>
      <c r="AY306" t="s">
        <v>172</v>
      </c>
      <c r="AZ306" t="s">
        <v>167</v>
      </c>
      <c r="BA306" t="s">
        <v>167</v>
      </c>
      <c r="BB306" t="s">
        <v>368</v>
      </c>
      <c r="BC306" t="s">
        <v>167</v>
      </c>
      <c r="BD306" t="s">
        <v>338</v>
      </c>
      <c r="BE306">
        <v>419</v>
      </c>
      <c r="BF306" t="s">
        <v>167</v>
      </c>
      <c r="BG306" t="s">
        <v>167</v>
      </c>
      <c r="BH306" t="s">
        <v>167</v>
      </c>
      <c r="BI306" t="s">
        <v>164</v>
      </c>
      <c r="BJ306" t="s">
        <v>1138</v>
      </c>
      <c r="BK306" t="s">
        <v>167</v>
      </c>
      <c r="BL306" t="s">
        <v>175</v>
      </c>
      <c r="BM306" t="s">
        <v>167</v>
      </c>
      <c r="BN306" t="s">
        <v>369</v>
      </c>
      <c r="BO306" t="s">
        <v>167</v>
      </c>
      <c r="BP306" t="s">
        <v>328</v>
      </c>
      <c r="BQ306" t="s">
        <v>165</v>
      </c>
      <c r="BR306" t="s">
        <v>169</v>
      </c>
      <c r="BS306" t="s">
        <v>177</v>
      </c>
      <c r="BT306" t="s">
        <v>167</v>
      </c>
      <c r="BU306">
        <v>5.0999999999999996</v>
      </c>
      <c r="BV306" t="s">
        <v>167</v>
      </c>
      <c r="BW306" t="s">
        <v>178</v>
      </c>
      <c r="BY306" t="s">
        <v>384</v>
      </c>
      <c r="BZ306" t="s">
        <v>167</v>
      </c>
      <c r="CB306" t="s">
        <v>167</v>
      </c>
      <c r="CG306" t="s">
        <v>167</v>
      </c>
      <c r="CK306" t="s">
        <v>167</v>
      </c>
      <c r="CN306" t="s">
        <v>167</v>
      </c>
      <c r="CO306" t="s">
        <v>167</v>
      </c>
      <c r="CP306" t="s">
        <v>224</v>
      </c>
      <c r="CR306" t="s">
        <v>230</v>
      </c>
      <c r="CS306" t="s">
        <v>167</v>
      </c>
      <c r="CT306" t="s">
        <v>167</v>
      </c>
      <c r="CU306" t="s">
        <v>167</v>
      </c>
      <c r="CV306" t="s">
        <v>167</v>
      </c>
      <c r="CW306">
        <v>2</v>
      </c>
      <c r="CX306" t="s">
        <v>1141</v>
      </c>
      <c r="CY306" t="s">
        <v>255</v>
      </c>
      <c r="DB306" t="s">
        <v>222</v>
      </c>
      <c r="DC306" t="s">
        <v>167</v>
      </c>
      <c r="DD306" t="s">
        <v>167</v>
      </c>
      <c r="DE306" t="s">
        <v>167</v>
      </c>
      <c r="DF306" t="s">
        <v>167</v>
      </c>
      <c r="DG306" t="s">
        <v>167</v>
      </c>
      <c r="DH306" t="s">
        <v>217</v>
      </c>
      <c r="DI306" t="s">
        <v>329</v>
      </c>
      <c r="DJ306" t="s">
        <v>167</v>
      </c>
      <c r="DL306" t="s">
        <v>330</v>
      </c>
      <c r="DM306" t="s">
        <v>167</v>
      </c>
      <c r="DP306" t="s">
        <v>346</v>
      </c>
      <c r="DQ306" t="s">
        <v>167</v>
      </c>
      <c r="DS306" t="s">
        <v>167</v>
      </c>
      <c r="EB306" t="s">
        <v>1139</v>
      </c>
    </row>
    <row r="307" spans="1:132" x14ac:dyDescent="0.3">
      <c r="A307">
        <v>306</v>
      </c>
      <c r="B307" t="s">
        <v>139</v>
      </c>
      <c r="C307" t="s">
        <v>1134</v>
      </c>
      <c r="D307" t="s">
        <v>1142</v>
      </c>
      <c r="E307" s="1">
        <v>1199</v>
      </c>
      <c r="F307">
        <v>3</v>
      </c>
      <c r="G307">
        <v>4</v>
      </c>
      <c r="H307" t="s">
        <v>196</v>
      </c>
      <c r="I307" t="s">
        <v>143</v>
      </c>
      <c r="J307" t="s">
        <v>197</v>
      </c>
      <c r="K307" t="s">
        <v>145</v>
      </c>
      <c r="L307">
        <v>35</v>
      </c>
      <c r="M307" t="s">
        <v>146</v>
      </c>
      <c r="N307">
        <v>1537</v>
      </c>
      <c r="O307">
        <v>3992</v>
      </c>
      <c r="P307">
        <v>1677</v>
      </c>
      <c r="Q307" t="s">
        <v>509</v>
      </c>
      <c r="R307">
        <v>4</v>
      </c>
      <c r="S307">
        <v>24.12</v>
      </c>
      <c r="T307">
        <v>23</v>
      </c>
      <c r="U307" t="s">
        <v>362</v>
      </c>
      <c r="W307" t="s">
        <v>1135</v>
      </c>
      <c r="X307">
        <v>5</v>
      </c>
      <c r="Y307" t="s">
        <v>304</v>
      </c>
      <c r="Z307" t="s">
        <v>201</v>
      </c>
      <c r="AA307" t="s">
        <v>152</v>
      </c>
      <c r="AB307" t="s">
        <v>364</v>
      </c>
      <c r="AC307" t="s">
        <v>1136</v>
      </c>
      <c r="AF307" t="s">
        <v>343</v>
      </c>
      <c r="AG307" t="s">
        <v>343</v>
      </c>
      <c r="AH307" t="s">
        <v>159</v>
      </c>
      <c r="AI307" t="s">
        <v>233</v>
      </c>
      <c r="AL307" t="s">
        <v>366</v>
      </c>
      <c r="AM307" t="s">
        <v>1123</v>
      </c>
      <c r="AN307" t="s">
        <v>164</v>
      </c>
      <c r="AO307" t="s">
        <v>165</v>
      </c>
      <c r="AP307" t="s">
        <v>165</v>
      </c>
      <c r="AQ307">
        <v>2</v>
      </c>
      <c r="AR307">
        <v>5</v>
      </c>
      <c r="AS307" t="s">
        <v>1137</v>
      </c>
      <c r="AT307" t="s">
        <v>345</v>
      </c>
      <c r="AU307" t="s">
        <v>590</v>
      </c>
      <c r="AV307" t="s">
        <v>343</v>
      </c>
      <c r="AX307" t="s">
        <v>167</v>
      </c>
      <c r="AY307" t="s">
        <v>227</v>
      </c>
      <c r="AZ307" t="s">
        <v>167</v>
      </c>
      <c r="BA307" t="s">
        <v>167</v>
      </c>
      <c r="BC307" t="s">
        <v>167</v>
      </c>
      <c r="BD307" t="s">
        <v>174</v>
      </c>
      <c r="BE307">
        <v>419</v>
      </c>
      <c r="BF307" t="s">
        <v>167</v>
      </c>
      <c r="BG307" t="s">
        <v>167</v>
      </c>
      <c r="BH307" t="s">
        <v>167</v>
      </c>
      <c r="BI307" t="s">
        <v>164</v>
      </c>
      <c r="BJ307" t="s">
        <v>1138</v>
      </c>
      <c r="BK307" t="s">
        <v>167</v>
      </c>
      <c r="BL307" t="s">
        <v>175</v>
      </c>
      <c r="BM307" t="s">
        <v>167</v>
      </c>
      <c r="BO307" t="s">
        <v>167</v>
      </c>
      <c r="BP307" t="s">
        <v>174</v>
      </c>
      <c r="BQ307" t="s">
        <v>165</v>
      </c>
      <c r="BR307" t="s">
        <v>169</v>
      </c>
      <c r="BS307" t="s">
        <v>177</v>
      </c>
      <c r="BT307" t="s">
        <v>167</v>
      </c>
      <c r="BU307">
        <v>5.0999999999999996</v>
      </c>
      <c r="BW307" t="s">
        <v>178</v>
      </c>
      <c r="BY307" t="s">
        <v>180</v>
      </c>
      <c r="BZ307" t="s">
        <v>167</v>
      </c>
      <c r="CB307" t="s">
        <v>167</v>
      </c>
      <c r="CG307" t="s">
        <v>167</v>
      </c>
      <c r="CN307" t="s">
        <v>167</v>
      </c>
      <c r="CO307" t="s">
        <v>167</v>
      </c>
      <c r="CR307" t="s">
        <v>230</v>
      </c>
      <c r="CS307" t="s">
        <v>167</v>
      </c>
      <c r="CT307" t="s">
        <v>167</v>
      </c>
      <c r="CU307" t="s">
        <v>167</v>
      </c>
      <c r="CW307">
        <v>2</v>
      </c>
      <c r="CY307" t="s">
        <v>255</v>
      </c>
      <c r="DB307" t="s">
        <v>258</v>
      </c>
      <c r="DC307" t="s">
        <v>167</v>
      </c>
      <c r="DD307" t="s">
        <v>167</v>
      </c>
      <c r="DG307" t="s">
        <v>167</v>
      </c>
      <c r="DH307" t="s">
        <v>217</v>
      </c>
      <c r="DJ307" t="s">
        <v>167</v>
      </c>
      <c r="DL307" t="s">
        <v>330</v>
      </c>
      <c r="DM307" t="s">
        <v>167</v>
      </c>
      <c r="DP307" t="s">
        <v>346</v>
      </c>
      <c r="DR307" t="s">
        <v>167</v>
      </c>
      <c r="EB307" t="s">
        <v>1139</v>
      </c>
    </row>
    <row r="308" spans="1:132" x14ac:dyDescent="0.3">
      <c r="A308">
        <v>307</v>
      </c>
      <c r="B308" t="s">
        <v>139</v>
      </c>
      <c r="C308" t="s">
        <v>1134</v>
      </c>
      <c r="D308" t="s">
        <v>386</v>
      </c>
      <c r="E308" s="1">
        <v>1199</v>
      </c>
      <c r="F308">
        <v>3</v>
      </c>
      <c r="G308">
        <v>4</v>
      </c>
      <c r="H308" t="s">
        <v>196</v>
      </c>
      <c r="I308" t="s">
        <v>143</v>
      </c>
      <c r="J308" t="s">
        <v>197</v>
      </c>
      <c r="K308" t="s">
        <v>145</v>
      </c>
      <c r="L308">
        <v>35</v>
      </c>
      <c r="M308" t="s">
        <v>146</v>
      </c>
      <c r="N308">
        <v>1537</v>
      </c>
      <c r="O308">
        <v>3992</v>
      </c>
      <c r="P308">
        <v>1677</v>
      </c>
      <c r="Q308" t="s">
        <v>509</v>
      </c>
      <c r="R308">
        <v>4</v>
      </c>
      <c r="S308">
        <v>24.12</v>
      </c>
      <c r="T308">
        <v>23</v>
      </c>
      <c r="U308" t="s">
        <v>362</v>
      </c>
      <c r="W308" t="s">
        <v>1135</v>
      </c>
      <c r="X308">
        <v>5</v>
      </c>
      <c r="Y308" t="s">
        <v>372</v>
      </c>
      <c r="Z308" t="s">
        <v>201</v>
      </c>
      <c r="AA308" t="s">
        <v>152</v>
      </c>
      <c r="AB308" t="s">
        <v>364</v>
      </c>
      <c r="AC308" t="s">
        <v>365</v>
      </c>
      <c r="AF308" t="s">
        <v>387</v>
      </c>
      <c r="AG308" t="s">
        <v>387</v>
      </c>
      <c r="AH308" t="s">
        <v>159</v>
      </c>
      <c r="AI308" t="s">
        <v>233</v>
      </c>
      <c r="AK308" t="s">
        <v>827</v>
      </c>
      <c r="AL308" t="s">
        <v>366</v>
      </c>
      <c r="AM308" t="s">
        <v>1123</v>
      </c>
      <c r="AN308" t="s">
        <v>164</v>
      </c>
      <c r="AO308" t="s">
        <v>165</v>
      </c>
      <c r="AP308" t="s">
        <v>165</v>
      </c>
      <c r="AQ308">
        <v>2</v>
      </c>
      <c r="AR308">
        <v>5</v>
      </c>
      <c r="AS308" t="s">
        <v>1137</v>
      </c>
      <c r="AT308" t="s">
        <v>345</v>
      </c>
      <c r="AU308" t="s">
        <v>590</v>
      </c>
      <c r="AV308" t="s">
        <v>387</v>
      </c>
      <c r="AX308" t="s">
        <v>167</v>
      </c>
      <c r="AY308" t="s">
        <v>172</v>
      </c>
      <c r="AZ308" t="s">
        <v>167</v>
      </c>
      <c r="BA308" t="s">
        <v>167</v>
      </c>
      <c r="BB308" t="s">
        <v>368</v>
      </c>
      <c r="BC308" t="s">
        <v>167</v>
      </c>
      <c r="BD308" t="s">
        <v>338</v>
      </c>
      <c r="BE308">
        <v>419</v>
      </c>
      <c r="BF308" t="s">
        <v>167</v>
      </c>
      <c r="BG308" t="s">
        <v>167</v>
      </c>
      <c r="BH308" t="s">
        <v>167</v>
      </c>
      <c r="BI308" t="s">
        <v>164</v>
      </c>
      <c r="BJ308" t="s">
        <v>1138</v>
      </c>
      <c r="BK308" t="s">
        <v>167</v>
      </c>
      <c r="BL308" t="s">
        <v>175</v>
      </c>
      <c r="BM308" t="s">
        <v>167</v>
      </c>
      <c r="BN308" t="s">
        <v>369</v>
      </c>
      <c r="BO308" t="s">
        <v>167</v>
      </c>
      <c r="BP308" t="s">
        <v>328</v>
      </c>
      <c r="BQ308" t="s">
        <v>165</v>
      </c>
      <c r="BR308" t="s">
        <v>169</v>
      </c>
      <c r="BS308" t="s">
        <v>177</v>
      </c>
      <c r="BT308" t="s">
        <v>167</v>
      </c>
      <c r="BU308">
        <v>5.0999999999999996</v>
      </c>
      <c r="BV308" t="s">
        <v>167</v>
      </c>
      <c r="BW308" t="s">
        <v>178</v>
      </c>
      <c r="BY308" t="s">
        <v>384</v>
      </c>
      <c r="BZ308" t="s">
        <v>167</v>
      </c>
      <c r="CB308" t="s">
        <v>167</v>
      </c>
      <c r="CG308" t="s">
        <v>167</v>
      </c>
      <c r="CK308" t="s">
        <v>167</v>
      </c>
      <c r="CN308" t="s">
        <v>167</v>
      </c>
      <c r="CO308" t="s">
        <v>167</v>
      </c>
      <c r="CP308" t="s">
        <v>224</v>
      </c>
      <c r="CR308" t="s">
        <v>359</v>
      </c>
      <c r="CS308" t="s">
        <v>167</v>
      </c>
      <c r="CT308" t="s">
        <v>167</v>
      </c>
      <c r="CU308" t="s">
        <v>167</v>
      </c>
      <c r="CV308" t="s">
        <v>167</v>
      </c>
      <c r="CW308">
        <v>2</v>
      </c>
      <c r="CX308" t="s">
        <v>1141</v>
      </c>
      <c r="CY308" t="s">
        <v>255</v>
      </c>
      <c r="DB308" t="s">
        <v>222</v>
      </c>
      <c r="DC308" t="s">
        <v>167</v>
      </c>
      <c r="DD308" t="s">
        <v>167</v>
      </c>
      <c r="DE308" t="s">
        <v>167</v>
      </c>
      <c r="DF308" t="s">
        <v>167</v>
      </c>
      <c r="DG308" t="s">
        <v>167</v>
      </c>
      <c r="DH308" t="s">
        <v>217</v>
      </c>
      <c r="DI308" t="s">
        <v>329</v>
      </c>
      <c r="DJ308" t="s">
        <v>167</v>
      </c>
      <c r="DL308" t="s">
        <v>330</v>
      </c>
      <c r="DM308" t="s">
        <v>167</v>
      </c>
      <c r="DP308" t="s">
        <v>346</v>
      </c>
      <c r="DQ308" t="s">
        <v>167</v>
      </c>
      <c r="DS308" t="s">
        <v>167</v>
      </c>
      <c r="EB308" t="s">
        <v>1139</v>
      </c>
    </row>
    <row r="309" spans="1:132" x14ac:dyDescent="0.3">
      <c r="A309">
        <v>308</v>
      </c>
      <c r="B309" t="s">
        <v>139</v>
      </c>
      <c r="C309" t="s">
        <v>1143</v>
      </c>
      <c r="D309" t="s">
        <v>502</v>
      </c>
      <c r="E309" s="1">
        <v>1193</v>
      </c>
      <c r="F309">
        <v>4</v>
      </c>
      <c r="G309">
        <v>4</v>
      </c>
      <c r="H309" t="s">
        <v>196</v>
      </c>
      <c r="I309" t="s">
        <v>143</v>
      </c>
      <c r="J309" t="s">
        <v>197</v>
      </c>
      <c r="K309" t="s">
        <v>145</v>
      </c>
      <c r="L309">
        <v>44</v>
      </c>
      <c r="M309" t="s">
        <v>146</v>
      </c>
      <c r="N309">
        <v>1570</v>
      </c>
      <c r="O309">
        <v>3995</v>
      </c>
      <c r="P309">
        <v>1706</v>
      </c>
      <c r="Q309" t="s">
        <v>509</v>
      </c>
      <c r="R309">
        <v>4</v>
      </c>
      <c r="S309">
        <v>13.2</v>
      </c>
      <c r="T309">
        <v>17.600000000000001</v>
      </c>
      <c r="U309" t="s">
        <v>1144</v>
      </c>
      <c r="W309" t="s">
        <v>1145</v>
      </c>
      <c r="X309">
        <v>5</v>
      </c>
      <c r="Y309" t="s">
        <v>1146</v>
      </c>
      <c r="Z309" t="s">
        <v>201</v>
      </c>
      <c r="AA309" t="s">
        <v>152</v>
      </c>
      <c r="AB309" t="s">
        <v>1147</v>
      </c>
      <c r="AC309" t="s">
        <v>482</v>
      </c>
      <c r="AD309" t="s">
        <v>1148</v>
      </c>
      <c r="AE309" t="s">
        <v>1149</v>
      </c>
      <c r="AF309" t="s">
        <v>465</v>
      </c>
      <c r="AG309" t="s">
        <v>465</v>
      </c>
      <c r="AH309" t="s">
        <v>159</v>
      </c>
      <c r="AI309" t="s">
        <v>160</v>
      </c>
      <c r="AK309" t="s">
        <v>167</v>
      </c>
      <c r="AL309" t="s">
        <v>498</v>
      </c>
      <c r="AM309" t="s">
        <v>499</v>
      </c>
      <c r="AN309" t="s">
        <v>164</v>
      </c>
      <c r="AO309" t="s">
        <v>165</v>
      </c>
      <c r="AP309" t="s">
        <v>165</v>
      </c>
      <c r="AQ309" t="s">
        <v>167</v>
      </c>
      <c r="AR309">
        <v>5</v>
      </c>
      <c r="AS309" t="s">
        <v>168</v>
      </c>
      <c r="AT309" t="s">
        <v>169</v>
      </c>
      <c r="AU309" t="s">
        <v>487</v>
      </c>
      <c r="AV309" t="s">
        <v>465</v>
      </c>
      <c r="AX309" t="s">
        <v>167</v>
      </c>
      <c r="AY309" t="s">
        <v>166</v>
      </c>
      <c r="BA309" t="s">
        <v>167</v>
      </c>
      <c r="BB309" t="s">
        <v>173</v>
      </c>
      <c r="BD309" t="s">
        <v>174</v>
      </c>
      <c r="BE309">
        <v>390</v>
      </c>
      <c r="BG309" t="s">
        <v>167</v>
      </c>
      <c r="BH309" t="s">
        <v>167</v>
      </c>
      <c r="BI309" t="s">
        <v>164</v>
      </c>
      <c r="BJ309" t="s">
        <v>175</v>
      </c>
      <c r="BK309" t="s">
        <v>167</v>
      </c>
      <c r="BL309" t="s">
        <v>311</v>
      </c>
      <c r="BM309" t="s">
        <v>167</v>
      </c>
      <c r="BN309" t="s">
        <v>176</v>
      </c>
      <c r="BP309" t="s">
        <v>174</v>
      </c>
      <c r="BQ309" t="s">
        <v>164</v>
      </c>
      <c r="BR309" t="s">
        <v>169</v>
      </c>
      <c r="BS309" t="s">
        <v>177</v>
      </c>
      <c r="BT309" t="s">
        <v>167</v>
      </c>
      <c r="BU309">
        <v>5.0999999999999996</v>
      </c>
      <c r="BV309" t="s">
        <v>167</v>
      </c>
      <c r="BW309" t="s">
        <v>178</v>
      </c>
      <c r="BX309" t="s">
        <v>179</v>
      </c>
      <c r="BY309" t="s">
        <v>180</v>
      </c>
      <c r="CB309" t="s">
        <v>167</v>
      </c>
      <c r="CG309" t="s">
        <v>167</v>
      </c>
      <c r="CK309" t="s">
        <v>167</v>
      </c>
      <c r="CO309" t="s">
        <v>167</v>
      </c>
      <c r="CQ309" t="s">
        <v>1150</v>
      </c>
      <c r="CS309" t="s">
        <v>167</v>
      </c>
      <c r="CU309" t="s">
        <v>167</v>
      </c>
      <c r="CV309" t="s">
        <v>167</v>
      </c>
      <c r="CX309">
        <v>9.1</v>
      </c>
      <c r="CY309" t="s">
        <v>255</v>
      </c>
      <c r="DC309" t="s">
        <v>167</v>
      </c>
      <c r="DV309" t="s">
        <v>167</v>
      </c>
    </row>
    <row r="310" spans="1:132" x14ac:dyDescent="0.3">
      <c r="A310">
        <v>309</v>
      </c>
      <c r="B310" t="s">
        <v>139</v>
      </c>
      <c r="C310" t="s">
        <v>1143</v>
      </c>
      <c r="D310" t="s">
        <v>490</v>
      </c>
      <c r="E310" s="1">
        <v>1248</v>
      </c>
      <c r="F310">
        <v>4</v>
      </c>
      <c r="G310">
        <v>4</v>
      </c>
      <c r="H310" t="s">
        <v>196</v>
      </c>
      <c r="I310" t="s">
        <v>143</v>
      </c>
      <c r="J310" t="s">
        <v>197</v>
      </c>
      <c r="K310" t="s">
        <v>145</v>
      </c>
      <c r="L310">
        <v>44</v>
      </c>
      <c r="M310" t="s">
        <v>460</v>
      </c>
      <c r="N310">
        <v>1570</v>
      </c>
      <c r="O310">
        <v>3995</v>
      </c>
      <c r="P310">
        <v>1706</v>
      </c>
      <c r="Q310" t="s">
        <v>509</v>
      </c>
      <c r="R310">
        <v>4</v>
      </c>
      <c r="S310">
        <v>19.2</v>
      </c>
      <c r="T310">
        <v>23</v>
      </c>
      <c r="U310" t="s">
        <v>362</v>
      </c>
      <c r="W310" t="s">
        <v>1151</v>
      </c>
      <c r="X310">
        <v>5</v>
      </c>
      <c r="Y310" t="s">
        <v>304</v>
      </c>
      <c r="Z310" t="s">
        <v>201</v>
      </c>
      <c r="AA310" t="s">
        <v>152</v>
      </c>
      <c r="AB310" t="s">
        <v>1147</v>
      </c>
      <c r="AC310" t="s">
        <v>482</v>
      </c>
      <c r="AD310" t="s">
        <v>1148</v>
      </c>
      <c r="AE310" t="s">
        <v>1149</v>
      </c>
      <c r="AF310" t="s">
        <v>465</v>
      </c>
      <c r="AG310" t="s">
        <v>465</v>
      </c>
      <c r="AH310" t="s">
        <v>159</v>
      </c>
      <c r="AI310" t="s">
        <v>160</v>
      </c>
      <c r="AK310" t="s">
        <v>167</v>
      </c>
      <c r="AL310" t="s">
        <v>484</v>
      </c>
      <c r="AM310" t="s">
        <v>485</v>
      </c>
      <c r="AN310" t="s">
        <v>164</v>
      </c>
      <c r="AO310" t="s">
        <v>165</v>
      </c>
      <c r="AP310" t="s">
        <v>165</v>
      </c>
      <c r="AQ310" t="s">
        <v>167</v>
      </c>
      <c r="AR310">
        <v>5</v>
      </c>
      <c r="AS310" t="s">
        <v>168</v>
      </c>
      <c r="AT310" t="s">
        <v>169</v>
      </c>
      <c r="AU310" t="s">
        <v>487</v>
      </c>
      <c r="AV310" t="s">
        <v>465</v>
      </c>
      <c r="AX310" t="s">
        <v>167</v>
      </c>
      <c r="AY310" t="s">
        <v>166</v>
      </c>
      <c r="BA310" t="s">
        <v>167</v>
      </c>
      <c r="BB310" t="s">
        <v>173</v>
      </c>
      <c r="BD310" t="s">
        <v>174</v>
      </c>
      <c r="BE310">
        <v>390</v>
      </c>
      <c r="BG310" t="s">
        <v>167</v>
      </c>
      <c r="BH310" t="s">
        <v>167</v>
      </c>
      <c r="BI310" t="s">
        <v>164</v>
      </c>
      <c r="BJ310" t="s">
        <v>175</v>
      </c>
      <c r="BK310" t="s">
        <v>167</v>
      </c>
      <c r="BL310" t="s">
        <v>311</v>
      </c>
      <c r="BM310" t="s">
        <v>167</v>
      </c>
      <c r="BN310" t="s">
        <v>176</v>
      </c>
      <c r="BP310" t="s">
        <v>174</v>
      </c>
      <c r="BQ310" t="s">
        <v>164</v>
      </c>
      <c r="BR310" t="s">
        <v>169</v>
      </c>
      <c r="BS310" t="s">
        <v>177</v>
      </c>
      <c r="BT310" t="s">
        <v>167</v>
      </c>
      <c r="BU310">
        <v>5.0999999999999996</v>
      </c>
      <c r="BV310" t="s">
        <v>167</v>
      </c>
      <c r="BW310" t="s">
        <v>178</v>
      </c>
      <c r="BX310" t="s">
        <v>179</v>
      </c>
      <c r="BY310" t="s">
        <v>180</v>
      </c>
      <c r="CB310" t="s">
        <v>167</v>
      </c>
      <c r="CG310" t="s">
        <v>167</v>
      </c>
      <c r="CK310" t="s">
        <v>167</v>
      </c>
      <c r="CO310" t="s">
        <v>167</v>
      </c>
      <c r="CQ310" t="s">
        <v>1150</v>
      </c>
      <c r="CS310" t="s">
        <v>167</v>
      </c>
      <c r="CU310" t="s">
        <v>167</v>
      </c>
      <c r="CV310" t="s">
        <v>167</v>
      </c>
      <c r="CY310" t="s">
        <v>255</v>
      </c>
      <c r="DC310" t="s">
        <v>167</v>
      </c>
      <c r="DV310" t="s">
        <v>167</v>
      </c>
    </row>
    <row r="311" spans="1:132" x14ac:dyDescent="0.3">
      <c r="A311">
        <v>310</v>
      </c>
      <c r="B311" t="s">
        <v>139</v>
      </c>
      <c r="C311" t="s">
        <v>1143</v>
      </c>
      <c r="D311" t="s">
        <v>503</v>
      </c>
      <c r="E311" s="1">
        <v>1193</v>
      </c>
      <c r="F311">
        <v>4</v>
      </c>
      <c r="G311">
        <v>4</v>
      </c>
      <c r="H311" t="s">
        <v>196</v>
      </c>
      <c r="I311" t="s">
        <v>143</v>
      </c>
      <c r="J311" t="s">
        <v>197</v>
      </c>
      <c r="K311" t="s">
        <v>145</v>
      </c>
      <c r="L311">
        <v>44</v>
      </c>
      <c r="M311" t="s">
        <v>146</v>
      </c>
      <c r="N311">
        <v>1570</v>
      </c>
      <c r="O311">
        <v>3995</v>
      </c>
      <c r="P311">
        <v>1706</v>
      </c>
      <c r="Q311" t="s">
        <v>509</v>
      </c>
      <c r="R311">
        <v>4</v>
      </c>
      <c r="S311">
        <v>13.2</v>
      </c>
      <c r="T311">
        <v>17.600000000000001</v>
      </c>
      <c r="U311" t="s">
        <v>1144</v>
      </c>
      <c r="W311" t="s">
        <v>1145</v>
      </c>
      <c r="X311">
        <v>5</v>
      </c>
      <c r="Y311" t="s">
        <v>1146</v>
      </c>
      <c r="Z311" t="s">
        <v>201</v>
      </c>
      <c r="AA311" t="s">
        <v>152</v>
      </c>
      <c r="AB311" t="s">
        <v>1147</v>
      </c>
      <c r="AC311" t="s">
        <v>482</v>
      </c>
      <c r="AD311" t="s">
        <v>1148</v>
      </c>
      <c r="AE311" t="s">
        <v>1149</v>
      </c>
      <c r="AF311" t="s">
        <v>465</v>
      </c>
      <c r="AG311" t="s">
        <v>465</v>
      </c>
      <c r="AH311" t="s">
        <v>159</v>
      </c>
      <c r="AI311" t="s">
        <v>233</v>
      </c>
      <c r="AK311" t="s">
        <v>161</v>
      </c>
      <c r="AL311" t="s">
        <v>498</v>
      </c>
      <c r="AM311" t="s">
        <v>499</v>
      </c>
      <c r="AN311" t="s">
        <v>164</v>
      </c>
      <c r="AO311" t="s">
        <v>165</v>
      </c>
      <c r="AP311" t="s">
        <v>165</v>
      </c>
      <c r="AQ311" t="s">
        <v>167</v>
      </c>
      <c r="AR311">
        <v>5</v>
      </c>
      <c r="AS311" t="s">
        <v>168</v>
      </c>
      <c r="AT311" t="s">
        <v>169</v>
      </c>
      <c r="AU311" t="s">
        <v>487</v>
      </c>
      <c r="AV311" t="s">
        <v>465</v>
      </c>
      <c r="AX311" t="s">
        <v>167</v>
      </c>
      <c r="AY311" t="s">
        <v>1152</v>
      </c>
      <c r="AZ311" t="s">
        <v>167</v>
      </c>
      <c r="BA311" t="s">
        <v>167</v>
      </c>
      <c r="BB311" t="s">
        <v>173</v>
      </c>
      <c r="BC311" t="s">
        <v>167</v>
      </c>
      <c r="BD311" t="s">
        <v>174</v>
      </c>
      <c r="BE311">
        <v>390</v>
      </c>
      <c r="BF311" t="s">
        <v>167</v>
      </c>
      <c r="BG311" t="s">
        <v>167</v>
      </c>
      <c r="BH311" t="s">
        <v>167</v>
      </c>
      <c r="BI311" t="s">
        <v>164</v>
      </c>
      <c r="BJ311" t="s">
        <v>175</v>
      </c>
      <c r="BK311" t="s">
        <v>167</v>
      </c>
      <c r="BL311" t="s">
        <v>311</v>
      </c>
      <c r="BM311" t="s">
        <v>167</v>
      </c>
      <c r="BN311" t="s">
        <v>176</v>
      </c>
      <c r="BO311" t="s">
        <v>167</v>
      </c>
      <c r="BP311" t="s">
        <v>174</v>
      </c>
      <c r="BQ311" t="s">
        <v>164</v>
      </c>
      <c r="BR311" t="s">
        <v>169</v>
      </c>
      <c r="BS311" t="s">
        <v>177</v>
      </c>
      <c r="BT311" t="s">
        <v>167</v>
      </c>
      <c r="BU311">
        <v>5.0999999999999996</v>
      </c>
      <c r="BV311" t="s">
        <v>167</v>
      </c>
      <c r="BW311" t="s">
        <v>178</v>
      </c>
      <c r="BX311" t="s">
        <v>179</v>
      </c>
      <c r="BY311" t="s">
        <v>180</v>
      </c>
      <c r="CB311" t="s">
        <v>167</v>
      </c>
      <c r="CG311" t="s">
        <v>167</v>
      </c>
      <c r="CK311" t="s">
        <v>167</v>
      </c>
      <c r="CN311" t="s">
        <v>167</v>
      </c>
      <c r="CO311" t="s">
        <v>167</v>
      </c>
      <c r="CP311" t="s">
        <v>409</v>
      </c>
      <c r="CQ311" t="s">
        <v>1150</v>
      </c>
      <c r="CS311" t="s">
        <v>167</v>
      </c>
      <c r="CT311" t="s">
        <v>167</v>
      </c>
      <c r="CU311" t="s">
        <v>167</v>
      </c>
      <c r="CV311" t="s">
        <v>167</v>
      </c>
      <c r="CX311">
        <v>9.1</v>
      </c>
      <c r="CY311" t="s">
        <v>255</v>
      </c>
      <c r="DC311" t="s">
        <v>167</v>
      </c>
      <c r="DD311" t="s">
        <v>167</v>
      </c>
      <c r="DH311" t="s">
        <v>167</v>
      </c>
      <c r="DI311" t="s">
        <v>329</v>
      </c>
      <c r="DQ311" t="s">
        <v>167</v>
      </c>
      <c r="DR311" t="s">
        <v>167</v>
      </c>
      <c r="DV311" t="s">
        <v>167</v>
      </c>
    </row>
    <row r="312" spans="1:132" x14ac:dyDescent="0.3">
      <c r="A312">
        <v>311</v>
      </c>
      <c r="B312" t="s">
        <v>139</v>
      </c>
      <c r="C312" t="s">
        <v>1143</v>
      </c>
      <c r="D312" t="s">
        <v>505</v>
      </c>
      <c r="E312" s="1">
        <v>1193</v>
      </c>
      <c r="F312">
        <v>4</v>
      </c>
      <c r="G312">
        <v>4</v>
      </c>
      <c r="H312" t="s">
        <v>196</v>
      </c>
      <c r="I312" t="s">
        <v>143</v>
      </c>
      <c r="J312" t="s">
        <v>197</v>
      </c>
      <c r="K312" t="s">
        <v>145</v>
      </c>
      <c r="L312">
        <v>44</v>
      </c>
      <c r="M312" t="s">
        <v>146</v>
      </c>
      <c r="N312">
        <v>1570</v>
      </c>
      <c r="O312">
        <v>3995</v>
      </c>
      <c r="P312">
        <v>1706</v>
      </c>
      <c r="Q312" t="s">
        <v>509</v>
      </c>
      <c r="R312">
        <v>4</v>
      </c>
      <c r="S312">
        <v>13.2</v>
      </c>
      <c r="T312">
        <v>17.600000000000001</v>
      </c>
      <c r="U312" t="s">
        <v>1144</v>
      </c>
      <c r="W312" t="s">
        <v>1153</v>
      </c>
      <c r="X312">
        <v>5</v>
      </c>
      <c r="Y312" t="s">
        <v>1146</v>
      </c>
      <c r="Z312" t="s">
        <v>201</v>
      </c>
      <c r="AA312" t="s">
        <v>152</v>
      </c>
      <c r="AB312" t="s">
        <v>1147</v>
      </c>
      <c r="AC312" t="s">
        <v>482</v>
      </c>
      <c r="AD312" t="s">
        <v>1148</v>
      </c>
      <c r="AE312" t="s">
        <v>1149</v>
      </c>
      <c r="AF312" t="s">
        <v>465</v>
      </c>
      <c r="AG312" t="s">
        <v>465</v>
      </c>
      <c r="AH312" t="s">
        <v>159</v>
      </c>
      <c r="AI312" t="s">
        <v>233</v>
      </c>
      <c r="AK312" t="s">
        <v>161</v>
      </c>
      <c r="AL312" t="s">
        <v>498</v>
      </c>
      <c r="AM312" t="s">
        <v>499</v>
      </c>
      <c r="AN312" t="s">
        <v>164</v>
      </c>
      <c r="AO312" t="s">
        <v>165</v>
      </c>
      <c r="AP312" t="s">
        <v>165</v>
      </c>
      <c r="AQ312" t="s">
        <v>167</v>
      </c>
      <c r="AR312">
        <v>5</v>
      </c>
      <c r="AS312" t="s">
        <v>168</v>
      </c>
      <c r="AT312" t="s">
        <v>169</v>
      </c>
      <c r="AU312" t="s">
        <v>487</v>
      </c>
      <c r="AV312" t="s">
        <v>465</v>
      </c>
      <c r="AX312" t="s">
        <v>167</v>
      </c>
      <c r="AY312" t="s">
        <v>467</v>
      </c>
      <c r="AZ312" t="s">
        <v>167</v>
      </c>
      <c r="BA312" t="s">
        <v>167</v>
      </c>
      <c r="BB312" t="s">
        <v>173</v>
      </c>
      <c r="BC312" t="s">
        <v>167</v>
      </c>
      <c r="BD312" t="s">
        <v>174</v>
      </c>
      <c r="BE312">
        <v>390</v>
      </c>
      <c r="BF312" t="s">
        <v>167</v>
      </c>
      <c r="BG312" t="s">
        <v>167</v>
      </c>
      <c r="BH312" t="s">
        <v>167</v>
      </c>
      <c r="BI312" t="s">
        <v>164</v>
      </c>
      <c r="BJ312" t="s">
        <v>175</v>
      </c>
      <c r="BK312" t="s">
        <v>167</v>
      </c>
      <c r="BL312" t="s">
        <v>311</v>
      </c>
      <c r="BM312" t="s">
        <v>167</v>
      </c>
      <c r="BN312" t="s">
        <v>176</v>
      </c>
      <c r="BO312" t="s">
        <v>167</v>
      </c>
      <c r="BP312" t="s">
        <v>174</v>
      </c>
      <c r="BQ312" t="s">
        <v>164</v>
      </c>
      <c r="BR312" t="s">
        <v>169</v>
      </c>
      <c r="BS312" t="s">
        <v>177</v>
      </c>
      <c r="BT312" t="s">
        <v>167</v>
      </c>
      <c r="BU312">
        <v>5.0999999999999996</v>
      </c>
      <c r="BV312" t="s">
        <v>167</v>
      </c>
      <c r="BW312" t="s">
        <v>178</v>
      </c>
      <c r="BX312" t="s">
        <v>179</v>
      </c>
      <c r="BY312" t="s">
        <v>180</v>
      </c>
      <c r="CB312" t="s">
        <v>167</v>
      </c>
      <c r="CG312" t="s">
        <v>167</v>
      </c>
      <c r="CK312" t="s">
        <v>167</v>
      </c>
      <c r="CN312" t="s">
        <v>167</v>
      </c>
      <c r="CO312" t="s">
        <v>167</v>
      </c>
      <c r="CP312" t="s">
        <v>409</v>
      </c>
      <c r="CQ312" t="s">
        <v>1150</v>
      </c>
      <c r="CR312" t="s">
        <v>230</v>
      </c>
      <c r="CS312" t="s">
        <v>167</v>
      </c>
      <c r="CT312" t="s">
        <v>167</v>
      </c>
      <c r="CU312" t="s">
        <v>167</v>
      </c>
      <c r="CV312" t="s">
        <v>167</v>
      </c>
      <c r="CW312">
        <v>2</v>
      </c>
      <c r="CX312" t="s">
        <v>1154</v>
      </c>
      <c r="CY312" t="s">
        <v>255</v>
      </c>
      <c r="DC312" t="s">
        <v>167</v>
      </c>
      <c r="DD312" t="s">
        <v>167</v>
      </c>
      <c r="DH312" t="s">
        <v>167</v>
      </c>
      <c r="DI312" t="s">
        <v>329</v>
      </c>
      <c r="DL312" t="s">
        <v>330</v>
      </c>
      <c r="DQ312" t="s">
        <v>167</v>
      </c>
      <c r="DR312" t="s">
        <v>167</v>
      </c>
      <c r="DV312" t="s">
        <v>167</v>
      </c>
    </row>
    <row r="313" spans="1:132" x14ac:dyDescent="0.3">
      <c r="A313">
        <v>312</v>
      </c>
      <c r="B313" t="s">
        <v>139</v>
      </c>
      <c r="C313" t="s">
        <v>1143</v>
      </c>
      <c r="D313" t="s">
        <v>495</v>
      </c>
      <c r="E313" s="1">
        <v>1193</v>
      </c>
      <c r="F313">
        <v>4</v>
      </c>
      <c r="G313">
        <v>4</v>
      </c>
      <c r="H313" t="s">
        <v>196</v>
      </c>
      <c r="I313" t="s">
        <v>143</v>
      </c>
      <c r="J313" t="s">
        <v>197</v>
      </c>
      <c r="K313" t="s">
        <v>145</v>
      </c>
      <c r="L313">
        <v>44</v>
      </c>
      <c r="M313" t="s">
        <v>146</v>
      </c>
      <c r="N313">
        <v>1570</v>
      </c>
      <c r="O313">
        <v>3995</v>
      </c>
      <c r="P313">
        <v>1706</v>
      </c>
      <c r="Q313" t="s">
        <v>509</v>
      </c>
      <c r="R313">
        <v>4</v>
      </c>
      <c r="S313">
        <v>13.2</v>
      </c>
      <c r="T313">
        <v>17.600000000000001</v>
      </c>
      <c r="U313" t="s">
        <v>1144</v>
      </c>
      <c r="W313" t="s">
        <v>1145</v>
      </c>
      <c r="X313">
        <v>5</v>
      </c>
      <c r="Y313" t="s">
        <v>1146</v>
      </c>
      <c r="Z313" t="s">
        <v>201</v>
      </c>
      <c r="AA313" t="s">
        <v>152</v>
      </c>
      <c r="AB313" t="s">
        <v>1147</v>
      </c>
      <c r="AC313" t="s">
        <v>482</v>
      </c>
      <c r="AD313" t="s">
        <v>1148</v>
      </c>
      <c r="AE313" t="s">
        <v>1149</v>
      </c>
      <c r="AF313" t="s">
        <v>465</v>
      </c>
      <c r="AG313" t="s">
        <v>465</v>
      </c>
      <c r="AH313" t="s">
        <v>159</v>
      </c>
      <c r="AI313" t="s">
        <v>233</v>
      </c>
      <c r="AK313" t="s">
        <v>161</v>
      </c>
      <c r="AL313" t="s">
        <v>498</v>
      </c>
      <c r="AM313" t="s">
        <v>1155</v>
      </c>
      <c r="AN313" t="s">
        <v>164</v>
      </c>
      <c r="AO313" t="s">
        <v>165</v>
      </c>
      <c r="AP313" t="s">
        <v>165</v>
      </c>
      <c r="AQ313" t="s">
        <v>167</v>
      </c>
      <c r="AR313">
        <v>5</v>
      </c>
      <c r="AS313" t="s">
        <v>168</v>
      </c>
      <c r="AT313" t="s">
        <v>169</v>
      </c>
      <c r="AU313" t="s">
        <v>487</v>
      </c>
      <c r="AV313" t="s">
        <v>465</v>
      </c>
      <c r="AX313" t="s">
        <v>167</v>
      </c>
      <c r="AY313" t="s">
        <v>467</v>
      </c>
      <c r="AZ313" t="s">
        <v>167</v>
      </c>
      <c r="BA313" t="s">
        <v>167</v>
      </c>
      <c r="BB313" t="s">
        <v>173</v>
      </c>
      <c r="BC313" t="s">
        <v>167</v>
      </c>
      <c r="BD313" t="s">
        <v>174</v>
      </c>
      <c r="BE313">
        <v>390</v>
      </c>
      <c r="BF313" t="s">
        <v>167</v>
      </c>
      <c r="BG313" t="s">
        <v>167</v>
      </c>
      <c r="BH313" t="s">
        <v>167</v>
      </c>
      <c r="BI313" t="s">
        <v>164</v>
      </c>
      <c r="BJ313" t="s">
        <v>175</v>
      </c>
      <c r="BK313" t="s">
        <v>167</v>
      </c>
      <c r="BL313" t="s">
        <v>311</v>
      </c>
      <c r="BM313" t="s">
        <v>167</v>
      </c>
      <c r="BN313" t="s">
        <v>176</v>
      </c>
      <c r="BO313" t="s">
        <v>167</v>
      </c>
      <c r="BP313" t="s">
        <v>174</v>
      </c>
      <c r="BQ313" t="s">
        <v>164</v>
      </c>
      <c r="BR313" t="s">
        <v>169</v>
      </c>
      <c r="BS313" t="s">
        <v>177</v>
      </c>
      <c r="BT313" t="s">
        <v>167</v>
      </c>
      <c r="BU313">
        <v>5.0999999999999996</v>
      </c>
      <c r="BV313" t="s">
        <v>167</v>
      </c>
      <c r="BW313" t="s">
        <v>178</v>
      </c>
      <c r="BY313" t="s">
        <v>384</v>
      </c>
      <c r="CB313" t="s">
        <v>167</v>
      </c>
      <c r="CG313" t="s">
        <v>167</v>
      </c>
      <c r="CK313" t="s">
        <v>167</v>
      </c>
      <c r="CN313" t="s">
        <v>167</v>
      </c>
      <c r="CO313" t="s">
        <v>167</v>
      </c>
      <c r="CP313" t="s">
        <v>409</v>
      </c>
      <c r="CQ313" t="s">
        <v>1150</v>
      </c>
      <c r="CR313" t="s">
        <v>230</v>
      </c>
      <c r="CS313" t="s">
        <v>167</v>
      </c>
      <c r="CT313" t="s">
        <v>167</v>
      </c>
      <c r="CU313" t="s">
        <v>167</v>
      </c>
      <c r="CV313" t="s">
        <v>167</v>
      </c>
      <c r="CW313">
        <v>2</v>
      </c>
      <c r="CX313" t="s">
        <v>1154</v>
      </c>
      <c r="CY313" t="s">
        <v>255</v>
      </c>
      <c r="DB313" t="s">
        <v>222</v>
      </c>
      <c r="DC313" t="s">
        <v>167</v>
      </c>
      <c r="DD313" t="s">
        <v>167</v>
      </c>
      <c r="DH313" t="s">
        <v>217</v>
      </c>
      <c r="DI313" t="s">
        <v>329</v>
      </c>
      <c r="DL313" t="s">
        <v>330</v>
      </c>
      <c r="DM313" t="s">
        <v>167</v>
      </c>
      <c r="DQ313" t="s">
        <v>167</v>
      </c>
      <c r="DR313" t="s">
        <v>167</v>
      </c>
      <c r="DV313" t="s">
        <v>167</v>
      </c>
    </row>
    <row r="314" spans="1:132" x14ac:dyDescent="0.3">
      <c r="A314">
        <v>313</v>
      </c>
      <c r="B314" t="s">
        <v>139</v>
      </c>
      <c r="C314" t="s">
        <v>1143</v>
      </c>
      <c r="D314" t="s">
        <v>492</v>
      </c>
      <c r="E314" s="1">
        <v>1248</v>
      </c>
      <c r="F314">
        <v>4</v>
      </c>
      <c r="G314">
        <v>4</v>
      </c>
      <c r="H314" t="s">
        <v>196</v>
      </c>
      <c r="I314" t="s">
        <v>143</v>
      </c>
      <c r="J314" t="s">
        <v>197</v>
      </c>
      <c r="K314" t="s">
        <v>145</v>
      </c>
      <c r="L314">
        <v>44</v>
      </c>
      <c r="M314" t="s">
        <v>460</v>
      </c>
      <c r="N314">
        <v>1570</v>
      </c>
      <c r="O314">
        <v>3995</v>
      </c>
      <c r="P314">
        <v>1706</v>
      </c>
      <c r="Q314" t="s">
        <v>509</v>
      </c>
      <c r="R314">
        <v>4</v>
      </c>
      <c r="S314">
        <v>19.2</v>
      </c>
      <c r="T314">
        <v>23</v>
      </c>
      <c r="U314" t="s">
        <v>362</v>
      </c>
      <c r="W314" t="s">
        <v>1156</v>
      </c>
      <c r="X314">
        <v>5</v>
      </c>
      <c r="Y314" t="s">
        <v>304</v>
      </c>
      <c r="Z314" t="s">
        <v>201</v>
      </c>
      <c r="AA314" t="s">
        <v>152</v>
      </c>
      <c r="AB314" t="s">
        <v>1147</v>
      </c>
      <c r="AC314" t="s">
        <v>482</v>
      </c>
      <c r="AD314" t="s">
        <v>1148</v>
      </c>
      <c r="AE314" t="s">
        <v>1149</v>
      </c>
      <c r="AF314" t="s">
        <v>465</v>
      </c>
      <c r="AG314" t="s">
        <v>465</v>
      </c>
      <c r="AH314" t="s">
        <v>159</v>
      </c>
      <c r="AI314" t="s">
        <v>233</v>
      </c>
      <c r="AK314" t="s">
        <v>161</v>
      </c>
      <c r="AL314" t="s">
        <v>484</v>
      </c>
      <c r="AM314" t="s">
        <v>485</v>
      </c>
      <c r="AN314" t="s">
        <v>164</v>
      </c>
      <c r="AO314" t="s">
        <v>165</v>
      </c>
      <c r="AP314" t="s">
        <v>165</v>
      </c>
      <c r="AQ314" t="s">
        <v>167</v>
      </c>
      <c r="AR314">
        <v>5</v>
      </c>
      <c r="AS314" t="s">
        <v>168</v>
      </c>
      <c r="AT314" t="s">
        <v>169</v>
      </c>
      <c r="AU314" t="s">
        <v>487</v>
      </c>
      <c r="AV314" t="s">
        <v>465</v>
      </c>
      <c r="AX314" t="s">
        <v>167</v>
      </c>
      <c r="AY314" t="s">
        <v>467</v>
      </c>
      <c r="AZ314" t="s">
        <v>167</v>
      </c>
      <c r="BA314" t="s">
        <v>167</v>
      </c>
      <c r="BB314" t="s">
        <v>173</v>
      </c>
      <c r="BC314" t="s">
        <v>167</v>
      </c>
      <c r="BD314" t="s">
        <v>174</v>
      </c>
      <c r="BE314">
        <v>390</v>
      </c>
      <c r="BF314" t="s">
        <v>167</v>
      </c>
      <c r="BG314" t="s">
        <v>167</v>
      </c>
      <c r="BH314" t="s">
        <v>167</v>
      </c>
      <c r="BI314" t="s">
        <v>164</v>
      </c>
      <c r="BJ314" t="s">
        <v>175</v>
      </c>
      <c r="BK314" t="s">
        <v>167</v>
      </c>
      <c r="BL314" t="s">
        <v>311</v>
      </c>
      <c r="BM314" t="s">
        <v>167</v>
      </c>
      <c r="BN314" t="s">
        <v>176</v>
      </c>
      <c r="BO314" t="s">
        <v>167</v>
      </c>
      <c r="BP314" t="s">
        <v>174</v>
      </c>
      <c r="BQ314" t="s">
        <v>164</v>
      </c>
      <c r="BR314" t="s">
        <v>169</v>
      </c>
      <c r="BS314" t="s">
        <v>177</v>
      </c>
      <c r="BT314" t="s">
        <v>167</v>
      </c>
      <c r="BU314">
        <v>5.0999999999999996</v>
      </c>
      <c r="BV314" t="s">
        <v>167</v>
      </c>
      <c r="BW314" t="s">
        <v>178</v>
      </c>
      <c r="BX314" t="s">
        <v>179</v>
      </c>
      <c r="BY314" t="s">
        <v>180</v>
      </c>
      <c r="CB314" t="s">
        <v>167</v>
      </c>
      <c r="CG314" t="s">
        <v>167</v>
      </c>
      <c r="CK314" t="s">
        <v>167</v>
      </c>
      <c r="CN314" t="s">
        <v>167</v>
      </c>
      <c r="CO314" t="s">
        <v>167</v>
      </c>
      <c r="CP314" t="s">
        <v>409</v>
      </c>
      <c r="CQ314" t="s">
        <v>1150</v>
      </c>
      <c r="CS314" t="s">
        <v>167</v>
      </c>
      <c r="CT314" t="s">
        <v>167</v>
      </c>
      <c r="CU314" t="s">
        <v>167</v>
      </c>
      <c r="CV314" t="s">
        <v>167</v>
      </c>
      <c r="CX314">
        <v>17.100000000000001</v>
      </c>
      <c r="CY314" t="s">
        <v>255</v>
      </c>
      <c r="DC314" t="s">
        <v>167</v>
      </c>
      <c r="DD314" t="s">
        <v>167</v>
      </c>
      <c r="DH314" t="s">
        <v>167</v>
      </c>
      <c r="DI314" t="s">
        <v>329</v>
      </c>
      <c r="DQ314" t="s">
        <v>167</v>
      </c>
      <c r="DR314" t="s">
        <v>167</v>
      </c>
      <c r="DV314" t="s">
        <v>167</v>
      </c>
    </row>
    <row r="315" spans="1:132" x14ac:dyDescent="0.3">
      <c r="A315">
        <v>314</v>
      </c>
      <c r="B315" t="s">
        <v>139</v>
      </c>
      <c r="C315" t="s">
        <v>1143</v>
      </c>
      <c r="D315" t="s">
        <v>494</v>
      </c>
      <c r="E315" s="1">
        <v>1248</v>
      </c>
      <c r="F315">
        <v>4</v>
      </c>
      <c r="G315">
        <v>4</v>
      </c>
      <c r="H315" t="s">
        <v>196</v>
      </c>
      <c r="I315" t="s">
        <v>143</v>
      </c>
      <c r="J315" t="s">
        <v>197</v>
      </c>
      <c r="K315" t="s">
        <v>145</v>
      </c>
      <c r="L315">
        <v>44</v>
      </c>
      <c r="M315" t="s">
        <v>460</v>
      </c>
      <c r="N315">
        <v>1570</v>
      </c>
      <c r="O315">
        <v>3995</v>
      </c>
      <c r="P315">
        <v>1706</v>
      </c>
      <c r="Q315" t="s">
        <v>509</v>
      </c>
      <c r="R315">
        <v>5</v>
      </c>
      <c r="S315">
        <v>19.2</v>
      </c>
      <c r="T315">
        <v>20</v>
      </c>
      <c r="U315" t="s">
        <v>1157</v>
      </c>
      <c r="W315" t="s">
        <v>789</v>
      </c>
      <c r="X315">
        <v>5</v>
      </c>
      <c r="Y315" t="s">
        <v>304</v>
      </c>
      <c r="Z315" t="s">
        <v>201</v>
      </c>
      <c r="AA315" t="s">
        <v>152</v>
      </c>
      <c r="AB315" t="s">
        <v>1147</v>
      </c>
      <c r="AC315" t="s">
        <v>482</v>
      </c>
      <c r="AD315" t="s">
        <v>1148</v>
      </c>
      <c r="AE315" t="s">
        <v>1149</v>
      </c>
      <c r="AF315" t="s">
        <v>465</v>
      </c>
      <c r="AG315" t="s">
        <v>465</v>
      </c>
      <c r="AH315" t="s">
        <v>159</v>
      </c>
      <c r="AI315" t="s">
        <v>233</v>
      </c>
      <c r="AK315" t="s">
        <v>161</v>
      </c>
      <c r="AL315" t="s">
        <v>484</v>
      </c>
      <c r="AM315" t="s">
        <v>485</v>
      </c>
      <c r="AN315" t="s">
        <v>164</v>
      </c>
      <c r="AO315" t="s">
        <v>165</v>
      </c>
      <c r="AP315" t="s">
        <v>165</v>
      </c>
      <c r="AQ315" t="s">
        <v>167</v>
      </c>
      <c r="AR315">
        <v>5</v>
      </c>
      <c r="AS315" t="s">
        <v>168</v>
      </c>
      <c r="AT315" t="s">
        <v>169</v>
      </c>
      <c r="AU315" t="s">
        <v>487</v>
      </c>
      <c r="AV315" t="s">
        <v>465</v>
      </c>
      <c r="AX315" t="s">
        <v>167</v>
      </c>
      <c r="AY315" t="s">
        <v>467</v>
      </c>
      <c r="AZ315" t="s">
        <v>167</v>
      </c>
      <c r="BA315" t="s">
        <v>167</v>
      </c>
      <c r="BB315" t="s">
        <v>173</v>
      </c>
      <c r="BC315" t="s">
        <v>167</v>
      </c>
      <c r="BD315" t="s">
        <v>174</v>
      </c>
      <c r="BE315">
        <v>390</v>
      </c>
      <c r="BF315" t="s">
        <v>167</v>
      </c>
      <c r="BG315" t="s">
        <v>167</v>
      </c>
      <c r="BH315" t="s">
        <v>167</v>
      </c>
      <c r="BI315" t="s">
        <v>164</v>
      </c>
      <c r="BJ315" t="s">
        <v>175</v>
      </c>
      <c r="BK315" t="s">
        <v>167</v>
      </c>
      <c r="BL315" t="s">
        <v>311</v>
      </c>
      <c r="BM315" t="s">
        <v>167</v>
      </c>
      <c r="BN315" t="s">
        <v>176</v>
      </c>
      <c r="BO315" t="s">
        <v>167</v>
      </c>
      <c r="BP315" t="s">
        <v>174</v>
      </c>
      <c r="BQ315" t="s">
        <v>164</v>
      </c>
      <c r="BR315" t="s">
        <v>169</v>
      </c>
      <c r="BS315" t="s">
        <v>177</v>
      </c>
      <c r="BT315" t="s">
        <v>167</v>
      </c>
      <c r="BU315">
        <v>5.0999999999999996</v>
      </c>
      <c r="BV315" t="s">
        <v>167</v>
      </c>
      <c r="BW315" t="s">
        <v>178</v>
      </c>
      <c r="BX315" t="s">
        <v>179</v>
      </c>
      <c r="BY315" t="s">
        <v>180</v>
      </c>
      <c r="CB315" t="s">
        <v>167</v>
      </c>
      <c r="CG315" t="s">
        <v>167</v>
      </c>
      <c r="CK315" t="s">
        <v>167</v>
      </c>
      <c r="CN315" t="s">
        <v>167</v>
      </c>
      <c r="CO315" t="s">
        <v>167</v>
      </c>
      <c r="CP315" t="s">
        <v>409</v>
      </c>
      <c r="CQ315" t="s">
        <v>1150</v>
      </c>
      <c r="CR315" t="s">
        <v>230</v>
      </c>
      <c r="CS315" t="s">
        <v>167</v>
      </c>
      <c r="CT315" t="s">
        <v>167</v>
      </c>
      <c r="CU315" t="s">
        <v>167</v>
      </c>
      <c r="CV315" t="s">
        <v>167</v>
      </c>
      <c r="CW315">
        <v>2</v>
      </c>
      <c r="CX315" t="s">
        <v>1158</v>
      </c>
      <c r="CY315" t="s">
        <v>255</v>
      </c>
      <c r="DC315" t="s">
        <v>167</v>
      </c>
      <c r="DD315" t="s">
        <v>167</v>
      </c>
      <c r="DH315" t="s">
        <v>167</v>
      </c>
      <c r="DI315" t="s">
        <v>329</v>
      </c>
      <c r="DL315" t="s">
        <v>330</v>
      </c>
      <c r="DQ315" t="s">
        <v>167</v>
      </c>
      <c r="DR315" t="s">
        <v>167</v>
      </c>
      <c r="DV315" t="s">
        <v>167</v>
      </c>
    </row>
    <row r="316" spans="1:132" x14ac:dyDescent="0.3">
      <c r="A316">
        <v>315</v>
      </c>
      <c r="B316" t="s">
        <v>139</v>
      </c>
      <c r="C316" t="s">
        <v>1143</v>
      </c>
      <c r="D316" t="s">
        <v>478</v>
      </c>
      <c r="E316" s="1">
        <v>1248</v>
      </c>
      <c r="F316">
        <v>4</v>
      </c>
      <c r="G316">
        <v>4</v>
      </c>
      <c r="H316" t="s">
        <v>196</v>
      </c>
      <c r="I316" t="s">
        <v>143</v>
      </c>
      <c r="J316" t="s">
        <v>197</v>
      </c>
      <c r="K316" t="s">
        <v>145</v>
      </c>
      <c r="L316">
        <v>44</v>
      </c>
      <c r="M316" t="s">
        <v>460</v>
      </c>
      <c r="N316">
        <v>1570</v>
      </c>
      <c r="O316">
        <v>3995</v>
      </c>
      <c r="P316">
        <v>1706</v>
      </c>
      <c r="Q316" t="s">
        <v>509</v>
      </c>
      <c r="R316">
        <v>4</v>
      </c>
      <c r="S316">
        <v>19.2</v>
      </c>
      <c r="T316">
        <v>23</v>
      </c>
      <c r="U316" t="s">
        <v>362</v>
      </c>
      <c r="W316" t="s">
        <v>559</v>
      </c>
      <c r="X316">
        <v>5</v>
      </c>
      <c r="Y316" t="s">
        <v>304</v>
      </c>
      <c r="Z316" t="s">
        <v>201</v>
      </c>
      <c r="AA316" t="s">
        <v>152</v>
      </c>
      <c r="AB316" t="s">
        <v>1147</v>
      </c>
      <c r="AC316" t="s">
        <v>482</v>
      </c>
      <c r="AD316" t="s">
        <v>1148</v>
      </c>
      <c r="AE316" t="s">
        <v>1149</v>
      </c>
      <c r="AF316" t="s">
        <v>465</v>
      </c>
      <c r="AG316" t="s">
        <v>465</v>
      </c>
      <c r="AH316" t="s">
        <v>159</v>
      </c>
      <c r="AI316" t="s">
        <v>233</v>
      </c>
      <c r="AK316" t="s">
        <v>161</v>
      </c>
      <c r="AL316" t="s">
        <v>563</v>
      </c>
      <c r="AM316" t="s">
        <v>1159</v>
      </c>
      <c r="AN316" t="s">
        <v>164</v>
      </c>
      <c r="AO316" t="s">
        <v>165</v>
      </c>
      <c r="AP316" t="s">
        <v>165</v>
      </c>
      <c r="AQ316" t="s">
        <v>167</v>
      </c>
      <c r="AR316">
        <v>5</v>
      </c>
      <c r="AS316" t="s">
        <v>168</v>
      </c>
      <c r="AT316" t="s">
        <v>169</v>
      </c>
      <c r="AU316" t="s">
        <v>487</v>
      </c>
      <c r="AV316" t="s">
        <v>465</v>
      </c>
      <c r="AX316" t="s">
        <v>167</v>
      </c>
      <c r="AY316" t="s">
        <v>467</v>
      </c>
      <c r="AZ316" t="s">
        <v>167</v>
      </c>
      <c r="BA316" t="s">
        <v>167</v>
      </c>
      <c r="BB316" t="s">
        <v>173</v>
      </c>
      <c r="BC316" t="s">
        <v>167</v>
      </c>
      <c r="BD316" t="s">
        <v>174</v>
      </c>
      <c r="BE316">
        <v>390</v>
      </c>
      <c r="BF316" t="s">
        <v>167</v>
      </c>
      <c r="BG316" t="s">
        <v>167</v>
      </c>
      <c r="BH316" t="s">
        <v>167</v>
      </c>
      <c r="BI316" t="s">
        <v>164</v>
      </c>
      <c r="BJ316" t="s">
        <v>175</v>
      </c>
      <c r="BK316" t="s">
        <v>167</v>
      </c>
      <c r="BL316" t="s">
        <v>311</v>
      </c>
      <c r="BM316" t="s">
        <v>167</v>
      </c>
      <c r="BN316" t="s">
        <v>176</v>
      </c>
      <c r="BO316" t="s">
        <v>167</v>
      </c>
      <c r="BP316" t="s">
        <v>174</v>
      </c>
      <c r="BQ316" t="s">
        <v>164</v>
      </c>
      <c r="BR316" t="s">
        <v>169</v>
      </c>
      <c r="BS316" t="s">
        <v>177</v>
      </c>
      <c r="BT316" t="s">
        <v>167</v>
      </c>
      <c r="BU316">
        <v>5.0999999999999996</v>
      </c>
      <c r="BV316" t="s">
        <v>167</v>
      </c>
      <c r="BW316" t="s">
        <v>178</v>
      </c>
      <c r="BX316" t="s">
        <v>179</v>
      </c>
      <c r="BY316" t="s">
        <v>384</v>
      </c>
      <c r="CB316" t="s">
        <v>167</v>
      </c>
      <c r="CG316" t="s">
        <v>167</v>
      </c>
      <c r="CK316" t="s">
        <v>167</v>
      </c>
      <c r="CN316" t="s">
        <v>167</v>
      </c>
      <c r="CO316" t="s">
        <v>167</v>
      </c>
      <c r="CP316" t="s">
        <v>409</v>
      </c>
      <c r="CQ316" t="s">
        <v>1150</v>
      </c>
      <c r="CR316" t="s">
        <v>230</v>
      </c>
      <c r="CS316" t="s">
        <v>167</v>
      </c>
      <c r="CT316" t="s">
        <v>167</v>
      </c>
      <c r="CU316" t="s">
        <v>167</v>
      </c>
      <c r="CV316" t="s">
        <v>167</v>
      </c>
      <c r="CW316">
        <v>2</v>
      </c>
      <c r="CX316" t="s">
        <v>1158</v>
      </c>
      <c r="CY316" t="s">
        <v>255</v>
      </c>
      <c r="DB316" t="s">
        <v>222</v>
      </c>
      <c r="DC316" t="s">
        <v>167</v>
      </c>
      <c r="DD316" t="s">
        <v>167</v>
      </c>
      <c r="DH316" t="s">
        <v>217</v>
      </c>
      <c r="DI316" t="s">
        <v>329</v>
      </c>
      <c r="DL316" t="s">
        <v>330</v>
      </c>
      <c r="DM316" t="s">
        <v>167</v>
      </c>
      <c r="DQ316" t="s">
        <v>167</v>
      </c>
      <c r="DR316" t="s">
        <v>167</v>
      </c>
      <c r="DV316" t="s">
        <v>167</v>
      </c>
    </row>
    <row r="317" spans="1:132" x14ac:dyDescent="0.3">
      <c r="A317">
        <v>316</v>
      </c>
      <c r="B317" t="s">
        <v>139</v>
      </c>
      <c r="C317" t="s">
        <v>1143</v>
      </c>
      <c r="D317" t="s">
        <v>1160</v>
      </c>
      <c r="E317" s="1">
        <v>1248</v>
      </c>
      <c r="F317">
        <v>4</v>
      </c>
      <c r="G317">
        <v>4</v>
      </c>
      <c r="H317" t="s">
        <v>196</v>
      </c>
      <c r="I317" t="s">
        <v>143</v>
      </c>
      <c r="J317" t="s">
        <v>197</v>
      </c>
      <c r="K317" t="s">
        <v>145</v>
      </c>
      <c r="L317">
        <v>44</v>
      </c>
      <c r="M317" t="s">
        <v>460</v>
      </c>
      <c r="N317">
        <v>1570</v>
      </c>
      <c r="O317">
        <v>3995</v>
      </c>
      <c r="P317">
        <v>1706</v>
      </c>
      <c r="Q317" t="s">
        <v>509</v>
      </c>
      <c r="R317">
        <v>4</v>
      </c>
      <c r="S317">
        <v>19.2</v>
      </c>
      <c r="T317" s="1" t="s">
        <v>148</v>
      </c>
      <c r="U317" t="s">
        <v>362</v>
      </c>
      <c r="W317" t="s">
        <v>559</v>
      </c>
      <c r="X317">
        <v>5</v>
      </c>
      <c r="Y317" t="s">
        <v>304</v>
      </c>
      <c r="Z317" t="s">
        <v>201</v>
      </c>
      <c r="AA317" t="s">
        <v>152</v>
      </c>
      <c r="AB317" t="s">
        <v>1147</v>
      </c>
      <c r="AC317" t="s">
        <v>482</v>
      </c>
      <c r="AD317" t="s">
        <v>1148</v>
      </c>
      <c r="AE317" t="s">
        <v>1149</v>
      </c>
      <c r="AF317" t="s">
        <v>465</v>
      </c>
      <c r="AG317" t="s">
        <v>465</v>
      </c>
      <c r="AH317" t="s">
        <v>159</v>
      </c>
      <c r="AI317" t="s">
        <v>233</v>
      </c>
      <c r="AK317" t="s">
        <v>161</v>
      </c>
      <c r="AL317" t="s">
        <v>484</v>
      </c>
      <c r="AM317" t="s">
        <v>485</v>
      </c>
      <c r="AN317" t="s">
        <v>164</v>
      </c>
      <c r="AO317" t="s">
        <v>165</v>
      </c>
      <c r="AP317" t="s">
        <v>165</v>
      </c>
      <c r="AQ317" t="s">
        <v>167</v>
      </c>
      <c r="AR317">
        <v>5</v>
      </c>
      <c r="AS317" t="s">
        <v>168</v>
      </c>
      <c r="AT317" t="s">
        <v>345</v>
      </c>
      <c r="AU317" t="s">
        <v>487</v>
      </c>
      <c r="AV317" t="s">
        <v>465</v>
      </c>
      <c r="AW317" t="s">
        <v>167</v>
      </c>
      <c r="AX317" t="s">
        <v>167</v>
      </c>
      <c r="AY317" t="s">
        <v>467</v>
      </c>
      <c r="AZ317" t="s">
        <v>167</v>
      </c>
      <c r="BA317" t="s">
        <v>167</v>
      </c>
      <c r="BB317" t="s">
        <v>173</v>
      </c>
      <c r="BC317" t="s">
        <v>167</v>
      </c>
      <c r="BD317" t="s">
        <v>174</v>
      </c>
      <c r="BE317">
        <v>390</v>
      </c>
      <c r="BF317" t="s">
        <v>167</v>
      </c>
      <c r="BG317" t="s">
        <v>167</v>
      </c>
      <c r="BH317" t="s">
        <v>167</v>
      </c>
      <c r="BI317" t="s">
        <v>164</v>
      </c>
      <c r="BJ317" t="s">
        <v>175</v>
      </c>
      <c r="BK317" t="s">
        <v>167</v>
      </c>
      <c r="BL317" t="s">
        <v>311</v>
      </c>
      <c r="BM317" t="s">
        <v>167</v>
      </c>
      <c r="BN317" t="s">
        <v>176</v>
      </c>
      <c r="BO317" t="s">
        <v>167</v>
      </c>
      <c r="BP317" t="s">
        <v>174</v>
      </c>
      <c r="BQ317" t="s">
        <v>164</v>
      </c>
      <c r="BR317" t="s">
        <v>169</v>
      </c>
      <c r="BS317" t="s">
        <v>177</v>
      </c>
      <c r="BT317" t="s">
        <v>167</v>
      </c>
      <c r="BU317">
        <v>5.0999999999999996</v>
      </c>
      <c r="BV317" t="s">
        <v>167</v>
      </c>
      <c r="BW317" t="s">
        <v>178</v>
      </c>
      <c r="BY317" t="s">
        <v>180</v>
      </c>
      <c r="CB317" t="s">
        <v>167</v>
      </c>
      <c r="CG317" t="s">
        <v>167</v>
      </c>
      <c r="CN317" t="s">
        <v>167</v>
      </c>
      <c r="CO317" t="s">
        <v>167</v>
      </c>
      <c r="CP317" t="s">
        <v>409</v>
      </c>
      <c r="CQ317" t="s">
        <v>1150</v>
      </c>
      <c r="CS317" t="s">
        <v>167</v>
      </c>
      <c r="CT317" t="s">
        <v>167</v>
      </c>
      <c r="CU317" t="s">
        <v>167</v>
      </c>
      <c r="CV317" t="s">
        <v>167</v>
      </c>
      <c r="CX317">
        <v>17.100000000000001</v>
      </c>
      <c r="CY317" t="s">
        <v>255</v>
      </c>
      <c r="DC317" t="s">
        <v>167</v>
      </c>
      <c r="DD317" t="s">
        <v>167</v>
      </c>
      <c r="DH317" t="s">
        <v>167</v>
      </c>
      <c r="DI317" t="s">
        <v>329</v>
      </c>
      <c r="DQ317" t="s">
        <v>167</v>
      </c>
      <c r="DR317" t="s">
        <v>167</v>
      </c>
      <c r="DV317" t="s">
        <v>167</v>
      </c>
    </row>
    <row r="318" spans="1:132" x14ac:dyDescent="0.3">
      <c r="A318">
        <v>317</v>
      </c>
      <c r="B318" t="s">
        <v>139</v>
      </c>
      <c r="C318" t="s">
        <v>1143</v>
      </c>
      <c r="D318" t="s">
        <v>1161</v>
      </c>
      <c r="E318" s="1">
        <v>1248</v>
      </c>
      <c r="F318">
        <v>4</v>
      </c>
      <c r="G318">
        <v>4</v>
      </c>
      <c r="H318" t="s">
        <v>196</v>
      </c>
      <c r="I318" t="s">
        <v>143</v>
      </c>
      <c r="J318" t="s">
        <v>197</v>
      </c>
      <c r="K318" t="s">
        <v>145</v>
      </c>
      <c r="L318">
        <v>44</v>
      </c>
      <c r="M318" t="s">
        <v>460</v>
      </c>
      <c r="N318">
        <v>1570</v>
      </c>
      <c r="O318">
        <v>3995</v>
      </c>
      <c r="P318">
        <v>1706</v>
      </c>
      <c r="Q318" t="s">
        <v>509</v>
      </c>
      <c r="R318">
        <v>4</v>
      </c>
      <c r="S318">
        <v>19.2</v>
      </c>
      <c r="T318">
        <v>23</v>
      </c>
      <c r="U318" t="s">
        <v>362</v>
      </c>
      <c r="W318" t="s">
        <v>1028</v>
      </c>
      <c r="X318">
        <v>5</v>
      </c>
      <c r="Y318" t="s">
        <v>304</v>
      </c>
      <c r="Z318" t="s">
        <v>201</v>
      </c>
      <c r="AA318" t="s">
        <v>152</v>
      </c>
      <c r="AB318" t="s">
        <v>1147</v>
      </c>
      <c r="AC318" t="s">
        <v>482</v>
      </c>
      <c r="AD318" t="s">
        <v>1148</v>
      </c>
      <c r="AE318" t="s">
        <v>1149</v>
      </c>
      <c r="AF318" t="s">
        <v>465</v>
      </c>
      <c r="AG318" t="s">
        <v>465</v>
      </c>
      <c r="AH318" t="s">
        <v>159</v>
      </c>
      <c r="AI318" t="s">
        <v>233</v>
      </c>
      <c r="AK318" t="s">
        <v>161</v>
      </c>
      <c r="AL318" t="s">
        <v>563</v>
      </c>
      <c r="AM318" t="s">
        <v>1159</v>
      </c>
      <c r="AN318" t="s">
        <v>164</v>
      </c>
      <c r="AO318" t="s">
        <v>165</v>
      </c>
      <c r="AP318" t="s">
        <v>165</v>
      </c>
      <c r="AQ318" t="s">
        <v>167</v>
      </c>
      <c r="AR318">
        <v>5</v>
      </c>
      <c r="AS318" t="s">
        <v>168</v>
      </c>
      <c r="AT318" t="s">
        <v>190</v>
      </c>
      <c r="AU318" t="s">
        <v>487</v>
      </c>
      <c r="AV318" t="s">
        <v>465</v>
      </c>
      <c r="AX318" t="s">
        <v>167</v>
      </c>
      <c r="AY318" t="s">
        <v>467</v>
      </c>
      <c r="AZ318" t="s">
        <v>167</v>
      </c>
      <c r="BA318" t="s">
        <v>167</v>
      </c>
      <c r="BB318" t="s">
        <v>173</v>
      </c>
      <c r="BC318" t="s">
        <v>167</v>
      </c>
      <c r="BD318" t="s">
        <v>174</v>
      </c>
      <c r="BE318">
        <v>390</v>
      </c>
      <c r="BF318" t="s">
        <v>167</v>
      </c>
      <c r="BG318" t="s">
        <v>167</v>
      </c>
      <c r="BH318" t="s">
        <v>167</v>
      </c>
      <c r="BI318" t="s">
        <v>164</v>
      </c>
      <c r="BJ318" t="s">
        <v>175</v>
      </c>
      <c r="BK318" t="s">
        <v>167</v>
      </c>
      <c r="BL318" t="s">
        <v>311</v>
      </c>
      <c r="BM318" t="s">
        <v>167</v>
      </c>
      <c r="BN318" t="s">
        <v>176</v>
      </c>
      <c r="BO318" t="s">
        <v>167</v>
      </c>
      <c r="BP318" t="s">
        <v>174</v>
      </c>
      <c r="BQ318" t="s">
        <v>164</v>
      </c>
      <c r="BR318" t="s">
        <v>169</v>
      </c>
      <c r="BS318" t="s">
        <v>177</v>
      </c>
      <c r="BT318" t="s">
        <v>167</v>
      </c>
      <c r="BU318">
        <v>5.0999999999999996</v>
      </c>
      <c r="BV318" t="s">
        <v>167</v>
      </c>
      <c r="BW318" t="s">
        <v>178</v>
      </c>
      <c r="BX318" t="s">
        <v>179</v>
      </c>
      <c r="BY318" t="s">
        <v>384</v>
      </c>
      <c r="CB318" t="s">
        <v>167</v>
      </c>
      <c r="CG318" t="s">
        <v>167</v>
      </c>
      <c r="CK318" t="s">
        <v>167</v>
      </c>
      <c r="CN318" t="s">
        <v>167</v>
      </c>
      <c r="CO318" t="s">
        <v>167</v>
      </c>
      <c r="CP318" t="s">
        <v>409</v>
      </c>
      <c r="CQ318" t="s">
        <v>1150</v>
      </c>
      <c r="CR318" t="s">
        <v>230</v>
      </c>
      <c r="CS318" t="s">
        <v>167</v>
      </c>
      <c r="CT318" t="s">
        <v>167</v>
      </c>
      <c r="CU318" t="s">
        <v>167</v>
      </c>
      <c r="CV318" t="s">
        <v>167</v>
      </c>
      <c r="CW318">
        <v>2</v>
      </c>
      <c r="CX318" t="s">
        <v>1158</v>
      </c>
      <c r="CY318" t="s">
        <v>255</v>
      </c>
      <c r="DB318" t="s">
        <v>222</v>
      </c>
      <c r="DC318" t="s">
        <v>167</v>
      </c>
      <c r="DD318" t="s">
        <v>167</v>
      </c>
      <c r="DH318" t="s">
        <v>217</v>
      </c>
      <c r="DI318" t="s">
        <v>329</v>
      </c>
      <c r="DL318" t="s">
        <v>330</v>
      </c>
      <c r="DQ318" t="s">
        <v>167</v>
      </c>
      <c r="DR318" t="s">
        <v>167</v>
      </c>
      <c r="DV318" t="s">
        <v>167</v>
      </c>
    </row>
    <row r="319" spans="1:132" x14ac:dyDescent="0.3">
      <c r="A319">
        <v>318</v>
      </c>
      <c r="B319" t="s">
        <v>139</v>
      </c>
      <c r="C319" t="s">
        <v>1143</v>
      </c>
      <c r="D319" t="s">
        <v>1162</v>
      </c>
      <c r="E319" s="1">
        <v>1248</v>
      </c>
      <c r="F319">
        <v>4</v>
      </c>
      <c r="G319">
        <v>4</v>
      </c>
      <c r="H319" t="s">
        <v>196</v>
      </c>
      <c r="I319" t="s">
        <v>143</v>
      </c>
      <c r="J319" t="s">
        <v>197</v>
      </c>
      <c r="K319" t="s">
        <v>145</v>
      </c>
      <c r="L319">
        <v>44</v>
      </c>
      <c r="M319" t="s">
        <v>460</v>
      </c>
      <c r="N319">
        <v>1570</v>
      </c>
      <c r="O319">
        <v>3995</v>
      </c>
      <c r="P319">
        <v>1706</v>
      </c>
      <c r="Q319" t="s">
        <v>509</v>
      </c>
      <c r="R319">
        <v>5</v>
      </c>
      <c r="S319">
        <v>19.2</v>
      </c>
      <c r="T319">
        <v>20</v>
      </c>
      <c r="U319" t="s">
        <v>1157</v>
      </c>
      <c r="W319" t="s">
        <v>789</v>
      </c>
      <c r="X319">
        <v>5</v>
      </c>
      <c r="Y319" t="s">
        <v>304</v>
      </c>
      <c r="Z319" t="s">
        <v>201</v>
      </c>
      <c r="AA319" t="s">
        <v>152</v>
      </c>
      <c r="AB319" t="s">
        <v>1147</v>
      </c>
      <c r="AC319" t="s">
        <v>482</v>
      </c>
      <c r="AD319" t="s">
        <v>1148</v>
      </c>
      <c r="AE319" t="s">
        <v>1149</v>
      </c>
      <c r="AF319" t="s">
        <v>465</v>
      </c>
      <c r="AG319" t="s">
        <v>465</v>
      </c>
      <c r="AH319" t="s">
        <v>159</v>
      </c>
      <c r="AI319" t="s">
        <v>233</v>
      </c>
      <c r="AK319" t="s">
        <v>161</v>
      </c>
      <c r="AL319" t="s">
        <v>484</v>
      </c>
      <c r="AM319" t="s">
        <v>485</v>
      </c>
      <c r="AN319" t="s">
        <v>164</v>
      </c>
      <c r="AO319" t="s">
        <v>165</v>
      </c>
      <c r="AP319" t="s">
        <v>165</v>
      </c>
      <c r="AQ319" t="s">
        <v>167</v>
      </c>
      <c r="AR319">
        <v>5</v>
      </c>
      <c r="AS319" t="s">
        <v>168</v>
      </c>
      <c r="AT319" t="s">
        <v>169</v>
      </c>
      <c r="AU319" t="s">
        <v>487</v>
      </c>
      <c r="AV319" t="s">
        <v>465</v>
      </c>
      <c r="AX319" t="s">
        <v>167</v>
      </c>
      <c r="AY319" t="s">
        <v>467</v>
      </c>
      <c r="AZ319" t="s">
        <v>167</v>
      </c>
      <c r="BA319" t="s">
        <v>167</v>
      </c>
      <c r="BB319" t="s">
        <v>173</v>
      </c>
      <c r="BC319" t="s">
        <v>167</v>
      </c>
      <c r="BD319" t="s">
        <v>174</v>
      </c>
      <c r="BE319">
        <v>390</v>
      </c>
      <c r="BF319" t="s">
        <v>167</v>
      </c>
      <c r="BG319" t="s">
        <v>167</v>
      </c>
      <c r="BH319" t="s">
        <v>167</v>
      </c>
      <c r="BI319" t="s">
        <v>164</v>
      </c>
      <c r="BJ319" t="s">
        <v>175</v>
      </c>
      <c r="BK319" t="s">
        <v>167</v>
      </c>
      <c r="BL319" t="s">
        <v>311</v>
      </c>
      <c r="BM319" t="s">
        <v>167</v>
      </c>
      <c r="BN319" t="s">
        <v>176</v>
      </c>
      <c r="BO319" t="s">
        <v>167</v>
      </c>
      <c r="BP319" t="s">
        <v>174</v>
      </c>
      <c r="BQ319" t="s">
        <v>164</v>
      </c>
      <c r="BR319" t="s">
        <v>169</v>
      </c>
      <c r="BS319" t="s">
        <v>177</v>
      </c>
      <c r="BT319" t="s">
        <v>167</v>
      </c>
      <c r="BU319">
        <v>5.0999999999999996</v>
      </c>
      <c r="BV319" t="s">
        <v>167</v>
      </c>
      <c r="BW319" t="s">
        <v>178</v>
      </c>
      <c r="BX319" t="s">
        <v>179</v>
      </c>
      <c r="BY319" t="s">
        <v>180</v>
      </c>
      <c r="CB319" t="s">
        <v>167</v>
      </c>
      <c r="CG319" t="s">
        <v>167</v>
      </c>
      <c r="CK319" t="s">
        <v>167</v>
      </c>
      <c r="CN319" t="s">
        <v>167</v>
      </c>
      <c r="CO319" t="s">
        <v>167</v>
      </c>
      <c r="CP319" t="s">
        <v>409</v>
      </c>
      <c r="CQ319" t="s">
        <v>1150</v>
      </c>
      <c r="CR319" t="s">
        <v>230</v>
      </c>
      <c r="CS319" t="s">
        <v>167</v>
      </c>
      <c r="CT319" t="s">
        <v>167</v>
      </c>
      <c r="CU319" t="s">
        <v>167</v>
      </c>
      <c r="CV319" t="s">
        <v>167</v>
      </c>
      <c r="CW319">
        <v>2</v>
      </c>
      <c r="CX319" t="s">
        <v>1158</v>
      </c>
      <c r="CY319" t="s">
        <v>255</v>
      </c>
      <c r="DC319" t="s">
        <v>167</v>
      </c>
      <c r="DD319" t="s">
        <v>167</v>
      </c>
      <c r="DH319" t="s">
        <v>217</v>
      </c>
      <c r="DI319" t="s">
        <v>329</v>
      </c>
      <c r="DL319" t="s">
        <v>330</v>
      </c>
      <c r="DM319" t="s">
        <v>167</v>
      </c>
      <c r="DQ319" t="s">
        <v>167</v>
      </c>
      <c r="DR319" t="s">
        <v>167</v>
      </c>
      <c r="DV319" t="s">
        <v>167</v>
      </c>
    </row>
    <row r="320" spans="1:132" x14ac:dyDescent="0.3">
      <c r="A320">
        <v>319</v>
      </c>
      <c r="B320" t="s">
        <v>235</v>
      </c>
      <c r="C320" t="s">
        <v>1163</v>
      </c>
      <c r="D320" t="s">
        <v>1164</v>
      </c>
      <c r="E320" s="1">
        <v>1298</v>
      </c>
      <c r="F320">
        <v>4</v>
      </c>
      <c r="G320">
        <v>4</v>
      </c>
      <c r="H320" t="s">
        <v>832</v>
      </c>
      <c r="I320" t="s">
        <v>143</v>
      </c>
      <c r="J320" t="s">
        <v>197</v>
      </c>
      <c r="K320" t="s">
        <v>145</v>
      </c>
      <c r="L320">
        <v>40</v>
      </c>
      <c r="M320" t="s">
        <v>146</v>
      </c>
      <c r="N320">
        <v>1875</v>
      </c>
      <c r="O320">
        <v>4010</v>
      </c>
      <c r="P320">
        <v>1540</v>
      </c>
      <c r="Q320" t="s">
        <v>833</v>
      </c>
      <c r="R320">
        <v>3</v>
      </c>
      <c r="S320">
        <v>10.199999999999999</v>
      </c>
      <c r="T320">
        <v>14.8</v>
      </c>
      <c r="U320" t="s">
        <v>1165</v>
      </c>
      <c r="W320" t="s">
        <v>1120</v>
      </c>
      <c r="X320">
        <v>5</v>
      </c>
      <c r="Y320" t="s">
        <v>1166</v>
      </c>
      <c r="Z320" t="s">
        <v>340</v>
      </c>
      <c r="AA320" t="s">
        <v>152</v>
      </c>
      <c r="AB320" t="s">
        <v>1167</v>
      </c>
      <c r="AC320" t="s">
        <v>1167</v>
      </c>
      <c r="AD320" t="s">
        <v>1168</v>
      </c>
      <c r="AE320" t="s">
        <v>1169</v>
      </c>
      <c r="AF320" t="s">
        <v>1170</v>
      </c>
      <c r="AG320" t="s">
        <v>1170</v>
      </c>
      <c r="AL320" t="s">
        <v>1171</v>
      </c>
      <c r="AM320" t="s">
        <v>1172</v>
      </c>
      <c r="AN320" t="s">
        <v>167</v>
      </c>
      <c r="AO320" t="s">
        <v>165</v>
      </c>
      <c r="AP320" t="s">
        <v>166</v>
      </c>
      <c r="AR320">
        <v>8</v>
      </c>
      <c r="AS320" t="s">
        <v>168</v>
      </c>
      <c r="AT320" t="s">
        <v>169</v>
      </c>
      <c r="AU320" t="s">
        <v>1173</v>
      </c>
      <c r="AV320" t="s">
        <v>719</v>
      </c>
      <c r="AY320" t="s">
        <v>166</v>
      </c>
      <c r="BB320" t="s">
        <v>251</v>
      </c>
      <c r="BD320" t="s">
        <v>169</v>
      </c>
      <c r="BE320">
        <v>350</v>
      </c>
      <c r="BJ320" t="s">
        <v>166</v>
      </c>
      <c r="BL320" t="s">
        <v>311</v>
      </c>
      <c r="BN320" t="s">
        <v>252</v>
      </c>
      <c r="BP320" t="s">
        <v>169</v>
      </c>
      <c r="BQ320" t="s">
        <v>165</v>
      </c>
      <c r="BR320" t="s">
        <v>169</v>
      </c>
      <c r="BS320" t="s">
        <v>177</v>
      </c>
      <c r="BU320">
        <v>5.0999999999999996</v>
      </c>
      <c r="BV320" t="s">
        <v>167</v>
      </c>
      <c r="BW320" t="s">
        <v>209</v>
      </c>
      <c r="BX320" t="s">
        <v>179</v>
      </c>
      <c r="CQ320" t="s">
        <v>1174</v>
      </c>
      <c r="CX320" t="s">
        <v>1175</v>
      </c>
    </row>
    <row r="321" spans="1:134" x14ac:dyDescent="0.3">
      <c r="A321">
        <v>320</v>
      </c>
      <c r="B321" t="s">
        <v>235</v>
      </c>
      <c r="C321" t="s">
        <v>1163</v>
      </c>
      <c r="D321" t="s">
        <v>1176</v>
      </c>
      <c r="E321" s="1">
        <v>1298</v>
      </c>
      <c r="F321">
        <v>4</v>
      </c>
      <c r="G321">
        <v>4</v>
      </c>
      <c r="H321" t="s">
        <v>832</v>
      </c>
      <c r="I321" t="s">
        <v>143</v>
      </c>
      <c r="J321" t="s">
        <v>197</v>
      </c>
      <c r="K321" t="s">
        <v>145</v>
      </c>
      <c r="L321">
        <v>40</v>
      </c>
      <c r="M321" t="s">
        <v>146</v>
      </c>
      <c r="N321">
        <v>1845</v>
      </c>
      <c r="O321">
        <v>4010</v>
      </c>
      <c r="P321">
        <v>1540</v>
      </c>
      <c r="Q321" t="s">
        <v>833</v>
      </c>
      <c r="R321">
        <v>3</v>
      </c>
      <c r="S321">
        <v>10.199999999999999</v>
      </c>
      <c r="T321">
        <v>14.8</v>
      </c>
      <c r="U321" t="s">
        <v>1165</v>
      </c>
      <c r="W321" t="s">
        <v>1120</v>
      </c>
      <c r="X321">
        <v>5</v>
      </c>
      <c r="Y321" t="s">
        <v>1166</v>
      </c>
      <c r="Z321" t="s">
        <v>340</v>
      </c>
      <c r="AA321" t="s">
        <v>152</v>
      </c>
      <c r="AB321" t="s">
        <v>1177</v>
      </c>
      <c r="AC321" t="s">
        <v>1177</v>
      </c>
      <c r="AD321" t="s">
        <v>1168</v>
      </c>
      <c r="AE321" t="s">
        <v>1169</v>
      </c>
      <c r="AF321" t="s">
        <v>1170</v>
      </c>
      <c r="AG321" t="s">
        <v>1170</v>
      </c>
      <c r="AL321" t="s">
        <v>1171</v>
      </c>
      <c r="AM321" t="s">
        <v>1172</v>
      </c>
      <c r="AN321" t="s">
        <v>167</v>
      </c>
      <c r="AO321" t="s">
        <v>165</v>
      </c>
      <c r="AP321" t="s">
        <v>166</v>
      </c>
      <c r="AR321">
        <v>8</v>
      </c>
      <c r="AS321" t="s">
        <v>168</v>
      </c>
      <c r="AT321" t="s">
        <v>169</v>
      </c>
      <c r="AU321" t="s">
        <v>1173</v>
      </c>
      <c r="AV321" t="s">
        <v>719</v>
      </c>
      <c r="AY321" t="s">
        <v>166</v>
      </c>
      <c r="BB321" t="s">
        <v>251</v>
      </c>
      <c r="BD321" t="s">
        <v>169</v>
      </c>
      <c r="BJ321" t="s">
        <v>166</v>
      </c>
      <c r="BN321" t="s">
        <v>252</v>
      </c>
      <c r="BP321" t="s">
        <v>169</v>
      </c>
      <c r="BQ321" t="s">
        <v>165</v>
      </c>
      <c r="BR321" t="s">
        <v>169</v>
      </c>
      <c r="BS321" t="s">
        <v>165</v>
      </c>
      <c r="BU321">
        <v>5.0999999999999996</v>
      </c>
      <c r="BV321" t="s">
        <v>167</v>
      </c>
      <c r="BW321" t="s">
        <v>178</v>
      </c>
      <c r="BX321" t="s">
        <v>179</v>
      </c>
      <c r="CQ321" t="s">
        <v>1174</v>
      </c>
      <c r="CX321" t="s">
        <v>1175</v>
      </c>
    </row>
    <row r="322" spans="1:134" x14ac:dyDescent="0.3">
      <c r="A322">
        <v>321</v>
      </c>
      <c r="B322" t="s">
        <v>319</v>
      </c>
      <c r="C322" t="s">
        <v>1178</v>
      </c>
      <c r="D322" t="s">
        <v>1179</v>
      </c>
      <c r="E322" s="1">
        <v>1197</v>
      </c>
      <c r="F322">
        <v>4</v>
      </c>
      <c r="H322" t="s">
        <v>196</v>
      </c>
      <c r="I322" t="s">
        <v>143</v>
      </c>
      <c r="J322" t="s">
        <v>197</v>
      </c>
      <c r="K322" t="s">
        <v>145</v>
      </c>
      <c r="L322">
        <v>45</v>
      </c>
      <c r="M322" t="s">
        <v>146</v>
      </c>
      <c r="N322">
        <v>1590</v>
      </c>
      <c r="O322">
        <v>3995</v>
      </c>
      <c r="P322">
        <v>1770</v>
      </c>
      <c r="Q322" t="s">
        <v>833</v>
      </c>
      <c r="R322">
        <v>5</v>
      </c>
      <c r="T322" s="1" t="s">
        <v>148</v>
      </c>
      <c r="U322" t="s">
        <v>1180</v>
      </c>
      <c r="X322">
        <v>5</v>
      </c>
      <c r="Y322" t="s">
        <v>1181</v>
      </c>
      <c r="Z322" t="s">
        <v>201</v>
      </c>
      <c r="AA322" t="s">
        <v>152</v>
      </c>
      <c r="AB322" t="s">
        <v>850</v>
      </c>
      <c r="AC322" t="s">
        <v>306</v>
      </c>
      <c r="AF322" t="s">
        <v>1182</v>
      </c>
      <c r="AG322" t="s">
        <v>1182</v>
      </c>
      <c r="AH322" t="s">
        <v>159</v>
      </c>
      <c r="AI322" t="s">
        <v>233</v>
      </c>
      <c r="AL322" t="s">
        <v>1183</v>
      </c>
      <c r="AM322" t="s">
        <v>1184</v>
      </c>
      <c r="AN322" t="s">
        <v>167</v>
      </c>
      <c r="AO322" t="s">
        <v>167</v>
      </c>
      <c r="AP322" t="s">
        <v>167</v>
      </c>
      <c r="AQ322" t="s">
        <v>167</v>
      </c>
      <c r="AR322">
        <v>5</v>
      </c>
      <c r="AS322" t="s">
        <v>168</v>
      </c>
      <c r="AT322" t="s">
        <v>169</v>
      </c>
      <c r="AU322" t="s">
        <v>1185</v>
      </c>
      <c r="AV322" t="s">
        <v>1182</v>
      </c>
      <c r="AX322">
        <v>2</v>
      </c>
      <c r="AY322" t="s">
        <v>172</v>
      </c>
      <c r="AZ322" t="s">
        <v>167</v>
      </c>
      <c r="BA322" t="s">
        <v>167</v>
      </c>
      <c r="BC322" t="s">
        <v>167</v>
      </c>
      <c r="BD322" t="s">
        <v>599</v>
      </c>
      <c r="BE322">
        <v>350</v>
      </c>
      <c r="BF322" t="s">
        <v>167</v>
      </c>
      <c r="BG322" t="s">
        <v>167</v>
      </c>
      <c r="BH322" t="s">
        <v>167</v>
      </c>
      <c r="BI322" t="s">
        <v>167</v>
      </c>
      <c r="BJ322" t="s">
        <v>167</v>
      </c>
      <c r="BK322" t="s">
        <v>167</v>
      </c>
      <c r="BL322" t="s">
        <v>167</v>
      </c>
      <c r="BM322" t="s">
        <v>167</v>
      </c>
      <c r="BO322" t="s">
        <v>167</v>
      </c>
      <c r="BP322" t="s">
        <v>1186</v>
      </c>
      <c r="BQ322" t="s">
        <v>167</v>
      </c>
      <c r="BR322" t="s">
        <v>169</v>
      </c>
      <c r="BS322" t="s">
        <v>164</v>
      </c>
      <c r="BT322" t="s">
        <v>167</v>
      </c>
      <c r="BU322" t="s">
        <v>148</v>
      </c>
      <c r="BV322" t="s">
        <v>167</v>
      </c>
      <c r="BW322" t="s">
        <v>178</v>
      </c>
      <c r="BX322" t="s">
        <v>179</v>
      </c>
      <c r="BY322" t="s">
        <v>180</v>
      </c>
      <c r="BZ322" t="s">
        <v>167</v>
      </c>
      <c r="CG322" t="s">
        <v>167</v>
      </c>
      <c r="CH322" t="s">
        <v>167</v>
      </c>
      <c r="CJ322" t="s">
        <v>167</v>
      </c>
      <c r="CK322" t="s">
        <v>167</v>
      </c>
      <c r="CN322" t="s">
        <v>167</v>
      </c>
      <c r="CO322" t="s">
        <v>167</v>
      </c>
      <c r="CP322" t="s">
        <v>356</v>
      </c>
      <c r="CR322" t="s">
        <v>230</v>
      </c>
      <c r="CS322" t="s">
        <v>167</v>
      </c>
      <c r="CT322" t="s">
        <v>167</v>
      </c>
      <c r="CU322" t="s">
        <v>167</v>
      </c>
      <c r="CW322">
        <v>2</v>
      </c>
      <c r="CY322" t="s">
        <v>255</v>
      </c>
      <c r="DB322" t="s">
        <v>258</v>
      </c>
      <c r="DC322" t="s">
        <v>167</v>
      </c>
      <c r="DD322" t="s">
        <v>167</v>
      </c>
      <c r="DE322" t="s">
        <v>167</v>
      </c>
      <c r="DF322" t="s">
        <v>167</v>
      </c>
      <c r="DH322" t="s">
        <v>167</v>
      </c>
      <c r="DJ322" t="s">
        <v>167</v>
      </c>
      <c r="DM322" t="s">
        <v>167</v>
      </c>
      <c r="DN322" t="s">
        <v>167</v>
      </c>
      <c r="DP322" t="s">
        <v>167</v>
      </c>
      <c r="DS322" t="s">
        <v>167</v>
      </c>
      <c r="DW322" t="s">
        <v>167</v>
      </c>
    </row>
    <row r="323" spans="1:134" x14ac:dyDescent="0.3">
      <c r="A323">
        <v>322</v>
      </c>
      <c r="B323" t="s">
        <v>319</v>
      </c>
      <c r="C323" t="s">
        <v>1178</v>
      </c>
      <c r="D323" t="s">
        <v>1187</v>
      </c>
      <c r="E323" s="1">
        <v>998</v>
      </c>
      <c r="F323">
        <v>4</v>
      </c>
      <c r="G323">
        <v>4</v>
      </c>
      <c r="H323" t="s">
        <v>196</v>
      </c>
      <c r="I323" t="s">
        <v>143</v>
      </c>
      <c r="J323" t="s">
        <v>197</v>
      </c>
      <c r="K323" t="s">
        <v>145</v>
      </c>
      <c r="L323">
        <v>45</v>
      </c>
      <c r="M323" t="s">
        <v>146</v>
      </c>
      <c r="N323">
        <v>1590</v>
      </c>
      <c r="O323">
        <v>3995</v>
      </c>
      <c r="P323">
        <v>1770</v>
      </c>
      <c r="Q323" t="s">
        <v>833</v>
      </c>
      <c r="R323">
        <v>5</v>
      </c>
      <c r="T323" s="1" t="s">
        <v>148</v>
      </c>
      <c r="U323" t="s">
        <v>1188</v>
      </c>
      <c r="X323">
        <v>7</v>
      </c>
      <c r="Y323" t="s">
        <v>1181</v>
      </c>
      <c r="Z323" t="s">
        <v>201</v>
      </c>
      <c r="AA323" t="s">
        <v>152</v>
      </c>
      <c r="AB323" t="s">
        <v>1189</v>
      </c>
      <c r="AC323" t="s">
        <v>306</v>
      </c>
      <c r="AF323" t="s">
        <v>1182</v>
      </c>
      <c r="AG323" t="s">
        <v>1182</v>
      </c>
      <c r="AH323" t="s">
        <v>159</v>
      </c>
      <c r="AI323" t="s">
        <v>233</v>
      </c>
      <c r="AK323" t="s">
        <v>161</v>
      </c>
      <c r="AL323" t="s">
        <v>1190</v>
      </c>
      <c r="AM323" t="s">
        <v>1191</v>
      </c>
      <c r="AN323" t="s">
        <v>167</v>
      </c>
      <c r="AO323" t="s">
        <v>167</v>
      </c>
      <c r="AP323" t="s">
        <v>167</v>
      </c>
      <c r="AQ323" t="s">
        <v>167</v>
      </c>
      <c r="AR323">
        <v>5</v>
      </c>
      <c r="AS323" t="s">
        <v>168</v>
      </c>
      <c r="AT323" t="s">
        <v>169</v>
      </c>
      <c r="AU323" t="s">
        <v>1185</v>
      </c>
      <c r="AV323" t="s">
        <v>1182</v>
      </c>
      <c r="AW323" t="s">
        <v>167</v>
      </c>
      <c r="AX323">
        <v>2</v>
      </c>
      <c r="AY323" t="s">
        <v>172</v>
      </c>
      <c r="AZ323" t="s">
        <v>167</v>
      </c>
      <c r="BA323" t="s">
        <v>167</v>
      </c>
      <c r="BC323" t="s">
        <v>167</v>
      </c>
      <c r="BD323" t="s">
        <v>599</v>
      </c>
      <c r="BE323">
        <v>350</v>
      </c>
      <c r="BF323" t="s">
        <v>167</v>
      </c>
      <c r="BG323" t="s">
        <v>167</v>
      </c>
      <c r="BH323" t="s">
        <v>167</v>
      </c>
      <c r="BI323" t="s">
        <v>167</v>
      </c>
      <c r="BJ323" t="s">
        <v>167</v>
      </c>
      <c r="BK323" t="s">
        <v>167</v>
      </c>
      <c r="BL323" t="s">
        <v>167</v>
      </c>
      <c r="BM323" t="s">
        <v>167</v>
      </c>
      <c r="BO323" t="s">
        <v>167</v>
      </c>
      <c r="BP323" t="s">
        <v>1186</v>
      </c>
      <c r="BQ323" t="s">
        <v>167</v>
      </c>
      <c r="BR323" t="s">
        <v>169</v>
      </c>
      <c r="BS323" t="s">
        <v>164</v>
      </c>
      <c r="BT323" t="s">
        <v>167</v>
      </c>
      <c r="BU323" t="s">
        <v>148</v>
      </c>
      <c r="BV323" t="s">
        <v>167</v>
      </c>
      <c r="BW323" t="s">
        <v>178</v>
      </c>
      <c r="BX323" t="s">
        <v>179</v>
      </c>
      <c r="BY323" t="s">
        <v>180</v>
      </c>
      <c r="BZ323" t="s">
        <v>167</v>
      </c>
      <c r="CE323" t="s">
        <v>167</v>
      </c>
      <c r="CG323" t="s">
        <v>167</v>
      </c>
      <c r="CH323" t="s">
        <v>167</v>
      </c>
      <c r="CJ323" t="s">
        <v>167</v>
      </c>
      <c r="CK323" t="s">
        <v>167</v>
      </c>
      <c r="CM323" t="s">
        <v>167</v>
      </c>
      <c r="CN323" t="s">
        <v>167</v>
      </c>
      <c r="CO323" t="s">
        <v>167</v>
      </c>
      <c r="CP323" t="s">
        <v>356</v>
      </c>
      <c r="CR323" t="s">
        <v>230</v>
      </c>
      <c r="CS323" t="s">
        <v>167</v>
      </c>
      <c r="CT323" t="s">
        <v>167</v>
      </c>
      <c r="CU323" t="s">
        <v>167</v>
      </c>
      <c r="CW323">
        <v>2</v>
      </c>
      <c r="CY323" t="s">
        <v>255</v>
      </c>
      <c r="DB323" t="s">
        <v>258</v>
      </c>
      <c r="DC323" t="s">
        <v>167</v>
      </c>
      <c r="DD323" t="s">
        <v>167</v>
      </c>
      <c r="DH323" t="s">
        <v>167</v>
      </c>
      <c r="DI323" t="s">
        <v>329</v>
      </c>
      <c r="DJ323" t="s">
        <v>167</v>
      </c>
      <c r="DM323" t="s">
        <v>167</v>
      </c>
      <c r="DN323" t="s">
        <v>167</v>
      </c>
      <c r="DS323" t="s">
        <v>167</v>
      </c>
      <c r="DV323" t="s">
        <v>167</v>
      </c>
      <c r="DW323" t="s">
        <v>167</v>
      </c>
    </row>
    <row r="324" spans="1:134" x14ac:dyDescent="0.3">
      <c r="A324">
        <v>323</v>
      </c>
      <c r="B324" t="s">
        <v>319</v>
      </c>
      <c r="C324" t="s">
        <v>1178</v>
      </c>
      <c r="D324" t="s">
        <v>1192</v>
      </c>
      <c r="E324" s="1">
        <v>1397</v>
      </c>
      <c r="F324">
        <v>4</v>
      </c>
      <c r="G324">
        <v>4</v>
      </c>
      <c r="H324" t="s">
        <v>196</v>
      </c>
      <c r="I324" t="s">
        <v>143</v>
      </c>
      <c r="J324" t="s">
        <v>197</v>
      </c>
      <c r="K324" t="s">
        <v>145</v>
      </c>
      <c r="M324" t="s">
        <v>460</v>
      </c>
      <c r="N324">
        <v>1590</v>
      </c>
      <c r="O324">
        <v>3995</v>
      </c>
      <c r="P324">
        <v>1770</v>
      </c>
      <c r="Q324" t="s">
        <v>833</v>
      </c>
      <c r="R324">
        <v>5</v>
      </c>
      <c r="T324" s="1" t="s">
        <v>148</v>
      </c>
      <c r="U324" t="s">
        <v>1193</v>
      </c>
      <c r="X324">
        <v>6</v>
      </c>
      <c r="Y324" t="s">
        <v>1181</v>
      </c>
      <c r="Z324" t="s">
        <v>201</v>
      </c>
      <c r="AA324" t="s">
        <v>152</v>
      </c>
      <c r="AB324" t="s">
        <v>1194</v>
      </c>
      <c r="AC324" t="s">
        <v>306</v>
      </c>
      <c r="AF324" t="s">
        <v>1182</v>
      </c>
      <c r="AG324" t="s">
        <v>1182</v>
      </c>
      <c r="AI324" t="s">
        <v>160</v>
      </c>
      <c r="AL324" t="s">
        <v>1195</v>
      </c>
      <c r="AM324" t="s">
        <v>582</v>
      </c>
      <c r="AN324" t="s">
        <v>164</v>
      </c>
      <c r="AO324" t="s">
        <v>165</v>
      </c>
      <c r="AP324" t="s">
        <v>165</v>
      </c>
      <c r="AQ324">
        <v>2</v>
      </c>
      <c r="AR324">
        <v>5</v>
      </c>
      <c r="AS324" t="s">
        <v>168</v>
      </c>
      <c r="AT324" t="s">
        <v>169</v>
      </c>
      <c r="AU324" t="s">
        <v>1185</v>
      </c>
      <c r="AV324" t="s">
        <v>1182</v>
      </c>
      <c r="AX324">
        <v>1</v>
      </c>
      <c r="AY324" t="s">
        <v>172</v>
      </c>
      <c r="BA324" t="s">
        <v>167</v>
      </c>
      <c r="BD324" t="s">
        <v>174</v>
      </c>
      <c r="BE324">
        <v>350</v>
      </c>
      <c r="BG324" t="s">
        <v>167</v>
      </c>
      <c r="BH324" t="s">
        <v>167</v>
      </c>
      <c r="BI324" t="s">
        <v>164</v>
      </c>
      <c r="BJ324" t="s">
        <v>175</v>
      </c>
      <c r="BL324" t="s">
        <v>311</v>
      </c>
      <c r="BQ324" t="s">
        <v>165</v>
      </c>
      <c r="BR324" t="s">
        <v>169</v>
      </c>
      <c r="BS324" t="s">
        <v>165</v>
      </c>
      <c r="BT324" t="s">
        <v>167</v>
      </c>
      <c r="BU324" t="s">
        <v>148</v>
      </c>
      <c r="BY324" t="s">
        <v>180</v>
      </c>
      <c r="BZ324" t="s">
        <v>167</v>
      </c>
      <c r="CA324" t="s">
        <v>167</v>
      </c>
      <c r="CB324" t="s">
        <v>167</v>
      </c>
      <c r="CC324" t="s">
        <v>167</v>
      </c>
      <c r="CF324" t="s">
        <v>253</v>
      </c>
      <c r="CG324" t="s">
        <v>167</v>
      </c>
      <c r="CH324" t="s">
        <v>167</v>
      </c>
      <c r="CJ324" t="s">
        <v>167</v>
      </c>
      <c r="CN324" t="s">
        <v>167</v>
      </c>
      <c r="CO324" t="s">
        <v>167</v>
      </c>
      <c r="CR324" t="s">
        <v>230</v>
      </c>
      <c r="CS324" t="s">
        <v>167</v>
      </c>
      <c r="CT324" t="s">
        <v>167</v>
      </c>
      <c r="CW324">
        <v>2</v>
      </c>
      <c r="DB324" t="s">
        <v>258</v>
      </c>
      <c r="DC324" t="s">
        <v>167</v>
      </c>
      <c r="DJ324" t="s">
        <v>167</v>
      </c>
      <c r="DV324" t="s">
        <v>167</v>
      </c>
    </row>
    <row r="325" spans="1:134" x14ac:dyDescent="0.3">
      <c r="A325">
        <v>324</v>
      </c>
      <c r="B325" t="s">
        <v>319</v>
      </c>
      <c r="C325" t="s">
        <v>1178</v>
      </c>
      <c r="D325" t="s">
        <v>1196</v>
      </c>
      <c r="E325" s="1">
        <v>998</v>
      </c>
      <c r="F325">
        <v>4</v>
      </c>
      <c r="H325" t="s">
        <v>196</v>
      </c>
      <c r="I325" t="s">
        <v>143</v>
      </c>
      <c r="J325" t="s">
        <v>197</v>
      </c>
      <c r="K325" t="s">
        <v>145</v>
      </c>
      <c r="L325">
        <v>45</v>
      </c>
      <c r="M325" t="s">
        <v>146</v>
      </c>
      <c r="N325">
        <v>1590</v>
      </c>
      <c r="O325">
        <v>3995</v>
      </c>
      <c r="P325">
        <v>1770</v>
      </c>
      <c r="Q325" t="s">
        <v>833</v>
      </c>
      <c r="R325">
        <v>5</v>
      </c>
      <c r="T325" s="1" t="s">
        <v>148</v>
      </c>
      <c r="U325" t="s">
        <v>1188</v>
      </c>
      <c r="X325">
        <v>6</v>
      </c>
      <c r="Y325" t="s">
        <v>1181</v>
      </c>
      <c r="Z325" t="s">
        <v>201</v>
      </c>
      <c r="AA325" t="s">
        <v>152</v>
      </c>
      <c r="AB325" t="s">
        <v>552</v>
      </c>
      <c r="AC325" t="s">
        <v>306</v>
      </c>
      <c r="AF325" t="s">
        <v>1182</v>
      </c>
      <c r="AG325" t="s">
        <v>1182</v>
      </c>
      <c r="AH325" t="s">
        <v>159</v>
      </c>
      <c r="AI325" t="s">
        <v>233</v>
      </c>
      <c r="AK325" t="s">
        <v>161</v>
      </c>
      <c r="AL325" t="s">
        <v>1197</v>
      </c>
      <c r="AM325" t="s">
        <v>606</v>
      </c>
      <c r="AN325" t="s">
        <v>167</v>
      </c>
      <c r="AO325" t="s">
        <v>167</v>
      </c>
      <c r="AP325" t="s">
        <v>167</v>
      </c>
      <c r="AQ325" t="s">
        <v>167</v>
      </c>
      <c r="AR325">
        <v>5</v>
      </c>
      <c r="AS325" t="s">
        <v>168</v>
      </c>
      <c r="AT325" t="s">
        <v>169</v>
      </c>
      <c r="AU325" t="s">
        <v>1185</v>
      </c>
      <c r="AV325" t="s">
        <v>1182</v>
      </c>
      <c r="AW325" t="s">
        <v>167</v>
      </c>
      <c r="AX325">
        <v>2</v>
      </c>
      <c r="AY325" t="s">
        <v>172</v>
      </c>
      <c r="BA325" t="s">
        <v>167</v>
      </c>
      <c r="BC325" t="s">
        <v>167</v>
      </c>
      <c r="BD325" t="s">
        <v>1186</v>
      </c>
      <c r="BE325">
        <v>350</v>
      </c>
      <c r="BF325" t="s">
        <v>167</v>
      </c>
      <c r="BG325" t="s">
        <v>167</v>
      </c>
      <c r="BH325" t="s">
        <v>167</v>
      </c>
      <c r="BI325" t="s">
        <v>167</v>
      </c>
      <c r="BJ325" t="s">
        <v>167</v>
      </c>
      <c r="BK325" t="s">
        <v>167</v>
      </c>
      <c r="BL325" t="s">
        <v>167</v>
      </c>
      <c r="BM325" t="s">
        <v>167</v>
      </c>
      <c r="BO325" t="s">
        <v>167</v>
      </c>
      <c r="BP325" t="s">
        <v>599</v>
      </c>
      <c r="BQ325" t="s">
        <v>167</v>
      </c>
      <c r="BR325" t="s">
        <v>169</v>
      </c>
      <c r="BS325" t="s">
        <v>164</v>
      </c>
      <c r="BT325" t="s">
        <v>167</v>
      </c>
      <c r="BU325" t="s">
        <v>148</v>
      </c>
      <c r="BV325" t="s">
        <v>167</v>
      </c>
      <c r="BW325" t="s">
        <v>178</v>
      </c>
      <c r="BX325" t="s">
        <v>179</v>
      </c>
      <c r="BY325" t="s">
        <v>384</v>
      </c>
      <c r="BZ325" t="s">
        <v>167</v>
      </c>
      <c r="CE325" t="s">
        <v>167</v>
      </c>
      <c r="CG325" t="s">
        <v>167</v>
      </c>
      <c r="CH325" t="s">
        <v>167</v>
      </c>
      <c r="CJ325" t="s">
        <v>167</v>
      </c>
      <c r="CM325" t="s">
        <v>167</v>
      </c>
      <c r="CN325" t="s">
        <v>167</v>
      </c>
      <c r="CO325" t="s">
        <v>167</v>
      </c>
      <c r="CP325" t="s">
        <v>356</v>
      </c>
      <c r="CR325" t="s">
        <v>230</v>
      </c>
      <c r="CS325" t="s">
        <v>167</v>
      </c>
      <c r="CT325" t="s">
        <v>167</v>
      </c>
      <c r="CU325" t="s">
        <v>167</v>
      </c>
      <c r="CW325">
        <v>2</v>
      </c>
      <c r="CY325" t="s">
        <v>255</v>
      </c>
      <c r="DB325" t="s">
        <v>222</v>
      </c>
      <c r="DC325" t="s">
        <v>167</v>
      </c>
      <c r="DD325" t="s">
        <v>167</v>
      </c>
      <c r="DE325" t="s">
        <v>167</v>
      </c>
      <c r="DF325" t="s">
        <v>167</v>
      </c>
      <c r="DH325" t="s">
        <v>217</v>
      </c>
      <c r="DI325" t="s">
        <v>329</v>
      </c>
      <c r="DJ325" t="s">
        <v>167</v>
      </c>
      <c r="DM325" t="s">
        <v>167</v>
      </c>
      <c r="DN325" t="s">
        <v>167</v>
      </c>
      <c r="DP325" t="s">
        <v>167</v>
      </c>
      <c r="DS325" t="s">
        <v>167</v>
      </c>
      <c r="DV325" t="s">
        <v>167</v>
      </c>
      <c r="DW325" t="s">
        <v>167</v>
      </c>
      <c r="DZ325" t="s">
        <v>167</v>
      </c>
      <c r="ED325" t="s">
        <v>167</v>
      </c>
    </row>
    <row r="326" spans="1:134" x14ac:dyDescent="0.3">
      <c r="A326">
        <v>325</v>
      </c>
      <c r="B326" t="s">
        <v>319</v>
      </c>
      <c r="C326" t="s">
        <v>1178</v>
      </c>
      <c r="D326" t="s">
        <v>1198</v>
      </c>
      <c r="E326" s="1">
        <v>998</v>
      </c>
      <c r="F326">
        <v>4</v>
      </c>
      <c r="G326">
        <v>4</v>
      </c>
      <c r="H326" t="s">
        <v>196</v>
      </c>
      <c r="I326" t="s">
        <v>143</v>
      </c>
      <c r="J326" t="s">
        <v>197</v>
      </c>
      <c r="K326" t="s">
        <v>145</v>
      </c>
      <c r="L326">
        <v>45</v>
      </c>
      <c r="M326" t="s">
        <v>146</v>
      </c>
      <c r="N326">
        <v>1590</v>
      </c>
      <c r="O326">
        <v>3995</v>
      </c>
      <c r="P326">
        <v>1770</v>
      </c>
      <c r="Q326" t="s">
        <v>833</v>
      </c>
      <c r="R326">
        <v>5</v>
      </c>
      <c r="T326" s="1" t="s">
        <v>148</v>
      </c>
      <c r="U326" t="s">
        <v>1188</v>
      </c>
      <c r="X326">
        <v>6</v>
      </c>
      <c r="Y326" t="s">
        <v>1181</v>
      </c>
      <c r="Z326" t="s">
        <v>201</v>
      </c>
      <c r="AA326" t="s">
        <v>152</v>
      </c>
      <c r="AB326" t="s">
        <v>552</v>
      </c>
      <c r="AC326" t="s">
        <v>306</v>
      </c>
      <c r="AF326" t="s">
        <v>1199</v>
      </c>
      <c r="AG326" t="s">
        <v>1199</v>
      </c>
      <c r="AH326" t="s">
        <v>159</v>
      </c>
      <c r="AI326" t="s">
        <v>233</v>
      </c>
      <c r="AK326" t="s">
        <v>161</v>
      </c>
      <c r="AL326" t="s">
        <v>1190</v>
      </c>
      <c r="AM326" t="s">
        <v>606</v>
      </c>
      <c r="AN326" t="s">
        <v>167</v>
      </c>
      <c r="AO326" t="s">
        <v>167</v>
      </c>
      <c r="AP326" t="s">
        <v>167</v>
      </c>
      <c r="AQ326" t="s">
        <v>167</v>
      </c>
      <c r="AR326">
        <v>5</v>
      </c>
      <c r="AS326" t="s">
        <v>598</v>
      </c>
      <c r="AT326" t="s">
        <v>169</v>
      </c>
      <c r="AU326" t="s">
        <v>1185</v>
      </c>
      <c r="AV326" t="s">
        <v>1199</v>
      </c>
      <c r="AW326" t="s">
        <v>167</v>
      </c>
      <c r="AX326">
        <v>2</v>
      </c>
      <c r="AY326" t="s">
        <v>172</v>
      </c>
      <c r="AZ326" t="s">
        <v>167</v>
      </c>
      <c r="BA326" t="s">
        <v>167</v>
      </c>
      <c r="BC326" t="s">
        <v>167</v>
      </c>
      <c r="BD326" t="s">
        <v>1186</v>
      </c>
      <c r="BE326">
        <v>350</v>
      </c>
      <c r="BF326" t="s">
        <v>167</v>
      </c>
      <c r="BG326" t="s">
        <v>167</v>
      </c>
      <c r="BH326" t="s">
        <v>167</v>
      </c>
      <c r="BI326" t="s">
        <v>167</v>
      </c>
      <c r="BJ326" t="s">
        <v>167</v>
      </c>
      <c r="BK326" t="s">
        <v>167</v>
      </c>
      <c r="BL326" t="s">
        <v>167</v>
      </c>
      <c r="BM326" t="s">
        <v>167</v>
      </c>
      <c r="BO326" t="s">
        <v>167</v>
      </c>
      <c r="BP326" t="s">
        <v>599</v>
      </c>
      <c r="BQ326" t="s">
        <v>167</v>
      </c>
      <c r="BR326" t="s">
        <v>169</v>
      </c>
      <c r="BS326" t="s">
        <v>164</v>
      </c>
      <c r="BT326" t="s">
        <v>167</v>
      </c>
      <c r="BU326" t="s">
        <v>148</v>
      </c>
      <c r="BV326" t="s">
        <v>167</v>
      </c>
      <c r="BW326" t="s">
        <v>178</v>
      </c>
      <c r="BX326" t="s">
        <v>179</v>
      </c>
      <c r="BY326" t="s">
        <v>384</v>
      </c>
      <c r="BZ326" t="s">
        <v>167</v>
      </c>
      <c r="CE326" t="s">
        <v>167</v>
      </c>
      <c r="CG326" t="s">
        <v>167</v>
      </c>
      <c r="CH326" t="s">
        <v>167</v>
      </c>
      <c r="CJ326" t="s">
        <v>167</v>
      </c>
      <c r="CK326" t="s">
        <v>167</v>
      </c>
      <c r="CM326" t="s">
        <v>167</v>
      </c>
      <c r="CN326" t="s">
        <v>167</v>
      </c>
      <c r="CO326" t="s">
        <v>167</v>
      </c>
      <c r="CP326" t="s">
        <v>167</v>
      </c>
      <c r="CR326" t="s">
        <v>230</v>
      </c>
      <c r="CS326" t="s">
        <v>167</v>
      </c>
      <c r="CT326" t="s">
        <v>167</v>
      </c>
      <c r="CU326" t="s">
        <v>167</v>
      </c>
      <c r="CW326">
        <v>2</v>
      </c>
      <c r="CY326" t="s">
        <v>255</v>
      </c>
      <c r="DB326" t="s">
        <v>222</v>
      </c>
      <c r="DC326" t="s">
        <v>167</v>
      </c>
      <c r="DD326" t="s">
        <v>167</v>
      </c>
      <c r="DE326" t="s">
        <v>167</v>
      </c>
      <c r="DF326" t="s">
        <v>167</v>
      </c>
      <c r="DH326" t="s">
        <v>217</v>
      </c>
      <c r="DI326" t="s">
        <v>329</v>
      </c>
      <c r="DJ326" t="s">
        <v>167</v>
      </c>
      <c r="DM326" t="s">
        <v>167</v>
      </c>
      <c r="DN326" t="s">
        <v>167</v>
      </c>
      <c r="DP326" t="s">
        <v>167</v>
      </c>
      <c r="DS326" t="s">
        <v>167</v>
      </c>
      <c r="DV326" t="s">
        <v>167</v>
      </c>
      <c r="DW326" t="s">
        <v>167</v>
      </c>
      <c r="DZ326" t="s">
        <v>167</v>
      </c>
      <c r="ED326" t="s">
        <v>167</v>
      </c>
    </row>
    <row r="327" spans="1:134" x14ac:dyDescent="0.3">
      <c r="A327">
        <v>326</v>
      </c>
      <c r="B327" t="s">
        <v>319</v>
      </c>
      <c r="C327" t="s">
        <v>1178</v>
      </c>
      <c r="D327" t="s">
        <v>1200</v>
      </c>
      <c r="E327" s="1">
        <v>998</v>
      </c>
      <c r="F327">
        <v>4</v>
      </c>
      <c r="G327">
        <v>4</v>
      </c>
      <c r="H327" t="s">
        <v>196</v>
      </c>
      <c r="I327" t="s">
        <v>143</v>
      </c>
      <c r="J327" t="s">
        <v>197</v>
      </c>
      <c r="K327" t="s">
        <v>145</v>
      </c>
      <c r="L327">
        <v>45</v>
      </c>
      <c r="M327" t="s">
        <v>146</v>
      </c>
      <c r="N327">
        <v>1590</v>
      </c>
      <c r="O327">
        <v>3995</v>
      </c>
      <c r="P327">
        <v>1770</v>
      </c>
      <c r="Q327" t="s">
        <v>833</v>
      </c>
      <c r="R327">
        <v>5</v>
      </c>
      <c r="T327" s="1" t="s">
        <v>148</v>
      </c>
      <c r="U327" t="s">
        <v>1188</v>
      </c>
      <c r="X327">
        <v>6</v>
      </c>
      <c r="Y327" t="s">
        <v>1181</v>
      </c>
      <c r="Z327" t="s">
        <v>201</v>
      </c>
      <c r="AA327" t="s">
        <v>152</v>
      </c>
      <c r="AB327" t="s">
        <v>552</v>
      </c>
      <c r="AC327" t="s">
        <v>306</v>
      </c>
      <c r="AF327" t="s">
        <v>1199</v>
      </c>
      <c r="AG327" t="s">
        <v>1199</v>
      </c>
      <c r="AH327" t="s">
        <v>159</v>
      </c>
      <c r="AI327" t="s">
        <v>233</v>
      </c>
      <c r="AK327" t="s">
        <v>827</v>
      </c>
      <c r="AL327" t="s">
        <v>1190</v>
      </c>
      <c r="AM327" t="s">
        <v>1201</v>
      </c>
      <c r="AN327" t="s">
        <v>167</v>
      </c>
      <c r="AO327" t="s">
        <v>167</v>
      </c>
      <c r="AP327" t="s">
        <v>167</v>
      </c>
      <c r="AQ327" t="s">
        <v>167</v>
      </c>
      <c r="AR327">
        <v>5</v>
      </c>
      <c r="AS327" t="s">
        <v>598</v>
      </c>
      <c r="AT327" t="s">
        <v>169</v>
      </c>
      <c r="AU327" t="s">
        <v>1185</v>
      </c>
      <c r="AV327" t="s">
        <v>1199</v>
      </c>
      <c r="AW327" t="s">
        <v>167</v>
      </c>
      <c r="AX327">
        <v>2</v>
      </c>
      <c r="AY327" t="s">
        <v>172</v>
      </c>
      <c r="AZ327" t="s">
        <v>167</v>
      </c>
      <c r="BA327" t="s">
        <v>167</v>
      </c>
      <c r="BC327" t="s">
        <v>167</v>
      </c>
      <c r="BD327" t="s">
        <v>1186</v>
      </c>
      <c r="BE327">
        <v>350</v>
      </c>
      <c r="BF327" t="s">
        <v>167</v>
      </c>
      <c r="BG327" t="s">
        <v>167</v>
      </c>
      <c r="BH327" t="s">
        <v>167</v>
      </c>
      <c r="BI327" t="s">
        <v>167</v>
      </c>
      <c r="BJ327" t="s">
        <v>167</v>
      </c>
      <c r="BK327" t="s">
        <v>167</v>
      </c>
      <c r="BL327" t="s">
        <v>167</v>
      </c>
      <c r="BM327" t="s">
        <v>167</v>
      </c>
      <c r="BO327" t="s">
        <v>167</v>
      </c>
      <c r="BP327" t="s">
        <v>599</v>
      </c>
      <c r="BQ327" t="s">
        <v>167</v>
      </c>
      <c r="BR327" t="s">
        <v>169</v>
      </c>
      <c r="BS327" t="s">
        <v>164</v>
      </c>
      <c r="BT327" t="s">
        <v>167</v>
      </c>
      <c r="BU327" t="s">
        <v>148</v>
      </c>
      <c r="BV327" t="s">
        <v>167</v>
      </c>
      <c r="BW327" t="s">
        <v>178</v>
      </c>
      <c r="BX327" t="s">
        <v>179</v>
      </c>
      <c r="BY327" t="s">
        <v>384</v>
      </c>
      <c r="BZ327" t="s">
        <v>167</v>
      </c>
      <c r="CA327" t="s">
        <v>167</v>
      </c>
      <c r="CE327" t="s">
        <v>167</v>
      </c>
      <c r="CG327" t="s">
        <v>167</v>
      </c>
      <c r="CH327" t="s">
        <v>167</v>
      </c>
      <c r="CJ327" t="s">
        <v>167</v>
      </c>
      <c r="CK327" t="s">
        <v>167</v>
      </c>
      <c r="CL327" t="s">
        <v>167</v>
      </c>
      <c r="CM327" t="s">
        <v>167</v>
      </c>
      <c r="CN327" t="s">
        <v>167</v>
      </c>
      <c r="CO327" t="s">
        <v>167</v>
      </c>
      <c r="CP327" t="s">
        <v>356</v>
      </c>
      <c r="CR327" t="s">
        <v>1202</v>
      </c>
      <c r="CS327" t="s">
        <v>167</v>
      </c>
      <c r="CT327" t="s">
        <v>167</v>
      </c>
      <c r="CU327" t="s">
        <v>167</v>
      </c>
      <c r="CW327">
        <v>6</v>
      </c>
      <c r="CY327" t="s">
        <v>255</v>
      </c>
      <c r="DB327" t="s">
        <v>222</v>
      </c>
      <c r="DC327" t="s">
        <v>167</v>
      </c>
      <c r="DD327" t="s">
        <v>167</v>
      </c>
      <c r="DE327" t="s">
        <v>167</v>
      </c>
      <c r="DF327" t="s">
        <v>167</v>
      </c>
      <c r="DH327" t="s">
        <v>217</v>
      </c>
      <c r="DI327" t="s">
        <v>329</v>
      </c>
      <c r="DK327" t="s">
        <v>167</v>
      </c>
      <c r="DM327" t="s">
        <v>167</v>
      </c>
      <c r="DN327" t="s">
        <v>167</v>
      </c>
      <c r="DP327" t="s">
        <v>167</v>
      </c>
      <c r="DR327" t="s">
        <v>167</v>
      </c>
      <c r="DS327" t="s">
        <v>167</v>
      </c>
      <c r="DU327" t="s">
        <v>167</v>
      </c>
      <c r="DV327" t="s">
        <v>167</v>
      </c>
      <c r="DW327" t="s">
        <v>167</v>
      </c>
      <c r="DZ327" t="s">
        <v>167</v>
      </c>
      <c r="ED327" t="s">
        <v>167</v>
      </c>
    </row>
    <row r="328" spans="1:134" x14ac:dyDescent="0.3">
      <c r="A328">
        <v>327</v>
      </c>
      <c r="B328" t="s">
        <v>319</v>
      </c>
      <c r="C328" t="s">
        <v>1178</v>
      </c>
      <c r="D328" t="s">
        <v>1203</v>
      </c>
      <c r="E328" s="1">
        <v>998</v>
      </c>
      <c r="F328">
        <v>4</v>
      </c>
      <c r="G328">
        <v>4</v>
      </c>
      <c r="H328" t="s">
        <v>196</v>
      </c>
      <c r="I328" t="s">
        <v>143</v>
      </c>
      <c r="J328" t="s">
        <v>197</v>
      </c>
      <c r="K328" t="s">
        <v>145</v>
      </c>
      <c r="L328">
        <v>45</v>
      </c>
      <c r="M328" t="s">
        <v>146</v>
      </c>
      <c r="N328">
        <v>1590</v>
      </c>
      <c r="O328">
        <v>3995</v>
      </c>
      <c r="P328">
        <v>1770</v>
      </c>
      <c r="Q328" t="s">
        <v>833</v>
      </c>
      <c r="R328">
        <v>5</v>
      </c>
      <c r="T328" s="1" t="s">
        <v>148</v>
      </c>
      <c r="U328" t="s">
        <v>576</v>
      </c>
      <c r="X328">
        <v>7</v>
      </c>
      <c r="Y328" t="s">
        <v>1181</v>
      </c>
      <c r="Z328" t="s">
        <v>201</v>
      </c>
      <c r="AA328" t="s">
        <v>152</v>
      </c>
      <c r="AB328" t="s">
        <v>552</v>
      </c>
      <c r="AC328" t="s">
        <v>306</v>
      </c>
      <c r="AF328" t="s">
        <v>1204</v>
      </c>
      <c r="AG328" t="s">
        <v>1204</v>
      </c>
      <c r="AH328" t="s">
        <v>159</v>
      </c>
      <c r="AI328" t="s">
        <v>160</v>
      </c>
      <c r="AK328" t="s">
        <v>161</v>
      </c>
      <c r="AL328" t="s">
        <v>1205</v>
      </c>
      <c r="AM328" t="s">
        <v>1191</v>
      </c>
      <c r="AN328" t="s">
        <v>167</v>
      </c>
      <c r="AO328" t="s">
        <v>167</v>
      </c>
      <c r="AP328" t="s">
        <v>167</v>
      </c>
      <c r="AQ328" t="s">
        <v>167</v>
      </c>
      <c r="AR328">
        <v>5</v>
      </c>
      <c r="AS328" t="s">
        <v>168</v>
      </c>
      <c r="AT328" t="s">
        <v>1206</v>
      </c>
      <c r="AU328" t="s">
        <v>1185</v>
      </c>
      <c r="AV328" t="s">
        <v>1204</v>
      </c>
      <c r="AX328">
        <v>2</v>
      </c>
      <c r="AY328" t="s">
        <v>172</v>
      </c>
      <c r="BA328" t="s">
        <v>167</v>
      </c>
      <c r="BC328" t="s">
        <v>167</v>
      </c>
      <c r="BD328" t="s">
        <v>599</v>
      </c>
      <c r="BE328">
        <v>350</v>
      </c>
      <c r="BF328" t="s">
        <v>167</v>
      </c>
      <c r="BG328" t="s">
        <v>167</v>
      </c>
      <c r="BH328" t="s">
        <v>167</v>
      </c>
      <c r="BI328" t="s">
        <v>164</v>
      </c>
      <c r="BJ328" t="s">
        <v>175</v>
      </c>
      <c r="BK328" t="s">
        <v>167</v>
      </c>
      <c r="BL328" t="s">
        <v>167</v>
      </c>
      <c r="BM328" t="s">
        <v>167</v>
      </c>
      <c r="BO328" t="s">
        <v>167</v>
      </c>
      <c r="BP328" t="s">
        <v>1186</v>
      </c>
      <c r="BQ328" t="s">
        <v>167</v>
      </c>
      <c r="BR328" t="s">
        <v>169</v>
      </c>
      <c r="BS328" t="s">
        <v>164</v>
      </c>
      <c r="BT328" t="s">
        <v>167</v>
      </c>
      <c r="BU328" t="s">
        <v>148</v>
      </c>
      <c r="BV328" t="s">
        <v>167</v>
      </c>
      <c r="BW328" t="s">
        <v>178</v>
      </c>
      <c r="BX328" t="s">
        <v>179</v>
      </c>
      <c r="BY328" t="s">
        <v>180</v>
      </c>
      <c r="BZ328" t="s">
        <v>167</v>
      </c>
      <c r="CA328" t="s">
        <v>167</v>
      </c>
      <c r="CB328" t="s">
        <v>167</v>
      </c>
      <c r="CE328" t="s">
        <v>167</v>
      </c>
      <c r="CG328" t="s">
        <v>167</v>
      </c>
      <c r="CH328" t="s">
        <v>167</v>
      </c>
      <c r="CK328" t="s">
        <v>167</v>
      </c>
      <c r="CM328" t="s">
        <v>167</v>
      </c>
      <c r="CN328" t="s">
        <v>167</v>
      </c>
      <c r="CO328" t="s">
        <v>167</v>
      </c>
      <c r="CP328" t="s">
        <v>356</v>
      </c>
      <c r="CR328" t="s">
        <v>230</v>
      </c>
      <c r="CS328" t="s">
        <v>167</v>
      </c>
      <c r="CT328" t="s">
        <v>167</v>
      </c>
      <c r="CU328" t="s">
        <v>167</v>
      </c>
      <c r="CW328">
        <v>2</v>
      </c>
      <c r="CY328" t="s">
        <v>255</v>
      </c>
      <c r="DB328" t="s">
        <v>258</v>
      </c>
      <c r="DC328" t="s">
        <v>167</v>
      </c>
      <c r="DD328" t="s">
        <v>167</v>
      </c>
      <c r="DH328" t="s">
        <v>167</v>
      </c>
      <c r="DI328" t="s">
        <v>329</v>
      </c>
      <c r="DJ328" t="s">
        <v>167</v>
      </c>
      <c r="DK328" t="s">
        <v>167</v>
      </c>
      <c r="DN328" t="s">
        <v>167</v>
      </c>
      <c r="DR328" t="s">
        <v>167</v>
      </c>
      <c r="DS328" t="s">
        <v>167</v>
      </c>
      <c r="DV328" t="s">
        <v>167</v>
      </c>
      <c r="DW328" t="s">
        <v>167</v>
      </c>
    </row>
    <row r="329" spans="1:134" x14ac:dyDescent="0.3">
      <c r="A329">
        <v>328</v>
      </c>
      <c r="B329" t="s">
        <v>319</v>
      </c>
      <c r="C329" t="s">
        <v>1178</v>
      </c>
      <c r="D329" t="s">
        <v>1207</v>
      </c>
      <c r="E329" s="1">
        <v>998</v>
      </c>
      <c r="F329">
        <v>4</v>
      </c>
      <c r="H329" t="s">
        <v>196</v>
      </c>
      <c r="I329" t="s">
        <v>143</v>
      </c>
      <c r="J329" t="s">
        <v>197</v>
      </c>
      <c r="K329" t="s">
        <v>145</v>
      </c>
      <c r="L329">
        <v>45</v>
      </c>
      <c r="M329" t="s">
        <v>146</v>
      </c>
      <c r="N329">
        <v>1590</v>
      </c>
      <c r="O329">
        <v>3995</v>
      </c>
      <c r="P329">
        <v>1770</v>
      </c>
      <c r="Q329" t="s">
        <v>833</v>
      </c>
      <c r="R329">
        <v>5</v>
      </c>
      <c r="T329" s="1" t="s">
        <v>148</v>
      </c>
      <c r="U329" t="s">
        <v>576</v>
      </c>
      <c r="X329">
        <v>7</v>
      </c>
      <c r="Y329" t="s">
        <v>1181</v>
      </c>
      <c r="Z329" t="s">
        <v>201</v>
      </c>
      <c r="AA329" t="s">
        <v>152</v>
      </c>
      <c r="AB329" t="s">
        <v>552</v>
      </c>
      <c r="AC329" t="s">
        <v>306</v>
      </c>
      <c r="AF329" t="s">
        <v>1199</v>
      </c>
      <c r="AG329" t="s">
        <v>1199</v>
      </c>
      <c r="AH329" t="s">
        <v>159</v>
      </c>
      <c r="AI329" t="s">
        <v>233</v>
      </c>
      <c r="AK329" t="s">
        <v>827</v>
      </c>
      <c r="AL329" t="s">
        <v>1208</v>
      </c>
      <c r="AM329" t="s">
        <v>606</v>
      </c>
      <c r="AN329" t="s">
        <v>167</v>
      </c>
      <c r="AO329" t="s">
        <v>167</v>
      </c>
      <c r="AP329" t="s">
        <v>167</v>
      </c>
      <c r="AQ329" t="s">
        <v>167</v>
      </c>
      <c r="AR329">
        <v>5</v>
      </c>
      <c r="AS329" t="s">
        <v>168</v>
      </c>
      <c r="AT329" t="s">
        <v>1206</v>
      </c>
      <c r="AU329" t="s">
        <v>1185</v>
      </c>
      <c r="AV329" t="s">
        <v>1199</v>
      </c>
      <c r="AW329" t="s">
        <v>167</v>
      </c>
      <c r="AX329">
        <v>2</v>
      </c>
      <c r="AY329" t="s">
        <v>227</v>
      </c>
      <c r="AZ329" t="s">
        <v>167</v>
      </c>
      <c r="BA329" t="s">
        <v>167</v>
      </c>
      <c r="BC329" t="s">
        <v>167</v>
      </c>
      <c r="BD329" t="s">
        <v>599</v>
      </c>
      <c r="BE329">
        <v>350</v>
      </c>
      <c r="BF329" t="s">
        <v>167</v>
      </c>
      <c r="BG329" t="s">
        <v>167</v>
      </c>
      <c r="BH329" t="s">
        <v>167</v>
      </c>
      <c r="BI329" t="s">
        <v>167</v>
      </c>
      <c r="BJ329" t="s">
        <v>167</v>
      </c>
      <c r="BK329" t="s">
        <v>167</v>
      </c>
      <c r="BL329" t="s">
        <v>167</v>
      </c>
      <c r="BM329" t="s">
        <v>167</v>
      </c>
      <c r="BO329" t="s">
        <v>167</v>
      </c>
      <c r="BP329" t="s">
        <v>1186</v>
      </c>
      <c r="BQ329" t="s">
        <v>167</v>
      </c>
      <c r="BR329" t="s">
        <v>169</v>
      </c>
      <c r="BS329" t="s">
        <v>164</v>
      </c>
      <c r="BT329" t="s">
        <v>167</v>
      </c>
      <c r="BU329" t="s">
        <v>148</v>
      </c>
      <c r="BV329" t="s">
        <v>167</v>
      </c>
      <c r="BW329" t="s">
        <v>178</v>
      </c>
      <c r="BX329" t="s">
        <v>179</v>
      </c>
      <c r="BY329" t="s">
        <v>384</v>
      </c>
      <c r="BZ329" t="s">
        <v>167</v>
      </c>
      <c r="CA329" t="s">
        <v>167</v>
      </c>
      <c r="CB329" t="s">
        <v>167</v>
      </c>
      <c r="CE329" t="s">
        <v>167</v>
      </c>
      <c r="CG329" t="s">
        <v>167</v>
      </c>
      <c r="CH329" t="s">
        <v>167</v>
      </c>
      <c r="CJ329" t="s">
        <v>167</v>
      </c>
      <c r="CK329" t="s">
        <v>167</v>
      </c>
      <c r="CL329" t="s">
        <v>167</v>
      </c>
      <c r="CM329" t="s">
        <v>167</v>
      </c>
      <c r="CN329" t="s">
        <v>167</v>
      </c>
      <c r="CO329" t="s">
        <v>167</v>
      </c>
      <c r="CP329" t="s">
        <v>356</v>
      </c>
      <c r="CR329" t="s">
        <v>230</v>
      </c>
      <c r="CS329" t="s">
        <v>167</v>
      </c>
      <c r="CT329" t="s">
        <v>167</v>
      </c>
      <c r="CU329" t="s">
        <v>167</v>
      </c>
      <c r="CW329">
        <v>2</v>
      </c>
      <c r="CY329" t="s">
        <v>255</v>
      </c>
      <c r="DB329" t="s">
        <v>222</v>
      </c>
      <c r="DC329" t="s">
        <v>167</v>
      </c>
      <c r="DD329" t="s">
        <v>167</v>
      </c>
      <c r="DE329" t="s">
        <v>167</v>
      </c>
      <c r="DF329" t="s">
        <v>167</v>
      </c>
      <c r="DH329" t="s">
        <v>217</v>
      </c>
      <c r="DI329" t="s">
        <v>329</v>
      </c>
      <c r="DJ329" t="s">
        <v>167</v>
      </c>
      <c r="DK329" t="s">
        <v>167</v>
      </c>
      <c r="DM329" t="s">
        <v>167</v>
      </c>
      <c r="DN329" t="s">
        <v>167</v>
      </c>
      <c r="DP329" t="s">
        <v>167</v>
      </c>
      <c r="DR329" t="s">
        <v>167</v>
      </c>
      <c r="DS329" t="s">
        <v>167</v>
      </c>
      <c r="DV329" t="s">
        <v>167</v>
      </c>
      <c r="DW329" t="s">
        <v>167</v>
      </c>
      <c r="ED329" t="s">
        <v>167</v>
      </c>
    </row>
    <row r="330" spans="1:134" x14ac:dyDescent="0.3">
      <c r="A330">
        <v>329</v>
      </c>
      <c r="B330" t="s">
        <v>319</v>
      </c>
      <c r="C330" t="s">
        <v>1178</v>
      </c>
      <c r="D330" t="s">
        <v>1209</v>
      </c>
      <c r="E330" s="1">
        <v>1197</v>
      </c>
      <c r="F330">
        <v>4</v>
      </c>
      <c r="G330">
        <v>4</v>
      </c>
      <c r="H330" t="s">
        <v>196</v>
      </c>
      <c r="I330" t="s">
        <v>143</v>
      </c>
      <c r="J330" t="s">
        <v>197</v>
      </c>
      <c r="K330" t="s">
        <v>145</v>
      </c>
      <c r="L330">
        <v>45</v>
      </c>
      <c r="M330" t="s">
        <v>146</v>
      </c>
      <c r="N330">
        <v>1590</v>
      </c>
      <c r="O330">
        <v>3995</v>
      </c>
      <c r="P330">
        <v>1770</v>
      </c>
      <c r="Q330" t="s">
        <v>833</v>
      </c>
      <c r="R330">
        <v>5</v>
      </c>
      <c r="T330" s="1" t="s">
        <v>148</v>
      </c>
      <c r="U330" t="s">
        <v>1180</v>
      </c>
      <c r="X330">
        <v>5</v>
      </c>
      <c r="Y330" t="s">
        <v>1181</v>
      </c>
      <c r="Z330" t="s">
        <v>201</v>
      </c>
      <c r="AA330" t="s">
        <v>152</v>
      </c>
      <c r="AB330" t="s">
        <v>552</v>
      </c>
      <c r="AC330" t="s">
        <v>306</v>
      </c>
      <c r="AF330" t="s">
        <v>1182</v>
      </c>
      <c r="AG330" t="s">
        <v>1182</v>
      </c>
      <c r="AH330" t="s">
        <v>159</v>
      </c>
      <c r="AI330" t="s">
        <v>233</v>
      </c>
      <c r="AK330" t="s">
        <v>161</v>
      </c>
      <c r="AL330" t="s">
        <v>1183</v>
      </c>
      <c r="AM330" t="s">
        <v>542</v>
      </c>
      <c r="AN330" t="s">
        <v>167</v>
      </c>
      <c r="AO330" t="s">
        <v>167</v>
      </c>
      <c r="AP330" t="s">
        <v>167</v>
      </c>
      <c r="AQ330" t="s">
        <v>167</v>
      </c>
      <c r="AR330">
        <v>5</v>
      </c>
      <c r="AT330" t="s">
        <v>169</v>
      </c>
      <c r="AU330" t="s">
        <v>1185</v>
      </c>
      <c r="AV330" t="s">
        <v>1182</v>
      </c>
      <c r="AW330" t="s">
        <v>167</v>
      </c>
      <c r="AX330">
        <v>2</v>
      </c>
      <c r="AY330" t="s">
        <v>172</v>
      </c>
      <c r="AZ330" t="s">
        <v>167</v>
      </c>
      <c r="BA330" t="s">
        <v>167</v>
      </c>
      <c r="BC330" t="s">
        <v>167</v>
      </c>
      <c r="BD330" t="s">
        <v>599</v>
      </c>
      <c r="BE330">
        <v>350</v>
      </c>
      <c r="BF330" t="s">
        <v>167</v>
      </c>
      <c r="BG330" t="s">
        <v>167</v>
      </c>
      <c r="BH330" t="s">
        <v>167</v>
      </c>
      <c r="BI330" t="s">
        <v>167</v>
      </c>
      <c r="BJ330" t="s">
        <v>167</v>
      </c>
      <c r="BK330" t="s">
        <v>167</v>
      </c>
      <c r="BL330" t="s">
        <v>167</v>
      </c>
      <c r="BM330" t="s">
        <v>167</v>
      </c>
      <c r="BO330" t="s">
        <v>167</v>
      </c>
      <c r="BP330" t="s">
        <v>1186</v>
      </c>
      <c r="BQ330" t="s">
        <v>167</v>
      </c>
      <c r="BR330" t="s">
        <v>169</v>
      </c>
      <c r="BS330" t="s">
        <v>164</v>
      </c>
      <c r="BT330" t="s">
        <v>167</v>
      </c>
      <c r="BU330" t="s">
        <v>148</v>
      </c>
      <c r="BV330" t="s">
        <v>167</v>
      </c>
      <c r="BW330" t="s">
        <v>178</v>
      </c>
      <c r="BX330" t="s">
        <v>179</v>
      </c>
      <c r="BY330" t="s">
        <v>180</v>
      </c>
      <c r="BZ330" t="s">
        <v>167</v>
      </c>
      <c r="CE330" t="s">
        <v>167</v>
      </c>
      <c r="CG330" t="s">
        <v>167</v>
      </c>
      <c r="CH330" t="s">
        <v>167</v>
      </c>
      <c r="CJ330" t="s">
        <v>167</v>
      </c>
      <c r="CM330" t="s">
        <v>167</v>
      </c>
      <c r="CN330" t="s">
        <v>167</v>
      </c>
      <c r="CO330" t="s">
        <v>167</v>
      </c>
      <c r="CP330" t="s">
        <v>356</v>
      </c>
      <c r="CR330" t="s">
        <v>230</v>
      </c>
      <c r="CS330" t="s">
        <v>167</v>
      </c>
      <c r="CT330" t="s">
        <v>167</v>
      </c>
      <c r="CU330" t="s">
        <v>167</v>
      </c>
      <c r="CW330">
        <v>2</v>
      </c>
      <c r="CY330" t="s">
        <v>255</v>
      </c>
      <c r="DB330" t="s">
        <v>258</v>
      </c>
      <c r="DC330" t="s">
        <v>167</v>
      </c>
      <c r="DD330" t="s">
        <v>167</v>
      </c>
      <c r="DE330" t="s">
        <v>167</v>
      </c>
      <c r="DF330" t="s">
        <v>167</v>
      </c>
      <c r="DH330" t="s">
        <v>167</v>
      </c>
      <c r="DI330" t="s">
        <v>329</v>
      </c>
      <c r="DJ330" t="s">
        <v>167</v>
      </c>
      <c r="DM330" t="s">
        <v>167</v>
      </c>
      <c r="DN330" t="s">
        <v>167</v>
      </c>
      <c r="DP330" t="s">
        <v>167</v>
      </c>
      <c r="DQ330" t="s">
        <v>167</v>
      </c>
      <c r="DS330" t="s">
        <v>167</v>
      </c>
      <c r="DU330" t="s">
        <v>167</v>
      </c>
      <c r="DW330" t="s">
        <v>167</v>
      </c>
      <c r="ED330" t="s">
        <v>167</v>
      </c>
    </row>
    <row r="331" spans="1:134" x14ac:dyDescent="0.3">
      <c r="A331">
        <v>330</v>
      </c>
      <c r="B331" t="s">
        <v>319</v>
      </c>
      <c r="C331" t="s">
        <v>1178</v>
      </c>
      <c r="D331" t="s">
        <v>1210</v>
      </c>
      <c r="E331" s="1">
        <v>1397</v>
      </c>
      <c r="F331">
        <v>4</v>
      </c>
      <c r="G331">
        <v>4</v>
      </c>
      <c r="H331" t="s">
        <v>196</v>
      </c>
      <c r="I331" t="s">
        <v>143</v>
      </c>
      <c r="J331" t="s">
        <v>197</v>
      </c>
      <c r="K331" t="s">
        <v>145</v>
      </c>
      <c r="M331" t="s">
        <v>460</v>
      </c>
      <c r="N331">
        <v>1590</v>
      </c>
      <c r="O331">
        <v>3995</v>
      </c>
      <c r="P331">
        <v>1770</v>
      </c>
      <c r="Q331" t="s">
        <v>833</v>
      </c>
      <c r="R331">
        <v>5</v>
      </c>
      <c r="T331" s="1" t="s">
        <v>148</v>
      </c>
      <c r="U331" t="s">
        <v>1193</v>
      </c>
      <c r="X331">
        <v>6</v>
      </c>
      <c r="Y331" t="s">
        <v>1181</v>
      </c>
      <c r="AB331" t="s">
        <v>1194</v>
      </c>
      <c r="AC331" t="s">
        <v>306</v>
      </c>
      <c r="AF331" t="s">
        <v>1182</v>
      </c>
      <c r="AG331" t="s">
        <v>1182</v>
      </c>
      <c r="AI331" t="s">
        <v>233</v>
      </c>
      <c r="AL331" t="s">
        <v>1195</v>
      </c>
      <c r="AM331" t="s">
        <v>582</v>
      </c>
      <c r="AN331" t="s">
        <v>164</v>
      </c>
      <c r="AO331" t="s">
        <v>165</v>
      </c>
      <c r="AP331" t="s">
        <v>165</v>
      </c>
      <c r="AQ331">
        <v>2</v>
      </c>
      <c r="AR331">
        <v>5</v>
      </c>
      <c r="AS331" t="s">
        <v>168</v>
      </c>
      <c r="AT331" t="s">
        <v>169</v>
      </c>
      <c r="AU331" t="s">
        <v>1185</v>
      </c>
      <c r="AX331">
        <v>2</v>
      </c>
      <c r="AY331" t="s">
        <v>172</v>
      </c>
      <c r="AZ331" t="s">
        <v>167</v>
      </c>
      <c r="BA331" t="s">
        <v>167</v>
      </c>
      <c r="BC331" t="s">
        <v>167</v>
      </c>
      <c r="BD331" t="s">
        <v>174</v>
      </c>
      <c r="BE331">
        <v>350</v>
      </c>
      <c r="BF331" t="s">
        <v>167</v>
      </c>
      <c r="BG331" t="s">
        <v>167</v>
      </c>
      <c r="BH331" t="s">
        <v>167</v>
      </c>
      <c r="BI331" t="s">
        <v>164</v>
      </c>
      <c r="BJ331" t="s">
        <v>175</v>
      </c>
      <c r="BK331" t="s">
        <v>167</v>
      </c>
      <c r="BL331" t="s">
        <v>311</v>
      </c>
      <c r="BO331" t="s">
        <v>167</v>
      </c>
      <c r="BP331" t="s">
        <v>174</v>
      </c>
      <c r="BQ331" t="s">
        <v>165</v>
      </c>
      <c r="BR331" t="s">
        <v>169</v>
      </c>
      <c r="BS331" t="s">
        <v>165</v>
      </c>
      <c r="BT331" t="s">
        <v>167</v>
      </c>
      <c r="BU331" t="s">
        <v>148</v>
      </c>
      <c r="BW331" t="s">
        <v>209</v>
      </c>
      <c r="BY331" t="s">
        <v>187</v>
      </c>
      <c r="BZ331" t="s">
        <v>167</v>
      </c>
      <c r="CB331" t="s">
        <v>167</v>
      </c>
      <c r="CF331" t="s">
        <v>253</v>
      </c>
      <c r="CG331" t="s">
        <v>167</v>
      </c>
      <c r="CH331" t="s">
        <v>167</v>
      </c>
      <c r="CN331" t="s">
        <v>167</v>
      </c>
      <c r="CR331" t="s">
        <v>359</v>
      </c>
      <c r="CS331" t="s">
        <v>167</v>
      </c>
      <c r="CT331" t="s">
        <v>167</v>
      </c>
      <c r="CV331" t="s">
        <v>167</v>
      </c>
      <c r="CW331">
        <v>2</v>
      </c>
      <c r="DB331" t="s">
        <v>258</v>
      </c>
      <c r="DC331" t="s">
        <v>167</v>
      </c>
      <c r="DD331" t="s">
        <v>167</v>
      </c>
      <c r="DH331" t="s">
        <v>167</v>
      </c>
      <c r="DI331" t="s">
        <v>167</v>
      </c>
      <c r="DJ331" t="s">
        <v>167</v>
      </c>
      <c r="DK331" t="s">
        <v>167</v>
      </c>
      <c r="DL331" t="s">
        <v>330</v>
      </c>
      <c r="DS331" t="s">
        <v>167</v>
      </c>
      <c r="DV331" t="s">
        <v>167</v>
      </c>
    </row>
    <row r="332" spans="1:134" x14ac:dyDescent="0.3">
      <c r="A332">
        <v>331</v>
      </c>
      <c r="B332" t="s">
        <v>319</v>
      </c>
      <c r="C332" t="s">
        <v>1178</v>
      </c>
      <c r="D332" t="s">
        <v>1211</v>
      </c>
      <c r="E332" s="1">
        <v>1397</v>
      </c>
      <c r="F332">
        <v>4</v>
      </c>
      <c r="G332">
        <v>4</v>
      </c>
      <c r="H332" t="s">
        <v>196</v>
      </c>
      <c r="I332" t="s">
        <v>143</v>
      </c>
      <c r="J332" t="s">
        <v>197</v>
      </c>
      <c r="K332" t="s">
        <v>145</v>
      </c>
      <c r="M332" t="s">
        <v>460</v>
      </c>
      <c r="N332">
        <v>1590</v>
      </c>
      <c r="O332">
        <v>3995</v>
      </c>
      <c r="P332">
        <v>1770</v>
      </c>
      <c r="Q332" t="s">
        <v>833</v>
      </c>
      <c r="R332">
        <v>5</v>
      </c>
      <c r="T332" s="1" t="s">
        <v>148</v>
      </c>
      <c r="U332" t="s">
        <v>1193</v>
      </c>
      <c r="X332">
        <v>6</v>
      </c>
      <c r="Y332" t="s">
        <v>1181</v>
      </c>
      <c r="Z332" t="s">
        <v>201</v>
      </c>
      <c r="AA332" t="s">
        <v>152</v>
      </c>
      <c r="AB332" t="s">
        <v>305</v>
      </c>
      <c r="AC332" t="s">
        <v>306</v>
      </c>
      <c r="AF332" t="s">
        <v>1199</v>
      </c>
      <c r="AG332" t="s">
        <v>1199</v>
      </c>
      <c r="AI332" t="s">
        <v>233</v>
      </c>
      <c r="AL332" t="s">
        <v>1195</v>
      </c>
      <c r="AM332" t="s">
        <v>582</v>
      </c>
      <c r="AN332" t="s">
        <v>164</v>
      </c>
      <c r="AO332" t="s">
        <v>165</v>
      </c>
      <c r="AP332" t="s">
        <v>165</v>
      </c>
      <c r="AQ332">
        <v>2</v>
      </c>
      <c r="AR332">
        <v>5</v>
      </c>
      <c r="AS332" t="s">
        <v>168</v>
      </c>
      <c r="AT332" t="s">
        <v>169</v>
      </c>
      <c r="AU332" t="s">
        <v>1185</v>
      </c>
      <c r="AX332">
        <v>2</v>
      </c>
      <c r="AY332" t="s">
        <v>172</v>
      </c>
      <c r="AZ332" t="s">
        <v>167</v>
      </c>
      <c r="BA332" t="s">
        <v>167</v>
      </c>
      <c r="BC332" t="s">
        <v>167</v>
      </c>
      <c r="BD332" t="s">
        <v>174</v>
      </c>
      <c r="BE332">
        <v>350</v>
      </c>
      <c r="BF332" t="s">
        <v>167</v>
      </c>
      <c r="BG332" t="s">
        <v>167</v>
      </c>
      <c r="BH332" t="s">
        <v>167</v>
      </c>
      <c r="BI332" t="s">
        <v>164</v>
      </c>
      <c r="BK332" t="s">
        <v>167</v>
      </c>
      <c r="BL332" t="s">
        <v>175</v>
      </c>
      <c r="BO332" t="s">
        <v>167</v>
      </c>
      <c r="BP332" t="s">
        <v>174</v>
      </c>
      <c r="BQ332" t="s">
        <v>165</v>
      </c>
      <c r="BR332" t="s">
        <v>169</v>
      </c>
      <c r="BS332" t="s">
        <v>165</v>
      </c>
      <c r="BT332" t="s">
        <v>167</v>
      </c>
      <c r="BU332" t="s">
        <v>148</v>
      </c>
      <c r="BW332" t="s">
        <v>209</v>
      </c>
      <c r="BY332" t="s">
        <v>180</v>
      </c>
      <c r="BZ332" t="s">
        <v>167</v>
      </c>
      <c r="CB332" t="s">
        <v>167</v>
      </c>
      <c r="CF332" t="s">
        <v>253</v>
      </c>
      <c r="CG332" t="s">
        <v>167</v>
      </c>
      <c r="CH332" t="s">
        <v>167</v>
      </c>
      <c r="CL332" t="s">
        <v>167</v>
      </c>
      <c r="CN332" t="s">
        <v>167</v>
      </c>
      <c r="CO332" t="s">
        <v>167</v>
      </c>
      <c r="CR332" t="s">
        <v>230</v>
      </c>
      <c r="CS332" t="s">
        <v>167</v>
      </c>
      <c r="CT332" t="s">
        <v>167</v>
      </c>
      <c r="CU332" t="s">
        <v>167</v>
      </c>
      <c r="CW332">
        <v>2</v>
      </c>
      <c r="DB332" t="s">
        <v>222</v>
      </c>
      <c r="DC332" t="s">
        <v>167</v>
      </c>
      <c r="DD332" t="s">
        <v>167</v>
      </c>
      <c r="DH332" t="s">
        <v>217</v>
      </c>
      <c r="DI332" t="s">
        <v>329</v>
      </c>
      <c r="DJ332" t="s">
        <v>167</v>
      </c>
      <c r="DM332" t="s">
        <v>167</v>
      </c>
      <c r="DN332" t="s">
        <v>167</v>
      </c>
      <c r="DQ332" t="s">
        <v>167</v>
      </c>
      <c r="DS332" t="s">
        <v>167</v>
      </c>
      <c r="DV332" t="s">
        <v>167</v>
      </c>
      <c r="EA332" t="s">
        <v>167</v>
      </c>
      <c r="ED332" t="s">
        <v>167</v>
      </c>
    </row>
    <row r="333" spans="1:134" x14ac:dyDescent="0.3">
      <c r="A333">
        <v>332</v>
      </c>
      <c r="B333" t="s">
        <v>319</v>
      </c>
      <c r="C333" t="s">
        <v>1178</v>
      </c>
      <c r="D333" t="s">
        <v>1212</v>
      </c>
      <c r="E333" s="1">
        <v>1397</v>
      </c>
      <c r="F333">
        <v>4</v>
      </c>
      <c r="G333">
        <v>4</v>
      </c>
      <c r="H333" t="s">
        <v>196</v>
      </c>
      <c r="I333" t="s">
        <v>143</v>
      </c>
      <c r="J333" t="s">
        <v>197</v>
      </c>
      <c r="K333" t="s">
        <v>145</v>
      </c>
      <c r="M333" t="s">
        <v>460</v>
      </c>
      <c r="N333">
        <v>1590</v>
      </c>
      <c r="O333">
        <v>3995</v>
      </c>
      <c r="P333">
        <v>1770</v>
      </c>
      <c r="Q333" t="s">
        <v>833</v>
      </c>
      <c r="R333">
        <v>5</v>
      </c>
      <c r="T333" s="1" t="s">
        <v>148</v>
      </c>
      <c r="U333" t="s">
        <v>1193</v>
      </c>
      <c r="X333">
        <v>6</v>
      </c>
      <c r="Y333" t="s">
        <v>1181</v>
      </c>
      <c r="Z333" t="s">
        <v>201</v>
      </c>
      <c r="AA333" t="s">
        <v>152</v>
      </c>
      <c r="AB333" t="s">
        <v>1189</v>
      </c>
      <c r="AC333" t="s">
        <v>306</v>
      </c>
      <c r="AF333" t="s">
        <v>1199</v>
      </c>
      <c r="AG333" t="s">
        <v>1199</v>
      </c>
      <c r="AI333" t="s">
        <v>233</v>
      </c>
      <c r="AL333" t="s">
        <v>1195</v>
      </c>
      <c r="AM333" t="s">
        <v>582</v>
      </c>
      <c r="AN333" t="s">
        <v>164</v>
      </c>
      <c r="AO333" t="s">
        <v>165</v>
      </c>
      <c r="AP333" t="s">
        <v>165</v>
      </c>
      <c r="AQ333">
        <v>2</v>
      </c>
      <c r="AR333">
        <v>5</v>
      </c>
      <c r="AS333" t="s">
        <v>598</v>
      </c>
      <c r="AT333" t="s">
        <v>169</v>
      </c>
      <c r="AU333" t="s">
        <v>1185</v>
      </c>
      <c r="AX333">
        <v>2</v>
      </c>
      <c r="AY333" t="s">
        <v>172</v>
      </c>
      <c r="AZ333" t="s">
        <v>167</v>
      </c>
      <c r="BA333" t="s">
        <v>167</v>
      </c>
      <c r="BC333" t="s">
        <v>167</v>
      </c>
      <c r="BD333" t="s">
        <v>174</v>
      </c>
      <c r="BE333">
        <v>350</v>
      </c>
      <c r="BF333" t="s">
        <v>167</v>
      </c>
      <c r="BG333" t="s">
        <v>167</v>
      </c>
      <c r="BH333" t="s">
        <v>167</v>
      </c>
      <c r="BI333" t="s">
        <v>164</v>
      </c>
      <c r="BJ333" t="s">
        <v>175</v>
      </c>
      <c r="BK333" t="s">
        <v>167</v>
      </c>
      <c r="BL333" t="s">
        <v>311</v>
      </c>
      <c r="BO333" t="s">
        <v>167</v>
      </c>
      <c r="BP333" t="s">
        <v>174</v>
      </c>
      <c r="BQ333" t="s">
        <v>165</v>
      </c>
      <c r="BR333" t="s">
        <v>169</v>
      </c>
      <c r="BS333" t="s">
        <v>164</v>
      </c>
      <c r="BT333" t="s">
        <v>167</v>
      </c>
      <c r="BU333" t="s">
        <v>148</v>
      </c>
      <c r="BV333" t="s">
        <v>167</v>
      </c>
      <c r="BW333" t="s">
        <v>209</v>
      </c>
      <c r="BY333" t="s">
        <v>180</v>
      </c>
      <c r="BZ333" t="s">
        <v>167</v>
      </c>
      <c r="CA333" t="s">
        <v>167</v>
      </c>
      <c r="CB333" t="s">
        <v>167</v>
      </c>
      <c r="CF333" t="s">
        <v>253</v>
      </c>
      <c r="CG333" t="s">
        <v>167</v>
      </c>
      <c r="CH333" t="s">
        <v>167</v>
      </c>
      <c r="CJ333" t="s">
        <v>167</v>
      </c>
      <c r="CK333" t="s">
        <v>167</v>
      </c>
      <c r="CL333" t="s">
        <v>167</v>
      </c>
      <c r="CN333" t="s">
        <v>167</v>
      </c>
      <c r="CR333" t="s">
        <v>230</v>
      </c>
      <c r="CS333" t="s">
        <v>167</v>
      </c>
      <c r="CT333" t="s">
        <v>167</v>
      </c>
      <c r="CU333" t="s">
        <v>167</v>
      </c>
      <c r="CV333" t="s">
        <v>167</v>
      </c>
      <c r="CW333">
        <v>2</v>
      </c>
      <c r="DB333" t="s">
        <v>222</v>
      </c>
      <c r="DC333" t="s">
        <v>167</v>
      </c>
      <c r="DD333" t="s">
        <v>167</v>
      </c>
      <c r="DH333" t="s">
        <v>217</v>
      </c>
      <c r="DI333" t="s">
        <v>329</v>
      </c>
      <c r="DJ333" t="s">
        <v>167</v>
      </c>
      <c r="DK333" t="s">
        <v>167</v>
      </c>
      <c r="DL333" t="s">
        <v>330</v>
      </c>
      <c r="DN333" t="s">
        <v>167</v>
      </c>
      <c r="DO333" t="s">
        <v>167</v>
      </c>
      <c r="DQ333" t="s">
        <v>167</v>
      </c>
      <c r="DS333" t="s">
        <v>167</v>
      </c>
      <c r="DU333" t="s">
        <v>843</v>
      </c>
      <c r="DV333" t="s">
        <v>167</v>
      </c>
      <c r="DX333" t="s">
        <v>167</v>
      </c>
      <c r="DZ333" t="s">
        <v>167</v>
      </c>
      <c r="EA333" t="s">
        <v>167</v>
      </c>
      <c r="ED333" t="s">
        <v>167</v>
      </c>
    </row>
    <row r="334" spans="1:134" x14ac:dyDescent="0.3">
      <c r="A334">
        <v>333</v>
      </c>
      <c r="B334" t="s">
        <v>319</v>
      </c>
      <c r="C334" t="s">
        <v>1178</v>
      </c>
      <c r="D334" t="s">
        <v>1213</v>
      </c>
      <c r="E334" s="1">
        <v>1397</v>
      </c>
      <c r="F334">
        <v>4</v>
      </c>
      <c r="G334">
        <v>4</v>
      </c>
      <c r="H334" t="s">
        <v>196</v>
      </c>
      <c r="I334" t="s">
        <v>143</v>
      </c>
      <c r="J334" t="s">
        <v>197</v>
      </c>
      <c r="K334" t="s">
        <v>145</v>
      </c>
      <c r="L334">
        <v>45</v>
      </c>
      <c r="M334" t="s">
        <v>460</v>
      </c>
      <c r="N334">
        <v>1590</v>
      </c>
      <c r="O334">
        <v>3995</v>
      </c>
      <c r="P334">
        <v>1770</v>
      </c>
      <c r="Q334" t="s">
        <v>833</v>
      </c>
      <c r="R334">
        <v>5</v>
      </c>
      <c r="T334" s="1" t="s">
        <v>148</v>
      </c>
      <c r="U334" t="s">
        <v>1193</v>
      </c>
      <c r="X334">
        <v>6</v>
      </c>
      <c r="Y334" t="s">
        <v>1181</v>
      </c>
      <c r="Z334" t="s">
        <v>201</v>
      </c>
      <c r="AA334" t="s">
        <v>152</v>
      </c>
      <c r="AB334" t="s">
        <v>1214</v>
      </c>
      <c r="AC334" t="s">
        <v>306</v>
      </c>
      <c r="AF334" t="s">
        <v>1199</v>
      </c>
      <c r="AG334" t="s">
        <v>1199</v>
      </c>
      <c r="AI334" t="s">
        <v>233</v>
      </c>
      <c r="AL334" t="s">
        <v>1215</v>
      </c>
      <c r="AM334">
        <v>22.4</v>
      </c>
      <c r="AN334" t="s">
        <v>164</v>
      </c>
      <c r="AO334" t="s">
        <v>165</v>
      </c>
      <c r="AP334" t="s">
        <v>165</v>
      </c>
      <c r="AQ334">
        <v>2</v>
      </c>
      <c r="AR334">
        <v>5</v>
      </c>
      <c r="AS334" t="s">
        <v>598</v>
      </c>
      <c r="AT334" t="s">
        <v>169</v>
      </c>
      <c r="AU334" t="s">
        <v>1185</v>
      </c>
      <c r="AV334" t="s">
        <v>1199</v>
      </c>
      <c r="AW334" t="s">
        <v>167</v>
      </c>
      <c r="AX334">
        <v>2</v>
      </c>
      <c r="AY334" t="s">
        <v>172</v>
      </c>
      <c r="AZ334" t="s">
        <v>167</v>
      </c>
      <c r="BA334" t="s">
        <v>167</v>
      </c>
      <c r="BC334" t="s">
        <v>167</v>
      </c>
      <c r="BD334" t="s">
        <v>169</v>
      </c>
      <c r="BE334">
        <v>350</v>
      </c>
      <c r="BF334" t="s">
        <v>167</v>
      </c>
      <c r="BG334" t="s">
        <v>167</v>
      </c>
      <c r="BH334" t="s">
        <v>167</v>
      </c>
      <c r="BI334" t="s">
        <v>164</v>
      </c>
      <c r="BJ334" t="s">
        <v>175</v>
      </c>
      <c r="BK334" t="s">
        <v>167</v>
      </c>
      <c r="BL334" t="s">
        <v>311</v>
      </c>
      <c r="BO334" t="s">
        <v>167</v>
      </c>
      <c r="BP334" t="s">
        <v>174</v>
      </c>
      <c r="BQ334" t="s">
        <v>165</v>
      </c>
      <c r="BR334" t="s">
        <v>169</v>
      </c>
      <c r="BS334" t="s">
        <v>165</v>
      </c>
      <c r="BT334" t="s">
        <v>167</v>
      </c>
      <c r="BU334" t="s">
        <v>148</v>
      </c>
      <c r="BV334" t="s">
        <v>167</v>
      </c>
      <c r="BW334" t="s">
        <v>209</v>
      </c>
      <c r="BY334" t="s">
        <v>180</v>
      </c>
      <c r="CA334" t="s">
        <v>167</v>
      </c>
      <c r="CB334" t="s">
        <v>167</v>
      </c>
      <c r="CF334" t="s">
        <v>253</v>
      </c>
      <c r="CG334" t="s">
        <v>167</v>
      </c>
      <c r="CH334" t="s">
        <v>167</v>
      </c>
      <c r="CJ334" t="s">
        <v>167</v>
      </c>
      <c r="CK334" t="s">
        <v>167</v>
      </c>
      <c r="CL334" t="s">
        <v>167</v>
      </c>
      <c r="CN334" t="s">
        <v>167</v>
      </c>
      <c r="CO334" t="s">
        <v>167</v>
      </c>
      <c r="CP334" t="s">
        <v>224</v>
      </c>
      <c r="CR334" t="s">
        <v>1216</v>
      </c>
      <c r="CS334" t="s">
        <v>167</v>
      </c>
      <c r="CT334" t="s">
        <v>167</v>
      </c>
      <c r="CU334" t="s">
        <v>167</v>
      </c>
      <c r="CV334" t="s">
        <v>167</v>
      </c>
      <c r="CW334">
        <v>6</v>
      </c>
      <c r="DB334" t="s">
        <v>222</v>
      </c>
      <c r="DC334" t="s">
        <v>167</v>
      </c>
      <c r="DD334" t="s">
        <v>167</v>
      </c>
      <c r="DH334" t="s">
        <v>217</v>
      </c>
      <c r="DI334" t="s">
        <v>329</v>
      </c>
      <c r="DJ334" t="s">
        <v>167</v>
      </c>
      <c r="DK334" t="s">
        <v>167</v>
      </c>
      <c r="DM334" t="s">
        <v>167</v>
      </c>
      <c r="DN334" t="s">
        <v>167</v>
      </c>
      <c r="DQ334" t="s">
        <v>167</v>
      </c>
      <c r="DR334" t="s">
        <v>167</v>
      </c>
      <c r="DS334" t="s">
        <v>167</v>
      </c>
      <c r="DX334" t="s">
        <v>167</v>
      </c>
      <c r="DZ334" t="s">
        <v>167</v>
      </c>
      <c r="EA334" t="s">
        <v>167</v>
      </c>
      <c r="ED334" t="s">
        <v>167</v>
      </c>
    </row>
    <row r="335" spans="1:134" x14ac:dyDescent="0.3">
      <c r="A335">
        <v>334</v>
      </c>
      <c r="B335" t="s">
        <v>139</v>
      </c>
      <c r="C335" t="s">
        <v>1217</v>
      </c>
      <c r="D335" t="s">
        <v>181</v>
      </c>
      <c r="E335" s="1">
        <v>1198</v>
      </c>
      <c r="F335">
        <v>3</v>
      </c>
      <c r="G335">
        <v>4</v>
      </c>
      <c r="I335" t="s">
        <v>143</v>
      </c>
      <c r="K335" t="s">
        <v>145</v>
      </c>
      <c r="L335">
        <v>44</v>
      </c>
      <c r="M335" t="s">
        <v>146</v>
      </c>
      <c r="N335">
        <v>1607</v>
      </c>
      <c r="O335">
        <v>3994</v>
      </c>
      <c r="P335">
        <v>1811</v>
      </c>
      <c r="Q335" t="s">
        <v>833</v>
      </c>
      <c r="R335">
        <v>5</v>
      </c>
      <c r="T335" s="1" t="s">
        <v>148</v>
      </c>
      <c r="U335" t="s">
        <v>1144</v>
      </c>
      <c r="Y335" t="s">
        <v>1218</v>
      </c>
      <c r="Z335" t="s">
        <v>201</v>
      </c>
      <c r="AA335" t="s">
        <v>152</v>
      </c>
      <c r="AB335" t="s">
        <v>686</v>
      </c>
      <c r="AC335" t="s">
        <v>482</v>
      </c>
      <c r="AF335" t="s">
        <v>1219</v>
      </c>
      <c r="AG335" t="s">
        <v>1219</v>
      </c>
      <c r="AH335" t="s">
        <v>159</v>
      </c>
      <c r="AI335" t="s">
        <v>160</v>
      </c>
      <c r="AL335" t="s">
        <v>1220</v>
      </c>
      <c r="AM335" t="s">
        <v>1221</v>
      </c>
      <c r="AN335" t="s">
        <v>165</v>
      </c>
      <c r="AO335" t="s">
        <v>165</v>
      </c>
      <c r="AP335" t="s">
        <v>164</v>
      </c>
      <c r="AQ335" t="s">
        <v>167</v>
      </c>
      <c r="AR335">
        <v>5</v>
      </c>
      <c r="AS335" t="s">
        <v>168</v>
      </c>
      <c r="AT335" t="s">
        <v>169</v>
      </c>
      <c r="AU335" t="s">
        <v>1222</v>
      </c>
      <c r="AV335" t="s">
        <v>1219</v>
      </c>
      <c r="AX335" t="s">
        <v>167</v>
      </c>
      <c r="AY335" t="s">
        <v>227</v>
      </c>
      <c r="BA335" t="s">
        <v>167</v>
      </c>
      <c r="BE335">
        <v>350</v>
      </c>
      <c r="BH335" t="s">
        <v>167</v>
      </c>
      <c r="BI335" t="s">
        <v>164</v>
      </c>
      <c r="BJ335" t="s">
        <v>175</v>
      </c>
      <c r="BK335" t="s">
        <v>167</v>
      </c>
      <c r="BL335" t="s">
        <v>167</v>
      </c>
      <c r="BQ335" t="s">
        <v>165</v>
      </c>
      <c r="BS335" t="s">
        <v>177</v>
      </c>
      <c r="BT335" t="s">
        <v>167</v>
      </c>
      <c r="BU335">
        <v>5.0999999999999996</v>
      </c>
      <c r="BV335" t="s">
        <v>167</v>
      </c>
      <c r="BW335" t="s">
        <v>178</v>
      </c>
      <c r="BX335" t="s">
        <v>179</v>
      </c>
      <c r="BY335" t="s">
        <v>180</v>
      </c>
      <c r="BZ335" t="s">
        <v>167</v>
      </c>
      <c r="CB335" t="s">
        <v>167</v>
      </c>
      <c r="CG335" t="s">
        <v>167</v>
      </c>
      <c r="CN335" t="s">
        <v>167</v>
      </c>
      <c r="CP335" t="s">
        <v>356</v>
      </c>
      <c r="CR335" t="s">
        <v>230</v>
      </c>
      <c r="CS335" t="s">
        <v>167</v>
      </c>
      <c r="CT335" t="s">
        <v>167</v>
      </c>
      <c r="CV335" t="s">
        <v>167</v>
      </c>
      <c r="CW335">
        <v>2</v>
      </c>
      <c r="CY335" t="s">
        <v>572</v>
      </c>
      <c r="DG335" t="s">
        <v>167</v>
      </c>
      <c r="DI335" t="s">
        <v>329</v>
      </c>
      <c r="DJ335" t="s">
        <v>167</v>
      </c>
      <c r="DM335" t="s">
        <v>167</v>
      </c>
      <c r="DV335" t="s">
        <v>167</v>
      </c>
      <c r="DW335" t="s">
        <v>167</v>
      </c>
    </row>
    <row r="336" spans="1:134" x14ac:dyDescent="0.3">
      <c r="A336">
        <v>335</v>
      </c>
      <c r="B336" t="s">
        <v>139</v>
      </c>
      <c r="C336" t="s">
        <v>1217</v>
      </c>
      <c r="D336" t="s">
        <v>191</v>
      </c>
      <c r="E336" s="1">
        <v>1198</v>
      </c>
      <c r="F336">
        <v>3</v>
      </c>
      <c r="G336">
        <v>4</v>
      </c>
      <c r="H336" t="s">
        <v>196</v>
      </c>
      <c r="I336" t="s">
        <v>143</v>
      </c>
      <c r="K336" t="s">
        <v>145</v>
      </c>
      <c r="L336">
        <v>44</v>
      </c>
      <c r="M336" t="s">
        <v>146</v>
      </c>
      <c r="N336">
        <v>1607</v>
      </c>
      <c r="O336">
        <v>3994</v>
      </c>
      <c r="P336">
        <v>1811</v>
      </c>
      <c r="Q336" t="s">
        <v>833</v>
      </c>
      <c r="R336">
        <v>5</v>
      </c>
      <c r="T336" s="1" t="s">
        <v>148</v>
      </c>
      <c r="U336" t="s">
        <v>1144</v>
      </c>
      <c r="Y336" t="s">
        <v>1218</v>
      </c>
      <c r="Z336" t="s">
        <v>201</v>
      </c>
      <c r="AA336" t="s">
        <v>152</v>
      </c>
      <c r="AB336" t="s">
        <v>686</v>
      </c>
      <c r="AC336" t="s">
        <v>482</v>
      </c>
      <c r="AF336" t="s">
        <v>1219</v>
      </c>
      <c r="AG336" t="s">
        <v>1219</v>
      </c>
      <c r="AH336" t="s">
        <v>159</v>
      </c>
      <c r="AI336" t="s">
        <v>233</v>
      </c>
      <c r="AL336" t="s">
        <v>1220</v>
      </c>
      <c r="AM336" t="s">
        <v>1221</v>
      </c>
      <c r="AN336" t="s">
        <v>165</v>
      </c>
      <c r="AO336" t="s">
        <v>165</v>
      </c>
      <c r="AP336" t="s">
        <v>164</v>
      </c>
      <c r="AQ336" t="s">
        <v>167</v>
      </c>
      <c r="AR336">
        <v>5</v>
      </c>
      <c r="AS336" t="s">
        <v>168</v>
      </c>
      <c r="AT336" t="s">
        <v>169</v>
      </c>
      <c r="AU336" t="s">
        <v>1222</v>
      </c>
      <c r="AV336" t="s">
        <v>1219</v>
      </c>
      <c r="AX336" t="s">
        <v>167</v>
      </c>
      <c r="AY336" t="s">
        <v>227</v>
      </c>
      <c r="AZ336" t="s">
        <v>167</v>
      </c>
      <c r="BA336" t="s">
        <v>167</v>
      </c>
      <c r="BC336" t="s">
        <v>167</v>
      </c>
      <c r="BE336">
        <v>350</v>
      </c>
      <c r="BF336" t="s">
        <v>167</v>
      </c>
      <c r="BG336" t="s">
        <v>167</v>
      </c>
      <c r="BH336" t="s">
        <v>167</v>
      </c>
      <c r="BI336" t="s">
        <v>164</v>
      </c>
      <c r="BJ336" t="s">
        <v>175</v>
      </c>
      <c r="BK336" t="s">
        <v>167</v>
      </c>
      <c r="BL336" t="s">
        <v>167</v>
      </c>
      <c r="BO336" t="s">
        <v>167</v>
      </c>
      <c r="BQ336" t="s">
        <v>165</v>
      </c>
      <c r="BS336" t="s">
        <v>177</v>
      </c>
      <c r="BT336" t="s">
        <v>167</v>
      </c>
      <c r="BU336">
        <v>5.0999999999999996</v>
      </c>
      <c r="BV336" t="s">
        <v>167</v>
      </c>
      <c r="BW336" t="s">
        <v>178</v>
      </c>
      <c r="BX336" t="s">
        <v>179</v>
      </c>
      <c r="BY336" t="s">
        <v>180</v>
      </c>
      <c r="BZ336" t="s">
        <v>167</v>
      </c>
      <c r="CB336" t="s">
        <v>167</v>
      </c>
      <c r="CG336" t="s">
        <v>167</v>
      </c>
      <c r="CN336" t="s">
        <v>167</v>
      </c>
      <c r="CP336" t="s">
        <v>356</v>
      </c>
      <c r="CR336" t="s">
        <v>230</v>
      </c>
      <c r="CS336" t="s">
        <v>167</v>
      </c>
      <c r="CT336" t="s">
        <v>167</v>
      </c>
      <c r="CV336" t="s">
        <v>167</v>
      </c>
      <c r="CW336">
        <v>2</v>
      </c>
      <c r="CY336" t="s">
        <v>572</v>
      </c>
      <c r="DB336" t="s">
        <v>258</v>
      </c>
      <c r="DD336" t="s">
        <v>167</v>
      </c>
      <c r="DG336" t="s">
        <v>167</v>
      </c>
      <c r="DH336" t="s">
        <v>167</v>
      </c>
      <c r="DI336" t="s">
        <v>329</v>
      </c>
      <c r="DJ336" t="s">
        <v>167</v>
      </c>
      <c r="DM336" t="s">
        <v>167</v>
      </c>
      <c r="DQ336" t="s">
        <v>167</v>
      </c>
      <c r="DV336" t="s">
        <v>167</v>
      </c>
      <c r="DW336" t="s">
        <v>167</v>
      </c>
    </row>
    <row r="337" spans="1:133" x14ac:dyDescent="0.3">
      <c r="A337">
        <v>336</v>
      </c>
      <c r="B337" t="s">
        <v>139</v>
      </c>
      <c r="C337" t="s">
        <v>1217</v>
      </c>
      <c r="D337" t="s">
        <v>1223</v>
      </c>
      <c r="E337" s="1">
        <v>1198</v>
      </c>
      <c r="F337">
        <v>3</v>
      </c>
      <c r="G337">
        <v>4</v>
      </c>
      <c r="H337" t="s">
        <v>196</v>
      </c>
      <c r="I337" t="s">
        <v>143</v>
      </c>
      <c r="K337" t="s">
        <v>145</v>
      </c>
      <c r="L337">
        <v>44</v>
      </c>
      <c r="M337" t="s">
        <v>146</v>
      </c>
      <c r="N337">
        <v>1607</v>
      </c>
      <c r="O337">
        <v>3994</v>
      </c>
      <c r="P337">
        <v>1811</v>
      </c>
      <c r="Q337" t="s">
        <v>833</v>
      </c>
      <c r="R337">
        <v>5</v>
      </c>
      <c r="T337" s="1" t="s">
        <v>148</v>
      </c>
      <c r="U337" t="s">
        <v>1144</v>
      </c>
      <c r="Y337" t="s">
        <v>1218</v>
      </c>
      <c r="Z337" t="s">
        <v>201</v>
      </c>
      <c r="AA337" t="s">
        <v>152</v>
      </c>
      <c r="AB337" t="s">
        <v>686</v>
      </c>
      <c r="AC337" t="s">
        <v>482</v>
      </c>
      <c r="AF337" t="s">
        <v>1219</v>
      </c>
      <c r="AG337" t="s">
        <v>1219</v>
      </c>
      <c r="AH337" t="s">
        <v>159</v>
      </c>
      <c r="AI337" t="s">
        <v>233</v>
      </c>
      <c r="AL337" t="s">
        <v>1220</v>
      </c>
      <c r="AM337" t="s">
        <v>1221</v>
      </c>
      <c r="AN337" t="s">
        <v>165</v>
      </c>
      <c r="AO337" t="s">
        <v>165</v>
      </c>
      <c r="AP337" t="s">
        <v>164</v>
      </c>
      <c r="AQ337" t="s">
        <v>167</v>
      </c>
      <c r="AR337">
        <v>5</v>
      </c>
      <c r="AS337" t="s">
        <v>168</v>
      </c>
      <c r="AT337" t="s">
        <v>169</v>
      </c>
      <c r="AU337" t="s">
        <v>1222</v>
      </c>
      <c r="AV337" t="s">
        <v>1219</v>
      </c>
      <c r="AX337" t="s">
        <v>167</v>
      </c>
      <c r="AY337" t="s">
        <v>227</v>
      </c>
      <c r="AZ337" t="s">
        <v>167</v>
      </c>
      <c r="BA337" t="s">
        <v>167</v>
      </c>
      <c r="BC337" t="s">
        <v>167</v>
      </c>
      <c r="BD337" t="s">
        <v>174</v>
      </c>
      <c r="BE337">
        <v>350</v>
      </c>
      <c r="BF337" t="s">
        <v>167</v>
      </c>
      <c r="BG337" t="s">
        <v>167</v>
      </c>
      <c r="BH337" t="s">
        <v>167</v>
      </c>
      <c r="BI337" t="s">
        <v>164</v>
      </c>
      <c r="BJ337" t="s">
        <v>175</v>
      </c>
      <c r="BK337" t="s">
        <v>167</v>
      </c>
      <c r="BL337" t="s">
        <v>167</v>
      </c>
      <c r="BO337" t="s">
        <v>167</v>
      </c>
      <c r="BP337" t="s">
        <v>174</v>
      </c>
      <c r="BQ337" t="s">
        <v>165</v>
      </c>
      <c r="BS337" t="s">
        <v>177</v>
      </c>
      <c r="BT337" t="s">
        <v>167</v>
      </c>
      <c r="BU337">
        <v>5.0999999999999996</v>
      </c>
      <c r="BV337" t="s">
        <v>167</v>
      </c>
      <c r="BW337" t="s">
        <v>178</v>
      </c>
      <c r="BX337" t="s">
        <v>179</v>
      </c>
      <c r="BY337" t="s">
        <v>384</v>
      </c>
      <c r="BZ337" t="s">
        <v>167</v>
      </c>
      <c r="CB337" t="s">
        <v>167</v>
      </c>
      <c r="CG337" t="s">
        <v>167</v>
      </c>
      <c r="CN337" t="s">
        <v>167</v>
      </c>
      <c r="CP337" t="s">
        <v>356</v>
      </c>
      <c r="CR337" t="s">
        <v>230</v>
      </c>
      <c r="CS337" t="s">
        <v>167</v>
      </c>
      <c r="CT337" t="s">
        <v>167</v>
      </c>
      <c r="CV337" t="s">
        <v>167</v>
      </c>
      <c r="CW337">
        <v>2</v>
      </c>
      <c r="CY337" t="s">
        <v>723</v>
      </c>
      <c r="DB337" t="s">
        <v>222</v>
      </c>
      <c r="DD337" t="s">
        <v>167</v>
      </c>
      <c r="DG337" t="s">
        <v>167</v>
      </c>
      <c r="DH337" t="s">
        <v>217</v>
      </c>
      <c r="DI337" t="s">
        <v>329</v>
      </c>
      <c r="DJ337" t="s">
        <v>167</v>
      </c>
      <c r="DM337" t="s">
        <v>167</v>
      </c>
      <c r="DN337" t="s">
        <v>167</v>
      </c>
      <c r="DQ337" t="s">
        <v>167</v>
      </c>
      <c r="DS337" t="s">
        <v>167</v>
      </c>
      <c r="DV337" t="s">
        <v>167</v>
      </c>
      <c r="DW337" t="s">
        <v>167</v>
      </c>
      <c r="EA337" t="s">
        <v>167</v>
      </c>
    </row>
    <row r="338" spans="1:133" x14ac:dyDescent="0.3">
      <c r="A338">
        <v>337</v>
      </c>
      <c r="B338" t="s">
        <v>139</v>
      </c>
      <c r="C338" t="s">
        <v>1217</v>
      </c>
      <c r="D338" t="s">
        <v>1224</v>
      </c>
      <c r="E338" s="1">
        <v>1198</v>
      </c>
      <c r="F338">
        <v>3</v>
      </c>
      <c r="G338">
        <v>4</v>
      </c>
      <c r="H338" t="s">
        <v>196</v>
      </c>
      <c r="I338" t="s">
        <v>143</v>
      </c>
      <c r="K338" t="s">
        <v>145</v>
      </c>
      <c r="L338">
        <v>44</v>
      </c>
      <c r="M338" t="s">
        <v>146</v>
      </c>
      <c r="N338">
        <v>1607</v>
      </c>
      <c r="O338">
        <v>3994</v>
      </c>
      <c r="P338">
        <v>1811</v>
      </c>
      <c r="Q338" t="s">
        <v>833</v>
      </c>
      <c r="R338">
        <v>5</v>
      </c>
      <c r="T338" s="1" t="s">
        <v>148</v>
      </c>
      <c r="U338" t="s">
        <v>1144</v>
      </c>
      <c r="Y338" t="s">
        <v>1218</v>
      </c>
      <c r="Z338" t="s">
        <v>201</v>
      </c>
      <c r="AA338" t="s">
        <v>152</v>
      </c>
      <c r="AB338" t="s">
        <v>686</v>
      </c>
      <c r="AC338" t="s">
        <v>482</v>
      </c>
      <c r="AF338" t="s">
        <v>1199</v>
      </c>
      <c r="AG338" t="s">
        <v>1199</v>
      </c>
      <c r="AH338" t="s">
        <v>159</v>
      </c>
      <c r="AI338" t="s">
        <v>233</v>
      </c>
      <c r="AK338" t="s">
        <v>442</v>
      </c>
      <c r="AL338" t="s">
        <v>1220</v>
      </c>
      <c r="AM338" t="s">
        <v>1221</v>
      </c>
      <c r="AN338" t="s">
        <v>165</v>
      </c>
      <c r="AO338" t="s">
        <v>165</v>
      </c>
      <c r="AP338" t="s">
        <v>164</v>
      </c>
      <c r="AQ338" t="s">
        <v>167</v>
      </c>
      <c r="AR338">
        <v>5</v>
      </c>
      <c r="AS338" t="s">
        <v>168</v>
      </c>
      <c r="AT338" t="s">
        <v>169</v>
      </c>
      <c r="AU338" t="s">
        <v>1222</v>
      </c>
      <c r="AV338" t="s">
        <v>1199</v>
      </c>
      <c r="AW338" t="s">
        <v>167</v>
      </c>
      <c r="AX338" t="s">
        <v>167</v>
      </c>
      <c r="AY338" t="s">
        <v>227</v>
      </c>
      <c r="AZ338" t="s">
        <v>167</v>
      </c>
      <c r="BA338" t="s">
        <v>167</v>
      </c>
      <c r="BC338" t="s">
        <v>167</v>
      </c>
      <c r="BD338" t="s">
        <v>174</v>
      </c>
      <c r="BE338">
        <v>350</v>
      </c>
      <c r="BF338" t="s">
        <v>167</v>
      </c>
      <c r="BG338" t="s">
        <v>167</v>
      </c>
      <c r="BH338" t="s">
        <v>167</v>
      </c>
      <c r="BI338" t="s">
        <v>164</v>
      </c>
      <c r="BJ338" t="s">
        <v>311</v>
      </c>
      <c r="BK338" t="s">
        <v>167</v>
      </c>
      <c r="BL338" t="s">
        <v>167</v>
      </c>
      <c r="BO338" t="s">
        <v>167</v>
      </c>
      <c r="BP338" t="s">
        <v>174</v>
      </c>
      <c r="BQ338" t="s">
        <v>165</v>
      </c>
      <c r="BS338" t="s">
        <v>177</v>
      </c>
      <c r="BT338" t="s">
        <v>167</v>
      </c>
      <c r="BU338">
        <v>5.0999999999999996</v>
      </c>
      <c r="BV338" t="s">
        <v>167</v>
      </c>
      <c r="BW338" t="s">
        <v>178</v>
      </c>
      <c r="BX338" t="s">
        <v>179</v>
      </c>
      <c r="BY338" t="s">
        <v>384</v>
      </c>
      <c r="BZ338" t="s">
        <v>167</v>
      </c>
      <c r="CB338" t="s">
        <v>167</v>
      </c>
      <c r="CG338" t="s">
        <v>167</v>
      </c>
      <c r="CN338" t="s">
        <v>167</v>
      </c>
      <c r="CP338" t="s">
        <v>356</v>
      </c>
      <c r="CR338" t="s">
        <v>230</v>
      </c>
      <c r="CS338" t="s">
        <v>167</v>
      </c>
      <c r="CT338" t="s">
        <v>167</v>
      </c>
      <c r="CU338" t="s">
        <v>167</v>
      </c>
      <c r="CV338" t="s">
        <v>167</v>
      </c>
      <c r="CW338">
        <v>2</v>
      </c>
      <c r="CY338" t="s">
        <v>572</v>
      </c>
      <c r="DB338" t="s">
        <v>222</v>
      </c>
      <c r="DD338" t="s">
        <v>167</v>
      </c>
      <c r="DG338" t="s">
        <v>167</v>
      </c>
      <c r="DH338" t="s">
        <v>217</v>
      </c>
      <c r="DI338" t="s">
        <v>329</v>
      </c>
      <c r="DJ338" t="s">
        <v>167</v>
      </c>
      <c r="DL338" t="s">
        <v>330</v>
      </c>
      <c r="DM338" t="s">
        <v>167</v>
      </c>
      <c r="DN338" t="s">
        <v>167</v>
      </c>
      <c r="DP338" t="s">
        <v>346</v>
      </c>
      <c r="DQ338" t="s">
        <v>167</v>
      </c>
      <c r="DS338" t="s">
        <v>167</v>
      </c>
      <c r="DV338" t="s">
        <v>167</v>
      </c>
      <c r="DW338" t="s">
        <v>167</v>
      </c>
      <c r="EA338" t="s">
        <v>167</v>
      </c>
    </row>
    <row r="339" spans="1:133" x14ac:dyDescent="0.3">
      <c r="A339">
        <v>338</v>
      </c>
      <c r="B339" t="s">
        <v>139</v>
      </c>
      <c r="C339" t="s">
        <v>1217</v>
      </c>
      <c r="D339" t="s">
        <v>1225</v>
      </c>
      <c r="E339" s="1">
        <v>1198</v>
      </c>
      <c r="F339">
        <v>3</v>
      </c>
      <c r="G339">
        <v>4</v>
      </c>
      <c r="H339" t="s">
        <v>196</v>
      </c>
      <c r="I339" t="s">
        <v>143</v>
      </c>
      <c r="K339" t="s">
        <v>145</v>
      </c>
      <c r="L339">
        <v>44</v>
      </c>
      <c r="M339" t="s">
        <v>146</v>
      </c>
      <c r="N339">
        <v>1607</v>
      </c>
      <c r="O339">
        <v>3994</v>
      </c>
      <c r="P339">
        <v>1811</v>
      </c>
      <c r="Q339" t="s">
        <v>833</v>
      </c>
      <c r="R339">
        <v>5</v>
      </c>
      <c r="T339" s="1" t="s">
        <v>148</v>
      </c>
      <c r="U339" t="s">
        <v>1144</v>
      </c>
      <c r="Y339" t="s">
        <v>1218</v>
      </c>
      <c r="Z339" t="s">
        <v>201</v>
      </c>
      <c r="AA339" t="s">
        <v>152</v>
      </c>
      <c r="AB339" t="s">
        <v>686</v>
      </c>
      <c r="AC339" t="s">
        <v>482</v>
      </c>
      <c r="AF339" t="s">
        <v>1199</v>
      </c>
      <c r="AG339" t="s">
        <v>1199</v>
      </c>
      <c r="AH339" t="s">
        <v>159</v>
      </c>
      <c r="AI339" t="s">
        <v>233</v>
      </c>
      <c r="AK339" t="s">
        <v>442</v>
      </c>
      <c r="AL339" t="s">
        <v>1220</v>
      </c>
      <c r="AM339" t="s">
        <v>1221</v>
      </c>
      <c r="AN339" t="s">
        <v>165</v>
      </c>
      <c r="AO339" t="s">
        <v>165</v>
      </c>
      <c r="AP339" t="s">
        <v>164</v>
      </c>
      <c r="AQ339" t="s">
        <v>167</v>
      </c>
      <c r="AR339">
        <v>5</v>
      </c>
      <c r="AS339" t="s">
        <v>168</v>
      </c>
      <c r="AT339" t="s">
        <v>169</v>
      </c>
      <c r="AU339" t="s">
        <v>1222</v>
      </c>
      <c r="AV339" t="s">
        <v>1199</v>
      </c>
      <c r="AW339" t="s">
        <v>167</v>
      </c>
      <c r="AX339" t="s">
        <v>167</v>
      </c>
      <c r="AY339" t="s">
        <v>227</v>
      </c>
      <c r="AZ339" t="s">
        <v>167</v>
      </c>
      <c r="BA339" t="s">
        <v>167</v>
      </c>
      <c r="BC339" t="s">
        <v>167</v>
      </c>
      <c r="BD339" t="s">
        <v>174</v>
      </c>
      <c r="BE339">
        <v>350</v>
      </c>
      <c r="BF339" t="s">
        <v>167</v>
      </c>
      <c r="BG339" t="s">
        <v>167</v>
      </c>
      <c r="BH339" t="s">
        <v>167</v>
      </c>
      <c r="BI339" t="s">
        <v>164</v>
      </c>
      <c r="BJ339" t="s">
        <v>311</v>
      </c>
      <c r="BK339" t="s">
        <v>167</v>
      </c>
      <c r="BL339" t="s">
        <v>167</v>
      </c>
      <c r="BO339" t="s">
        <v>167</v>
      </c>
      <c r="BP339" t="s">
        <v>174</v>
      </c>
      <c r="BQ339" t="s">
        <v>165</v>
      </c>
      <c r="BS339" t="s">
        <v>177</v>
      </c>
      <c r="BT339" t="s">
        <v>167</v>
      </c>
      <c r="BU339">
        <v>5.0999999999999996</v>
      </c>
      <c r="BV339" t="s">
        <v>167</v>
      </c>
      <c r="BW339" t="s">
        <v>178</v>
      </c>
      <c r="BX339" t="s">
        <v>179</v>
      </c>
      <c r="BY339" t="s">
        <v>384</v>
      </c>
      <c r="BZ339" t="s">
        <v>167</v>
      </c>
      <c r="CB339" t="s">
        <v>167</v>
      </c>
      <c r="CG339" t="s">
        <v>167</v>
      </c>
      <c r="CN339" t="s">
        <v>167</v>
      </c>
      <c r="CP339" t="s">
        <v>356</v>
      </c>
      <c r="CR339" t="s">
        <v>230</v>
      </c>
      <c r="CS339" t="s">
        <v>167</v>
      </c>
      <c r="CT339" t="s">
        <v>167</v>
      </c>
      <c r="CU339" t="s">
        <v>167</v>
      </c>
      <c r="CV339" t="s">
        <v>167</v>
      </c>
      <c r="CW339">
        <v>2</v>
      </c>
      <c r="CY339" t="s">
        <v>572</v>
      </c>
      <c r="DB339" t="s">
        <v>222</v>
      </c>
      <c r="DD339" t="s">
        <v>167</v>
      </c>
      <c r="DG339" t="s">
        <v>167</v>
      </c>
      <c r="DH339" t="s">
        <v>217</v>
      </c>
      <c r="DI339" t="s">
        <v>329</v>
      </c>
      <c r="DJ339" t="s">
        <v>167</v>
      </c>
      <c r="DL339" t="s">
        <v>330</v>
      </c>
      <c r="DM339" t="s">
        <v>167</v>
      </c>
      <c r="DN339" t="s">
        <v>167</v>
      </c>
      <c r="DP339" t="s">
        <v>346</v>
      </c>
      <c r="DQ339" t="s">
        <v>167</v>
      </c>
      <c r="DS339" t="s">
        <v>167</v>
      </c>
      <c r="DW339" t="s">
        <v>167</v>
      </c>
    </row>
    <row r="340" spans="1:133" x14ac:dyDescent="0.3">
      <c r="A340">
        <v>339</v>
      </c>
      <c r="B340" t="s">
        <v>139</v>
      </c>
      <c r="C340" t="s">
        <v>1217</v>
      </c>
      <c r="D340" t="s">
        <v>1226</v>
      </c>
      <c r="E340" s="1">
        <v>1198</v>
      </c>
      <c r="F340">
        <v>3</v>
      </c>
      <c r="G340">
        <v>4</v>
      </c>
      <c r="H340" t="s">
        <v>196</v>
      </c>
      <c r="I340" t="s">
        <v>143</v>
      </c>
      <c r="K340" t="s">
        <v>145</v>
      </c>
      <c r="L340">
        <v>44</v>
      </c>
      <c r="M340" t="s">
        <v>146</v>
      </c>
      <c r="N340">
        <v>1607</v>
      </c>
      <c r="O340">
        <v>3994</v>
      </c>
      <c r="P340">
        <v>1811</v>
      </c>
      <c r="Q340" t="s">
        <v>833</v>
      </c>
      <c r="R340">
        <v>5</v>
      </c>
      <c r="T340" s="1" t="s">
        <v>148</v>
      </c>
      <c r="U340" t="s">
        <v>1144</v>
      </c>
      <c r="Y340" t="s">
        <v>1218</v>
      </c>
      <c r="Z340" t="s">
        <v>201</v>
      </c>
      <c r="AA340" t="s">
        <v>152</v>
      </c>
      <c r="AB340" t="s">
        <v>686</v>
      </c>
      <c r="AC340" t="s">
        <v>482</v>
      </c>
      <c r="AF340" t="s">
        <v>1199</v>
      </c>
      <c r="AG340" t="s">
        <v>1199</v>
      </c>
      <c r="AH340" t="s">
        <v>159</v>
      </c>
      <c r="AI340" t="s">
        <v>233</v>
      </c>
      <c r="AK340" t="s">
        <v>442</v>
      </c>
      <c r="AL340" t="s">
        <v>1220</v>
      </c>
      <c r="AM340" t="s">
        <v>1221</v>
      </c>
      <c r="AN340" t="s">
        <v>165</v>
      </c>
      <c r="AO340" t="s">
        <v>165</v>
      </c>
      <c r="AP340" t="s">
        <v>164</v>
      </c>
      <c r="AQ340" t="s">
        <v>167</v>
      </c>
      <c r="AR340">
        <v>5</v>
      </c>
      <c r="AS340" t="s">
        <v>168</v>
      </c>
      <c r="AT340" t="s">
        <v>169</v>
      </c>
      <c r="AU340" t="s">
        <v>1222</v>
      </c>
      <c r="AV340" t="s">
        <v>1199</v>
      </c>
      <c r="AW340" t="s">
        <v>167</v>
      </c>
      <c r="AX340" t="s">
        <v>167</v>
      </c>
      <c r="AY340" t="s">
        <v>227</v>
      </c>
      <c r="AZ340" t="s">
        <v>167</v>
      </c>
      <c r="BA340" t="s">
        <v>167</v>
      </c>
      <c r="BC340" t="s">
        <v>167</v>
      </c>
      <c r="BD340" t="s">
        <v>174</v>
      </c>
      <c r="BE340">
        <v>350</v>
      </c>
      <c r="BF340" t="s">
        <v>167</v>
      </c>
      <c r="BG340" t="s">
        <v>167</v>
      </c>
      <c r="BH340" t="s">
        <v>167</v>
      </c>
      <c r="BI340" t="s">
        <v>164</v>
      </c>
      <c r="BJ340" t="s">
        <v>311</v>
      </c>
      <c r="BK340" t="s">
        <v>167</v>
      </c>
      <c r="BL340" t="s">
        <v>167</v>
      </c>
      <c r="BO340" t="s">
        <v>167</v>
      </c>
      <c r="BP340" t="s">
        <v>174</v>
      </c>
      <c r="BQ340" t="s">
        <v>165</v>
      </c>
      <c r="BS340" t="s">
        <v>177</v>
      </c>
      <c r="BT340" t="s">
        <v>167</v>
      </c>
      <c r="BU340">
        <v>5.0999999999999996</v>
      </c>
      <c r="BV340" t="s">
        <v>167</v>
      </c>
      <c r="BW340" t="s">
        <v>178</v>
      </c>
      <c r="BX340" t="s">
        <v>179</v>
      </c>
      <c r="BY340" t="s">
        <v>384</v>
      </c>
      <c r="BZ340" t="s">
        <v>167</v>
      </c>
      <c r="CB340" t="s">
        <v>167</v>
      </c>
      <c r="CG340" t="s">
        <v>167</v>
      </c>
      <c r="CN340" t="s">
        <v>167</v>
      </c>
      <c r="CP340" t="s">
        <v>356</v>
      </c>
      <c r="CR340" t="s">
        <v>230</v>
      </c>
      <c r="CS340" t="s">
        <v>167</v>
      </c>
      <c r="CT340" t="s">
        <v>167</v>
      </c>
      <c r="CU340" t="s">
        <v>167</v>
      </c>
      <c r="CV340" t="s">
        <v>167</v>
      </c>
      <c r="CW340">
        <v>2</v>
      </c>
      <c r="CY340" t="s">
        <v>572</v>
      </c>
      <c r="DB340" t="s">
        <v>222</v>
      </c>
      <c r="DD340" t="s">
        <v>167</v>
      </c>
      <c r="DG340" t="s">
        <v>167</v>
      </c>
      <c r="DH340" t="s">
        <v>217</v>
      </c>
      <c r="DI340" t="s">
        <v>329</v>
      </c>
      <c r="DJ340" t="s">
        <v>167</v>
      </c>
      <c r="DL340" t="s">
        <v>330</v>
      </c>
      <c r="DM340" t="s">
        <v>167</v>
      </c>
      <c r="DN340" t="s">
        <v>167</v>
      </c>
      <c r="DP340" t="s">
        <v>346</v>
      </c>
      <c r="DQ340" t="s">
        <v>167</v>
      </c>
      <c r="DS340" t="s">
        <v>167</v>
      </c>
      <c r="DW340" t="s">
        <v>167</v>
      </c>
    </row>
    <row r="341" spans="1:133" x14ac:dyDescent="0.3">
      <c r="A341">
        <v>340</v>
      </c>
      <c r="B341" t="s">
        <v>139</v>
      </c>
      <c r="C341" t="s">
        <v>1217</v>
      </c>
      <c r="D341" t="s">
        <v>1227</v>
      </c>
      <c r="E341" s="1">
        <v>1198</v>
      </c>
      <c r="F341">
        <v>3</v>
      </c>
      <c r="G341">
        <v>4</v>
      </c>
      <c r="H341" t="s">
        <v>196</v>
      </c>
      <c r="I341" t="s">
        <v>143</v>
      </c>
      <c r="K341" t="s">
        <v>145</v>
      </c>
      <c r="L341">
        <v>44</v>
      </c>
      <c r="M341" t="s">
        <v>146</v>
      </c>
      <c r="N341">
        <v>1607</v>
      </c>
      <c r="O341">
        <v>3994</v>
      </c>
      <c r="P341">
        <v>1811</v>
      </c>
      <c r="Q341" t="s">
        <v>833</v>
      </c>
      <c r="R341">
        <v>5</v>
      </c>
      <c r="T341" s="1" t="s">
        <v>148</v>
      </c>
      <c r="U341" t="s">
        <v>1144</v>
      </c>
      <c r="Y341" t="s">
        <v>1218</v>
      </c>
      <c r="Z341" t="s">
        <v>201</v>
      </c>
      <c r="AA341" t="s">
        <v>152</v>
      </c>
      <c r="AB341" t="s">
        <v>686</v>
      </c>
      <c r="AC341" t="s">
        <v>482</v>
      </c>
      <c r="AF341" t="s">
        <v>1199</v>
      </c>
      <c r="AG341" t="s">
        <v>1199</v>
      </c>
      <c r="AH341" t="s">
        <v>159</v>
      </c>
      <c r="AI341" t="s">
        <v>233</v>
      </c>
      <c r="AK341" t="s">
        <v>442</v>
      </c>
      <c r="AL341" t="s">
        <v>1220</v>
      </c>
      <c r="AM341" t="s">
        <v>1221</v>
      </c>
      <c r="AN341" t="s">
        <v>165</v>
      </c>
      <c r="AO341" t="s">
        <v>165</v>
      </c>
      <c r="AP341" t="s">
        <v>164</v>
      </c>
      <c r="AQ341" t="s">
        <v>167</v>
      </c>
      <c r="AR341">
        <v>5</v>
      </c>
      <c r="AS341" t="s">
        <v>168</v>
      </c>
      <c r="AT341" t="s">
        <v>190</v>
      </c>
      <c r="AU341" t="s">
        <v>1222</v>
      </c>
      <c r="AV341" t="s">
        <v>1199</v>
      </c>
      <c r="AW341" t="s">
        <v>167</v>
      </c>
      <c r="AX341" t="s">
        <v>167</v>
      </c>
      <c r="AY341" t="s">
        <v>227</v>
      </c>
      <c r="AZ341" t="s">
        <v>167</v>
      </c>
      <c r="BA341" t="s">
        <v>167</v>
      </c>
      <c r="BC341" t="s">
        <v>167</v>
      </c>
      <c r="BD341" t="s">
        <v>174</v>
      </c>
      <c r="BE341">
        <v>350</v>
      </c>
      <c r="BF341" t="s">
        <v>167</v>
      </c>
      <c r="BG341" t="s">
        <v>167</v>
      </c>
      <c r="BH341" t="s">
        <v>167</v>
      </c>
      <c r="BI341" t="s">
        <v>164</v>
      </c>
      <c r="BJ341" t="s">
        <v>311</v>
      </c>
      <c r="BK341" t="s">
        <v>167</v>
      </c>
      <c r="BL341" t="s">
        <v>167</v>
      </c>
      <c r="BO341" t="s">
        <v>167</v>
      </c>
      <c r="BP341" t="s">
        <v>174</v>
      </c>
      <c r="BQ341" t="s">
        <v>165</v>
      </c>
      <c r="BS341" t="s">
        <v>177</v>
      </c>
      <c r="BT341" t="s">
        <v>167</v>
      </c>
      <c r="BU341">
        <v>5.0999999999999996</v>
      </c>
      <c r="BV341" t="s">
        <v>167</v>
      </c>
      <c r="BW341" t="s">
        <v>178</v>
      </c>
      <c r="BX341" t="s">
        <v>179</v>
      </c>
      <c r="BY341" t="s">
        <v>384</v>
      </c>
      <c r="BZ341" t="s">
        <v>167</v>
      </c>
      <c r="CA341" t="s">
        <v>167</v>
      </c>
      <c r="CB341" t="s">
        <v>167</v>
      </c>
      <c r="CG341" t="s">
        <v>167</v>
      </c>
      <c r="CN341" t="s">
        <v>167</v>
      </c>
      <c r="CP341" t="s">
        <v>356</v>
      </c>
      <c r="CR341" t="s">
        <v>230</v>
      </c>
      <c r="CS341" t="s">
        <v>167</v>
      </c>
      <c r="CT341" t="s">
        <v>167</v>
      </c>
      <c r="CU341" t="s">
        <v>167</v>
      </c>
      <c r="CV341" t="s">
        <v>167</v>
      </c>
      <c r="CW341">
        <v>2</v>
      </c>
      <c r="CY341" t="s">
        <v>572</v>
      </c>
      <c r="DB341" t="s">
        <v>222</v>
      </c>
      <c r="DD341" t="s">
        <v>167</v>
      </c>
      <c r="DG341" t="s">
        <v>167</v>
      </c>
      <c r="DH341" t="s">
        <v>217</v>
      </c>
      <c r="DI341" t="s">
        <v>329</v>
      </c>
      <c r="DJ341" t="s">
        <v>167</v>
      </c>
      <c r="DL341" t="s">
        <v>330</v>
      </c>
      <c r="DM341" t="s">
        <v>167</v>
      </c>
      <c r="DN341" t="s">
        <v>167</v>
      </c>
      <c r="DP341" t="s">
        <v>346</v>
      </c>
      <c r="DQ341" t="s">
        <v>167</v>
      </c>
      <c r="DS341" t="s">
        <v>167</v>
      </c>
      <c r="DV341" t="s">
        <v>167</v>
      </c>
      <c r="DW341" t="s">
        <v>167</v>
      </c>
      <c r="EA341" t="s">
        <v>167</v>
      </c>
      <c r="EC341" t="s">
        <v>167</v>
      </c>
    </row>
    <row r="342" spans="1:133" x14ac:dyDescent="0.3">
      <c r="A342">
        <v>341</v>
      </c>
      <c r="B342" t="s">
        <v>139</v>
      </c>
      <c r="C342" t="s">
        <v>1217</v>
      </c>
      <c r="D342" t="s">
        <v>192</v>
      </c>
      <c r="E342" s="1">
        <v>1198</v>
      </c>
      <c r="F342">
        <v>3</v>
      </c>
      <c r="G342">
        <v>4</v>
      </c>
      <c r="H342" t="s">
        <v>196</v>
      </c>
      <c r="I342" t="s">
        <v>143</v>
      </c>
      <c r="K342" t="s">
        <v>145</v>
      </c>
      <c r="L342">
        <v>44</v>
      </c>
      <c r="M342" t="s">
        <v>146</v>
      </c>
      <c r="N342">
        <v>1607</v>
      </c>
      <c r="O342">
        <v>3994</v>
      </c>
      <c r="P342">
        <v>1811</v>
      </c>
      <c r="Q342" t="s">
        <v>833</v>
      </c>
      <c r="R342">
        <v>5</v>
      </c>
      <c r="T342" s="1" t="s">
        <v>148</v>
      </c>
      <c r="U342" t="s">
        <v>1144</v>
      </c>
      <c r="Y342" t="s">
        <v>1218</v>
      </c>
      <c r="Z342" t="s">
        <v>201</v>
      </c>
      <c r="AA342" t="s">
        <v>152</v>
      </c>
      <c r="AB342" t="s">
        <v>686</v>
      </c>
      <c r="AC342" t="s">
        <v>482</v>
      </c>
      <c r="AF342" t="s">
        <v>1219</v>
      </c>
      <c r="AG342" t="s">
        <v>1219</v>
      </c>
      <c r="AH342" t="s">
        <v>159</v>
      </c>
      <c r="AI342" t="s">
        <v>233</v>
      </c>
      <c r="AK342" t="s">
        <v>442</v>
      </c>
      <c r="AL342" t="s">
        <v>1220</v>
      </c>
      <c r="AM342" t="s">
        <v>1221</v>
      </c>
      <c r="AN342" t="s">
        <v>165</v>
      </c>
      <c r="AO342" t="s">
        <v>165</v>
      </c>
      <c r="AP342" t="s">
        <v>164</v>
      </c>
      <c r="AQ342" t="s">
        <v>167</v>
      </c>
      <c r="AR342">
        <v>5</v>
      </c>
      <c r="AS342" t="s">
        <v>168</v>
      </c>
      <c r="AT342" t="s">
        <v>190</v>
      </c>
      <c r="AU342" t="s">
        <v>1222</v>
      </c>
      <c r="AV342" t="s">
        <v>1219</v>
      </c>
      <c r="AX342" t="s">
        <v>167</v>
      </c>
      <c r="AY342" t="s">
        <v>227</v>
      </c>
      <c r="AZ342" t="s">
        <v>167</v>
      </c>
      <c r="BA342" t="s">
        <v>167</v>
      </c>
      <c r="BC342" t="s">
        <v>167</v>
      </c>
      <c r="BE342">
        <v>350</v>
      </c>
      <c r="BF342" t="s">
        <v>167</v>
      </c>
      <c r="BG342" t="s">
        <v>167</v>
      </c>
      <c r="BH342" t="s">
        <v>167</v>
      </c>
      <c r="BI342" t="s">
        <v>164</v>
      </c>
      <c r="BJ342" t="s">
        <v>175</v>
      </c>
      <c r="BK342" t="s">
        <v>167</v>
      </c>
      <c r="BL342" t="s">
        <v>167</v>
      </c>
      <c r="BO342" t="s">
        <v>167</v>
      </c>
      <c r="BQ342" t="s">
        <v>165</v>
      </c>
      <c r="BS342" t="s">
        <v>177</v>
      </c>
      <c r="BT342" t="s">
        <v>167</v>
      </c>
      <c r="BU342">
        <v>5.0999999999999996</v>
      </c>
      <c r="BV342" t="s">
        <v>167</v>
      </c>
      <c r="BW342" t="s">
        <v>178</v>
      </c>
      <c r="BX342" t="s">
        <v>179</v>
      </c>
      <c r="BY342" t="s">
        <v>384</v>
      </c>
      <c r="BZ342" t="s">
        <v>167</v>
      </c>
      <c r="CA342" t="s">
        <v>167</v>
      </c>
      <c r="CB342" t="s">
        <v>167</v>
      </c>
      <c r="CG342" t="s">
        <v>167</v>
      </c>
      <c r="CN342" t="s">
        <v>167</v>
      </c>
      <c r="CP342" t="s">
        <v>356</v>
      </c>
      <c r="CR342" t="s">
        <v>359</v>
      </c>
      <c r="CS342" t="s">
        <v>167</v>
      </c>
      <c r="CT342" t="s">
        <v>167</v>
      </c>
      <c r="CV342" t="s">
        <v>167</v>
      </c>
      <c r="CW342">
        <v>2</v>
      </c>
      <c r="CY342" t="s">
        <v>572</v>
      </c>
      <c r="DB342" t="s">
        <v>258</v>
      </c>
      <c r="DD342" t="s">
        <v>167</v>
      </c>
      <c r="DG342" t="s">
        <v>167</v>
      </c>
      <c r="DH342" t="s">
        <v>167</v>
      </c>
      <c r="DI342" t="s">
        <v>329</v>
      </c>
      <c r="DJ342" t="s">
        <v>167</v>
      </c>
      <c r="DM342" t="s">
        <v>167</v>
      </c>
      <c r="DQ342" t="s">
        <v>167</v>
      </c>
      <c r="DV342" t="s">
        <v>167</v>
      </c>
      <c r="DW342" t="s">
        <v>167</v>
      </c>
    </row>
    <row r="343" spans="1:133" x14ac:dyDescent="0.3">
      <c r="A343">
        <v>342</v>
      </c>
      <c r="B343" t="s">
        <v>139</v>
      </c>
      <c r="C343" t="s">
        <v>1217</v>
      </c>
      <c r="D343" t="s">
        <v>1228</v>
      </c>
      <c r="E343" s="1">
        <v>1198</v>
      </c>
      <c r="F343">
        <v>3</v>
      </c>
      <c r="G343">
        <v>4</v>
      </c>
      <c r="H343" t="s">
        <v>196</v>
      </c>
      <c r="I343" t="s">
        <v>143</v>
      </c>
      <c r="K343" t="s">
        <v>145</v>
      </c>
      <c r="L343">
        <v>44</v>
      </c>
      <c r="M343" t="s">
        <v>146</v>
      </c>
      <c r="N343">
        <v>1607</v>
      </c>
      <c r="O343">
        <v>3994</v>
      </c>
      <c r="P343">
        <v>1811</v>
      </c>
      <c r="Q343" t="s">
        <v>833</v>
      </c>
      <c r="R343">
        <v>5</v>
      </c>
      <c r="T343" s="1" t="s">
        <v>148</v>
      </c>
      <c r="U343" t="s">
        <v>1144</v>
      </c>
      <c r="Y343" t="s">
        <v>1218</v>
      </c>
      <c r="Z343" t="s">
        <v>201</v>
      </c>
      <c r="AA343" t="s">
        <v>152</v>
      </c>
      <c r="AB343" t="s">
        <v>686</v>
      </c>
      <c r="AC343" t="s">
        <v>482</v>
      </c>
      <c r="AF343" t="s">
        <v>1199</v>
      </c>
      <c r="AG343" t="s">
        <v>1199</v>
      </c>
      <c r="AH343" t="s">
        <v>159</v>
      </c>
      <c r="AI343" t="s">
        <v>233</v>
      </c>
      <c r="AK343" t="s">
        <v>442</v>
      </c>
      <c r="AL343" t="s">
        <v>1220</v>
      </c>
      <c r="AM343" t="s">
        <v>1221</v>
      </c>
      <c r="AN343" t="s">
        <v>165</v>
      </c>
      <c r="AO343" t="s">
        <v>165</v>
      </c>
      <c r="AP343" t="s">
        <v>164</v>
      </c>
      <c r="AQ343" t="s">
        <v>167</v>
      </c>
      <c r="AR343">
        <v>5</v>
      </c>
      <c r="AS343" t="s">
        <v>168</v>
      </c>
      <c r="AT343" t="s">
        <v>190</v>
      </c>
      <c r="AU343" t="s">
        <v>1222</v>
      </c>
      <c r="AV343" t="s">
        <v>1199</v>
      </c>
      <c r="AW343" t="s">
        <v>167</v>
      </c>
      <c r="AX343" t="s">
        <v>167</v>
      </c>
      <c r="AY343" t="s">
        <v>227</v>
      </c>
      <c r="AZ343" t="s">
        <v>167</v>
      </c>
      <c r="BA343" t="s">
        <v>167</v>
      </c>
      <c r="BC343" t="s">
        <v>167</v>
      </c>
      <c r="BD343" t="s">
        <v>174</v>
      </c>
      <c r="BE343">
        <v>350</v>
      </c>
      <c r="BF343" t="s">
        <v>167</v>
      </c>
      <c r="BG343" t="s">
        <v>167</v>
      </c>
      <c r="BH343" t="s">
        <v>167</v>
      </c>
      <c r="BI343" t="s">
        <v>164</v>
      </c>
      <c r="BJ343" t="s">
        <v>311</v>
      </c>
      <c r="BK343" t="s">
        <v>167</v>
      </c>
      <c r="BL343" t="s">
        <v>167</v>
      </c>
      <c r="BO343" t="s">
        <v>167</v>
      </c>
      <c r="BP343" t="s">
        <v>174</v>
      </c>
      <c r="BQ343" t="s">
        <v>165</v>
      </c>
      <c r="BS343" t="s">
        <v>177</v>
      </c>
      <c r="BT343" t="s">
        <v>167</v>
      </c>
      <c r="BU343">
        <v>5.0999999999999996</v>
      </c>
      <c r="BV343" t="s">
        <v>167</v>
      </c>
      <c r="BW343" t="s">
        <v>178</v>
      </c>
      <c r="BX343" t="s">
        <v>179</v>
      </c>
      <c r="BY343" t="s">
        <v>384</v>
      </c>
      <c r="BZ343" t="s">
        <v>167</v>
      </c>
      <c r="CA343" t="s">
        <v>167</v>
      </c>
      <c r="CB343" t="s">
        <v>167</v>
      </c>
      <c r="CG343" t="s">
        <v>167</v>
      </c>
      <c r="CN343" t="s">
        <v>167</v>
      </c>
      <c r="CP343" t="s">
        <v>356</v>
      </c>
      <c r="CR343" t="s">
        <v>230</v>
      </c>
      <c r="CS343" t="s">
        <v>167</v>
      </c>
      <c r="CT343" t="s">
        <v>167</v>
      </c>
      <c r="CU343" t="s">
        <v>167</v>
      </c>
      <c r="CV343" t="s">
        <v>167</v>
      </c>
      <c r="CW343">
        <v>2</v>
      </c>
      <c r="CY343" t="s">
        <v>572</v>
      </c>
      <c r="DB343" t="s">
        <v>222</v>
      </c>
      <c r="DD343" t="s">
        <v>167</v>
      </c>
      <c r="DG343" t="s">
        <v>167</v>
      </c>
      <c r="DH343" t="s">
        <v>217</v>
      </c>
      <c r="DI343" t="s">
        <v>329</v>
      </c>
      <c r="DJ343" t="s">
        <v>167</v>
      </c>
      <c r="DL343" t="s">
        <v>330</v>
      </c>
      <c r="DM343" t="s">
        <v>167</v>
      </c>
      <c r="DN343" t="s">
        <v>167</v>
      </c>
      <c r="DP343" t="s">
        <v>346</v>
      </c>
      <c r="DQ343" t="s">
        <v>167</v>
      </c>
      <c r="DS343" t="s">
        <v>167</v>
      </c>
      <c r="DV343" t="s">
        <v>167</v>
      </c>
      <c r="DW343" t="s">
        <v>167</v>
      </c>
      <c r="EA343" t="s">
        <v>167</v>
      </c>
      <c r="EC343" t="s">
        <v>167</v>
      </c>
    </row>
    <row r="344" spans="1:133" x14ac:dyDescent="0.3">
      <c r="A344">
        <v>343</v>
      </c>
      <c r="B344" t="s">
        <v>139</v>
      </c>
      <c r="C344" t="s">
        <v>1217</v>
      </c>
      <c r="D344" t="s">
        <v>1229</v>
      </c>
      <c r="E344" s="1">
        <v>1198</v>
      </c>
      <c r="F344">
        <v>3</v>
      </c>
      <c r="G344">
        <v>4</v>
      </c>
      <c r="H344" t="s">
        <v>196</v>
      </c>
      <c r="I344" t="s">
        <v>143</v>
      </c>
      <c r="K344" t="s">
        <v>145</v>
      </c>
      <c r="L344">
        <v>44</v>
      </c>
      <c r="M344" t="s">
        <v>146</v>
      </c>
      <c r="N344">
        <v>1607</v>
      </c>
      <c r="O344">
        <v>3994</v>
      </c>
      <c r="P344">
        <v>1811</v>
      </c>
      <c r="Q344" t="s">
        <v>833</v>
      </c>
      <c r="R344">
        <v>5</v>
      </c>
      <c r="T344" s="1" t="s">
        <v>148</v>
      </c>
      <c r="U344" t="s">
        <v>1144</v>
      </c>
      <c r="Y344" t="s">
        <v>1218</v>
      </c>
      <c r="Z344" t="s">
        <v>201</v>
      </c>
      <c r="AA344" t="s">
        <v>152</v>
      </c>
      <c r="AB344" t="s">
        <v>686</v>
      </c>
      <c r="AC344" t="s">
        <v>482</v>
      </c>
      <c r="AF344" t="s">
        <v>1199</v>
      </c>
      <c r="AG344" t="s">
        <v>1199</v>
      </c>
      <c r="AH344" t="s">
        <v>159</v>
      </c>
      <c r="AI344" t="s">
        <v>233</v>
      </c>
      <c r="AK344" t="s">
        <v>442</v>
      </c>
      <c r="AL344" t="s">
        <v>1220</v>
      </c>
      <c r="AM344" t="s">
        <v>1221</v>
      </c>
      <c r="AN344" t="s">
        <v>165</v>
      </c>
      <c r="AO344" t="s">
        <v>165</v>
      </c>
      <c r="AP344" t="s">
        <v>164</v>
      </c>
      <c r="AQ344" t="s">
        <v>167</v>
      </c>
      <c r="AR344">
        <v>5</v>
      </c>
      <c r="AS344" t="s">
        <v>168</v>
      </c>
      <c r="AT344" t="s">
        <v>190</v>
      </c>
      <c r="AU344" t="s">
        <v>1222</v>
      </c>
      <c r="AV344" t="s">
        <v>1199</v>
      </c>
      <c r="AW344" t="s">
        <v>167</v>
      </c>
      <c r="AX344" t="s">
        <v>167</v>
      </c>
      <c r="AY344" t="s">
        <v>227</v>
      </c>
      <c r="AZ344" t="s">
        <v>167</v>
      </c>
      <c r="BA344" t="s">
        <v>167</v>
      </c>
      <c r="BC344" t="s">
        <v>167</v>
      </c>
      <c r="BD344" t="s">
        <v>174</v>
      </c>
      <c r="BE344">
        <v>350</v>
      </c>
      <c r="BF344" t="s">
        <v>167</v>
      </c>
      <c r="BG344" t="s">
        <v>167</v>
      </c>
      <c r="BH344" t="s">
        <v>167</v>
      </c>
      <c r="BI344" t="s">
        <v>164</v>
      </c>
      <c r="BJ344" t="s">
        <v>311</v>
      </c>
      <c r="BK344" t="s">
        <v>167</v>
      </c>
      <c r="BL344" t="s">
        <v>167</v>
      </c>
      <c r="BO344" t="s">
        <v>167</v>
      </c>
      <c r="BP344" t="s">
        <v>174</v>
      </c>
      <c r="BQ344" t="s">
        <v>165</v>
      </c>
      <c r="BS344" t="s">
        <v>177</v>
      </c>
      <c r="BT344" t="s">
        <v>167</v>
      </c>
      <c r="BU344">
        <v>5.0999999999999996</v>
      </c>
      <c r="BV344" t="s">
        <v>167</v>
      </c>
      <c r="BW344" t="s">
        <v>178</v>
      </c>
      <c r="BX344" t="s">
        <v>179</v>
      </c>
      <c r="BY344" t="s">
        <v>384</v>
      </c>
      <c r="BZ344" t="s">
        <v>167</v>
      </c>
      <c r="CA344" t="s">
        <v>167</v>
      </c>
      <c r="CB344" t="s">
        <v>167</v>
      </c>
      <c r="CG344" t="s">
        <v>167</v>
      </c>
      <c r="CN344" t="s">
        <v>167</v>
      </c>
      <c r="CP344" t="s">
        <v>356</v>
      </c>
      <c r="CR344" t="s">
        <v>230</v>
      </c>
      <c r="CS344" t="s">
        <v>167</v>
      </c>
      <c r="CT344" t="s">
        <v>167</v>
      </c>
      <c r="CU344" t="s">
        <v>167</v>
      </c>
      <c r="CV344" t="s">
        <v>167</v>
      </c>
      <c r="CW344">
        <v>2</v>
      </c>
      <c r="CY344" t="s">
        <v>572</v>
      </c>
      <c r="DB344" t="s">
        <v>222</v>
      </c>
      <c r="DD344" t="s">
        <v>167</v>
      </c>
      <c r="DG344" t="s">
        <v>167</v>
      </c>
      <c r="DH344" t="s">
        <v>217</v>
      </c>
      <c r="DI344" t="s">
        <v>329</v>
      </c>
      <c r="DJ344" t="s">
        <v>167</v>
      </c>
      <c r="DL344" t="s">
        <v>330</v>
      </c>
      <c r="DM344" t="s">
        <v>167</v>
      </c>
      <c r="DN344" t="s">
        <v>167</v>
      </c>
      <c r="DP344" t="s">
        <v>346</v>
      </c>
      <c r="DQ344" t="s">
        <v>167</v>
      </c>
      <c r="DS344" t="s">
        <v>167</v>
      </c>
      <c r="DV344" t="s">
        <v>167</v>
      </c>
      <c r="DW344" t="s">
        <v>167</v>
      </c>
      <c r="EA344" t="s">
        <v>167</v>
      </c>
      <c r="EC344" t="s">
        <v>167</v>
      </c>
    </row>
    <row r="345" spans="1:133" x14ac:dyDescent="0.3">
      <c r="A345">
        <v>344</v>
      </c>
      <c r="B345" t="s">
        <v>139</v>
      </c>
      <c r="C345" t="s">
        <v>1217</v>
      </c>
      <c r="D345" t="s">
        <v>1230</v>
      </c>
      <c r="E345" s="1">
        <v>1198</v>
      </c>
      <c r="F345">
        <v>3</v>
      </c>
      <c r="G345">
        <v>4</v>
      </c>
      <c r="H345" t="s">
        <v>196</v>
      </c>
      <c r="I345" t="s">
        <v>143</v>
      </c>
      <c r="K345" t="s">
        <v>145</v>
      </c>
      <c r="L345">
        <v>44</v>
      </c>
      <c r="M345" t="s">
        <v>146</v>
      </c>
      <c r="N345">
        <v>1607</v>
      </c>
      <c r="O345">
        <v>3994</v>
      </c>
      <c r="P345">
        <v>1811</v>
      </c>
      <c r="Q345" t="s">
        <v>833</v>
      </c>
      <c r="R345">
        <v>5</v>
      </c>
      <c r="T345" s="1" t="s">
        <v>148</v>
      </c>
      <c r="U345" t="s">
        <v>1144</v>
      </c>
      <c r="Y345" t="s">
        <v>1218</v>
      </c>
      <c r="Z345" t="s">
        <v>201</v>
      </c>
      <c r="AA345" t="s">
        <v>152</v>
      </c>
      <c r="AB345" t="s">
        <v>686</v>
      </c>
      <c r="AC345" t="s">
        <v>482</v>
      </c>
      <c r="AF345" t="s">
        <v>1199</v>
      </c>
      <c r="AG345" t="s">
        <v>1199</v>
      </c>
      <c r="AH345" t="s">
        <v>159</v>
      </c>
      <c r="AI345" t="s">
        <v>233</v>
      </c>
      <c r="AK345" t="s">
        <v>442</v>
      </c>
      <c r="AL345" t="s">
        <v>1220</v>
      </c>
      <c r="AM345" t="s">
        <v>1221</v>
      </c>
      <c r="AN345" t="s">
        <v>165</v>
      </c>
      <c r="AO345" t="s">
        <v>165</v>
      </c>
      <c r="AP345" t="s">
        <v>164</v>
      </c>
      <c r="AQ345" t="s">
        <v>167</v>
      </c>
      <c r="AR345">
        <v>5</v>
      </c>
      <c r="AS345" t="s">
        <v>168</v>
      </c>
      <c r="AT345" t="s">
        <v>190</v>
      </c>
      <c r="AU345" t="s">
        <v>1222</v>
      </c>
      <c r="AV345" t="s">
        <v>1199</v>
      </c>
      <c r="AW345" t="s">
        <v>167</v>
      </c>
      <c r="AX345" t="s">
        <v>167</v>
      </c>
      <c r="AY345" t="s">
        <v>227</v>
      </c>
      <c r="AZ345" t="s">
        <v>167</v>
      </c>
      <c r="BA345" t="s">
        <v>167</v>
      </c>
      <c r="BC345" t="s">
        <v>167</v>
      </c>
      <c r="BD345" t="s">
        <v>174</v>
      </c>
      <c r="BE345">
        <v>350</v>
      </c>
      <c r="BF345" t="s">
        <v>167</v>
      </c>
      <c r="BG345" t="s">
        <v>167</v>
      </c>
      <c r="BH345" t="s">
        <v>167</v>
      </c>
      <c r="BI345" t="s">
        <v>164</v>
      </c>
      <c r="BJ345" t="s">
        <v>311</v>
      </c>
      <c r="BK345" t="s">
        <v>167</v>
      </c>
      <c r="BL345" t="s">
        <v>167</v>
      </c>
      <c r="BO345" t="s">
        <v>167</v>
      </c>
      <c r="BP345" t="s">
        <v>174</v>
      </c>
      <c r="BQ345" t="s">
        <v>165</v>
      </c>
      <c r="BS345" t="s">
        <v>177</v>
      </c>
      <c r="BT345" t="s">
        <v>167</v>
      </c>
      <c r="BU345">
        <v>5.0999999999999996</v>
      </c>
      <c r="BV345" t="s">
        <v>167</v>
      </c>
      <c r="BW345" t="s">
        <v>178</v>
      </c>
      <c r="BX345" t="s">
        <v>179</v>
      </c>
      <c r="BY345" t="s">
        <v>384</v>
      </c>
      <c r="BZ345" t="s">
        <v>167</v>
      </c>
      <c r="CA345" t="s">
        <v>167</v>
      </c>
      <c r="CB345" t="s">
        <v>167</v>
      </c>
      <c r="CG345" t="s">
        <v>167</v>
      </c>
      <c r="CN345" t="s">
        <v>167</v>
      </c>
      <c r="CP345" t="s">
        <v>356</v>
      </c>
      <c r="CR345" t="s">
        <v>230</v>
      </c>
      <c r="CS345" t="s">
        <v>167</v>
      </c>
      <c r="CT345" t="s">
        <v>167</v>
      </c>
      <c r="CU345" t="s">
        <v>167</v>
      </c>
      <c r="CV345" t="s">
        <v>167</v>
      </c>
      <c r="CW345">
        <v>2</v>
      </c>
      <c r="CY345" t="s">
        <v>572</v>
      </c>
      <c r="DB345" t="s">
        <v>222</v>
      </c>
      <c r="DD345" t="s">
        <v>167</v>
      </c>
      <c r="DG345" t="s">
        <v>167</v>
      </c>
      <c r="DH345" t="s">
        <v>217</v>
      </c>
      <c r="DI345" t="s">
        <v>329</v>
      </c>
      <c r="DJ345" t="s">
        <v>167</v>
      </c>
      <c r="DL345" t="s">
        <v>330</v>
      </c>
      <c r="DM345" t="s">
        <v>167</v>
      </c>
      <c r="DN345" t="s">
        <v>167</v>
      </c>
      <c r="DP345" t="s">
        <v>346</v>
      </c>
      <c r="DQ345" t="s">
        <v>167</v>
      </c>
      <c r="DS345" t="s">
        <v>167</v>
      </c>
      <c r="DV345" t="s">
        <v>167</v>
      </c>
      <c r="DW345" t="s">
        <v>167</v>
      </c>
      <c r="EA345" t="s">
        <v>167</v>
      </c>
      <c r="EC345" t="s">
        <v>167</v>
      </c>
    </row>
    <row r="346" spans="1:133" x14ac:dyDescent="0.3">
      <c r="A346">
        <v>345</v>
      </c>
      <c r="B346" t="s">
        <v>139</v>
      </c>
      <c r="C346" t="s">
        <v>1217</v>
      </c>
      <c r="D346" t="s">
        <v>1231</v>
      </c>
      <c r="E346" s="1">
        <v>1198</v>
      </c>
      <c r="F346">
        <v>3</v>
      </c>
      <c r="G346">
        <v>4</v>
      </c>
      <c r="H346" t="s">
        <v>196</v>
      </c>
      <c r="I346" t="s">
        <v>143</v>
      </c>
      <c r="K346" t="s">
        <v>145</v>
      </c>
      <c r="L346">
        <v>44</v>
      </c>
      <c r="M346" t="s">
        <v>146</v>
      </c>
      <c r="N346">
        <v>1607</v>
      </c>
      <c r="O346">
        <v>3994</v>
      </c>
      <c r="P346">
        <v>1811</v>
      </c>
      <c r="Q346" t="s">
        <v>833</v>
      </c>
      <c r="R346">
        <v>5</v>
      </c>
      <c r="T346" s="1" t="s">
        <v>148</v>
      </c>
      <c r="U346" t="s">
        <v>1144</v>
      </c>
      <c r="Y346" t="s">
        <v>1218</v>
      </c>
      <c r="Z346" t="s">
        <v>201</v>
      </c>
      <c r="AA346" t="s">
        <v>152</v>
      </c>
      <c r="AB346" t="s">
        <v>686</v>
      </c>
      <c r="AC346" t="s">
        <v>482</v>
      </c>
      <c r="AF346" t="s">
        <v>1199</v>
      </c>
      <c r="AG346" t="s">
        <v>1199</v>
      </c>
      <c r="AH346" t="s">
        <v>159</v>
      </c>
      <c r="AI346" t="s">
        <v>233</v>
      </c>
      <c r="AK346" t="s">
        <v>442</v>
      </c>
      <c r="AL346" t="s">
        <v>1220</v>
      </c>
      <c r="AM346" t="s">
        <v>1221</v>
      </c>
      <c r="AN346" t="s">
        <v>165</v>
      </c>
      <c r="AO346" t="s">
        <v>165</v>
      </c>
      <c r="AP346" t="s">
        <v>164</v>
      </c>
      <c r="AQ346" t="s">
        <v>167</v>
      </c>
      <c r="AR346">
        <v>5</v>
      </c>
      <c r="AS346" t="s">
        <v>168</v>
      </c>
      <c r="AT346" t="s">
        <v>190</v>
      </c>
      <c r="AU346" t="s">
        <v>1222</v>
      </c>
      <c r="AV346" t="s">
        <v>1199</v>
      </c>
      <c r="AW346" t="s">
        <v>167</v>
      </c>
      <c r="AX346" t="s">
        <v>167</v>
      </c>
      <c r="AY346" t="s">
        <v>227</v>
      </c>
      <c r="AZ346" t="s">
        <v>167</v>
      </c>
      <c r="BA346" t="s">
        <v>167</v>
      </c>
      <c r="BC346" t="s">
        <v>167</v>
      </c>
      <c r="BD346" t="s">
        <v>174</v>
      </c>
      <c r="BE346">
        <v>350</v>
      </c>
      <c r="BF346" t="s">
        <v>167</v>
      </c>
      <c r="BG346" t="s">
        <v>167</v>
      </c>
      <c r="BH346" t="s">
        <v>167</v>
      </c>
      <c r="BI346" t="s">
        <v>164</v>
      </c>
      <c r="BJ346" t="s">
        <v>311</v>
      </c>
      <c r="BK346" t="s">
        <v>167</v>
      </c>
      <c r="BL346" t="s">
        <v>167</v>
      </c>
      <c r="BO346" t="s">
        <v>167</v>
      </c>
      <c r="BP346" t="s">
        <v>174</v>
      </c>
      <c r="BQ346" t="s">
        <v>165</v>
      </c>
      <c r="BS346" t="s">
        <v>177</v>
      </c>
      <c r="BT346" t="s">
        <v>167</v>
      </c>
      <c r="BU346">
        <v>5.0999999999999996</v>
      </c>
      <c r="BV346" t="s">
        <v>167</v>
      </c>
      <c r="BW346" t="s">
        <v>178</v>
      </c>
      <c r="BX346" t="s">
        <v>179</v>
      </c>
      <c r="BY346" t="s">
        <v>384</v>
      </c>
      <c r="BZ346" t="s">
        <v>167</v>
      </c>
      <c r="CA346" t="s">
        <v>167</v>
      </c>
      <c r="CB346" t="s">
        <v>167</v>
      </c>
      <c r="CG346" t="s">
        <v>167</v>
      </c>
      <c r="CN346" t="s">
        <v>167</v>
      </c>
      <c r="CP346" t="s">
        <v>356</v>
      </c>
      <c r="CR346" t="s">
        <v>230</v>
      </c>
      <c r="CS346" t="s">
        <v>167</v>
      </c>
      <c r="CT346" t="s">
        <v>167</v>
      </c>
      <c r="CU346" t="s">
        <v>167</v>
      </c>
      <c r="CV346" t="s">
        <v>167</v>
      </c>
      <c r="CW346">
        <v>2</v>
      </c>
      <c r="CY346" t="s">
        <v>572</v>
      </c>
      <c r="DB346" t="s">
        <v>222</v>
      </c>
      <c r="DD346" t="s">
        <v>167</v>
      </c>
      <c r="DG346" t="s">
        <v>167</v>
      </c>
      <c r="DH346" t="s">
        <v>217</v>
      </c>
      <c r="DI346" t="s">
        <v>329</v>
      </c>
      <c r="DJ346" t="s">
        <v>167</v>
      </c>
      <c r="DL346" t="s">
        <v>330</v>
      </c>
      <c r="DM346" t="s">
        <v>167</v>
      </c>
      <c r="DN346" t="s">
        <v>167</v>
      </c>
      <c r="DP346" t="s">
        <v>346</v>
      </c>
      <c r="DQ346" t="s">
        <v>167</v>
      </c>
      <c r="DS346" t="s">
        <v>167</v>
      </c>
      <c r="DV346" t="s">
        <v>167</v>
      </c>
      <c r="DW346" t="s">
        <v>167</v>
      </c>
      <c r="EA346" t="s">
        <v>167</v>
      </c>
      <c r="EC346" t="s">
        <v>167</v>
      </c>
    </row>
    <row r="347" spans="1:133" x14ac:dyDescent="0.3">
      <c r="A347">
        <v>346</v>
      </c>
      <c r="B347" t="s">
        <v>139</v>
      </c>
      <c r="C347" t="s">
        <v>1217</v>
      </c>
      <c r="D347" t="s">
        <v>490</v>
      </c>
      <c r="E347" s="1">
        <v>1497</v>
      </c>
      <c r="F347">
        <v>4</v>
      </c>
      <c r="G347">
        <v>4</v>
      </c>
      <c r="H347" t="s">
        <v>196</v>
      </c>
      <c r="I347" t="s">
        <v>143</v>
      </c>
      <c r="K347" t="s">
        <v>145</v>
      </c>
      <c r="L347">
        <v>44</v>
      </c>
      <c r="M347" t="s">
        <v>460</v>
      </c>
      <c r="N347">
        <v>1607</v>
      </c>
      <c r="O347">
        <v>3994</v>
      </c>
      <c r="P347">
        <v>1811</v>
      </c>
      <c r="Q347" t="s">
        <v>833</v>
      </c>
      <c r="R347">
        <v>5</v>
      </c>
      <c r="T347" s="1" t="s">
        <v>148</v>
      </c>
      <c r="U347" t="s">
        <v>1232</v>
      </c>
      <c r="Y347" t="s">
        <v>1218</v>
      </c>
      <c r="Z347" t="s">
        <v>201</v>
      </c>
      <c r="AA347" t="s">
        <v>152</v>
      </c>
      <c r="AB347" t="s">
        <v>686</v>
      </c>
      <c r="AC347" t="s">
        <v>482</v>
      </c>
      <c r="AF347" t="s">
        <v>1219</v>
      </c>
      <c r="AG347" t="s">
        <v>1219</v>
      </c>
      <c r="AH347" t="s">
        <v>159</v>
      </c>
      <c r="AI347" t="s">
        <v>160</v>
      </c>
      <c r="AL347" t="s">
        <v>1233</v>
      </c>
      <c r="AM347" t="s">
        <v>1234</v>
      </c>
      <c r="AN347" t="s">
        <v>165</v>
      </c>
      <c r="AO347" t="s">
        <v>165</v>
      </c>
      <c r="AP347" t="s">
        <v>164</v>
      </c>
      <c r="AQ347" t="s">
        <v>167</v>
      </c>
      <c r="AR347">
        <v>5</v>
      </c>
      <c r="AS347" t="s">
        <v>168</v>
      </c>
      <c r="AT347" t="s">
        <v>169</v>
      </c>
      <c r="AU347" t="s">
        <v>1222</v>
      </c>
      <c r="AV347" t="s">
        <v>1219</v>
      </c>
      <c r="AX347" t="s">
        <v>167</v>
      </c>
      <c r="AY347" t="s">
        <v>166</v>
      </c>
      <c r="BA347" t="s">
        <v>167</v>
      </c>
      <c r="BD347" t="s">
        <v>174</v>
      </c>
      <c r="BE347">
        <v>350</v>
      </c>
      <c r="BH347" t="s">
        <v>167</v>
      </c>
      <c r="BI347" t="s">
        <v>164</v>
      </c>
      <c r="BJ347" t="s">
        <v>175</v>
      </c>
      <c r="BK347" t="s">
        <v>167</v>
      </c>
      <c r="BL347" t="s">
        <v>167</v>
      </c>
      <c r="BP347" t="s">
        <v>174</v>
      </c>
      <c r="BQ347" t="s">
        <v>165</v>
      </c>
      <c r="BS347" t="s">
        <v>177</v>
      </c>
      <c r="BT347" t="s">
        <v>167</v>
      </c>
      <c r="BU347">
        <v>5.0999999999999996</v>
      </c>
      <c r="BV347" t="s">
        <v>167</v>
      </c>
      <c r="BW347" t="s">
        <v>178</v>
      </c>
      <c r="BX347" t="s">
        <v>179</v>
      </c>
      <c r="BY347" t="s">
        <v>180</v>
      </c>
      <c r="BZ347" t="s">
        <v>167</v>
      </c>
      <c r="CB347" t="s">
        <v>167</v>
      </c>
      <c r="CG347" t="s">
        <v>167</v>
      </c>
      <c r="CN347" t="s">
        <v>167</v>
      </c>
      <c r="CP347" t="s">
        <v>356</v>
      </c>
      <c r="CR347" t="s">
        <v>359</v>
      </c>
      <c r="CS347" t="s">
        <v>167</v>
      </c>
      <c r="CT347" t="s">
        <v>167</v>
      </c>
      <c r="CV347" t="s">
        <v>167</v>
      </c>
      <c r="CW347">
        <v>2</v>
      </c>
      <c r="CY347" t="s">
        <v>572</v>
      </c>
      <c r="DG347" t="s">
        <v>167</v>
      </c>
      <c r="DI347" t="s">
        <v>329</v>
      </c>
      <c r="DJ347" t="s">
        <v>167</v>
      </c>
      <c r="DM347" t="s">
        <v>167</v>
      </c>
      <c r="DV347" t="s">
        <v>167</v>
      </c>
      <c r="DW347" t="s">
        <v>167</v>
      </c>
    </row>
    <row r="348" spans="1:133" x14ac:dyDescent="0.3">
      <c r="A348">
        <v>347</v>
      </c>
      <c r="B348" t="s">
        <v>139</v>
      </c>
      <c r="C348" t="s">
        <v>1217</v>
      </c>
      <c r="D348" t="s">
        <v>492</v>
      </c>
      <c r="E348" s="1">
        <v>1497</v>
      </c>
      <c r="F348">
        <v>4</v>
      </c>
      <c r="G348">
        <v>4</v>
      </c>
      <c r="H348" t="s">
        <v>196</v>
      </c>
      <c r="I348" t="s">
        <v>143</v>
      </c>
      <c r="K348" t="s">
        <v>145</v>
      </c>
      <c r="L348">
        <v>44</v>
      </c>
      <c r="M348" t="s">
        <v>460</v>
      </c>
      <c r="N348">
        <v>1607</v>
      </c>
      <c r="O348">
        <v>3994</v>
      </c>
      <c r="P348">
        <v>1811</v>
      </c>
      <c r="Q348" t="s">
        <v>833</v>
      </c>
      <c r="R348">
        <v>5</v>
      </c>
      <c r="T348" s="1" t="s">
        <v>148</v>
      </c>
      <c r="U348" t="s">
        <v>1232</v>
      </c>
      <c r="Y348" t="s">
        <v>1218</v>
      </c>
      <c r="Z348" t="s">
        <v>201</v>
      </c>
      <c r="AA348" t="s">
        <v>152</v>
      </c>
      <c r="AB348" t="s">
        <v>686</v>
      </c>
      <c r="AC348" t="s">
        <v>482</v>
      </c>
      <c r="AF348" t="s">
        <v>1219</v>
      </c>
      <c r="AG348" t="s">
        <v>1219</v>
      </c>
      <c r="AH348" t="s">
        <v>159</v>
      </c>
      <c r="AI348" t="s">
        <v>233</v>
      </c>
      <c r="AL348" t="s">
        <v>1233</v>
      </c>
      <c r="AM348" t="s">
        <v>1234</v>
      </c>
      <c r="AN348" t="s">
        <v>165</v>
      </c>
      <c r="AO348" t="s">
        <v>165</v>
      </c>
      <c r="AP348" t="s">
        <v>164</v>
      </c>
      <c r="AQ348" t="s">
        <v>167</v>
      </c>
      <c r="AR348">
        <v>5</v>
      </c>
      <c r="AS348" t="s">
        <v>168</v>
      </c>
      <c r="AT348" t="s">
        <v>169</v>
      </c>
      <c r="AU348" t="s">
        <v>1222</v>
      </c>
      <c r="AV348" t="s">
        <v>1219</v>
      </c>
      <c r="AX348" t="s">
        <v>167</v>
      </c>
      <c r="AY348" t="s">
        <v>227</v>
      </c>
      <c r="AZ348" t="s">
        <v>167</v>
      </c>
      <c r="BA348" t="s">
        <v>167</v>
      </c>
      <c r="BC348" t="s">
        <v>167</v>
      </c>
      <c r="BD348" t="s">
        <v>174</v>
      </c>
      <c r="BE348">
        <v>350</v>
      </c>
      <c r="BF348" t="s">
        <v>167</v>
      </c>
      <c r="BG348" t="s">
        <v>167</v>
      </c>
      <c r="BH348" t="s">
        <v>167</v>
      </c>
      <c r="BI348" t="s">
        <v>164</v>
      </c>
      <c r="BJ348" t="s">
        <v>175</v>
      </c>
      <c r="BK348" t="s">
        <v>167</v>
      </c>
      <c r="BL348" t="s">
        <v>167</v>
      </c>
      <c r="BO348" t="s">
        <v>167</v>
      </c>
      <c r="BP348" t="s">
        <v>174</v>
      </c>
      <c r="BQ348" t="s">
        <v>165</v>
      </c>
      <c r="BS348" t="s">
        <v>177</v>
      </c>
      <c r="BT348" t="s">
        <v>167</v>
      </c>
      <c r="BU348">
        <v>5.0999999999999996</v>
      </c>
      <c r="BV348" t="s">
        <v>167</v>
      </c>
      <c r="BW348" t="s">
        <v>178</v>
      </c>
      <c r="BX348" t="s">
        <v>179</v>
      </c>
      <c r="BY348" t="s">
        <v>180</v>
      </c>
      <c r="BZ348" t="s">
        <v>167</v>
      </c>
      <c r="CB348" t="s">
        <v>167</v>
      </c>
      <c r="CG348" t="s">
        <v>167</v>
      </c>
      <c r="CN348" t="s">
        <v>167</v>
      </c>
      <c r="CP348" t="s">
        <v>356</v>
      </c>
      <c r="CR348" t="s">
        <v>230</v>
      </c>
      <c r="CS348" t="s">
        <v>167</v>
      </c>
      <c r="CT348" t="s">
        <v>167</v>
      </c>
      <c r="CV348" t="s">
        <v>167</v>
      </c>
      <c r="CW348">
        <v>2</v>
      </c>
      <c r="CY348" t="s">
        <v>572</v>
      </c>
      <c r="DB348" t="s">
        <v>258</v>
      </c>
      <c r="DD348" t="s">
        <v>167</v>
      </c>
      <c r="DG348" t="s">
        <v>167</v>
      </c>
      <c r="DH348" t="s">
        <v>167</v>
      </c>
      <c r="DI348" t="s">
        <v>329</v>
      </c>
      <c r="DJ348" t="s">
        <v>167</v>
      </c>
      <c r="DM348" t="s">
        <v>167</v>
      </c>
      <c r="DQ348" t="s">
        <v>167</v>
      </c>
      <c r="DV348" t="s">
        <v>167</v>
      </c>
      <c r="DW348" t="s">
        <v>167</v>
      </c>
    </row>
    <row r="349" spans="1:133" x14ac:dyDescent="0.3">
      <c r="A349">
        <v>348</v>
      </c>
      <c r="B349" t="s">
        <v>139</v>
      </c>
      <c r="C349" t="s">
        <v>1217</v>
      </c>
      <c r="D349" t="s">
        <v>1132</v>
      </c>
      <c r="E349" s="1">
        <v>1497</v>
      </c>
      <c r="F349">
        <v>4</v>
      </c>
      <c r="G349">
        <v>4</v>
      </c>
      <c r="H349" t="s">
        <v>196</v>
      </c>
      <c r="I349" t="s">
        <v>143</v>
      </c>
      <c r="K349" t="s">
        <v>145</v>
      </c>
      <c r="L349">
        <v>44</v>
      </c>
      <c r="M349" t="s">
        <v>460</v>
      </c>
      <c r="N349">
        <v>1607</v>
      </c>
      <c r="O349">
        <v>3994</v>
      </c>
      <c r="P349">
        <v>1811</v>
      </c>
      <c r="Q349" t="s">
        <v>833</v>
      </c>
      <c r="R349">
        <v>5</v>
      </c>
      <c r="T349" s="1" t="s">
        <v>148</v>
      </c>
      <c r="U349" t="s">
        <v>1232</v>
      </c>
      <c r="Y349" t="s">
        <v>1218</v>
      </c>
      <c r="Z349" t="s">
        <v>201</v>
      </c>
      <c r="AA349" t="s">
        <v>152</v>
      </c>
      <c r="AB349" t="s">
        <v>686</v>
      </c>
      <c r="AC349" t="s">
        <v>482</v>
      </c>
      <c r="AF349" t="s">
        <v>1219</v>
      </c>
      <c r="AG349" t="s">
        <v>1219</v>
      </c>
      <c r="AH349" t="s">
        <v>159</v>
      </c>
      <c r="AI349" t="s">
        <v>233</v>
      </c>
      <c r="AL349" t="s">
        <v>1233</v>
      </c>
      <c r="AM349" t="s">
        <v>1234</v>
      </c>
      <c r="AN349" t="s">
        <v>165</v>
      </c>
      <c r="AO349" t="s">
        <v>165</v>
      </c>
      <c r="AP349" t="s">
        <v>164</v>
      </c>
      <c r="AQ349" t="s">
        <v>167</v>
      </c>
      <c r="AR349">
        <v>5</v>
      </c>
      <c r="AS349" t="s">
        <v>168</v>
      </c>
      <c r="AT349" t="s">
        <v>169</v>
      </c>
      <c r="AU349" t="s">
        <v>1222</v>
      </c>
      <c r="AV349" t="s">
        <v>1219</v>
      </c>
      <c r="AX349" t="s">
        <v>167</v>
      </c>
      <c r="AY349" t="s">
        <v>227</v>
      </c>
      <c r="AZ349" t="s">
        <v>167</v>
      </c>
      <c r="BA349" t="s">
        <v>167</v>
      </c>
      <c r="BC349" t="s">
        <v>167</v>
      </c>
      <c r="BD349" t="s">
        <v>174</v>
      </c>
      <c r="BE349">
        <v>350</v>
      </c>
      <c r="BF349" t="s">
        <v>167</v>
      </c>
      <c r="BG349" t="s">
        <v>167</v>
      </c>
      <c r="BH349" t="s">
        <v>167</v>
      </c>
      <c r="BI349" t="s">
        <v>164</v>
      </c>
      <c r="BJ349" t="s">
        <v>175</v>
      </c>
      <c r="BK349" t="s">
        <v>167</v>
      </c>
      <c r="BL349" t="s">
        <v>167</v>
      </c>
      <c r="BO349" t="s">
        <v>167</v>
      </c>
      <c r="BP349" t="s">
        <v>174</v>
      </c>
      <c r="BQ349" t="s">
        <v>165</v>
      </c>
      <c r="BS349" t="s">
        <v>177</v>
      </c>
      <c r="BT349" t="s">
        <v>167</v>
      </c>
      <c r="BU349">
        <v>5.0999999999999996</v>
      </c>
      <c r="BV349" t="s">
        <v>167</v>
      </c>
      <c r="BW349" t="s">
        <v>178</v>
      </c>
      <c r="BX349" t="s">
        <v>179</v>
      </c>
      <c r="BY349" t="s">
        <v>384</v>
      </c>
      <c r="BZ349" t="s">
        <v>167</v>
      </c>
      <c r="CB349" t="s">
        <v>167</v>
      </c>
      <c r="CG349" t="s">
        <v>167</v>
      </c>
      <c r="CN349" t="s">
        <v>167</v>
      </c>
      <c r="CP349" t="s">
        <v>356</v>
      </c>
      <c r="CR349" t="s">
        <v>230</v>
      </c>
      <c r="CS349" t="s">
        <v>167</v>
      </c>
      <c r="CT349" t="s">
        <v>167</v>
      </c>
      <c r="CV349" t="s">
        <v>167</v>
      </c>
      <c r="CW349">
        <v>2</v>
      </c>
      <c r="CY349" t="s">
        <v>572</v>
      </c>
      <c r="DB349" t="s">
        <v>222</v>
      </c>
      <c r="DD349" t="s">
        <v>167</v>
      </c>
      <c r="DG349" t="s">
        <v>167</v>
      </c>
      <c r="DH349" t="s">
        <v>217</v>
      </c>
      <c r="DI349" t="s">
        <v>329</v>
      </c>
      <c r="DJ349" t="s">
        <v>167</v>
      </c>
      <c r="DM349" t="s">
        <v>167</v>
      </c>
      <c r="DN349" t="s">
        <v>167</v>
      </c>
      <c r="DQ349" t="s">
        <v>167</v>
      </c>
      <c r="DS349" t="s">
        <v>167</v>
      </c>
      <c r="DV349" t="s">
        <v>167</v>
      </c>
      <c r="DW349" t="s">
        <v>167</v>
      </c>
    </row>
    <row r="350" spans="1:133" x14ac:dyDescent="0.3">
      <c r="A350">
        <v>349</v>
      </c>
      <c r="B350" t="s">
        <v>139</v>
      </c>
      <c r="C350" t="s">
        <v>1217</v>
      </c>
      <c r="D350" t="s">
        <v>1235</v>
      </c>
      <c r="E350" s="1">
        <v>1497</v>
      </c>
      <c r="F350">
        <v>4</v>
      </c>
      <c r="G350">
        <v>4</v>
      </c>
      <c r="H350" t="s">
        <v>196</v>
      </c>
      <c r="I350" t="s">
        <v>143</v>
      </c>
      <c r="K350" t="s">
        <v>145</v>
      </c>
      <c r="L350">
        <v>44</v>
      </c>
      <c r="M350" t="s">
        <v>460</v>
      </c>
      <c r="N350">
        <v>1607</v>
      </c>
      <c r="O350">
        <v>3994</v>
      </c>
      <c r="P350">
        <v>1811</v>
      </c>
      <c r="Q350" t="s">
        <v>833</v>
      </c>
      <c r="R350">
        <v>5</v>
      </c>
      <c r="T350" s="1" t="s">
        <v>148</v>
      </c>
      <c r="U350" t="s">
        <v>1232</v>
      </c>
      <c r="Y350" t="s">
        <v>1218</v>
      </c>
      <c r="Z350" t="s">
        <v>201</v>
      </c>
      <c r="AA350" t="s">
        <v>152</v>
      </c>
      <c r="AB350" t="s">
        <v>686</v>
      </c>
      <c r="AC350" t="s">
        <v>482</v>
      </c>
      <c r="AF350" t="s">
        <v>1199</v>
      </c>
      <c r="AG350" t="s">
        <v>1199</v>
      </c>
      <c r="AH350" t="s">
        <v>159</v>
      </c>
      <c r="AI350" t="s">
        <v>233</v>
      </c>
      <c r="AK350" t="s">
        <v>442</v>
      </c>
      <c r="AL350" t="s">
        <v>1233</v>
      </c>
      <c r="AM350" t="s">
        <v>1234</v>
      </c>
      <c r="AN350" t="s">
        <v>165</v>
      </c>
      <c r="AO350" t="s">
        <v>165</v>
      </c>
      <c r="AP350" t="s">
        <v>164</v>
      </c>
      <c r="AQ350" t="s">
        <v>167</v>
      </c>
      <c r="AR350">
        <v>5</v>
      </c>
      <c r="AS350" t="s">
        <v>168</v>
      </c>
      <c r="AT350" t="s">
        <v>169</v>
      </c>
      <c r="AU350" t="s">
        <v>1222</v>
      </c>
      <c r="AV350" t="s">
        <v>1199</v>
      </c>
      <c r="AW350" t="s">
        <v>167</v>
      </c>
      <c r="AX350" t="s">
        <v>167</v>
      </c>
      <c r="AY350" t="s">
        <v>227</v>
      </c>
      <c r="AZ350" t="s">
        <v>167</v>
      </c>
      <c r="BA350" t="s">
        <v>167</v>
      </c>
      <c r="BC350" t="s">
        <v>167</v>
      </c>
      <c r="BD350" t="s">
        <v>174</v>
      </c>
      <c r="BE350">
        <v>350</v>
      </c>
      <c r="BF350" t="s">
        <v>167</v>
      </c>
      <c r="BG350" t="s">
        <v>167</v>
      </c>
      <c r="BH350" t="s">
        <v>167</v>
      </c>
      <c r="BI350" t="s">
        <v>164</v>
      </c>
      <c r="BJ350" t="s">
        <v>311</v>
      </c>
      <c r="BK350" t="s">
        <v>167</v>
      </c>
      <c r="BL350" t="s">
        <v>167</v>
      </c>
      <c r="BO350" t="s">
        <v>167</v>
      </c>
      <c r="BP350" t="s">
        <v>174</v>
      </c>
      <c r="BQ350" t="s">
        <v>165</v>
      </c>
      <c r="BS350" t="s">
        <v>177</v>
      </c>
      <c r="BT350" t="s">
        <v>167</v>
      </c>
      <c r="BU350">
        <v>5.0999999999999996</v>
      </c>
      <c r="BV350" t="s">
        <v>167</v>
      </c>
      <c r="BW350" t="s">
        <v>178</v>
      </c>
      <c r="BX350" t="s">
        <v>179</v>
      </c>
      <c r="BY350" t="s">
        <v>384</v>
      </c>
      <c r="BZ350" t="s">
        <v>167</v>
      </c>
      <c r="CA350" t="s">
        <v>167</v>
      </c>
      <c r="CB350" t="s">
        <v>167</v>
      </c>
      <c r="CG350" t="s">
        <v>167</v>
      </c>
      <c r="CN350" t="s">
        <v>167</v>
      </c>
      <c r="CP350" t="s">
        <v>356</v>
      </c>
      <c r="CR350" t="s">
        <v>230</v>
      </c>
      <c r="CS350" t="s">
        <v>167</v>
      </c>
      <c r="CT350" t="s">
        <v>167</v>
      </c>
      <c r="CU350" t="s">
        <v>167</v>
      </c>
      <c r="CV350" t="s">
        <v>167</v>
      </c>
      <c r="CW350">
        <v>2</v>
      </c>
      <c r="CY350" t="s">
        <v>723</v>
      </c>
      <c r="DB350" t="s">
        <v>222</v>
      </c>
      <c r="DD350" t="s">
        <v>167</v>
      </c>
      <c r="DG350" t="s">
        <v>167</v>
      </c>
      <c r="DH350" t="s">
        <v>217</v>
      </c>
      <c r="DI350" t="s">
        <v>329</v>
      </c>
      <c r="DJ350" t="s">
        <v>167</v>
      </c>
      <c r="DL350" t="s">
        <v>330</v>
      </c>
      <c r="DM350" t="s">
        <v>167</v>
      </c>
      <c r="DN350" t="s">
        <v>167</v>
      </c>
      <c r="DP350" t="s">
        <v>346</v>
      </c>
      <c r="DQ350" t="s">
        <v>167</v>
      </c>
      <c r="DS350" t="s">
        <v>167</v>
      </c>
      <c r="DV350" t="s">
        <v>167</v>
      </c>
      <c r="DW350" t="s">
        <v>167</v>
      </c>
      <c r="EA350" t="s">
        <v>167</v>
      </c>
      <c r="EC350" t="s">
        <v>167</v>
      </c>
    </row>
    <row r="351" spans="1:133" x14ac:dyDescent="0.3">
      <c r="A351">
        <v>350</v>
      </c>
      <c r="B351" t="s">
        <v>139</v>
      </c>
      <c r="C351" t="s">
        <v>1217</v>
      </c>
      <c r="D351" t="s">
        <v>1236</v>
      </c>
      <c r="E351" s="1">
        <v>1497</v>
      </c>
      <c r="F351">
        <v>4</v>
      </c>
      <c r="G351">
        <v>4</v>
      </c>
      <c r="H351" t="s">
        <v>196</v>
      </c>
      <c r="I351" t="s">
        <v>143</v>
      </c>
      <c r="K351" t="s">
        <v>145</v>
      </c>
      <c r="L351">
        <v>44</v>
      </c>
      <c r="M351" t="s">
        <v>460</v>
      </c>
      <c r="N351">
        <v>1607</v>
      </c>
      <c r="O351">
        <v>3994</v>
      </c>
      <c r="P351">
        <v>1811</v>
      </c>
      <c r="Q351" t="s">
        <v>833</v>
      </c>
      <c r="R351">
        <v>5</v>
      </c>
      <c r="T351" s="1" t="s">
        <v>148</v>
      </c>
      <c r="U351" t="s">
        <v>1232</v>
      </c>
      <c r="Y351" t="s">
        <v>1218</v>
      </c>
      <c r="Z351" t="s">
        <v>201</v>
      </c>
      <c r="AA351" t="s">
        <v>152</v>
      </c>
      <c r="AB351" t="s">
        <v>686</v>
      </c>
      <c r="AC351" t="s">
        <v>482</v>
      </c>
      <c r="AF351" t="s">
        <v>1199</v>
      </c>
      <c r="AG351" t="s">
        <v>1199</v>
      </c>
      <c r="AH351" t="s">
        <v>159</v>
      </c>
      <c r="AI351" t="s">
        <v>233</v>
      </c>
      <c r="AK351" t="s">
        <v>442</v>
      </c>
      <c r="AL351" t="s">
        <v>1233</v>
      </c>
      <c r="AM351" t="s">
        <v>1234</v>
      </c>
      <c r="AN351" t="s">
        <v>165</v>
      </c>
      <c r="AO351" t="s">
        <v>165</v>
      </c>
      <c r="AP351" t="s">
        <v>164</v>
      </c>
      <c r="AQ351" t="s">
        <v>167</v>
      </c>
      <c r="AR351">
        <v>5</v>
      </c>
      <c r="AS351" t="s">
        <v>168</v>
      </c>
      <c r="AT351" t="s">
        <v>169</v>
      </c>
      <c r="AU351" t="s">
        <v>1222</v>
      </c>
      <c r="AV351" t="s">
        <v>1199</v>
      </c>
      <c r="AW351" t="s">
        <v>167</v>
      </c>
      <c r="AX351" t="s">
        <v>167</v>
      </c>
      <c r="AY351" t="s">
        <v>227</v>
      </c>
      <c r="AZ351" t="s">
        <v>167</v>
      </c>
      <c r="BA351" t="s">
        <v>167</v>
      </c>
      <c r="BC351" t="s">
        <v>167</v>
      </c>
      <c r="BD351" t="s">
        <v>174</v>
      </c>
      <c r="BE351">
        <v>350</v>
      </c>
      <c r="BF351" t="s">
        <v>167</v>
      </c>
      <c r="BG351" t="s">
        <v>167</v>
      </c>
      <c r="BH351" t="s">
        <v>167</v>
      </c>
      <c r="BI351" t="s">
        <v>164</v>
      </c>
      <c r="BJ351" t="s">
        <v>311</v>
      </c>
      <c r="BK351" t="s">
        <v>167</v>
      </c>
      <c r="BL351" t="s">
        <v>167</v>
      </c>
      <c r="BO351" t="s">
        <v>167</v>
      </c>
      <c r="BP351" t="s">
        <v>174</v>
      </c>
      <c r="BQ351" t="s">
        <v>165</v>
      </c>
      <c r="BS351" t="s">
        <v>177</v>
      </c>
      <c r="BT351" t="s">
        <v>167</v>
      </c>
      <c r="BU351">
        <v>5.0999999999999996</v>
      </c>
      <c r="BV351" t="s">
        <v>167</v>
      </c>
      <c r="BW351" t="s">
        <v>178</v>
      </c>
      <c r="BX351" t="s">
        <v>179</v>
      </c>
      <c r="BY351" t="s">
        <v>384</v>
      </c>
      <c r="BZ351" t="s">
        <v>167</v>
      </c>
      <c r="CB351" t="s">
        <v>167</v>
      </c>
      <c r="CG351" t="s">
        <v>167</v>
      </c>
      <c r="CN351" t="s">
        <v>167</v>
      </c>
      <c r="CP351" t="s">
        <v>356</v>
      </c>
      <c r="CR351" t="s">
        <v>230</v>
      </c>
      <c r="CS351" t="s">
        <v>167</v>
      </c>
      <c r="CT351" t="s">
        <v>167</v>
      </c>
      <c r="CU351" t="s">
        <v>167</v>
      </c>
      <c r="CV351" t="s">
        <v>167</v>
      </c>
      <c r="CW351">
        <v>2</v>
      </c>
      <c r="CY351" t="s">
        <v>572</v>
      </c>
      <c r="DB351" t="s">
        <v>222</v>
      </c>
      <c r="DD351" t="s">
        <v>167</v>
      </c>
      <c r="DG351" t="s">
        <v>167</v>
      </c>
      <c r="DH351" t="s">
        <v>217</v>
      </c>
      <c r="DI351" t="s">
        <v>329</v>
      </c>
      <c r="DJ351" t="s">
        <v>167</v>
      </c>
      <c r="DL351" t="s">
        <v>330</v>
      </c>
      <c r="DM351" t="s">
        <v>167</v>
      </c>
      <c r="DN351" t="s">
        <v>167</v>
      </c>
      <c r="DP351" t="s">
        <v>346</v>
      </c>
      <c r="DQ351" t="s">
        <v>167</v>
      </c>
      <c r="DS351" t="s">
        <v>167</v>
      </c>
      <c r="DV351" t="s">
        <v>167</v>
      </c>
      <c r="DW351" t="s">
        <v>167</v>
      </c>
    </row>
    <row r="352" spans="1:133" x14ac:dyDescent="0.3">
      <c r="A352">
        <v>351</v>
      </c>
      <c r="B352" t="s">
        <v>139</v>
      </c>
      <c r="C352" t="s">
        <v>1217</v>
      </c>
      <c r="D352" t="s">
        <v>1237</v>
      </c>
      <c r="E352" s="1">
        <v>1497</v>
      </c>
      <c r="F352">
        <v>4</v>
      </c>
      <c r="G352">
        <v>4</v>
      </c>
      <c r="H352" t="s">
        <v>196</v>
      </c>
      <c r="I352" t="s">
        <v>143</v>
      </c>
      <c r="K352" t="s">
        <v>145</v>
      </c>
      <c r="L352">
        <v>44</v>
      </c>
      <c r="M352" t="s">
        <v>460</v>
      </c>
      <c r="N352">
        <v>1607</v>
      </c>
      <c r="O352">
        <v>3994</v>
      </c>
      <c r="P352">
        <v>1811</v>
      </c>
      <c r="Q352" t="s">
        <v>833</v>
      </c>
      <c r="R352">
        <v>5</v>
      </c>
      <c r="T352" s="1" t="s">
        <v>148</v>
      </c>
      <c r="U352" t="s">
        <v>1232</v>
      </c>
      <c r="Y352" t="s">
        <v>1218</v>
      </c>
      <c r="Z352" t="s">
        <v>201</v>
      </c>
      <c r="AA352" t="s">
        <v>152</v>
      </c>
      <c r="AB352" t="s">
        <v>686</v>
      </c>
      <c r="AC352" t="s">
        <v>482</v>
      </c>
      <c r="AF352" t="s">
        <v>1199</v>
      </c>
      <c r="AG352" t="s">
        <v>1199</v>
      </c>
      <c r="AH352" t="s">
        <v>159</v>
      </c>
      <c r="AI352" t="s">
        <v>233</v>
      </c>
      <c r="AK352" t="s">
        <v>442</v>
      </c>
      <c r="AL352" t="s">
        <v>1233</v>
      </c>
      <c r="AM352" t="s">
        <v>1234</v>
      </c>
      <c r="AN352" t="s">
        <v>165</v>
      </c>
      <c r="AO352" t="s">
        <v>165</v>
      </c>
      <c r="AP352" t="s">
        <v>164</v>
      </c>
      <c r="AQ352" t="s">
        <v>167</v>
      </c>
      <c r="AR352">
        <v>5</v>
      </c>
      <c r="AS352" t="s">
        <v>168</v>
      </c>
      <c r="AT352" t="s">
        <v>169</v>
      </c>
      <c r="AU352" t="s">
        <v>1222</v>
      </c>
      <c r="AV352" t="s">
        <v>1199</v>
      </c>
      <c r="AW352" t="s">
        <v>167</v>
      </c>
      <c r="AX352" t="s">
        <v>167</v>
      </c>
      <c r="AY352" t="s">
        <v>227</v>
      </c>
      <c r="AZ352" t="s">
        <v>167</v>
      </c>
      <c r="BA352" t="s">
        <v>167</v>
      </c>
      <c r="BC352" t="s">
        <v>167</v>
      </c>
      <c r="BD352" t="s">
        <v>174</v>
      </c>
      <c r="BE352">
        <v>350</v>
      </c>
      <c r="BF352" t="s">
        <v>167</v>
      </c>
      <c r="BG352" t="s">
        <v>167</v>
      </c>
      <c r="BH352" t="s">
        <v>167</v>
      </c>
      <c r="BI352" t="s">
        <v>164</v>
      </c>
      <c r="BJ352" t="s">
        <v>311</v>
      </c>
      <c r="BK352" t="s">
        <v>167</v>
      </c>
      <c r="BL352" t="s">
        <v>167</v>
      </c>
      <c r="BO352" t="s">
        <v>167</v>
      </c>
      <c r="BP352" t="s">
        <v>174</v>
      </c>
      <c r="BQ352" t="s">
        <v>165</v>
      </c>
      <c r="BS352" t="s">
        <v>177</v>
      </c>
      <c r="BT352" t="s">
        <v>167</v>
      </c>
      <c r="BU352">
        <v>5.0999999999999996</v>
      </c>
      <c r="BV352" t="s">
        <v>167</v>
      </c>
      <c r="BW352" t="s">
        <v>178</v>
      </c>
      <c r="BX352" t="s">
        <v>179</v>
      </c>
      <c r="BY352" t="s">
        <v>384</v>
      </c>
      <c r="BZ352" t="s">
        <v>167</v>
      </c>
      <c r="CB352" t="s">
        <v>167</v>
      </c>
      <c r="CG352" t="s">
        <v>167</v>
      </c>
      <c r="CN352" t="s">
        <v>167</v>
      </c>
      <c r="CP352" t="s">
        <v>356</v>
      </c>
      <c r="CR352" t="s">
        <v>230</v>
      </c>
      <c r="CS352" t="s">
        <v>167</v>
      </c>
      <c r="CT352" t="s">
        <v>167</v>
      </c>
      <c r="CU352" t="s">
        <v>167</v>
      </c>
      <c r="CV352" t="s">
        <v>167</v>
      </c>
      <c r="CW352">
        <v>2</v>
      </c>
      <c r="CY352" t="s">
        <v>572</v>
      </c>
      <c r="DB352" t="s">
        <v>222</v>
      </c>
      <c r="DD352" t="s">
        <v>167</v>
      </c>
      <c r="DG352" t="s">
        <v>167</v>
      </c>
      <c r="DH352" t="s">
        <v>217</v>
      </c>
      <c r="DI352" t="s">
        <v>329</v>
      </c>
      <c r="DJ352" t="s">
        <v>167</v>
      </c>
      <c r="DL352" t="s">
        <v>330</v>
      </c>
      <c r="DM352" t="s">
        <v>167</v>
      </c>
      <c r="DN352" t="s">
        <v>167</v>
      </c>
      <c r="DP352" t="s">
        <v>346</v>
      </c>
      <c r="DQ352" t="s">
        <v>167</v>
      </c>
      <c r="DS352" t="s">
        <v>167</v>
      </c>
      <c r="DV352" t="s">
        <v>167</v>
      </c>
      <c r="DW352" t="s">
        <v>167</v>
      </c>
    </row>
    <row r="353" spans="1:134" x14ac:dyDescent="0.3">
      <c r="A353">
        <v>352</v>
      </c>
      <c r="B353" t="s">
        <v>139</v>
      </c>
      <c r="C353" t="s">
        <v>1217</v>
      </c>
      <c r="D353" t="s">
        <v>1238</v>
      </c>
      <c r="E353" s="1">
        <v>1497</v>
      </c>
      <c r="F353">
        <v>4</v>
      </c>
      <c r="G353">
        <v>4</v>
      </c>
      <c r="H353" t="s">
        <v>196</v>
      </c>
      <c r="I353" t="s">
        <v>143</v>
      </c>
      <c r="K353" t="s">
        <v>145</v>
      </c>
      <c r="L353">
        <v>44</v>
      </c>
      <c r="M353" t="s">
        <v>460</v>
      </c>
      <c r="N353">
        <v>1607</v>
      </c>
      <c r="O353">
        <v>3994</v>
      </c>
      <c r="P353">
        <v>1811</v>
      </c>
      <c r="Q353" t="s">
        <v>833</v>
      </c>
      <c r="R353">
        <v>5</v>
      </c>
      <c r="T353" s="1" t="s">
        <v>148</v>
      </c>
      <c r="U353" t="s">
        <v>1232</v>
      </c>
      <c r="Y353" t="s">
        <v>1218</v>
      </c>
      <c r="Z353" t="s">
        <v>201</v>
      </c>
      <c r="AA353" t="s">
        <v>152</v>
      </c>
      <c r="AB353" t="s">
        <v>686</v>
      </c>
      <c r="AC353" t="s">
        <v>482</v>
      </c>
      <c r="AF353" t="s">
        <v>1199</v>
      </c>
      <c r="AG353" t="s">
        <v>1199</v>
      </c>
      <c r="AH353" t="s">
        <v>159</v>
      </c>
      <c r="AI353" t="s">
        <v>233</v>
      </c>
      <c r="AK353" t="s">
        <v>442</v>
      </c>
      <c r="AL353" t="s">
        <v>1233</v>
      </c>
      <c r="AM353" t="s">
        <v>1234</v>
      </c>
      <c r="AN353" t="s">
        <v>165</v>
      </c>
      <c r="AO353" t="s">
        <v>165</v>
      </c>
      <c r="AP353" t="s">
        <v>164</v>
      </c>
      <c r="AQ353" t="s">
        <v>167</v>
      </c>
      <c r="AR353">
        <v>5</v>
      </c>
      <c r="AS353" t="s">
        <v>168</v>
      </c>
      <c r="AT353" t="s">
        <v>169</v>
      </c>
      <c r="AU353" t="s">
        <v>1222</v>
      </c>
      <c r="AV353" t="s">
        <v>1199</v>
      </c>
      <c r="AW353" t="s">
        <v>167</v>
      </c>
      <c r="AX353" t="s">
        <v>167</v>
      </c>
      <c r="AY353" t="s">
        <v>227</v>
      </c>
      <c r="AZ353" t="s">
        <v>167</v>
      </c>
      <c r="BA353" t="s">
        <v>167</v>
      </c>
      <c r="BC353" t="s">
        <v>167</v>
      </c>
      <c r="BD353" t="s">
        <v>174</v>
      </c>
      <c r="BE353">
        <v>350</v>
      </c>
      <c r="BF353" t="s">
        <v>167</v>
      </c>
      <c r="BG353" t="s">
        <v>167</v>
      </c>
      <c r="BH353" t="s">
        <v>167</v>
      </c>
      <c r="BI353" t="s">
        <v>164</v>
      </c>
      <c r="BJ353" t="s">
        <v>311</v>
      </c>
      <c r="BK353" t="s">
        <v>167</v>
      </c>
      <c r="BL353" t="s">
        <v>167</v>
      </c>
      <c r="BO353" t="s">
        <v>167</v>
      </c>
      <c r="BP353" t="s">
        <v>174</v>
      </c>
      <c r="BQ353" t="s">
        <v>165</v>
      </c>
      <c r="BS353" t="s">
        <v>177</v>
      </c>
      <c r="BT353" t="s">
        <v>167</v>
      </c>
      <c r="BU353">
        <v>5.0999999999999996</v>
      </c>
      <c r="BV353" t="s">
        <v>167</v>
      </c>
      <c r="BW353" t="s">
        <v>178</v>
      </c>
      <c r="BX353" t="s">
        <v>179</v>
      </c>
      <c r="BY353" t="s">
        <v>384</v>
      </c>
      <c r="BZ353" t="s">
        <v>167</v>
      </c>
      <c r="CB353" t="s">
        <v>167</v>
      </c>
      <c r="CG353" t="s">
        <v>167</v>
      </c>
      <c r="CN353" t="s">
        <v>167</v>
      </c>
      <c r="CP353" t="s">
        <v>356</v>
      </c>
      <c r="CR353" t="s">
        <v>230</v>
      </c>
      <c r="CS353" t="s">
        <v>167</v>
      </c>
      <c r="CT353" t="s">
        <v>167</v>
      </c>
      <c r="CU353" t="s">
        <v>167</v>
      </c>
      <c r="CV353" t="s">
        <v>167</v>
      </c>
      <c r="CW353">
        <v>2</v>
      </c>
      <c r="CY353" t="s">
        <v>572</v>
      </c>
      <c r="DB353" t="s">
        <v>222</v>
      </c>
      <c r="DD353" t="s">
        <v>167</v>
      </c>
      <c r="DG353" t="s">
        <v>167</v>
      </c>
      <c r="DH353" t="s">
        <v>217</v>
      </c>
      <c r="DI353" t="s">
        <v>329</v>
      </c>
      <c r="DJ353" t="s">
        <v>167</v>
      </c>
      <c r="DL353" t="s">
        <v>330</v>
      </c>
      <c r="DM353" t="s">
        <v>167</v>
      </c>
      <c r="DN353" t="s">
        <v>167</v>
      </c>
      <c r="DP353" t="s">
        <v>346</v>
      </c>
      <c r="DQ353" t="s">
        <v>167</v>
      </c>
      <c r="DS353" t="s">
        <v>167</v>
      </c>
      <c r="DV353" t="s">
        <v>167</v>
      </c>
      <c r="DW353" t="s">
        <v>167</v>
      </c>
    </row>
    <row r="354" spans="1:134" x14ac:dyDescent="0.3">
      <c r="A354">
        <v>353</v>
      </c>
      <c r="B354" t="s">
        <v>139</v>
      </c>
      <c r="C354" t="s">
        <v>1217</v>
      </c>
      <c r="D354" t="s">
        <v>1160</v>
      </c>
      <c r="E354" s="1">
        <v>1497</v>
      </c>
      <c r="F354">
        <v>4</v>
      </c>
      <c r="G354">
        <v>4</v>
      </c>
      <c r="H354" t="s">
        <v>196</v>
      </c>
      <c r="I354" t="s">
        <v>143</v>
      </c>
      <c r="K354" t="s">
        <v>145</v>
      </c>
      <c r="L354">
        <v>44</v>
      </c>
      <c r="M354" t="s">
        <v>460</v>
      </c>
      <c r="N354">
        <v>1607</v>
      </c>
      <c r="O354">
        <v>3994</v>
      </c>
      <c r="P354">
        <v>1811</v>
      </c>
      <c r="Q354" t="s">
        <v>833</v>
      </c>
      <c r="R354">
        <v>5</v>
      </c>
      <c r="T354" s="1" t="s">
        <v>148</v>
      </c>
      <c r="U354" t="s">
        <v>1232</v>
      </c>
      <c r="Y354" t="s">
        <v>1218</v>
      </c>
      <c r="Z354" t="s">
        <v>201</v>
      </c>
      <c r="AA354" t="s">
        <v>152</v>
      </c>
      <c r="AB354" t="s">
        <v>686</v>
      </c>
      <c r="AC354" t="s">
        <v>482</v>
      </c>
      <c r="AF354" t="s">
        <v>1219</v>
      </c>
      <c r="AG354" t="s">
        <v>1219</v>
      </c>
      <c r="AH354" t="s">
        <v>159</v>
      </c>
      <c r="AI354" t="s">
        <v>233</v>
      </c>
      <c r="AK354" t="s">
        <v>442</v>
      </c>
      <c r="AL354" t="s">
        <v>1233</v>
      </c>
      <c r="AM354" t="s">
        <v>1234</v>
      </c>
      <c r="AN354" t="s">
        <v>165</v>
      </c>
      <c r="AO354" t="s">
        <v>165</v>
      </c>
      <c r="AP354" t="s">
        <v>164</v>
      </c>
      <c r="AQ354" t="s">
        <v>167</v>
      </c>
      <c r="AR354">
        <v>5</v>
      </c>
      <c r="AS354" t="s">
        <v>168</v>
      </c>
      <c r="AT354" t="s">
        <v>190</v>
      </c>
      <c r="AU354" t="s">
        <v>1222</v>
      </c>
      <c r="AV354" t="s">
        <v>1219</v>
      </c>
      <c r="AX354" t="s">
        <v>167</v>
      </c>
      <c r="AY354" t="s">
        <v>227</v>
      </c>
      <c r="AZ354" t="s">
        <v>167</v>
      </c>
      <c r="BA354" t="s">
        <v>167</v>
      </c>
      <c r="BC354" t="s">
        <v>167</v>
      </c>
      <c r="BD354" t="s">
        <v>174</v>
      </c>
      <c r="BE354">
        <v>350</v>
      </c>
      <c r="BF354" t="s">
        <v>167</v>
      </c>
      <c r="BG354" t="s">
        <v>167</v>
      </c>
      <c r="BH354" t="s">
        <v>167</v>
      </c>
      <c r="BI354" t="s">
        <v>164</v>
      </c>
      <c r="BJ354" t="s">
        <v>175</v>
      </c>
      <c r="BK354" t="s">
        <v>167</v>
      </c>
      <c r="BL354" t="s">
        <v>167</v>
      </c>
      <c r="BO354" t="s">
        <v>167</v>
      </c>
      <c r="BP354" t="s">
        <v>174</v>
      </c>
      <c r="BQ354" t="s">
        <v>165</v>
      </c>
      <c r="BS354" t="s">
        <v>177</v>
      </c>
      <c r="BT354" t="s">
        <v>167</v>
      </c>
      <c r="BU354">
        <v>5.0999999999999996</v>
      </c>
      <c r="BV354" t="s">
        <v>167</v>
      </c>
      <c r="BW354" t="s">
        <v>178</v>
      </c>
      <c r="BX354" t="s">
        <v>179</v>
      </c>
      <c r="BY354" t="s">
        <v>384</v>
      </c>
      <c r="BZ354" t="s">
        <v>167</v>
      </c>
      <c r="CA354" t="s">
        <v>167</v>
      </c>
      <c r="CB354" t="s">
        <v>167</v>
      </c>
      <c r="CG354" t="s">
        <v>167</v>
      </c>
      <c r="CN354" t="s">
        <v>167</v>
      </c>
      <c r="CP354" t="s">
        <v>356</v>
      </c>
      <c r="CR354" t="s">
        <v>359</v>
      </c>
      <c r="CS354" t="s">
        <v>167</v>
      </c>
      <c r="CT354" t="s">
        <v>167</v>
      </c>
      <c r="CV354" t="s">
        <v>167</v>
      </c>
      <c r="CW354">
        <v>2</v>
      </c>
      <c r="CY354" t="s">
        <v>572</v>
      </c>
      <c r="DB354" t="s">
        <v>258</v>
      </c>
      <c r="DD354" t="s">
        <v>167</v>
      </c>
      <c r="DG354" t="s">
        <v>167</v>
      </c>
      <c r="DH354" t="s">
        <v>167</v>
      </c>
      <c r="DI354" t="s">
        <v>329</v>
      </c>
      <c r="DJ354" t="s">
        <v>167</v>
      </c>
      <c r="DM354" t="s">
        <v>167</v>
      </c>
      <c r="DQ354" t="s">
        <v>167</v>
      </c>
      <c r="DV354" t="s">
        <v>167</v>
      </c>
      <c r="DW354" t="s">
        <v>167</v>
      </c>
    </row>
    <row r="355" spans="1:134" x14ac:dyDescent="0.3">
      <c r="A355">
        <v>354</v>
      </c>
      <c r="B355" t="s">
        <v>139</v>
      </c>
      <c r="C355" t="s">
        <v>1217</v>
      </c>
      <c r="D355" t="s">
        <v>1239</v>
      </c>
      <c r="E355" s="1">
        <v>1497</v>
      </c>
      <c r="F355">
        <v>4</v>
      </c>
      <c r="G355">
        <v>4</v>
      </c>
      <c r="H355" t="s">
        <v>196</v>
      </c>
      <c r="I355" t="s">
        <v>143</v>
      </c>
      <c r="K355" t="s">
        <v>145</v>
      </c>
      <c r="L355">
        <v>44</v>
      </c>
      <c r="M355" t="s">
        <v>460</v>
      </c>
      <c r="N355">
        <v>1607</v>
      </c>
      <c r="O355">
        <v>3994</v>
      </c>
      <c r="P355">
        <v>1811</v>
      </c>
      <c r="Q355" t="s">
        <v>833</v>
      </c>
      <c r="R355">
        <v>5</v>
      </c>
      <c r="T355" s="1" t="s">
        <v>148</v>
      </c>
      <c r="U355" t="s">
        <v>1232</v>
      </c>
      <c r="Y355" t="s">
        <v>1218</v>
      </c>
      <c r="Z355" t="s">
        <v>201</v>
      </c>
      <c r="AA355" t="s">
        <v>152</v>
      </c>
      <c r="AB355" t="s">
        <v>686</v>
      </c>
      <c r="AC355" t="s">
        <v>482</v>
      </c>
      <c r="AF355" t="s">
        <v>1199</v>
      </c>
      <c r="AG355" t="s">
        <v>1199</v>
      </c>
      <c r="AH355" t="s">
        <v>159</v>
      </c>
      <c r="AI355" t="s">
        <v>233</v>
      </c>
      <c r="AK355" t="s">
        <v>442</v>
      </c>
      <c r="AL355" t="s">
        <v>1233</v>
      </c>
      <c r="AM355" t="s">
        <v>1234</v>
      </c>
      <c r="AN355" t="s">
        <v>165</v>
      </c>
      <c r="AO355" t="s">
        <v>165</v>
      </c>
      <c r="AP355" t="s">
        <v>164</v>
      </c>
      <c r="AQ355" t="s">
        <v>167</v>
      </c>
      <c r="AR355">
        <v>5</v>
      </c>
      <c r="AS355" t="s">
        <v>168</v>
      </c>
      <c r="AT355" t="s">
        <v>190</v>
      </c>
      <c r="AU355" t="s">
        <v>1222</v>
      </c>
      <c r="AV355" t="s">
        <v>1199</v>
      </c>
      <c r="AW355" t="s">
        <v>167</v>
      </c>
      <c r="AX355" t="s">
        <v>167</v>
      </c>
      <c r="AY355" t="s">
        <v>227</v>
      </c>
      <c r="AZ355" t="s">
        <v>167</v>
      </c>
      <c r="BA355" t="s">
        <v>167</v>
      </c>
      <c r="BC355" t="s">
        <v>167</v>
      </c>
      <c r="BD355" t="s">
        <v>174</v>
      </c>
      <c r="BE355">
        <v>350</v>
      </c>
      <c r="BF355" t="s">
        <v>167</v>
      </c>
      <c r="BG355" t="s">
        <v>167</v>
      </c>
      <c r="BH355" t="s">
        <v>167</v>
      </c>
      <c r="BI355" t="s">
        <v>164</v>
      </c>
      <c r="BJ355" t="s">
        <v>311</v>
      </c>
      <c r="BK355" t="s">
        <v>167</v>
      </c>
      <c r="BL355" t="s">
        <v>167</v>
      </c>
      <c r="BO355" t="s">
        <v>167</v>
      </c>
      <c r="BP355" t="s">
        <v>174</v>
      </c>
      <c r="BQ355" t="s">
        <v>165</v>
      </c>
      <c r="BS355" t="s">
        <v>177</v>
      </c>
      <c r="BT355" t="s">
        <v>167</v>
      </c>
      <c r="BU355">
        <v>5.0999999999999996</v>
      </c>
      <c r="BV355" t="s">
        <v>167</v>
      </c>
      <c r="BW355" t="s">
        <v>178</v>
      </c>
      <c r="BX355" t="s">
        <v>179</v>
      </c>
      <c r="BY355" t="s">
        <v>384</v>
      </c>
      <c r="BZ355" t="s">
        <v>167</v>
      </c>
      <c r="CB355" t="s">
        <v>167</v>
      </c>
      <c r="CG355" t="s">
        <v>167</v>
      </c>
      <c r="CN355" t="s">
        <v>167</v>
      </c>
      <c r="CP355" t="s">
        <v>356</v>
      </c>
      <c r="CR355" t="s">
        <v>230</v>
      </c>
      <c r="CS355" t="s">
        <v>167</v>
      </c>
      <c r="CT355" t="s">
        <v>167</v>
      </c>
      <c r="CU355" t="s">
        <v>167</v>
      </c>
      <c r="CV355" t="s">
        <v>167</v>
      </c>
      <c r="CW355">
        <v>2</v>
      </c>
      <c r="CY355" t="s">
        <v>723</v>
      </c>
      <c r="DB355" t="s">
        <v>222</v>
      </c>
      <c r="DD355" t="s">
        <v>167</v>
      </c>
      <c r="DG355" t="s">
        <v>167</v>
      </c>
      <c r="DH355" t="s">
        <v>217</v>
      </c>
      <c r="DI355" t="s">
        <v>329</v>
      </c>
      <c r="DJ355" t="s">
        <v>167</v>
      </c>
      <c r="DL355" t="s">
        <v>330</v>
      </c>
      <c r="DM355" t="s">
        <v>167</v>
      </c>
      <c r="DN355" t="s">
        <v>167</v>
      </c>
      <c r="DP355" t="s">
        <v>346</v>
      </c>
      <c r="DQ355" t="s">
        <v>167</v>
      </c>
      <c r="DS355" t="s">
        <v>167</v>
      </c>
      <c r="DV355" t="s">
        <v>167</v>
      </c>
      <c r="DW355" t="s">
        <v>167</v>
      </c>
      <c r="EA355" t="s">
        <v>167</v>
      </c>
    </row>
    <row r="356" spans="1:134" x14ac:dyDescent="0.3">
      <c r="A356">
        <v>355</v>
      </c>
      <c r="B356" t="s">
        <v>139</v>
      </c>
      <c r="C356" t="s">
        <v>1217</v>
      </c>
      <c r="D356" t="s">
        <v>1240</v>
      </c>
      <c r="E356" s="1">
        <v>1497</v>
      </c>
      <c r="F356">
        <v>4</v>
      </c>
      <c r="G356">
        <v>4</v>
      </c>
      <c r="H356" t="s">
        <v>196</v>
      </c>
      <c r="I356" t="s">
        <v>143</v>
      </c>
      <c r="K356" t="s">
        <v>145</v>
      </c>
      <c r="L356">
        <v>44</v>
      </c>
      <c r="M356" t="s">
        <v>460</v>
      </c>
      <c r="N356">
        <v>1607</v>
      </c>
      <c r="O356">
        <v>3994</v>
      </c>
      <c r="P356">
        <v>1811</v>
      </c>
      <c r="Q356" t="s">
        <v>833</v>
      </c>
      <c r="R356">
        <v>5</v>
      </c>
      <c r="T356" s="1" t="s">
        <v>148</v>
      </c>
      <c r="U356" t="s">
        <v>1232</v>
      </c>
      <c r="Y356" t="s">
        <v>1218</v>
      </c>
      <c r="Z356" t="s">
        <v>201</v>
      </c>
      <c r="AA356" t="s">
        <v>152</v>
      </c>
      <c r="AB356" t="s">
        <v>686</v>
      </c>
      <c r="AC356" t="s">
        <v>482</v>
      </c>
      <c r="AF356" t="s">
        <v>1199</v>
      </c>
      <c r="AG356" t="s">
        <v>1199</v>
      </c>
      <c r="AH356" t="s">
        <v>159</v>
      </c>
      <c r="AI356" t="s">
        <v>233</v>
      </c>
      <c r="AK356" t="s">
        <v>442</v>
      </c>
      <c r="AL356" t="s">
        <v>1233</v>
      </c>
      <c r="AM356" t="s">
        <v>1234</v>
      </c>
      <c r="AN356" t="s">
        <v>165</v>
      </c>
      <c r="AO356" t="s">
        <v>165</v>
      </c>
      <c r="AP356" t="s">
        <v>164</v>
      </c>
      <c r="AQ356" t="s">
        <v>167</v>
      </c>
      <c r="AR356">
        <v>5</v>
      </c>
      <c r="AS356" t="s">
        <v>168</v>
      </c>
      <c r="AT356" t="s">
        <v>190</v>
      </c>
      <c r="AU356" t="s">
        <v>1222</v>
      </c>
      <c r="AV356" t="s">
        <v>1199</v>
      </c>
      <c r="AW356" t="s">
        <v>167</v>
      </c>
      <c r="AX356" t="s">
        <v>167</v>
      </c>
      <c r="AY356" t="s">
        <v>227</v>
      </c>
      <c r="AZ356" t="s">
        <v>167</v>
      </c>
      <c r="BA356" t="s">
        <v>167</v>
      </c>
      <c r="BC356" t="s">
        <v>167</v>
      </c>
      <c r="BD356" t="s">
        <v>174</v>
      </c>
      <c r="BE356">
        <v>350</v>
      </c>
      <c r="BF356" t="s">
        <v>167</v>
      </c>
      <c r="BG356" t="s">
        <v>167</v>
      </c>
      <c r="BH356" t="s">
        <v>167</v>
      </c>
      <c r="BI356" t="s">
        <v>164</v>
      </c>
      <c r="BJ356" t="s">
        <v>311</v>
      </c>
      <c r="BK356" t="s">
        <v>167</v>
      </c>
      <c r="BL356" t="s">
        <v>167</v>
      </c>
      <c r="BO356" t="s">
        <v>167</v>
      </c>
      <c r="BP356" t="s">
        <v>174</v>
      </c>
      <c r="BQ356" t="s">
        <v>165</v>
      </c>
      <c r="BS356" t="s">
        <v>177</v>
      </c>
      <c r="BT356" t="s">
        <v>167</v>
      </c>
      <c r="BU356">
        <v>5.0999999999999996</v>
      </c>
      <c r="BV356" t="s">
        <v>167</v>
      </c>
      <c r="BW356" t="s">
        <v>178</v>
      </c>
      <c r="BX356" t="s">
        <v>179</v>
      </c>
      <c r="BY356" t="s">
        <v>384</v>
      </c>
      <c r="BZ356" t="s">
        <v>167</v>
      </c>
      <c r="CB356" t="s">
        <v>167</v>
      </c>
      <c r="CG356" t="s">
        <v>167</v>
      </c>
      <c r="CN356" t="s">
        <v>167</v>
      </c>
      <c r="CP356" t="s">
        <v>356</v>
      </c>
      <c r="CR356" t="s">
        <v>230</v>
      </c>
      <c r="CS356" t="s">
        <v>167</v>
      </c>
      <c r="CT356" t="s">
        <v>167</v>
      </c>
      <c r="CU356" t="s">
        <v>167</v>
      </c>
      <c r="CV356" t="s">
        <v>167</v>
      </c>
      <c r="CW356">
        <v>2</v>
      </c>
      <c r="CY356" t="s">
        <v>723</v>
      </c>
      <c r="DB356" t="s">
        <v>222</v>
      </c>
      <c r="DD356" t="s">
        <v>167</v>
      </c>
      <c r="DG356" t="s">
        <v>167</v>
      </c>
      <c r="DH356" t="s">
        <v>217</v>
      </c>
      <c r="DI356" t="s">
        <v>329</v>
      </c>
      <c r="DJ356" t="s">
        <v>167</v>
      </c>
      <c r="DL356" t="s">
        <v>330</v>
      </c>
      <c r="DM356" t="s">
        <v>167</v>
      </c>
      <c r="DN356" t="s">
        <v>167</v>
      </c>
      <c r="DP356" t="s">
        <v>346</v>
      </c>
      <c r="DQ356" t="s">
        <v>167</v>
      </c>
      <c r="DS356" t="s">
        <v>167</v>
      </c>
      <c r="DV356" t="s">
        <v>167</v>
      </c>
      <c r="DW356" t="s">
        <v>167</v>
      </c>
      <c r="EA356" t="s">
        <v>167</v>
      </c>
    </row>
    <row r="357" spans="1:134" x14ac:dyDescent="0.3">
      <c r="A357">
        <v>356</v>
      </c>
      <c r="B357" t="s">
        <v>139</v>
      </c>
      <c r="C357" t="s">
        <v>1217</v>
      </c>
      <c r="D357" t="s">
        <v>1241</v>
      </c>
      <c r="E357" s="1">
        <v>1497</v>
      </c>
      <c r="F357">
        <v>4</v>
      </c>
      <c r="G357">
        <v>4</v>
      </c>
      <c r="H357" t="s">
        <v>196</v>
      </c>
      <c r="I357" t="s">
        <v>143</v>
      </c>
      <c r="K357" t="s">
        <v>145</v>
      </c>
      <c r="L357">
        <v>44</v>
      </c>
      <c r="M357" t="s">
        <v>460</v>
      </c>
      <c r="N357">
        <v>1607</v>
      </c>
      <c r="O357">
        <v>3994</v>
      </c>
      <c r="P357">
        <v>1811</v>
      </c>
      <c r="Q357" t="s">
        <v>833</v>
      </c>
      <c r="R357">
        <v>5</v>
      </c>
      <c r="T357" s="1" t="s">
        <v>148</v>
      </c>
      <c r="U357" t="s">
        <v>1232</v>
      </c>
      <c r="Y357" t="s">
        <v>1218</v>
      </c>
      <c r="Z357" t="s">
        <v>201</v>
      </c>
      <c r="AA357" t="s">
        <v>152</v>
      </c>
      <c r="AB357" t="s">
        <v>686</v>
      </c>
      <c r="AC357" t="s">
        <v>482</v>
      </c>
      <c r="AF357" t="s">
        <v>1199</v>
      </c>
      <c r="AG357" t="s">
        <v>1199</v>
      </c>
      <c r="AH357" t="s">
        <v>159</v>
      </c>
      <c r="AI357" t="s">
        <v>233</v>
      </c>
      <c r="AK357" t="s">
        <v>442</v>
      </c>
      <c r="AL357" t="s">
        <v>1233</v>
      </c>
      <c r="AM357" t="s">
        <v>1234</v>
      </c>
      <c r="AN357" t="s">
        <v>165</v>
      </c>
      <c r="AO357" t="s">
        <v>165</v>
      </c>
      <c r="AP357" t="s">
        <v>164</v>
      </c>
      <c r="AQ357" t="s">
        <v>167</v>
      </c>
      <c r="AR357">
        <v>5</v>
      </c>
      <c r="AS357" t="s">
        <v>168</v>
      </c>
      <c r="AT357" t="s">
        <v>190</v>
      </c>
      <c r="AU357" t="s">
        <v>1222</v>
      </c>
      <c r="AV357" t="s">
        <v>1199</v>
      </c>
      <c r="AW357" t="s">
        <v>167</v>
      </c>
      <c r="AX357" t="s">
        <v>167</v>
      </c>
      <c r="AY357" t="s">
        <v>227</v>
      </c>
      <c r="AZ357" t="s">
        <v>167</v>
      </c>
      <c r="BA357" t="s">
        <v>167</v>
      </c>
      <c r="BC357" t="s">
        <v>167</v>
      </c>
      <c r="BD357" t="s">
        <v>174</v>
      </c>
      <c r="BE357">
        <v>350</v>
      </c>
      <c r="BF357" t="s">
        <v>167</v>
      </c>
      <c r="BG357" t="s">
        <v>167</v>
      </c>
      <c r="BH357" t="s">
        <v>167</v>
      </c>
      <c r="BI357" t="s">
        <v>164</v>
      </c>
      <c r="BJ357" t="s">
        <v>311</v>
      </c>
      <c r="BK357" t="s">
        <v>167</v>
      </c>
      <c r="BL357" t="s">
        <v>167</v>
      </c>
      <c r="BO357" t="s">
        <v>167</v>
      </c>
      <c r="BP357" t="s">
        <v>174</v>
      </c>
      <c r="BQ357" t="s">
        <v>165</v>
      </c>
      <c r="BS357" t="s">
        <v>177</v>
      </c>
      <c r="BT357" t="s">
        <v>167</v>
      </c>
      <c r="BU357">
        <v>5.0999999999999996</v>
      </c>
      <c r="BV357" t="s">
        <v>167</v>
      </c>
      <c r="BW357" t="s">
        <v>178</v>
      </c>
      <c r="BX357" t="s">
        <v>179</v>
      </c>
      <c r="BY357" t="s">
        <v>384</v>
      </c>
      <c r="BZ357" t="s">
        <v>167</v>
      </c>
      <c r="CB357" t="s">
        <v>167</v>
      </c>
      <c r="CG357" t="s">
        <v>167</v>
      </c>
      <c r="CN357" t="s">
        <v>167</v>
      </c>
      <c r="CP357" t="s">
        <v>356</v>
      </c>
      <c r="CR357" t="s">
        <v>230</v>
      </c>
      <c r="CS357" t="s">
        <v>167</v>
      </c>
      <c r="CT357" t="s">
        <v>167</v>
      </c>
      <c r="CU357" t="s">
        <v>167</v>
      </c>
      <c r="CV357" t="s">
        <v>167</v>
      </c>
      <c r="CW357">
        <v>2</v>
      </c>
      <c r="CY357" t="s">
        <v>723</v>
      </c>
      <c r="DB357" t="s">
        <v>222</v>
      </c>
      <c r="DD357" t="s">
        <v>167</v>
      </c>
      <c r="DG357" t="s">
        <v>167</v>
      </c>
      <c r="DH357" t="s">
        <v>217</v>
      </c>
      <c r="DI357" t="s">
        <v>329</v>
      </c>
      <c r="DJ357" t="s">
        <v>167</v>
      </c>
      <c r="DL357" t="s">
        <v>330</v>
      </c>
      <c r="DM357" t="s">
        <v>167</v>
      </c>
      <c r="DN357" t="s">
        <v>167</v>
      </c>
      <c r="DP357" t="s">
        <v>346</v>
      </c>
      <c r="DQ357" t="s">
        <v>167</v>
      </c>
      <c r="DS357" t="s">
        <v>167</v>
      </c>
      <c r="DV357" t="s">
        <v>167</v>
      </c>
      <c r="DW357" t="s">
        <v>167</v>
      </c>
      <c r="EA357" t="s">
        <v>167</v>
      </c>
    </row>
    <row r="358" spans="1:134" x14ac:dyDescent="0.3">
      <c r="A358">
        <v>357</v>
      </c>
      <c r="B358" t="s">
        <v>139</v>
      </c>
      <c r="C358" t="s">
        <v>1217</v>
      </c>
      <c r="D358" t="s">
        <v>1242</v>
      </c>
      <c r="E358" s="1">
        <v>1497</v>
      </c>
      <c r="F358">
        <v>4</v>
      </c>
      <c r="G358">
        <v>4</v>
      </c>
      <c r="H358" t="s">
        <v>196</v>
      </c>
      <c r="I358" t="s">
        <v>143</v>
      </c>
      <c r="K358" t="s">
        <v>145</v>
      </c>
      <c r="L358">
        <v>44</v>
      </c>
      <c r="M358" t="s">
        <v>460</v>
      </c>
      <c r="N358">
        <v>1607</v>
      </c>
      <c r="O358">
        <v>3994</v>
      </c>
      <c r="P358">
        <v>1811</v>
      </c>
      <c r="Q358" t="s">
        <v>833</v>
      </c>
      <c r="R358">
        <v>5</v>
      </c>
      <c r="T358" s="1" t="s">
        <v>148</v>
      </c>
      <c r="U358" t="s">
        <v>1232</v>
      </c>
      <c r="Y358" t="s">
        <v>1218</v>
      </c>
      <c r="Z358" t="s">
        <v>201</v>
      </c>
      <c r="AA358" t="s">
        <v>152</v>
      </c>
      <c r="AB358" t="s">
        <v>686</v>
      </c>
      <c r="AC358" t="s">
        <v>482</v>
      </c>
      <c r="AF358" t="s">
        <v>1199</v>
      </c>
      <c r="AG358" t="s">
        <v>1199</v>
      </c>
      <c r="AH358" t="s">
        <v>159</v>
      </c>
      <c r="AI358" t="s">
        <v>233</v>
      </c>
      <c r="AK358" t="s">
        <v>442</v>
      </c>
      <c r="AL358" t="s">
        <v>1233</v>
      </c>
      <c r="AM358" t="s">
        <v>1234</v>
      </c>
      <c r="AN358" t="s">
        <v>165</v>
      </c>
      <c r="AO358" t="s">
        <v>165</v>
      </c>
      <c r="AP358" t="s">
        <v>164</v>
      </c>
      <c r="AQ358" t="s">
        <v>167</v>
      </c>
      <c r="AR358">
        <v>5</v>
      </c>
      <c r="AS358" t="s">
        <v>168</v>
      </c>
      <c r="AT358" t="s">
        <v>190</v>
      </c>
      <c r="AU358" t="s">
        <v>1222</v>
      </c>
      <c r="AV358" t="s">
        <v>1199</v>
      </c>
      <c r="AW358" t="s">
        <v>167</v>
      </c>
      <c r="AX358" t="s">
        <v>167</v>
      </c>
      <c r="AY358" t="s">
        <v>227</v>
      </c>
      <c r="AZ358" t="s">
        <v>167</v>
      </c>
      <c r="BA358" t="s">
        <v>167</v>
      </c>
      <c r="BC358" t="s">
        <v>167</v>
      </c>
      <c r="BD358" t="s">
        <v>174</v>
      </c>
      <c r="BE358">
        <v>350</v>
      </c>
      <c r="BF358" t="s">
        <v>167</v>
      </c>
      <c r="BG358" t="s">
        <v>167</v>
      </c>
      <c r="BH358" t="s">
        <v>167</v>
      </c>
      <c r="BI358" t="s">
        <v>164</v>
      </c>
      <c r="BJ358" t="s">
        <v>311</v>
      </c>
      <c r="BK358" t="s">
        <v>167</v>
      </c>
      <c r="BL358" t="s">
        <v>167</v>
      </c>
      <c r="BO358" t="s">
        <v>167</v>
      </c>
      <c r="BP358" t="s">
        <v>174</v>
      </c>
      <c r="BQ358" t="s">
        <v>165</v>
      </c>
      <c r="BS358" t="s">
        <v>177</v>
      </c>
      <c r="BT358" t="s">
        <v>167</v>
      </c>
      <c r="BU358">
        <v>5.0999999999999996</v>
      </c>
      <c r="BV358" t="s">
        <v>167</v>
      </c>
      <c r="BW358" t="s">
        <v>178</v>
      </c>
      <c r="BX358" t="s">
        <v>179</v>
      </c>
      <c r="BY358" t="s">
        <v>384</v>
      </c>
      <c r="BZ358" t="s">
        <v>167</v>
      </c>
      <c r="CB358" t="s">
        <v>167</v>
      </c>
      <c r="CG358" t="s">
        <v>167</v>
      </c>
      <c r="CN358" t="s">
        <v>167</v>
      </c>
      <c r="CP358" t="s">
        <v>356</v>
      </c>
      <c r="CR358" t="s">
        <v>230</v>
      </c>
      <c r="CS358" t="s">
        <v>167</v>
      </c>
      <c r="CT358" t="s">
        <v>167</v>
      </c>
      <c r="CU358" t="s">
        <v>167</v>
      </c>
      <c r="CV358" t="s">
        <v>167</v>
      </c>
      <c r="CW358">
        <v>2</v>
      </c>
      <c r="CY358" t="s">
        <v>723</v>
      </c>
      <c r="DB358" t="s">
        <v>222</v>
      </c>
      <c r="DD358" t="s">
        <v>167</v>
      </c>
      <c r="DG358" t="s">
        <v>167</v>
      </c>
      <c r="DH358" t="s">
        <v>217</v>
      </c>
      <c r="DI358" t="s">
        <v>329</v>
      </c>
      <c r="DJ358" t="s">
        <v>167</v>
      </c>
      <c r="DL358" t="s">
        <v>330</v>
      </c>
      <c r="DM358" t="s">
        <v>167</v>
      </c>
      <c r="DN358" t="s">
        <v>167</v>
      </c>
      <c r="DP358" t="s">
        <v>346</v>
      </c>
      <c r="DQ358" t="s">
        <v>167</v>
      </c>
      <c r="DS358" t="s">
        <v>167</v>
      </c>
      <c r="DV358" t="s">
        <v>167</v>
      </c>
      <c r="DW358" t="s">
        <v>167</v>
      </c>
      <c r="EA358" t="s">
        <v>167</v>
      </c>
    </row>
    <row r="359" spans="1:134" x14ac:dyDescent="0.3">
      <c r="A359">
        <v>358</v>
      </c>
      <c r="B359" t="s">
        <v>785</v>
      </c>
      <c r="C359" t="s">
        <v>1243</v>
      </c>
      <c r="D359" t="s">
        <v>1244</v>
      </c>
      <c r="E359" s="1">
        <v>1493</v>
      </c>
      <c r="F359">
        <v>4</v>
      </c>
      <c r="G359">
        <v>2</v>
      </c>
      <c r="H359" t="s">
        <v>196</v>
      </c>
      <c r="I359" t="s">
        <v>143</v>
      </c>
      <c r="J359" t="s">
        <v>197</v>
      </c>
      <c r="K359" t="s">
        <v>145</v>
      </c>
      <c r="L359">
        <v>60</v>
      </c>
      <c r="M359" t="s">
        <v>460</v>
      </c>
      <c r="N359">
        <v>1880</v>
      </c>
      <c r="O359">
        <v>3995</v>
      </c>
      <c r="P359">
        <v>1745</v>
      </c>
      <c r="Q359" t="s">
        <v>833</v>
      </c>
      <c r="R359">
        <v>5</v>
      </c>
      <c r="S359">
        <v>12.4</v>
      </c>
      <c r="T359" s="1" t="s">
        <v>148</v>
      </c>
      <c r="U359" t="s">
        <v>1245</v>
      </c>
      <c r="W359" t="s">
        <v>1246</v>
      </c>
      <c r="X359">
        <v>5</v>
      </c>
      <c r="Y359" t="s">
        <v>151</v>
      </c>
      <c r="Z359" t="s">
        <v>201</v>
      </c>
      <c r="AA359" t="s">
        <v>152</v>
      </c>
      <c r="AB359" t="s">
        <v>1247</v>
      </c>
      <c r="AC359" t="s">
        <v>1248</v>
      </c>
      <c r="AF359" t="s">
        <v>1249</v>
      </c>
      <c r="AG359" t="s">
        <v>1249</v>
      </c>
      <c r="AH359" t="s">
        <v>167</v>
      </c>
      <c r="AI359" t="s">
        <v>233</v>
      </c>
      <c r="AK359" t="s">
        <v>161</v>
      </c>
      <c r="AL359" t="s">
        <v>1250</v>
      </c>
      <c r="AM359" t="s">
        <v>1251</v>
      </c>
      <c r="AN359" t="s">
        <v>164</v>
      </c>
      <c r="AO359" t="s">
        <v>164</v>
      </c>
      <c r="AP359" t="s">
        <v>164</v>
      </c>
      <c r="AQ359" t="s">
        <v>167</v>
      </c>
      <c r="AR359">
        <v>7</v>
      </c>
      <c r="AS359" t="s">
        <v>168</v>
      </c>
      <c r="AT359" t="s">
        <v>169</v>
      </c>
      <c r="AU359" t="s">
        <v>1252</v>
      </c>
      <c r="AV359" t="s">
        <v>1249</v>
      </c>
      <c r="AX359" t="s">
        <v>167</v>
      </c>
      <c r="AY359" t="s">
        <v>172</v>
      </c>
      <c r="AZ359" t="s">
        <v>167</v>
      </c>
      <c r="BB359" t="s">
        <v>1253</v>
      </c>
      <c r="BC359" t="s">
        <v>167</v>
      </c>
      <c r="BD359" t="s">
        <v>169</v>
      </c>
      <c r="BE359">
        <v>170</v>
      </c>
      <c r="BF359" t="s">
        <v>167</v>
      </c>
      <c r="BG359" t="s">
        <v>167</v>
      </c>
      <c r="BH359" t="s">
        <v>167</v>
      </c>
      <c r="BI359" t="s">
        <v>164</v>
      </c>
      <c r="BJ359" t="s">
        <v>175</v>
      </c>
      <c r="BK359" t="s">
        <v>167</v>
      </c>
      <c r="BL359" t="s">
        <v>175</v>
      </c>
      <c r="BM359" t="s">
        <v>167</v>
      </c>
      <c r="BO359" t="s">
        <v>167</v>
      </c>
      <c r="BP359" t="s">
        <v>174</v>
      </c>
      <c r="BQ359" t="s">
        <v>164</v>
      </c>
      <c r="BR359" t="s">
        <v>169</v>
      </c>
      <c r="BS359" t="s">
        <v>177</v>
      </c>
      <c r="BT359" t="s">
        <v>167</v>
      </c>
      <c r="BU359">
        <v>5.8</v>
      </c>
      <c r="BV359" t="s">
        <v>167</v>
      </c>
      <c r="BW359" t="s">
        <v>178</v>
      </c>
      <c r="BY359" t="s">
        <v>180</v>
      </c>
      <c r="BZ359" t="s">
        <v>167</v>
      </c>
      <c r="CG359" t="s">
        <v>167</v>
      </c>
      <c r="CS359" t="s">
        <v>167</v>
      </c>
      <c r="CU359" t="s">
        <v>167</v>
      </c>
      <c r="DD359" t="s">
        <v>167</v>
      </c>
      <c r="DP359" t="s">
        <v>167</v>
      </c>
      <c r="DV359" t="s">
        <v>167</v>
      </c>
    </row>
    <row r="360" spans="1:134" x14ac:dyDescent="0.3">
      <c r="A360">
        <v>359</v>
      </c>
      <c r="B360" t="s">
        <v>785</v>
      </c>
      <c r="C360" t="s">
        <v>1243</v>
      </c>
      <c r="D360" t="s">
        <v>1254</v>
      </c>
      <c r="E360" s="1">
        <v>1493</v>
      </c>
      <c r="F360">
        <v>4</v>
      </c>
      <c r="G360">
        <v>2</v>
      </c>
      <c r="H360" t="s">
        <v>196</v>
      </c>
      <c r="I360" t="s">
        <v>143</v>
      </c>
      <c r="J360" t="s">
        <v>197</v>
      </c>
      <c r="K360" t="s">
        <v>145</v>
      </c>
      <c r="L360">
        <v>60</v>
      </c>
      <c r="M360" t="s">
        <v>460</v>
      </c>
      <c r="N360">
        <v>1880</v>
      </c>
      <c r="O360">
        <v>3995</v>
      </c>
      <c r="P360">
        <v>1745</v>
      </c>
      <c r="Q360" t="s">
        <v>833</v>
      </c>
      <c r="R360">
        <v>5</v>
      </c>
      <c r="S360">
        <v>12.4</v>
      </c>
      <c r="T360" s="1" t="s">
        <v>148</v>
      </c>
      <c r="U360" t="s">
        <v>1245</v>
      </c>
      <c r="W360" t="s">
        <v>1246</v>
      </c>
      <c r="X360">
        <v>5</v>
      </c>
      <c r="Y360" t="s">
        <v>151</v>
      </c>
      <c r="Z360" t="s">
        <v>201</v>
      </c>
      <c r="AA360" t="s">
        <v>152</v>
      </c>
      <c r="AB360" t="s">
        <v>1247</v>
      </c>
      <c r="AC360" t="s">
        <v>1255</v>
      </c>
      <c r="AF360" t="s">
        <v>1249</v>
      </c>
      <c r="AG360" t="s">
        <v>1249</v>
      </c>
      <c r="AH360" t="s">
        <v>167</v>
      </c>
      <c r="AI360" t="s">
        <v>233</v>
      </c>
      <c r="AK360" t="s">
        <v>161</v>
      </c>
      <c r="AL360" t="s">
        <v>1250</v>
      </c>
      <c r="AM360" t="s">
        <v>1251</v>
      </c>
      <c r="AN360" t="s">
        <v>164</v>
      </c>
      <c r="AO360" t="s">
        <v>164</v>
      </c>
      <c r="AP360" t="s">
        <v>164</v>
      </c>
      <c r="AQ360" t="s">
        <v>167</v>
      </c>
      <c r="AR360">
        <v>7</v>
      </c>
      <c r="AS360" t="s">
        <v>168</v>
      </c>
      <c r="AT360" t="s">
        <v>169</v>
      </c>
      <c r="AU360" t="s">
        <v>1252</v>
      </c>
      <c r="AV360" t="s">
        <v>1249</v>
      </c>
      <c r="AX360" t="s">
        <v>167</v>
      </c>
      <c r="AY360" t="s">
        <v>437</v>
      </c>
      <c r="AZ360" t="s">
        <v>167</v>
      </c>
      <c r="BB360" t="s">
        <v>1253</v>
      </c>
      <c r="BD360" t="s">
        <v>169</v>
      </c>
      <c r="BG360" t="s">
        <v>167</v>
      </c>
      <c r="BH360" t="s">
        <v>167</v>
      </c>
      <c r="BI360" t="s">
        <v>164</v>
      </c>
      <c r="BJ360" t="s">
        <v>175</v>
      </c>
      <c r="BK360" t="s">
        <v>167</v>
      </c>
      <c r="BL360" t="s">
        <v>175</v>
      </c>
      <c r="BM360" t="s">
        <v>167</v>
      </c>
      <c r="BN360" t="s">
        <v>1253</v>
      </c>
      <c r="BO360" t="s">
        <v>167</v>
      </c>
      <c r="BP360" t="s">
        <v>174</v>
      </c>
      <c r="BQ360" t="s">
        <v>164</v>
      </c>
      <c r="BR360" t="s">
        <v>169</v>
      </c>
      <c r="BS360" t="s">
        <v>177</v>
      </c>
      <c r="BT360" t="s">
        <v>167</v>
      </c>
      <c r="BU360">
        <v>5.8</v>
      </c>
      <c r="BV360" t="s">
        <v>167</v>
      </c>
      <c r="BW360" t="s">
        <v>178</v>
      </c>
      <c r="BY360" t="s">
        <v>180</v>
      </c>
      <c r="BZ360" t="s">
        <v>167</v>
      </c>
      <c r="CG360" t="s">
        <v>167</v>
      </c>
      <c r="CS360" t="s">
        <v>167</v>
      </c>
      <c r="CU360" t="s">
        <v>167</v>
      </c>
      <c r="DD360" t="s">
        <v>167</v>
      </c>
      <c r="DP360" t="s">
        <v>167</v>
      </c>
      <c r="DV360" t="s">
        <v>167</v>
      </c>
    </row>
    <row r="361" spans="1:134" x14ac:dyDescent="0.3">
      <c r="A361">
        <v>360</v>
      </c>
      <c r="B361" t="s">
        <v>785</v>
      </c>
      <c r="C361" t="s">
        <v>1243</v>
      </c>
      <c r="D361" t="s">
        <v>1256</v>
      </c>
      <c r="E361" s="1">
        <v>1493</v>
      </c>
      <c r="F361">
        <v>4</v>
      </c>
      <c r="G361">
        <v>2</v>
      </c>
      <c r="H361" t="s">
        <v>196</v>
      </c>
      <c r="I361" t="s">
        <v>143</v>
      </c>
      <c r="J361" t="s">
        <v>197</v>
      </c>
      <c r="K361" t="s">
        <v>145</v>
      </c>
      <c r="L361">
        <v>60</v>
      </c>
      <c r="M361" t="s">
        <v>460</v>
      </c>
      <c r="N361">
        <v>1880</v>
      </c>
      <c r="O361">
        <v>3995</v>
      </c>
      <c r="P361">
        <v>1745</v>
      </c>
      <c r="Q361" t="s">
        <v>833</v>
      </c>
      <c r="R361">
        <v>5</v>
      </c>
      <c r="S361">
        <v>12.4</v>
      </c>
      <c r="T361" s="1" t="s">
        <v>148</v>
      </c>
      <c r="U361" t="s">
        <v>1245</v>
      </c>
      <c r="W361" t="s">
        <v>1246</v>
      </c>
      <c r="X361">
        <v>5</v>
      </c>
      <c r="Y361" t="s">
        <v>151</v>
      </c>
      <c r="Z361" t="s">
        <v>201</v>
      </c>
      <c r="AA361" t="s">
        <v>152</v>
      </c>
      <c r="AB361" t="s">
        <v>1247</v>
      </c>
      <c r="AC361" t="s">
        <v>1248</v>
      </c>
      <c r="AF361" t="s">
        <v>1249</v>
      </c>
      <c r="AG361" t="s">
        <v>1249</v>
      </c>
      <c r="AH361" t="s">
        <v>167</v>
      </c>
      <c r="AL361" t="s">
        <v>1250</v>
      </c>
      <c r="AM361" t="s">
        <v>1251</v>
      </c>
      <c r="AN361" t="s">
        <v>164</v>
      </c>
      <c r="AO361" t="s">
        <v>164</v>
      </c>
      <c r="AP361" t="s">
        <v>164</v>
      </c>
      <c r="AQ361" t="s">
        <v>167</v>
      </c>
      <c r="AR361">
        <v>7</v>
      </c>
      <c r="AS361" t="s">
        <v>168</v>
      </c>
      <c r="AT361" t="s">
        <v>169</v>
      </c>
      <c r="AU361" t="s">
        <v>1252</v>
      </c>
      <c r="AV361" t="s">
        <v>1249</v>
      </c>
      <c r="AY361" t="s">
        <v>166</v>
      </c>
      <c r="BB361" t="s">
        <v>1253</v>
      </c>
      <c r="BD361" t="s">
        <v>169</v>
      </c>
      <c r="BH361" t="s">
        <v>167</v>
      </c>
      <c r="BI361" t="s">
        <v>164</v>
      </c>
      <c r="BJ361" t="s">
        <v>166</v>
      </c>
      <c r="BK361" t="s">
        <v>167</v>
      </c>
      <c r="BM361" t="s">
        <v>167</v>
      </c>
      <c r="BN361" t="s">
        <v>1253</v>
      </c>
      <c r="BP361" t="s">
        <v>174</v>
      </c>
      <c r="BQ361" t="s">
        <v>164</v>
      </c>
      <c r="BR361" t="s">
        <v>169</v>
      </c>
      <c r="BS361" t="s">
        <v>177</v>
      </c>
      <c r="BT361" t="s">
        <v>167</v>
      </c>
      <c r="BU361">
        <v>5.8</v>
      </c>
      <c r="BV361" t="s">
        <v>167</v>
      </c>
      <c r="BW361" t="s">
        <v>178</v>
      </c>
      <c r="BY361" t="s">
        <v>180</v>
      </c>
      <c r="BZ361" t="s">
        <v>167</v>
      </c>
      <c r="CG361" t="s">
        <v>167</v>
      </c>
      <c r="CS361" t="s">
        <v>167</v>
      </c>
      <c r="CU361" t="s">
        <v>167</v>
      </c>
      <c r="DP361" t="s">
        <v>167</v>
      </c>
      <c r="DV361" t="s">
        <v>167</v>
      </c>
    </row>
    <row r="362" spans="1:134" x14ac:dyDescent="0.3">
      <c r="A362">
        <v>361</v>
      </c>
      <c r="B362" t="s">
        <v>785</v>
      </c>
      <c r="C362" t="s">
        <v>1243</v>
      </c>
      <c r="D362" t="s">
        <v>290</v>
      </c>
      <c r="E362" s="1">
        <v>1493</v>
      </c>
      <c r="F362">
        <v>4</v>
      </c>
      <c r="G362">
        <v>2</v>
      </c>
      <c r="H362" t="s">
        <v>142</v>
      </c>
      <c r="I362" t="s">
        <v>143</v>
      </c>
      <c r="J362" t="s">
        <v>197</v>
      </c>
      <c r="K362" t="s">
        <v>145</v>
      </c>
      <c r="L362">
        <v>60</v>
      </c>
      <c r="M362" t="s">
        <v>460</v>
      </c>
      <c r="N362">
        <v>1880</v>
      </c>
      <c r="O362">
        <v>3995</v>
      </c>
      <c r="P362">
        <v>1745</v>
      </c>
      <c r="Q362" t="s">
        <v>833</v>
      </c>
      <c r="R362">
        <v>5</v>
      </c>
      <c r="S362">
        <v>12.4</v>
      </c>
      <c r="T362" s="1" t="s">
        <v>148</v>
      </c>
      <c r="U362" t="s">
        <v>1245</v>
      </c>
      <c r="W362" t="s">
        <v>1246</v>
      </c>
      <c r="X362">
        <v>5</v>
      </c>
      <c r="Y362" t="s">
        <v>151</v>
      </c>
      <c r="Z362" t="s">
        <v>201</v>
      </c>
      <c r="AA362" t="s">
        <v>152</v>
      </c>
      <c r="AB362" t="s">
        <v>1257</v>
      </c>
      <c r="AC362" t="s">
        <v>1255</v>
      </c>
      <c r="AF362" t="s">
        <v>1249</v>
      </c>
      <c r="AG362" t="s">
        <v>1249</v>
      </c>
      <c r="AH362" t="s">
        <v>159</v>
      </c>
      <c r="AL362" t="s">
        <v>1258</v>
      </c>
      <c r="AM362" t="s">
        <v>1251</v>
      </c>
      <c r="AN362" t="s">
        <v>164</v>
      </c>
      <c r="AO362" t="s">
        <v>164</v>
      </c>
      <c r="AP362" t="s">
        <v>164</v>
      </c>
      <c r="AQ362" t="s">
        <v>167</v>
      </c>
      <c r="AR362">
        <v>7</v>
      </c>
      <c r="AS362" t="s">
        <v>168</v>
      </c>
      <c r="AT362" t="s">
        <v>169</v>
      </c>
      <c r="AU362" t="s">
        <v>1252</v>
      </c>
      <c r="AV362" t="s">
        <v>1249</v>
      </c>
      <c r="AY362" t="s">
        <v>166</v>
      </c>
      <c r="BB362" t="s">
        <v>1253</v>
      </c>
      <c r="BD362" t="s">
        <v>169</v>
      </c>
      <c r="BH362" t="s">
        <v>167</v>
      </c>
      <c r="BI362" t="s">
        <v>164</v>
      </c>
      <c r="BK362" t="s">
        <v>167</v>
      </c>
      <c r="BM362" t="s">
        <v>167</v>
      </c>
      <c r="BN362" t="s">
        <v>1253</v>
      </c>
      <c r="BP362" t="s">
        <v>174</v>
      </c>
      <c r="BQ362" t="s">
        <v>164</v>
      </c>
      <c r="BR362" t="s">
        <v>169</v>
      </c>
      <c r="BS362" t="s">
        <v>177</v>
      </c>
      <c r="BT362" t="s">
        <v>167</v>
      </c>
      <c r="BU362">
        <v>5.8</v>
      </c>
      <c r="BV362" t="s">
        <v>167</v>
      </c>
      <c r="BW362" t="s">
        <v>178</v>
      </c>
      <c r="BY362" t="s">
        <v>180</v>
      </c>
      <c r="BZ362" t="s">
        <v>167</v>
      </c>
      <c r="CF362" t="s">
        <v>253</v>
      </c>
      <c r="CG362" t="s">
        <v>167</v>
      </c>
      <c r="CN362" t="s">
        <v>167</v>
      </c>
      <c r="CP362" t="s">
        <v>224</v>
      </c>
      <c r="CR362" t="s">
        <v>210</v>
      </c>
      <c r="CS362" t="s">
        <v>167</v>
      </c>
      <c r="CU362" t="s">
        <v>167</v>
      </c>
      <c r="CW362">
        <v>1</v>
      </c>
      <c r="DB362" t="s">
        <v>258</v>
      </c>
      <c r="DN362" t="s">
        <v>167</v>
      </c>
      <c r="DP362" t="s">
        <v>167</v>
      </c>
      <c r="DV362" t="s">
        <v>167</v>
      </c>
    </row>
    <row r="363" spans="1:134" x14ac:dyDescent="0.3">
      <c r="A363">
        <v>362</v>
      </c>
      <c r="B363" t="s">
        <v>785</v>
      </c>
      <c r="C363" t="s">
        <v>1243</v>
      </c>
      <c r="D363" t="s">
        <v>1259</v>
      </c>
      <c r="E363" s="1">
        <v>2523</v>
      </c>
      <c r="F363">
        <v>4</v>
      </c>
      <c r="G363">
        <v>2</v>
      </c>
      <c r="H363" t="s">
        <v>196</v>
      </c>
      <c r="I363" t="s">
        <v>143</v>
      </c>
      <c r="J363" t="s">
        <v>238</v>
      </c>
      <c r="K363" t="s">
        <v>145</v>
      </c>
      <c r="L363">
        <v>60</v>
      </c>
      <c r="M363" t="s">
        <v>460</v>
      </c>
      <c r="N363">
        <v>1977</v>
      </c>
      <c r="O363">
        <v>4494</v>
      </c>
      <c r="P363">
        <v>1745</v>
      </c>
      <c r="Q363" t="s">
        <v>833</v>
      </c>
      <c r="R363">
        <v>5</v>
      </c>
      <c r="S363">
        <v>9.4</v>
      </c>
      <c r="T363">
        <v>13.6</v>
      </c>
      <c r="U363" t="s">
        <v>1260</v>
      </c>
      <c r="W363" t="s">
        <v>1246</v>
      </c>
      <c r="X363">
        <v>5</v>
      </c>
      <c r="Y363" t="s">
        <v>1261</v>
      </c>
      <c r="Z363" t="s">
        <v>340</v>
      </c>
      <c r="AA363" t="s">
        <v>152</v>
      </c>
      <c r="AB363" t="s">
        <v>1247</v>
      </c>
      <c r="AC363" t="s">
        <v>1262</v>
      </c>
      <c r="AF363" t="s">
        <v>1263</v>
      </c>
      <c r="AG363" t="s">
        <v>1263</v>
      </c>
      <c r="AL363" t="s">
        <v>1264</v>
      </c>
      <c r="AP363" t="s">
        <v>166</v>
      </c>
      <c r="AR363">
        <v>7</v>
      </c>
      <c r="AS363" t="s">
        <v>168</v>
      </c>
      <c r="AT363" t="s">
        <v>169</v>
      </c>
      <c r="AU363" t="s">
        <v>1265</v>
      </c>
      <c r="AV363">
        <v>16</v>
      </c>
      <c r="AY363" t="s">
        <v>166</v>
      </c>
      <c r="BB363" t="s">
        <v>558</v>
      </c>
      <c r="BD363" t="s">
        <v>169</v>
      </c>
      <c r="BH363" t="s">
        <v>167</v>
      </c>
      <c r="BN363" t="s">
        <v>1266</v>
      </c>
      <c r="BP363" t="s">
        <v>169</v>
      </c>
      <c r="BR363" t="s">
        <v>169</v>
      </c>
      <c r="BS363" t="s">
        <v>165</v>
      </c>
      <c r="BU363">
        <v>5.9</v>
      </c>
      <c r="BW363" t="s">
        <v>435</v>
      </c>
      <c r="BY363" t="s">
        <v>187</v>
      </c>
      <c r="BZ363" t="s">
        <v>167</v>
      </c>
      <c r="DB363" t="s">
        <v>222</v>
      </c>
      <c r="DV363" t="s">
        <v>167</v>
      </c>
    </row>
    <row r="364" spans="1:134" x14ac:dyDescent="0.3">
      <c r="A364">
        <v>363</v>
      </c>
      <c r="B364" t="s">
        <v>785</v>
      </c>
      <c r="C364" t="s">
        <v>1243</v>
      </c>
      <c r="D364" t="s">
        <v>1267</v>
      </c>
      <c r="E364" s="1">
        <v>2523</v>
      </c>
      <c r="F364">
        <v>4</v>
      </c>
      <c r="G364">
        <v>4</v>
      </c>
      <c r="H364" t="s">
        <v>196</v>
      </c>
      <c r="I364" t="s">
        <v>143</v>
      </c>
      <c r="J364" t="s">
        <v>238</v>
      </c>
      <c r="K364" t="s">
        <v>145</v>
      </c>
      <c r="L364">
        <v>60</v>
      </c>
      <c r="M364" t="s">
        <v>460</v>
      </c>
      <c r="N364">
        <v>1977</v>
      </c>
      <c r="O364">
        <v>4440</v>
      </c>
      <c r="P364">
        <v>1660</v>
      </c>
      <c r="Q364" t="s">
        <v>833</v>
      </c>
      <c r="R364">
        <v>5</v>
      </c>
      <c r="S364">
        <v>12.4</v>
      </c>
      <c r="T364">
        <v>15.96</v>
      </c>
      <c r="U364" t="s">
        <v>1260</v>
      </c>
      <c r="W364" t="s">
        <v>1246</v>
      </c>
      <c r="X364">
        <v>5</v>
      </c>
      <c r="Y364" t="s">
        <v>1261</v>
      </c>
      <c r="Z364" t="s">
        <v>201</v>
      </c>
      <c r="AA364" t="s">
        <v>152</v>
      </c>
      <c r="AB364" t="s">
        <v>1247</v>
      </c>
      <c r="AC364" t="s">
        <v>1268</v>
      </c>
      <c r="AF364" t="s">
        <v>1269</v>
      </c>
      <c r="AG364" t="s">
        <v>1269</v>
      </c>
      <c r="AL364" t="s">
        <v>1270</v>
      </c>
      <c r="AM364" t="s">
        <v>1271</v>
      </c>
      <c r="AN364" t="s">
        <v>164</v>
      </c>
      <c r="AO364" t="s">
        <v>165</v>
      </c>
      <c r="AP364" t="s">
        <v>165</v>
      </c>
      <c r="AQ364" t="s">
        <v>167</v>
      </c>
      <c r="AR364">
        <v>9</v>
      </c>
      <c r="AS364" t="s">
        <v>168</v>
      </c>
      <c r="AT364" t="s">
        <v>169</v>
      </c>
      <c r="AU364" t="s">
        <v>1265</v>
      </c>
      <c r="AV364" t="s">
        <v>1269</v>
      </c>
      <c r="AY364" t="s">
        <v>166</v>
      </c>
      <c r="BB364" t="s">
        <v>558</v>
      </c>
      <c r="BD364" t="s">
        <v>174</v>
      </c>
      <c r="BJ364" t="s">
        <v>166</v>
      </c>
      <c r="BK364" t="s">
        <v>167</v>
      </c>
      <c r="BM364" t="s">
        <v>167</v>
      </c>
      <c r="BN364" t="s">
        <v>1266</v>
      </c>
      <c r="BP364" t="s">
        <v>174</v>
      </c>
      <c r="BQ364" t="s">
        <v>165</v>
      </c>
      <c r="BR364" t="s">
        <v>169</v>
      </c>
      <c r="BS364" t="s">
        <v>165</v>
      </c>
      <c r="BU364">
        <v>5.9</v>
      </c>
      <c r="BW364" t="s">
        <v>178</v>
      </c>
      <c r="BZ364" t="s">
        <v>167</v>
      </c>
      <c r="DB364" t="s">
        <v>222</v>
      </c>
      <c r="DV364" t="s">
        <v>167</v>
      </c>
    </row>
    <row r="365" spans="1:134" x14ac:dyDescent="0.3">
      <c r="A365">
        <v>364</v>
      </c>
      <c r="B365" t="s">
        <v>235</v>
      </c>
      <c r="C365" t="s">
        <v>1272</v>
      </c>
      <c r="D365" t="s">
        <v>531</v>
      </c>
      <c r="E365" s="1">
        <v>1248</v>
      </c>
      <c r="F365">
        <v>4</v>
      </c>
      <c r="G365">
        <v>4</v>
      </c>
      <c r="H365" t="s">
        <v>196</v>
      </c>
      <c r="I365" t="s">
        <v>143</v>
      </c>
      <c r="J365" t="s">
        <v>197</v>
      </c>
      <c r="K365" t="s">
        <v>145</v>
      </c>
      <c r="L365">
        <v>48</v>
      </c>
      <c r="M365" t="s">
        <v>460</v>
      </c>
      <c r="N365">
        <v>1640</v>
      </c>
      <c r="O365">
        <v>3995</v>
      </c>
      <c r="P365">
        <v>1790</v>
      </c>
      <c r="Q365" t="s">
        <v>833</v>
      </c>
      <c r="R365">
        <v>5</v>
      </c>
      <c r="S365">
        <v>20</v>
      </c>
      <c r="T365">
        <v>24.3</v>
      </c>
      <c r="U365" t="s">
        <v>1273</v>
      </c>
      <c r="W365" t="s">
        <v>559</v>
      </c>
      <c r="X365">
        <v>5</v>
      </c>
      <c r="Y365" t="s">
        <v>1274</v>
      </c>
      <c r="Z365" t="s">
        <v>201</v>
      </c>
      <c r="AA365" t="s">
        <v>152</v>
      </c>
      <c r="AB365" t="s">
        <v>552</v>
      </c>
      <c r="AC365" t="s">
        <v>1042</v>
      </c>
      <c r="AF365" t="s">
        <v>1275</v>
      </c>
      <c r="AG365" t="s">
        <v>1275</v>
      </c>
      <c r="AH365" t="s">
        <v>159</v>
      </c>
      <c r="AI365" t="s">
        <v>160</v>
      </c>
      <c r="AL365" t="s">
        <v>563</v>
      </c>
      <c r="AM365" t="s">
        <v>1276</v>
      </c>
      <c r="AN365" t="s">
        <v>164</v>
      </c>
      <c r="AO365" t="s">
        <v>165</v>
      </c>
      <c r="AP365" t="s">
        <v>165</v>
      </c>
      <c r="AQ365" t="s">
        <v>167</v>
      </c>
      <c r="AR365">
        <v>5</v>
      </c>
      <c r="AS365" t="s">
        <v>168</v>
      </c>
      <c r="AT365" t="s">
        <v>169</v>
      </c>
      <c r="AU365" t="s">
        <v>1185</v>
      </c>
      <c r="AV365" t="s">
        <v>1275</v>
      </c>
      <c r="AY365" t="s">
        <v>172</v>
      </c>
      <c r="AZ365" t="s">
        <v>167</v>
      </c>
      <c r="BC365" t="s">
        <v>167</v>
      </c>
      <c r="BD365" t="s">
        <v>174</v>
      </c>
      <c r="BE365">
        <v>328</v>
      </c>
      <c r="BF365" t="s">
        <v>167</v>
      </c>
      <c r="BG365" t="s">
        <v>167</v>
      </c>
      <c r="BH365" t="s">
        <v>167</v>
      </c>
      <c r="BI365" t="s">
        <v>164</v>
      </c>
      <c r="BJ365" t="s">
        <v>175</v>
      </c>
      <c r="BK365" t="s">
        <v>167</v>
      </c>
      <c r="BL365" t="s">
        <v>311</v>
      </c>
      <c r="BM365" t="s">
        <v>167</v>
      </c>
      <c r="BO365" t="s">
        <v>167</v>
      </c>
      <c r="BP365" t="s">
        <v>174</v>
      </c>
      <c r="BQ365" t="s">
        <v>164</v>
      </c>
      <c r="BR365" t="s">
        <v>169</v>
      </c>
      <c r="BS365" t="s">
        <v>177</v>
      </c>
      <c r="BT365" t="s">
        <v>167</v>
      </c>
      <c r="BU365">
        <v>5.2</v>
      </c>
      <c r="BV365" t="s">
        <v>167</v>
      </c>
      <c r="BW365" t="s">
        <v>178</v>
      </c>
      <c r="BX365" t="s">
        <v>179</v>
      </c>
      <c r="BY365" t="s">
        <v>180</v>
      </c>
      <c r="CG365" t="s">
        <v>167</v>
      </c>
      <c r="CK365" t="s">
        <v>167</v>
      </c>
      <c r="CO365" t="s">
        <v>167</v>
      </c>
      <c r="CP365" t="s">
        <v>356</v>
      </c>
      <c r="CQ365" t="s">
        <v>1277</v>
      </c>
      <c r="CR365" t="s">
        <v>230</v>
      </c>
      <c r="CS365" t="s">
        <v>167</v>
      </c>
      <c r="CW365">
        <v>2</v>
      </c>
      <c r="CY365" t="s">
        <v>255</v>
      </c>
      <c r="DC365" t="s">
        <v>167</v>
      </c>
      <c r="DD365" t="s">
        <v>167</v>
      </c>
      <c r="DN365" t="s">
        <v>167</v>
      </c>
      <c r="DV365" t="s">
        <v>167</v>
      </c>
    </row>
    <row r="366" spans="1:134" x14ac:dyDescent="0.3">
      <c r="A366">
        <v>365</v>
      </c>
      <c r="B366" t="s">
        <v>235</v>
      </c>
      <c r="C366" t="s">
        <v>1272</v>
      </c>
      <c r="D366" t="s">
        <v>667</v>
      </c>
      <c r="E366" s="1">
        <v>1248</v>
      </c>
      <c r="F366">
        <v>4</v>
      </c>
      <c r="G366">
        <v>4</v>
      </c>
      <c r="H366" t="s">
        <v>196</v>
      </c>
      <c r="I366" t="s">
        <v>143</v>
      </c>
      <c r="J366" t="s">
        <v>238</v>
      </c>
      <c r="K366" t="s">
        <v>145</v>
      </c>
      <c r="L366">
        <v>48</v>
      </c>
      <c r="M366" t="s">
        <v>460</v>
      </c>
      <c r="N366">
        <v>1640</v>
      </c>
      <c r="O366">
        <v>3995</v>
      </c>
      <c r="P366">
        <v>1790</v>
      </c>
      <c r="Q366" t="s">
        <v>833</v>
      </c>
      <c r="R366">
        <v>5</v>
      </c>
      <c r="S366">
        <v>20</v>
      </c>
      <c r="T366">
        <v>24.3</v>
      </c>
      <c r="U366" t="s">
        <v>1273</v>
      </c>
      <c r="W366" t="s">
        <v>559</v>
      </c>
      <c r="X366">
        <v>5</v>
      </c>
      <c r="Y366" t="s">
        <v>1274</v>
      </c>
      <c r="Z366" t="s">
        <v>201</v>
      </c>
      <c r="AA366" t="s">
        <v>152</v>
      </c>
      <c r="AB366" t="s">
        <v>552</v>
      </c>
      <c r="AC366" t="s">
        <v>1042</v>
      </c>
      <c r="AF366" t="s">
        <v>1275</v>
      </c>
      <c r="AG366" t="s">
        <v>1275</v>
      </c>
      <c r="AH366" t="s">
        <v>159</v>
      </c>
      <c r="AI366" t="s">
        <v>233</v>
      </c>
      <c r="AK366" t="s">
        <v>161</v>
      </c>
      <c r="AL366" t="s">
        <v>563</v>
      </c>
      <c r="AM366" t="s">
        <v>1276</v>
      </c>
      <c r="AN366" t="s">
        <v>164</v>
      </c>
      <c r="AO366" t="s">
        <v>165</v>
      </c>
      <c r="AP366" t="s">
        <v>165</v>
      </c>
      <c r="AQ366" t="s">
        <v>167</v>
      </c>
      <c r="AR366">
        <v>5</v>
      </c>
      <c r="AS366" t="s">
        <v>168</v>
      </c>
      <c r="AT366" t="s">
        <v>169</v>
      </c>
      <c r="AU366" t="s">
        <v>1185</v>
      </c>
      <c r="AV366" t="s">
        <v>1275</v>
      </c>
      <c r="AX366" t="s">
        <v>167</v>
      </c>
      <c r="AY366" t="s">
        <v>172</v>
      </c>
      <c r="BA366" t="s">
        <v>167</v>
      </c>
      <c r="BC366" t="s">
        <v>167</v>
      </c>
      <c r="BD366" t="s">
        <v>328</v>
      </c>
      <c r="BE366">
        <v>328</v>
      </c>
      <c r="BF366" t="s">
        <v>167</v>
      </c>
      <c r="BG366" t="s">
        <v>167</v>
      </c>
      <c r="BH366" t="s">
        <v>167</v>
      </c>
      <c r="BI366" t="s">
        <v>164</v>
      </c>
      <c r="BJ366" t="s">
        <v>175</v>
      </c>
      <c r="BK366" t="s">
        <v>167</v>
      </c>
      <c r="BL366" t="s">
        <v>311</v>
      </c>
      <c r="BM366" t="s">
        <v>167</v>
      </c>
      <c r="BO366" t="s">
        <v>167</v>
      </c>
      <c r="BP366" t="s">
        <v>174</v>
      </c>
      <c r="BQ366" t="s">
        <v>164</v>
      </c>
      <c r="BR366" t="s">
        <v>169</v>
      </c>
      <c r="BS366" t="s">
        <v>177</v>
      </c>
      <c r="BT366" t="s">
        <v>167</v>
      </c>
      <c r="BU366">
        <v>5.2</v>
      </c>
      <c r="BV366" t="s">
        <v>167</v>
      </c>
      <c r="BW366" t="s">
        <v>178</v>
      </c>
      <c r="BX366" t="s">
        <v>179</v>
      </c>
      <c r="BY366" t="s">
        <v>180</v>
      </c>
      <c r="CB366" t="s">
        <v>167</v>
      </c>
      <c r="CG366" t="s">
        <v>167</v>
      </c>
      <c r="CK366" t="s">
        <v>167</v>
      </c>
      <c r="CO366" t="s">
        <v>167</v>
      </c>
      <c r="CP366" t="s">
        <v>356</v>
      </c>
      <c r="CQ366" t="s">
        <v>1277</v>
      </c>
      <c r="CR366" t="s">
        <v>230</v>
      </c>
      <c r="CS366" t="s">
        <v>167</v>
      </c>
      <c r="CU366" t="s">
        <v>167</v>
      </c>
      <c r="CV366" t="s">
        <v>167</v>
      </c>
      <c r="CW366">
        <v>2</v>
      </c>
      <c r="CY366" t="s">
        <v>255</v>
      </c>
      <c r="DB366" t="s">
        <v>258</v>
      </c>
      <c r="DC366" t="s">
        <v>167</v>
      </c>
      <c r="DD366" t="s">
        <v>167</v>
      </c>
      <c r="DG366" t="s">
        <v>167</v>
      </c>
      <c r="DH366" t="s">
        <v>217</v>
      </c>
      <c r="DJ366" t="s">
        <v>167</v>
      </c>
      <c r="DM366" t="s">
        <v>167</v>
      </c>
      <c r="DN366" t="s">
        <v>167</v>
      </c>
      <c r="DV366" t="s">
        <v>167</v>
      </c>
    </row>
    <row r="367" spans="1:134" x14ac:dyDescent="0.3">
      <c r="A367">
        <v>366</v>
      </c>
      <c r="B367" t="s">
        <v>235</v>
      </c>
      <c r="C367" t="s">
        <v>1272</v>
      </c>
      <c r="D367" t="s">
        <v>671</v>
      </c>
      <c r="E367" s="1">
        <v>1248</v>
      </c>
      <c r="F367">
        <v>4</v>
      </c>
      <c r="G367">
        <v>4</v>
      </c>
      <c r="H367" t="s">
        <v>196</v>
      </c>
      <c r="I367" t="s">
        <v>143</v>
      </c>
      <c r="J367" t="s">
        <v>197</v>
      </c>
      <c r="K367" t="s">
        <v>145</v>
      </c>
      <c r="L367">
        <v>48</v>
      </c>
      <c r="M367" t="s">
        <v>460</v>
      </c>
      <c r="N367">
        <v>1640</v>
      </c>
      <c r="O367">
        <v>3995</v>
      </c>
      <c r="P367">
        <v>1790</v>
      </c>
      <c r="Q367" t="s">
        <v>833</v>
      </c>
      <c r="R367">
        <v>5</v>
      </c>
      <c r="S367">
        <v>20</v>
      </c>
      <c r="T367">
        <v>24.3</v>
      </c>
      <c r="U367" t="s">
        <v>1273</v>
      </c>
      <c r="W367" t="s">
        <v>559</v>
      </c>
      <c r="X367">
        <v>5</v>
      </c>
      <c r="Y367" t="s">
        <v>1274</v>
      </c>
      <c r="Z367" t="s">
        <v>201</v>
      </c>
      <c r="AA367" t="s">
        <v>152</v>
      </c>
      <c r="AB367" t="s">
        <v>552</v>
      </c>
      <c r="AC367" t="s">
        <v>1042</v>
      </c>
      <c r="AF367" t="s">
        <v>1278</v>
      </c>
      <c r="AG367" t="s">
        <v>1278</v>
      </c>
      <c r="AH367" t="s">
        <v>159</v>
      </c>
      <c r="AI367" t="s">
        <v>233</v>
      </c>
      <c r="AK367" t="s">
        <v>442</v>
      </c>
      <c r="AL367" t="s">
        <v>563</v>
      </c>
      <c r="AM367" t="s">
        <v>1276</v>
      </c>
      <c r="AN367" t="s">
        <v>164</v>
      </c>
      <c r="AO367" t="s">
        <v>165</v>
      </c>
      <c r="AP367" t="s">
        <v>165</v>
      </c>
      <c r="AQ367" t="s">
        <v>167</v>
      </c>
      <c r="AR367">
        <v>5</v>
      </c>
      <c r="AS367" t="s">
        <v>168</v>
      </c>
      <c r="AT367" t="s">
        <v>169</v>
      </c>
      <c r="AU367" t="s">
        <v>1185</v>
      </c>
      <c r="AV367" t="s">
        <v>1278</v>
      </c>
      <c r="AW367" t="s">
        <v>167</v>
      </c>
      <c r="AX367" t="s">
        <v>167</v>
      </c>
      <c r="AY367" t="s">
        <v>172</v>
      </c>
      <c r="AZ367" t="s">
        <v>167</v>
      </c>
      <c r="BA367" t="s">
        <v>167</v>
      </c>
      <c r="BC367" t="s">
        <v>167</v>
      </c>
      <c r="BD367" t="s">
        <v>338</v>
      </c>
      <c r="BE367">
        <v>328</v>
      </c>
      <c r="BF367" t="s">
        <v>167</v>
      </c>
      <c r="BG367" t="s">
        <v>167</v>
      </c>
      <c r="BH367" t="s">
        <v>167</v>
      </c>
      <c r="BI367" t="s">
        <v>164</v>
      </c>
      <c r="BJ367" t="s">
        <v>311</v>
      </c>
      <c r="BK367" t="s">
        <v>167</v>
      </c>
      <c r="BL367" t="s">
        <v>311</v>
      </c>
      <c r="BM367" t="s">
        <v>167</v>
      </c>
      <c r="BO367" t="s">
        <v>167</v>
      </c>
      <c r="BP367" t="s">
        <v>174</v>
      </c>
      <c r="BQ367" t="s">
        <v>164</v>
      </c>
      <c r="BR367" t="s">
        <v>169</v>
      </c>
      <c r="BS367" t="s">
        <v>177</v>
      </c>
      <c r="BT367" t="s">
        <v>167</v>
      </c>
      <c r="BU367">
        <v>5.2</v>
      </c>
      <c r="BV367" t="s">
        <v>167</v>
      </c>
      <c r="BW367" t="s">
        <v>178</v>
      </c>
      <c r="BY367" t="s">
        <v>384</v>
      </c>
      <c r="CA367" t="s">
        <v>167</v>
      </c>
      <c r="CB367" t="s">
        <v>167</v>
      </c>
      <c r="CG367" t="s">
        <v>167</v>
      </c>
      <c r="CK367" t="s">
        <v>167</v>
      </c>
      <c r="CN367" t="s">
        <v>167</v>
      </c>
      <c r="CO367" t="s">
        <v>167</v>
      </c>
      <c r="CP367" t="s">
        <v>356</v>
      </c>
      <c r="CQ367" t="s">
        <v>1277</v>
      </c>
      <c r="CR367" t="s">
        <v>230</v>
      </c>
      <c r="CS367" t="s">
        <v>167</v>
      </c>
      <c r="CT367" t="s">
        <v>167</v>
      </c>
      <c r="CU367" t="s">
        <v>167</v>
      </c>
      <c r="CV367" t="s">
        <v>167</v>
      </c>
      <c r="CW367">
        <v>2</v>
      </c>
      <c r="CY367" t="s">
        <v>255</v>
      </c>
      <c r="DB367" t="s">
        <v>258</v>
      </c>
      <c r="DC367" t="s">
        <v>167</v>
      </c>
      <c r="DD367" t="s">
        <v>167</v>
      </c>
      <c r="DG367" t="s">
        <v>167</v>
      </c>
      <c r="DH367" t="s">
        <v>217</v>
      </c>
      <c r="DI367" t="s">
        <v>329</v>
      </c>
      <c r="DJ367" t="s">
        <v>167</v>
      </c>
      <c r="DL367" t="s">
        <v>330</v>
      </c>
      <c r="DM367" t="s">
        <v>167</v>
      </c>
      <c r="DO367" t="s">
        <v>167</v>
      </c>
      <c r="DP367" t="s">
        <v>346</v>
      </c>
      <c r="DQ367" t="s">
        <v>167</v>
      </c>
      <c r="DV367" t="s">
        <v>167</v>
      </c>
      <c r="DX367" t="s">
        <v>167</v>
      </c>
      <c r="EA367" t="s">
        <v>167</v>
      </c>
    </row>
    <row r="368" spans="1:134" x14ac:dyDescent="0.3">
      <c r="A368">
        <v>367</v>
      </c>
      <c r="B368" t="s">
        <v>235</v>
      </c>
      <c r="C368" t="s">
        <v>1272</v>
      </c>
      <c r="D368" t="s">
        <v>1279</v>
      </c>
      <c r="E368" s="1">
        <v>1248</v>
      </c>
      <c r="F368">
        <v>4</v>
      </c>
      <c r="G368">
        <v>4</v>
      </c>
      <c r="H368" t="s">
        <v>196</v>
      </c>
      <c r="I368" t="s">
        <v>143</v>
      </c>
      <c r="J368" t="s">
        <v>197</v>
      </c>
      <c r="K368" t="s">
        <v>145</v>
      </c>
      <c r="L368">
        <v>48</v>
      </c>
      <c r="M368" t="s">
        <v>460</v>
      </c>
      <c r="N368">
        <v>1640</v>
      </c>
      <c r="O368">
        <v>3995</v>
      </c>
      <c r="P368">
        <v>1790</v>
      </c>
      <c r="Q368" t="s">
        <v>833</v>
      </c>
      <c r="R368">
        <v>5</v>
      </c>
      <c r="S368">
        <v>20</v>
      </c>
      <c r="T368">
        <v>24.3</v>
      </c>
      <c r="U368" t="s">
        <v>1273</v>
      </c>
      <c r="W368" t="s">
        <v>559</v>
      </c>
      <c r="X368">
        <v>5</v>
      </c>
      <c r="Y368" t="s">
        <v>1274</v>
      </c>
      <c r="Z368" t="s">
        <v>201</v>
      </c>
      <c r="AA368" t="s">
        <v>152</v>
      </c>
      <c r="AB368" t="s">
        <v>552</v>
      </c>
      <c r="AC368" t="s">
        <v>1042</v>
      </c>
      <c r="AF368" t="s">
        <v>1278</v>
      </c>
      <c r="AG368" t="s">
        <v>1278</v>
      </c>
      <c r="AH368" t="s">
        <v>159</v>
      </c>
      <c r="AI368" t="s">
        <v>233</v>
      </c>
      <c r="AK368" t="s">
        <v>442</v>
      </c>
      <c r="AL368" t="s">
        <v>563</v>
      </c>
      <c r="AM368" t="s">
        <v>1276</v>
      </c>
      <c r="AN368" t="s">
        <v>164</v>
      </c>
      <c r="AO368" t="s">
        <v>165</v>
      </c>
      <c r="AP368" t="s">
        <v>165</v>
      </c>
      <c r="AQ368" t="s">
        <v>167</v>
      </c>
      <c r="AR368">
        <v>5</v>
      </c>
      <c r="AS368" t="s">
        <v>168</v>
      </c>
      <c r="AT368" t="s">
        <v>169</v>
      </c>
      <c r="AU368" t="s">
        <v>1185</v>
      </c>
      <c r="AV368" t="s">
        <v>1278</v>
      </c>
      <c r="AW368" t="s">
        <v>167</v>
      </c>
      <c r="AX368" t="s">
        <v>167</v>
      </c>
      <c r="AY368" t="s">
        <v>172</v>
      </c>
      <c r="AZ368" t="s">
        <v>167</v>
      </c>
      <c r="BA368" t="s">
        <v>167</v>
      </c>
      <c r="BC368" t="s">
        <v>167</v>
      </c>
      <c r="BD368" t="s">
        <v>338</v>
      </c>
      <c r="BE368">
        <v>328</v>
      </c>
      <c r="BF368" t="s">
        <v>167</v>
      </c>
      <c r="BG368" t="s">
        <v>167</v>
      </c>
      <c r="BH368" t="s">
        <v>167</v>
      </c>
      <c r="BI368" t="s">
        <v>164</v>
      </c>
      <c r="BJ368" t="s">
        <v>311</v>
      </c>
      <c r="BK368" t="s">
        <v>167</v>
      </c>
      <c r="BL368" t="s">
        <v>311</v>
      </c>
      <c r="BM368" t="s">
        <v>167</v>
      </c>
      <c r="BO368" t="s">
        <v>167</v>
      </c>
      <c r="BP368" t="s">
        <v>174</v>
      </c>
      <c r="BQ368" t="s">
        <v>164</v>
      </c>
      <c r="BR368" t="s">
        <v>169</v>
      </c>
      <c r="BS368" t="s">
        <v>177</v>
      </c>
      <c r="BT368" t="s">
        <v>167</v>
      </c>
      <c r="BU368">
        <v>5.2</v>
      </c>
      <c r="BV368" t="s">
        <v>167</v>
      </c>
      <c r="BW368" t="s">
        <v>178</v>
      </c>
      <c r="BX368" t="s">
        <v>179</v>
      </c>
      <c r="BY368" t="s">
        <v>384</v>
      </c>
      <c r="CB368" t="s">
        <v>167</v>
      </c>
      <c r="CG368" t="s">
        <v>167</v>
      </c>
      <c r="CK368" t="s">
        <v>167</v>
      </c>
      <c r="CN368" t="s">
        <v>167</v>
      </c>
      <c r="CO368" t="s">
        <v>167</v>
      </c>
      <c r="CP368" t="s">
        <v>356</v>
      </c>
      <c r="CQ368" t="s">
        <v>1277</v>
      </c>
      <c r="CR368" t="s">
        <v>230</v>
      </c>
      <c r="CS368" t="s">
        <v>167</v>
      </c>
      <c r="CT368" t="s">
        <v>167</v>
      </c>
      <c r="CU368" t="s">
        <v>167</v>
      </c>
      <c r="CV368" t="s">
        <v>167</v>
      </c>
      <c r="CW368">
        <v>2</v>
      </c>
      <c r="CY368" t="s">
        <v>572</v>
      </c>
      <c r="DB368" t="s">
        <v>222</v>
      </c>
      <c r="DC368" t="s">
        <v>167</v>
      </c>
      <c r="DD368" t="s">
        <v>167</v>
      </c>
      <c r="DG368" t="s">
        <v>167</v>
      </c>
      <c r="DH368" t="s">
        <v>217</v>
      </c>
      <c r="DI368" t="s">
        <v>329</v>
      </c>
      <c r="DJ368" t="s">
        <v>167</v>
      </c>
      <c r="DL368" t="s">
        <v>330</v>
      </c>
      <c r="DM368" t="s">
        <v>167</v>
      </c>
      <c r="DN368" t="s">
        <v>167</v>
      </c>
      <c r="DO368" t="s">
        <v>167</v>
      </c>
      <c r="DP368" t="s">
        <v>346</v>
      </c>
      <c r="DQ368" t="s">
        <v>167</v>
      </c>
      <c r="DS368" t="s">
        <v>167</v>
      </c>
      <c r="DV368" t="s">
        <v>167</v>
      </c>
      <c r="DX368" t="s">
        <v>167</v>
      </c>
      <c r="EA368" t="s">
        <v>167</v>
      </c>
      <c r="ED368" t="s">
        <v>167</v>
      </c>
    </row>
    <row r="369" spans="1:134" x14ac:dyDescent="0.3">
      <c r="A369">
        <v>368</v>
      </c>
      <c r="B369" t="s">
        <v>235</v>
      </c>
      <c r="C369" t="s">
        <v>1272</v>
      </c>
      <c r="D369" t="s">
        <v>1280</v>
      </c>
      <c r="E369" s="1">
        <v>1248</v>
      </c>
      <c r="F369">
        <v>4</v>
      </c>
      <c r="G369">
        <v>4</v>
      </c>
      <c r="H369" t="s">
        <v>196</v>
      </c>
      <c r="I369" t="s">
        <v>143</v>
      </c>
      <c r="J369" t="s">
        <v>197</v>
      </c>
      <c r="K369" t="s">
        <v>145</v>
      </c>
      <c r="L369">
        <v>48</v>
      </c>
      <c r="M369" t="s">
        <v>460</v>
      </c>
      <c r="N369">
        <v>1640</v>
      </c>
      <c r="O369">
        <v>3995</v>
      </c>
      <c r="P369">
        <v>1790</v>
      </c>
      <c r="Q369" t="s">
        <v>833</v>
      </c>
      <c r="R369">
        <v>5</v>
      </c>
      <c r="S369">
        <v>20</v>
      </c>
      <c r="T369">
        <v>24.3</v>
      </c>
      <c r="U369" t="s">
        <v>1273</v>
      </c>
      <c r="W369" t="s">
        <v>559</v>
      </c>
      <c r="X369">
        <v>5</v>
      </c>
      <c r="Y369" t="s">
        <v>1274</v>
      </c>
      <c r="Z369" t="s">
        <v>201</v>
      </c>
      <c r="AA369" t="s">
        <v>152</v>
      </c>
      <c r="AB369" t="s">
        <v>552</v>
      </c>
      <c r="AC369" t="s">
        <v>1042</v>
      </c>
      <c r="AF369" t="s">
        <v>1278</v>
      </c>
      <c r="AG369" t="s">
        <v>1278</v>
      </c>
      <c r="AH369" t="s">
        <v>159</v>
      </c>
      <c r="AI369" t="s">
        <v>233</v>
      </c>
      <c r="AK369" t="s">
        <v>442</v>
      </c>
      <c r="AL369" t="s">
        <v>563</v>
      </c>
      <c r="AM369" t="s">
        <v>1276</v>
      </c>
      <c r="AN369" t="s">
        <v>164</v>
      </c>
      <c r="AO369" t="s">
        <v>165</v>
      </c>
      <c r="AP369" t="s">
        <v>165</v>
      </c>
      <c r="AQ369" t="s">
        <v>167</v>
      </c>
      <c r="AR369">
        <v>5</v>
      </c>
      <c r="AS369" t="s">
        <v>168</v>
      </c>
      <c r="AT369" t="s">
        <v>169</v>
      </c>
      <c r="AU369" t="s">
        <v>1185</v>
      </c>
      <c r="AV369" t="s">
        <v>1278</v>
      </c>
      <c r="AW369" t="s">
        <v>167</v>
      </c>
      <c r="AX369" t="s">
        <v>167</v>
      </c>
      <c r="AY369" t="s">
        <v>172</v>
      </c>
      <c r="AZ369" t="s">
        <v>167</v>
      </c>
      <c r="BA369" t="s">
        <v>167</v>
      </c>
      <c r="BC369" t="s">
        <v>167</v>
      </c>
      <c r="BD369" t="s">
        <v>338</v>
      </c>
      <c r="BE369">
        <v>328</v>
      </c>
      <c r="BF369" t="s">
        <v>167</v>
      </c>
      <c r="BG369" t="s">
        <v>167</v>
      </c>
      <c r="BH369" t="s">
        <v>167</v>
      </c>
      <c r="BI369" t="s">
        <v>164</v>
      </c>
      <c r="BJ369" t="s">
        <v>311</v>
      </c>
      <c r="BK369" t="s">
        <v>167</v>
      </c>
      <c r="BL369" t="s">
        <v>311</v>
      </c>
      <c r="BM369" t="s">
        <v>167</v>
      </c>
      <c r="BO369" t="s">
        <v>167</v>
      </c>
      <c r="BP369" t="s">
        <v>174</v>
      </c>
      <c r="BQ369" t="s">
        <v>164</v>
      </c>
      <c r="BR369" t="s">
        <v>169</v>
      </c>
      <c r="BS369" t="s">
        <v>177</v>
      </c>
      <c r="BT369" t="s">
        <v>167</v>
      </c>
      <c r="BU369">
        <v>5.2</v>
      </c>
      <c r="BV369" t="s">
        <v>167</v>
      </c>
      <c r="BW369" t="s">
        <v>178</v>
      </c>
      <c r="BX369" t="s">
        <v>179</v>
      </c>
      <c r="BY369" t="s">
        <v>384</v>
      </c>
      <c r="CB369" t="s">
        <v>167</v>
      </c>
      <c r="CG369" t="s">
        <v>167</v>
      </c>
      <c r="CK369" t="s">
        <v>167</v>
      </c>
      <c r="CN369" t="s">
        <v>167</v>
      </c>
      <c r="CO369" t="s">
        <v>167</v>
      </c>
      <c r="CP369" t="s">
        <v>356</v>
      </c>
      <c r="CQ369" t="s">
        <v>1277</v>
      </c>
      <c r="CR369" t="s">
        <v>230</v>
      </c>
      <c r="CS369" t="s">
        <v>167</v>
      </c>
      <c r="CT369" t="s">
        <v>167</v>
      </c>
      <c r="CU369" t="s">
        <v>167</v>
      </c>
      <c r="CV369" t="s">
        <v>167</v>
      </c>
      <c r="CW369">
        <v>2</v>
      </c>
      <c r="CY369" t="s">
        <v>572</v>
      </c>
      <c r="DB369" t="s">
        <v>222</v>
      </c>
      <c r="DC369" t="s">
        <v>167</v>
      </c>
      <c r="DD369" t="s">
        <v>167</v>
      </c>
      <c r="DG369" t="s">
        <v>167</v>
      </c>
      <c r="DH369" t="s">
        <v>217</v>
      </c>
      <c r="DI369" t="s">
        <v>329</v>
      </c>
      <c r="DJ369" t="s">
        <v>167</v>
      </c>
      <c r="DL369" t="s">
        <v>330</v>
      </c>
      <c r="DM369" t="s">
        <v>167</v>
      </c>
      <c r="DN369" t="s">
        <v>167</v>
      </c>
      <c r="DO369" t="s">
        <v>167</v>
      </c>
      <c r="DP369" t="s">
        <v>346</v>
      </c>
      <c r="DQ369" t="s">
        <v>167</v>
      </c>
      <c r="DS369" t="s">
        <v>167</v>
      </c>
      <c r="DV369" t="s">
        <v>167</v>
      </c>
      <c r="DX369" t="s">
        <v>167</v>
      </c>
      <c r="EA369" t="s">
        <v>167</v>
      </c>
      <c r="ED369" t="s">
        <v>167</v>
      </c>
    </row>
    <row r="370" spans="1:134" x14ac:dyDescent="0.3">
      <c r="A370">
        <v>369</v>
      </c>
      <c r="B370" t="s">
        <v>235</v>
      </c>
      <c r="C370" t="s">
        <v>1272</v>
      </c>
      <c r="D370" t="s">
        <v>1281</v>
      </c>
      <c r="E370" s="1">
        <v>1248</v>
      </c>
      <c r="F370">
        <v>4</v>
      </c>
      <c r="G370">
        <v>4</v>
      </c>
      <c r="H370" t="s">
        <v>196</v>
      </c>
      <c r="I370" t="s">
        <v>143</v>
      </c>
      <c r="J370" t="s">
        <v>197</v>
      </c>
      <c r="K370" t="s">
        <v>145</v>
      </c>
      <c r="L370">
        <v>48</v>
      </c>
      <c r="M370" t="s">
        <v>460</v>
      </c>
      <c r="N370">
        <v>1640</v>
      </c>
      <c r="O370">
        <v>3995</v>
      </c>
      <c r="P370">
        <v>1790</v>
      </c>
      <c r="Q370" t="s">
        <v>833</v>
      </c>
      <c r="R370">
        <v>5</v>
      </c>
      <c r="S370">
        <v>20</v>
      </c>
      <c r="T370">
        <v>24.3</v>
      </c>
      <c r="U370" t="s">
        <v>1273</v>
      </c>
      <c r="W370" t="s">
        <v>559</v>
      </c>
      <c r="X370">
        <v>5</v>
      </c>
      <c r="Y370" t="s">
        <v>1274</v>
      </c>
      <c r="Z370" t="s">
        <v>201</v>
      </c>
      <c r="AA370" t="s">
        <v>152</v>
      </c>
      <c r="AB370" t="s">
        <v>552</v>
      </c>
      <c r="AC370" t="s">
        <v>1042</v>
      </c>
      <c r="AF370" t="s">
        <v>1278</v>
      </c>
      <c r="AG370" t="s">
        <v>1278</v>
      </c>
      <c r="AH370" t="s">
        <v>159</v>
      </c>
      <c r="AI370" t="s">
        <v>233</v>
      </c>
      <c r="AK370" t="s">
        <v>442</v>
      </c>
      <c r="AL370" t="s">
        <v>563</v>
      </c>
      <c r="AM370" t="s">
        <v>1276</v>
      </c>
      <c r="AN370" t="s">
        <v>164</v>
      </c>
      <c r="AO370" t="s">
        <v>165</v>
      </c>
      <c r="AP370" t="s">
        <v>165</v>
      </c>
      <c r="AQ370" t="s">
        <v>167</v>
      </c>
      <c r="AR370">
        <v>5</v>
      </c>
      <c r="AS370" t="s">
        <v>168</v>
      </c>
      <c r="AT370" t="s">
        <v>169</v>
      </c>
      <c r="AU370" t="s">
        <v>1185</v>
      </c>
      <c r="AV370" t="s">
        <v>1278</v>
      </c>
      <c r="AW370" t="s">
        <v>167</v>
      </c>
      <c r="AX370" t="s">
        <v>167</v>
      </c>
      <c r="AY370" t="s">
        <v>172</v>
      </c>
      <c r="AZ370" t="s">
        <v>167</v>
      </c>
      <c r="BA370" t="s">
        <v>167</v>
      </c>
      <c r="BC370" t="s">
        <v>167</v>
      </c>
      <c r="BD370" t="s">
        <v>338</v>
      </c>
      <c r="BE370">
        <v>328</v>
      </c>
      <c r="BF370" t="s">
        <v>167</v>
      </c>
      <c r="BG370" t="s">
        <v>167</v>
      </c>
      <c r="BH370" t="s">
        <v>167</v>
      </c>
      <c r="BI370" t="s">
        <v>164</v>
      </c>
      <c r="BJ370" t="s">
        <v>311</v>
      </c>
      <c r="BK370" t="s">
        <v>167</v>
      </c>
      <c r="BL370" t="s">
        <v>311</v>
      </c>
      <c r="BM370" t="s">
        <v>167</v>
      </c>
      <c r="BO370" t="s">
        <v>167</v>
      </c>
      <c r="BP370" t="s">
        <v>174</v>
      </c>
      <c r="BQ370" t="s">
        <v>164</v>
      </c>
      <c r="BR370" t="s">
        <v>169</v>
      </c>
      <c r="BS370" t="s">
        <v>177</v>
      </c>
      <c r="BT370" t="s">
        <v>167</v>
      </c>
      <c r="BU370">
        <v>5.2</v>
      </c>
      <c r="BV370" t="s">
        <v>167</v>
      </c>
      <c r="BW370" t="s">
        <v>178</v>
      </c>
      <c r="BX370" t="s">
        <v>179</v>
      </c>
      <c r="BY370" t="s">
        <v>384</v>
      </c>
      <c r="CB370" t="s">
        <v>167</v>
      </c>
      <c r="CG370" t="s">
        <v>167</v>
      </c>
      <c r="CK370" t="s">
        <v>167</v>
      </c>
      <c r="CN370" t="s">
        <v>167</v>
      </c>
      <c r="CO370" t="s">
        <v>167</v>
      </c>
      <c r="CP370" t="s">
        <v>356</v>
      </c>
      <c r="CQ370" t="s">
        <v>1277</v>
      </c>
      <c r="CR370" t="s">
        <v>230</v>
      </c>
      <c r="CS370" t="s">
        <v>167</v>
      </c>
      <c r="CT370" t="s">
        <v>167</v>
      </c>
      <c r="CU370" t="s">
        <v>167</v>
      </c>
      <c r="CV370" t="s">
        <v>167</v>
      </c>
      <c r="CW370">
        <v>2</v>
      </c>
      <c r="CY370" t="s">
        <v>572</v>
      </c>
      <c r="DB370" t="s">
        <v>222</v>
      </c>
      <c r="DC370" t="s">
        <v>167</v>
      </c>
      <c r="DD370" t="s">
        <v>167</v>
      </c>
      <c r="DG370" t="s">
        <v>167</v>
      </c>
      <c r="DH370" t="s">
        <v>217</v>
      </c>
      <c r="DI370" t="s">
        <v>329</v>
      </c>
      <c r="DJ370" t="s">
        <v>167</v>
      </c>
      <c r="DL370" t="s">
        <v>330</v>
      </c>
      <c r="DM370" t="s">
        <v>167</v>
      </c>
      <c r="DN370" t="s">
        <v>167</v>
      </c>
      <c r="DO370" t="s">
        <v>167</v>
      </c>
      <c r="DP370" t="s">
        <v>346</v>
      </c>
      <c r="DQ370" t="s">
        <v>167</v>
      </c>
      <c r="DS370" t="s">
        <v>167</v>
      </c>
      <c r="DV370" t="s">
        <v>167</v>
      </c>
      <c r="DX370" t="s">
        <v>167</v>
      </c>
      <c r="EA370" t="s">
        <v>167</v>
      </c>
      <c r="ED370" t="s">
        <v>167</v>
      </c>
    </row>
    <row r="371" spans="1:134" x14ac:dyDescent="0.3">
      <c r="A371">
        <v>370</v>
      </c>
      <c r="B371" t="s">
        <v>235</v>
      </c>
      <c r="C371" t="s">
        <v>1272</v>
      </c>
      <c r="D371" t="s">
        <v>1282</v>
      </c>
      <c r="E371" s="1">
        <v>1248</v>
      </c>
      <c r="F371">
        <v>4</v>
      </c>
      <c r="G371">
        <v>4</v>
      </c>
      <c r="H371" t="s">
        <v>196</v>
      </c>
      <c r="I371" t="s">
        <v>143</v>
      </c>
      <c r="J371" t="s">
        <v>238</v>
      </c>
      <c r="K371" t="s">
        <v>145</v>
      </c>
      <c r="L371">
        <v>48</v>
      </c>
      <c r="M371" t="s">
        <v>460</v>
      </c>
      <c r="N371">
        <v>1640</v>
      </c>
      <c r="O371">
        <v>3995</v>
      </c>
      <c r="P371">
        <v>1790</v>
      </c>
      <c r="Q371" t="s">
        <v>833</v>
      </c>
      <c r="R371">
        <v>5</v>
      </c>
      <c r="S371">
        <v>20</v>
      </c>
      <c r="T371">
        <v>24.3</v>
      </c>
      <c r="U371" t="s">
        <v>1273</v>
      </c>
      <c r="W371" t="s">
        <v>559</v>
      </c>
      <c r="X371">
        <v>5</v>
      </c>
      <c r="Y371" t="s">
        <v>1274</v>
      </c>
      <c r="Z371" t="s">
        <v>201</v>
      </c>
      <c r="AA371" t="s">
        <v>152</v>
      </c>
      <c r="AB371" t="s">
        <v>552</v>
      </c>
      <c r="AC371" t="s">
        <v>1042</v>
      </c>
      <c r="AF371" t="s">
        <v>1275</v>
      </c>
      <c r="AG371" t="s">
        <v>1275</v>
      </c>
      <c r="AH371" t="s">
        <v>159</v>
      </c>
      <c r="AI371" t="s">
        <v>233</v>
      </c>
      <c r="AK371" t="s">
        <v>161</v>
      </c>
      <c r="AL371" t="s">
        <v>563</v>
      </c>
      <c r="AM371" t="s">
        <v>1276</v>
      </c>
      <c r="AN371" t="s">
        <v>164</v>
      </c>
      <c r="AO371" t="s">
        <v>165</v>
      </c>
      <c r="AP371" t="s">
        <v>165</v>
      </c>
      <c r="AQ371" t="s">
        <v>167</v>
      </c>
      <c r="AR371">
        <v>5</v>
      </c>
      <c r="AS371" t="s">
        <v>168</v>
      </c>
      <c r="AT371" t="s">
        <v>190</v>
      </c>
      <c r="AU371" t="s">
        <v>1185</v>
      </c>
      <c r="AV371" t="s">
        <v>1275</v>
      </c>
      <c r="AX371" t="s">
        <v>167</v>
      </c>
      <c r="AY371" t="s">
        <v>172</v>
      </c>
      <c r="BA371" t="s">
        <v>167</v>
      </c>
      <c r="BC371" t="s">
        <v>167</v>
      </c>
      <c r="BD371" t="s">
        <v>328</v>
      </c>
      <c r="BE371">
        <v>328</v>
      </c>
      <c r="BF371" t="s">
        <v>167</v>
      </c>
      <c r="BG371" t="s">
        <v>167</v>
      </c>
      <c r="BH371" t="s">
        <v>167</v>
      </c>
      <c r="BI371" t="s">
        <v>164</v>
      </c>
      <c r="BJ371" t="s">
        <v>175</v>
      </c>
      <c r="BK371" t="s">
        <v>167</v>
      </c>
      <c r="BL371" t="s">
        <v>311</v>
      </c>
      <c r="BM371" t="s">
        <v>167</v>
      </c>
      <c r="BO371" t="s">
        <v>167</v>
      </c>
      <c r="BP371" t="s">
        <v>174</v>
      </c>
      <c r="BQ371" t="s">
        <v>164</v>
      </c>
      <c r="BR371" t="s">
        <v>169</v>
      </c>
      <c r="BS371" t="s">
        <v>177</v>
      </c>
      <c r="BT371" t="s">
        <v>167</v>
      </c>
      <c r="BU371">
        <v>5.2</v>
      </c>
      <c r="BV371" t="s">
        <v>167</v>
      </c>
      <c r="BW371" t="s">
        <v>178</v>
      </c>
      <c r="BX371" t="s">
        <v>179</v>
      </c>
      <c r="BY371" t="s">
        <v>180</v>
      </c>
      <c r="CB371" t="s">
        <v>167</v>
      </c>
      <c r="CG371" t="s">
        <v>167</v>
      </c>
      <c r="CK371" t="s">
        <v>167</v>
      </c>
      <c r="CO371" t="s">
        <v>167</v>
      </c>
      <c r="CP371" t="s">
        <v>356</v>
      </c>
      <c r="CQ371" t="s">
        <v>1277</v>
      </c>
      <c r="CR371" t="s">
        <v>210</v>
      </c>
      <c r="CS371" t="s">
        <v>167</v>
      </c>
      <c r="CU371" t="s">
        <v>167</v>
      </c>
      <c r="CV371" t="s">
        <v>167</v>
      </c>
      <c r="CW371">
        <v>1</v>
      </c>
      <c r="CY371" t="s">
        <v>255</v>
      </c>
      <c r="DB371" t="s">
        <v>258</v>
      </c>
      <c r="DC371" t="s">
        <v>167</v>
      </c>
      <c r="DD371" t="s">
        <v>167</v>
      </c>
      <c r="DG371" t="s">
        <v>167</v>
      </c>
      <c r="DH371" t="s">
        <v>217</v>
      </c>
      <c r="DJ371" t="s">
        <v>167</v>
      </c>
      <c r="DM371" t="s">
        <v>167</v>
      </c>
      <c r="DN371" t="s">
        <v>167</v>
      </c>
      <c r="DV371" t="s">
        <v>167</v>
      </c>
      <c r="DW371" t="s">
        <v>167</v>
      </c>
    </row>
    <row r="372" spans="1:134" x14ac:dyDescent="0.3">
      <c r="A372">
        <v>371</v>
      </c>
      <c r="B372" t="s">
        <v>235</v>
      </c>
      <c r="C372" t="s">
        <v>1272</v>
      </c>
      <c r="D372" t="s">
        <v>1283</v>
      </c>
      <c r="E372" s="1">
        <v>1248</v>
      </c>
      <c r="F372">
        <v>4</v>
      </c>
      <c r="G372">
        <v>4</v>
      </c>
      <c r="H372" t="s">
        <v>196</v>
      </c>
      <c r="I372" t="s">
        <v>143</v>
      </c>
      <c r="J372" t="s">
        <v>197</v>
      </c>
      <c r="K372" t="s">
        <v>145</v>
      </c>
      <c r="L372">
        <v>48</v>
      </c>
      <c r="M372" t="s">
        <v>460</v>
      </c>
      <c r="N372">
        <v>1640</v>
      </c>
      <c r="O372">
        <v>3995</v>
      </c>
      <c r="P372">
        <v>1790</v>
      </c>
      <c r="Q372" t="s">
        <v>833</v>
      </c>
      <c r="R372">
        <v>5</v>
      </c>
      <c r="S372">
        <v>20</v>
      </c>
      <c r="T372">
        <v>24.3</v>
      </c>
      <c r="U372" t="s">
        <v>1273</v>
      </c>
      <c r="W372" t="s">
        <v>559</v>
      </c>
      <c r="X372">
        <v>5</v>
      </c>
      <c r="Y372" t="s">
        <v>1274</v>
      </c>
      <c r="Z372" t="s">
        <v>201</v>
      </c>
      <c r="AA372" t="s">
        <v>152</v>
      </c>
      <c r="AB372" t="s">
        <v>552</v>
      </c>
      <c r="AC372" t="s">
        <v>1042</v>
      </c>
      <c r="AF372" t="s">
        <v>1278</v>
      </c>
      <c r="AG372" t="s">
        <v>1278</v>
      </c>
      <c r="AH372" t="s">
        <v>159</v>
      </c>
      <c r="AI372" t="s">
        <v>233</v>
      </c>
      <c r="AK372" t="s">
        <v>442</v>
      </c>
      <c r="AL372" t="s">
        <v>563</v>
      </c>
      <c r="AM372" t="s">
        <v>1276</v>
      </c>
      <c r="AN372" t="s">
        <v>164</v>
      </c>
      <c r="AO372" t="s">
        <v>165</v>
      </c>
      <c r="AP372" t="s">
        <v>165</v>
      </c>
      <c r="AQ372" t="s">
        <v>167</v>
      </c>
      <c r="AR372">
        <v>5</v>
      </c>
      <c r="AS372" t="s">
        <v>168</v>
      </c>
      <c r="AT372" t="s">
        <v>190</v>
      </c>
      <c r="AU372" t="s">
        <v>1185</v>
      </c>
      <c r="AV372" t="s">
        <v>1278</v>
      </c>
      <c r="AW372" t="s">
        <v>167</v>
      </c>
      <c r="AX372" t="s">
        <v>167</v>
      </c>
      <c r="AY372" t="s">
        <v>172</v>
      </c>
      <c r="AZ372" t="s">
        <v>167</v>
      </c>
      <c r="BA372" t="s">
        <v>167</v>
      </c>
      <c r="BC372" t="s">
        <v>167</v>
      </c>
      <c r="BD372" t="s">
        <v>338</v>
      </c>
      <c r="BE372">
        <v>328</v>
      </c>
      <c r="BF372" t="s">
        <v>167</v>
      </c>
      <c r="BG372" t="s">
        <v>167</v>
      </c>
      <c r="BH372" t="s">
        <v>167</v>
      </c>
      <c r="BI372" t="s">
        <v>164</v>
      </c>
      <c r="BJ372" t="s">
        <v>311</v>
      </c>
      <c r="BK372" t="s">
        <v>167</v>
      </c>
      <c r="BL372" t="s">
        <v>311</v>
      </c>
      <c r="BM372" t="s">
        <v>167</v>
      </c>
      <c r="BO372" t="s">
        <v>167</v>
      </c>
      <c r="BP372" t="s">
        <v>174</v>
      </c>
      <c r="BQ372" t="s">
        <v>164</v>
      </c>
      <c r="BR372" t="s">
        <v>169</v>
      </c>
      <c r="BS372" t="s">
        <v>177</v>
      </c>
      <c r="BT372" t="s">
        <v>167</v>
      </c>
      <c r="BU372">
        <v>5.2</v>
      </c>
      <c r="BV372" t="s">
        <v>167</v>
      </c>
      <c r="BW372" t="s">
        <v>178</v>
      </c>
      <c r="BY372" t="s">
        <v>384</v>
      </c>
      <c r="CA372" t="s">
        <v>167</v>
      </c>
      <c r="CB372" t="s">
        <v>167</v>
      </c>
      <c r="CG372" t="s">
        <v>167</v>
      </c>
      <c r="CK372" t="s">
        <v>167</v>
      </c>
      <c r="CN372" t="s">
        <v>167</v>
      </c>
      <c r="CO372" t="s">
        <v>167</v>
      </c>
      <c r="CP372" t="s">
        <v>356</v>
      </c>
      <c r="CQ372" t="s">
        <v>1277</v>
      </c>
      <c r="CR372" t="s">
        <v>230</v>
      </c>
      <c r="CS372" t="s">
        <v>167</v>
      </c>
      <c r="CT372" t="s">
        <v>167</v>
      </c>
      <c r="CU372" t="s">
        <v>167</v>
      </c>
      <c r="CV372" t="s">
        <v>167</v>
      </c>
      <c r="CW372">
        <v>2</v>
      </c>
      <c r="CY372" t="s">
        <v>255</v>
      </c>
      <c r="DB372" t="s">
        <v>258</v>
      </c>
      <c r="DC372" t="s">
        <v>167</v>
      </c>
      <c r="DD372" t="s">
        <v>167</v>
      </c>
      <c r="DG372" t="s">
        <v>167</v>
      </c>
      <c r="DH372" t="s">
        <v>217</v>
      </c>
      <c r="DI372" t="s">
        <v>329</v>
      </c>
      <c r="DJ372" t="s">
        <v>167</v>
      </c>
      <c r="DL372" t="s">
        <v>330</v>
      </c>
      <c r="DM372" t="s">
        <v>167</v>
      </c>
      <c r="DO372" t="s">
        <v>167</v>
      </c>
      <c r="DP372" t="s">
        <v>346</v>
      </c>
      <c r="DQ372" t="s">
        <v>167</v>
      </c>
      <c r="DV372" t="s">
        <v>167</v>
      </c>
      <c r="DW372" t="s">
        <v>167</v>
      </c>
      <c r="DX372" t="s">
        <v>167</v>
      </c>
      <c r="EA372" t="s">
        <v>167</v>
      </c>
    </row>
    <row r="373" spans="1:134" x14ac:dyDescent="0.3">
      <c r="A373">
        <v>372</v>
      </c>
      <c r="B373" t="s">
        <v>235</v>
      </c>
      <c r="C373" t="s">
        <v>1272</v>
      </c>
      <c r="D373" t="s">
        <v>1284</v>
      </c>
      <c r="E373" s="1">
        <v>1248</v>
      </c>
      <c r="F373">
        <v>4</v>
      </c>
      <c r="G373">
        <v>4</v>
      </c>
      <c r="H373" t="s">
        <v>196</v>
      </c>
      <c r="I373" t="s">
        <v>143</v>
      </c>
      <c r="J373" t="s">
        <v>197</v>
      </c>
      <c r="K373" t="s">
        <v>145</v>
      </c>
      <c r="L373">
        <v>48</v>
      </c>
      <c r="M373" t="s">
        <v>460</v>
      </c>
      <c r="N373">
        <v>1640</v>
      </c>
      <c r="O373">
        <v>3995</v>
      </c>
      <c r="P373">
        <v>1790</v>
      </c>
      <c r="Q373" t="s">
        <v>833</v>
      </c>
      <c r="R373">
        <v>5</v>
      </c>
      <c r="S373">
        <v>20</v>
      </c>
      <c r="T373">
        <v>24.3</v>
      </c>
      <c r="U373" t="s">
        <v>1273</v>
      </c>
      <c r="W373" t="s">
        <v>559</v>
      </c>
      <c r="X373">
        <v>5</v>
      </c>
      <c r="Y373" t="s">
        <v>1274</v>
      </c>
      <c r="Z373" t="s">
        <v>201</v>
      </c>
      <c r="AA373" t="s">
        <v>152</v>
      </c>
      <c r="AB373" t="s">
        <v>552</v>
      </c>
      <c r="AC373" t="s">
        <v>1042</v>
      </c>
      <c r="AF373" t="s">
        <v>1278</v>
      </c>
      <c r="AG373" t="s">
        <v>1278</v>
      </c>
      <c r="AH373" t="s">
        <v>159</v>
      </c>
      <c r="AI373" t="s">
        <v>233</v>
      </c>
      <c r="AK373" t="s">
        <v>442</v>
      </c>
      <c r="AL373" t="s">
        <v>563</v>
      </c>
      <c r="AM373" t="s">
        <v>1276</v>
      </c>
      <c r="AN373" t="s">
        <v>164</v>
      </c>
      <c r="AO373" t="s">
        <v>165</v>
      </c>
      <c r="AP373" t="s">
        <v>165</v>
      </c>
      <c r="AQ373" t="s">
        <v>167</v>
      </c>
      <c r="AR373">
        <v>5</v>
      </c>
      <c r="AS373" t="s">
        <v>168</v>
      </c>
      <c r="AT373" t="s">
        <v>190</v>
      </c>
      <c r="AU373" t="s">
        <v>1185</v>
      </c>
      <c r="AV373" t="s">
        <v>1278</v>
      </c>
      <c r="AW373" t="s">
        <v>167</v>
      </c>
      <c r="AX373" t="s">
        <v>167</v>
      </c>
      <c r="AY373" t="s">
        <v>172</v>
      </c>
      <c r="AZ373" t="s">
        <v>167</v>
      </c>
      <c r="BA373" t="s">
        <v>167</v>
      </c>
      <c r="BC373" t="s">
        <v>167</v>
      </c>
      <c r="BD373" t="s">
        <v>338</v>
      </c>
      <c r="BE373">
        <v>328</v>
      </c>
      <c r="BF373" t="s">
        <v>167</v>
      </c>
      <c r="BG373" t="s">
        <v>167</v>
      </c>
      <c r="BH373" t="s">
        <v>167</v>
      </c>
      <c r="BI373" t="s">
        <v>164</v>
      </c>
      <c r="BJ373" t="s">
        <v>311</v>
      </c>
      <c r="BK373" t="s">
        <v>167</v>
      </c>
      <c r="BL373" t="s">
        <v>311</v>
      </c>
      <c r="BM373" t="s">
        <v>167</v>
      </c>
      <c r="BO373" t="s">
        <v>167</v>
      </c>
      <c r="BP373" t="s">
        <v>174</v>
      </c>
      <c r="BQ373" t="s">
        <v>164</v>
      </c>
      <c r="BR373" t="s">
        <v>169</v>
      </c>
      <c r="BS373" t="s">
        <v>177</v>
      </c>
      <c r="BT373" t="s">
        <v>167</v>
      </c>
      <c r="BU373">
        <v>5.2</v>
      </c>
      <c r="BV373" t="s">
        <v>167</v>
      </c>
      <c r="BW373" t="s">
        <v>178</v>
      </c>
      <c r="BX373" t="s">
        <v>179</v>
      </c>
      <c r="BY373" t="s">
        <v>384</v>
      </c>
      <c r="CB373" t="s">
        <v>167</v>
      </c>
      <c r="CG373" t="s">
        <v>167</v>
      </c>
      <c r="CK373" t="s">
        <v>167</v>
      </c>
      <c r="CN373" t="s">
        <v>167</v>
      </c>
      <c r="CO373" t="s">
        <v>167</v>
      </c>
      <c r="CP373" t="s">
        <v>356</v>
      </c>
      <c r="CQ373" t="s">
        <v>1277</v>
      </c>
      <c r="CR373" t="s">
        <v>230</v>
      </c>
      <c r="CS373" t="s">
        <v>167</v>
      </c>
      <c r="CT373" t="s">
        <v>167</v>
      </c>
      <c r="CU373" t="s">
        <v>167</v>
      </c>
      <c r="CV373" t="s">
        <v>167</v>
      </c>
      <c r="CW373">
        <v>2</v>
      </c>
      <c r="CY373" t="s">
        <v>572</v>
      </c>
      <c r="DB373" t="s">
        <v>222</v>
      </c>
      <c r="DC373" t="s">
        <v>167</v>
      </c>
      <c r="DD373" t="s">
        <v>167</v>
      </c>
      <c r="DG373" t="s">
        <v>167</v>
      </c>
      <c r="DH373" t="s">
        <v>217</v>
      </c>
      <c r="DI373" t="s">
        <v>329</v>
      </c>
      <c r="DJ373" t="s">
        <v>167</v>
      </c>
      <c r="DL373" t="s">
        <v>330</v>
      </c>
      <c r="DM373" t="s">
        <v>167</v>
      </c>
      <c r="DN373" t="s">
        <v>167</v>
      </c>
      <c r="DO373" t="s">
        <v>167</v>
      </c>
      <c r="DP373" t="s">
        <v>346</v>
      </c>
      <c r="DQ373" t="s">
        <v>167</v>
      </c>
      <c r="DS373" t="s">
        <v>167</v>
      </c>
      <c r="DV373" t="s">
        <v>167</v>
      </c>
      <c r="DW373" t="s">
        <v>167</v>
      </c>
      <c r="DX373" t="s">
        <v>167</v>
      </c>
      <c r="EA373" t="s">
        <v>167</v>
      </c>
      <c r="ED373" t="s">
        <v>167</v>
      </c>
    </row>
    <row r="374" spans="1:134" x14ac:dyDescent="0.3">
      <c r="A374">
        <v>373</v>
      </c>
      <c r="B374" t="s">
        <v>319</v>
      </c>
      <c r="C374" t="s">
        <v>1285</v>
      </c>
      <c r="D374" t="s">
        <v>1286</v>
      </c>
      <c r="E374" s="1">
        <v>1197</v>
      </c>
      <c r="F374">
        <v>4</v>
      </c>
      <c r="G374">
        <v>4</v>
      </c>
      <c r="H374" t="s">
        <v>196</v>
      </c>
      <c r="I374" t="s">
        <v>143</v>
      </c>
      <c r="J374" t="s">
        <v>197</v>
      </c>
      <c r="K374" t="s">
        <v>145</v>
      </c>
      <c r="L374">
        <v>40</v>
      </c>
      <c r="M374" t="s">
        <v>146</v>
      </c>
      <c r="N374">
        <v>1555</v>
      </c>
      <c r="O374">
        <v>3995</v>
      </c>
      <c r="P374">
        <v>1760</v>
      </c>
      <c r="Q374" t="s">
        <v>147</v>
      </c>
      <c r="R374">
        <v>5</v>
      </c>
      <c r="S374">
        <v>15</v>
      </c>
      <c r="T374" s="1" t="s">
        <v>148</v>
      </c>
      <c r="U374" t="s">
        <v>1287</v>
      </c>
      <c r="X374">
        <v>5</v>
      </c>
      <c r="Y374" t="s">
        <v>685</v>
      </c>
      <c r="Z374" t="s">
        <v>201</v>
      </c>
      <c r="AA374" t="s">
        <v>152</v>
      </c>
      <c r="AB374" t="s">
        <v>552</v>
      </c>
      <c r="AC374" t="s">
        <v>306</v>
      </c>
      <c r="AD374" t="s">
        <v>553</v>
      </c>
      <c r="AE374" t="s">
        <v>553</v>
      </c>
      <c r="AF374" t="s">
        <v>577</v>
      </c>
      <c r="AG374" t="s">
        <v>577</v>
      </c>
      <c r="AH374" t="s">
        <v>159</v>
      </c>
      <c r="AI374" t="s">
        <v>233</v>
      </c>
      <c r="AK374" t="s">
        <v>161</v>
      </c>
      <c r="AL374" t="s">
        <v>404</v>
      </c>
      <c r="AM374" t="s">
        <v>578</v>
      </c>
      <c r="AN374" t="s">
        <v>164</v>
      </c>
      <c r="AO374" t="s">
        <v>433</v>
      </c>
      <c r="AP374" t="s">
        <v>165</v>
      </c>
      <c r="AQ374">
        <v>2</v>
      </c>
      <c r="AR374">
        <v>5</v>
      </c>
      <c r="AS374" t="s">
        <v>168</v>
      </c>
      <c r="AT374" t="s">
        <v>169</v>
      </c>
      <c r="AU374" t="s">
        <v>565</v>
      </c>
      <c r="AV374" t="s">
        <v>577</v>
      </c>
      <c r="AX374">
        <v>2</v>
      </c>
      <c r="AY374" t="s">
        <v>172</v>
      </c>
      <c r="AZ374" t="s">
        <v>167</v>
      </c>
      <c r="BB374" t="s">
        <v>1288</v>
      </c>
      <c r="BC374" t="s">
        <v>167</v>
      </c>
      <c r="BD374" t="s">
        <v>174</v>
      </c>
      <c r="BE374">
        <v>285</v>
      </c>
      <c r="BF374" t="s">
        <v>167</v>
      </c>
      <c r="BG374" t="s">
        <v>167</v>
      </c>
      <c r="BH374" t="s">
        <v>167</v>
      </c>
      <c r="BI374" t="s">
        <v>164</v>
      </c>
      <c r="BJ374" t="s">
        <v>175</v>
      </c>
      <c r="BL374" t="s">
        <v>311</v>
      </c>
      <c r="BM374" t="s">
        <v>167</v>
      </c>
      <c r="BO374" t="s">
        <v>167</v>
      </c>
      <c r="BP374" t="s">
        <v>174</v>
      </c>
      <c r="BQ374" t="s">
        <v>164</v>
      </c>
      <c r="BR374" t="s">
        <v>169</v>
      </c>
      <c r="BS374" t="s">
        <v>177</v>
      </c>
      <c r="BT374" t="s">
        <v>167</v>
      </c>
      <c r="BU374">
        <v>5.2</v>
      </c>
      <c r="BV374" t="s">
        <v>167</v>
      </c>
      <c r="BW374" t="s">
        <v>178</v>
      </c>
      <c r="BX374" t="s">
        <v>179</v>
      </c>
      <c r="BY374" t="s">
        <v>180</v>
      </c>
      <c r="BZ374" t="s">
        <v>167</v>
      </c>
      <c r="CB374" t="s">
        <v>167</v>
      </c>
      <c r="CG374" t="s">
        <v>167</v>
      </c>
      <c r="CH374" t="s">
        <v>167</v>
      </c>
      <c r="CJ374" t="s">
        <v>167</v>
      </c>
      <c r="CK374" t="s">
        <v>167</v>
      </c>
      <c r="CN374" t="s">
        <v>167</v>
      </c>
      <c r="CO374" t="s">
        <v>167</v>
      </c>
      <c r="CP374" t="s">
        <v>356</v>
      </c>
      <c r="CQ374" t="s">
        <v>559</v>
      </c>
      <c r="CR374" t="s">
        <v>230</v>
      </c>
      <c r="CS374" t="s">
        <v>167</v>
      </c>
      <c r="CT374" t="s">
        <v>167</v>
      </c>
      <c r="CU374" t="s">
        <v>167</v>
      </c>
      <c r="CV374" t="s">
        <v>167</v>
      </c>
      <c r="CW374">
        <v>2</v>
      </c>
      <c r="CY374" t="s">
        <v>255</v>
      </c>
      <c r="DB374" t="s">
        <v>222</v>
      </c>
      <c r="DD374" t="s">
        <v>167</v>
      </c>
      <c r="DI374" t="s">
        <v>329</v>
      </c>
      <c r="DL374" t="s">
        <v>330</v>
      </c>
      <c r="DN374" t="s">
        <v>167</v>
      </c>
      <c r="DQ374" t="s">
        <v>167</v>
      </c>
      <c r="DS374" t="s">
        <v>167</v>
      </c>
    </row>
    <row r="375" spans="1:134" x14ac:dyDescent="0.3">
      <c r="A375">
        <v>374</v>
      </c>
      <c r="B375" t="s">
        <v>319</v>
      </c>
      <c r="C375" t="s">
        <v>1285</v>
      </c>
      <c r="D375" t="s">
        <v>1289</v>
      </c>
      <c r="E375" s="1">
        <v>1197</v>
      </c>
      <c r="F375">
        <v>4</v>
      </c>
      <c r="G375">
        <v>4</v>
      </c>
      <c r="H375" t="s">
        <v>196</v>
      </c>
      <c r="I375" t="s">
        <v>143</v>
      </c>
      <c r="J375" t="s">
        <v>197</v>
      </c>
      <c r="K375" t="s">
        <v>145</v>
      </c>
      <c r="L375">
        <v>40</v>
      </c>
      <c r="M375" t="s">
        <v>146</v>
      </c>
      <c r="N375">
        <v>1555</v>
      </c>
      <c r="O375">
        <v>3995</v>
      </c>
      <c r="P375">
        <v>1760</v>
      </c>
      <c r="Q375" t="s">
        <v>147</v>
      </c>
      <c r="R375">
        <v>5</v>
      </c>
      <c r="S375">
        <v>15</v>
      </c>
      <c r="T375">
        <v>17.190000000000001</v>
      </c>
      <c r="U375" t="s">
        <v>1287</v>
      </c>
      <c r="X375">
        <v>6</v>
      </c>
      <c r="Y375" t="s">
        <v>685</v>
      </c>
      <c r="Z375" t="s">
        <v>201</v>
      </c>
      <c r="AA375" t="s">
        <v>152</v>
      </c>
      <c r="AB375" t="s">
        <v>1290</v>
      </c>
      <c r="AC375" t="s">
        <v>306</v>
      </c>
      <c r="AD375" t="s">
        <v>553</v>
      </c>
      <c r="AE375" t="s">
        <v>553</v>
      </c>
      <c r="AF375" t="s">
        <v>577</v>
      </c>
      <c r="AG375" t="s">
        <v>577</v>
      </c>
      <c r="AH375" t="s">
        <v>159</v>
      </c>
      <c r="AI375" t="s">
        <v>233</v>
      </c>
      <c r="AK375" t="s">
        <v>442</v>
      </c>
      <c r="AL375" t="s">
        <v>404</v>
      </c>
      <c r="AM375" t="s">
        <v>578</v>
      </c>
      <c r="AN375" t="s">
        <v>164</v>
      </c>
      <c r="AO375" t="s">
        <v>165</v>
      </c>
      <c r="AP375" t="s">
        <v>165</v>
      </c>
      <c r="AQ375" t="s">
        <v>167</v>
      </c>
      <c r="AR375">
        <v>5</v>
      </c>
      <c r="AS375" t="s">
        <v>598</v>
      </c>
      <c r="AT375" t="s">
        <v>169</v>
      </c>
      <c r="AU375" t="s">
        <v>565</v>
      </c>
      <c r="AV375" t="s">
        <v>577</v>
      </c>
      <c r="AW375" t="s">
        <v>167</v>
      </c>
      <c r="AX375" t="s">
        <v>167</v>
      </c>
      <c r="AY375" t="s">
        <v>172</v>
      </c>
      <c r="AZ375" t="s">
        <v>167</v>
      </c>
      <c r="BB375" t="s">
        <v>1288</v>
      </c>
      <c r="BC375" t="s">
        <v>167</v>
      </c>
      <c r="BD375" t="s">
        <v>338</v>
      </c>
      <c r="BE375">
        <v>285</v>
      </c>
      <c r="BF375" t="s">
        <v>167</v>
      </c>
      <c r="BG375" t="s">
        <v>167</v>
      </c>
      <c r="BH375" t="s">
        <v>167</v>
      </c>
      <c r="BI375" t="s">
        <v>164</v>
      </c>
      <c r="BJ375" t="s">
        <v>175</v>
      </c>
      <c r="BK375" t="s">
        <v>167</v>
      </c>
      <c r="BL375" t="s">
        <v>311</v>
      </c>
      <c r="BM375" t="s">
        <v>167</v>
      </c>
      <c r="BO375" t="s">
        <v>167</v>
      </c>
      <c r="BP375" t="s">
        <v>174</v>
      </c>
      <c r="BQ375" t="s">
        <v>164</v>
      </c>
      <c r="BR375" t="s">
        <v>169</v>
      </c>
      <c r="BS375" t="s">
        <v>177</v>
      </c>
      <c r="BT375" t="s">
        <v>167</v>
      </c>
      <c r="BU375">
        <v>5.2</v>
      </c>
      <c r="BV375" t="s">
        <v>167</v>
      </c>
      <c r="BW375" t="s">
        <v>178</v>
      </c>
      <c r="BX375" t="s">
        <v>179</v>
      </c>
      <c r="BY375" t="s">
        <v>384</v>
      </c>
      <c r="BZ375" t="s">
        <v>167</v>
      </c>
      <c r="CB375" t="s">
        <v>167</v>
      </c>
      <c r="CG375" t="s">
        <v>167</v>
      </c>
      <c r="CH375" t="s">
        <v>167</v>
      </c>
      <c r="CJ375" t="s">
        <v>167</v>
      </c>
      <c r="CK375" t="s">
        <v>167</v>
      </c>
      <c r="CN375" t="s">
        <v>167</v>
      </c>
      <c r="CO375" t="s">
        <v>167</v>
      </c>
      <c r="CP375" t="s">
        <v>356</v>
      </c>
      <c r="CQ375" t="s">
        <v>559</v>
      </c>
      <c r="CR375" t="s">
        <v>912</v>
      </c>
      <c r="CS375" t="s">
        <v>167</v>
      </c>
      <c r="CU375" t="s">
        <v>167</v>
      </c>
      <c r="CV375" t="s">
        <v>167</v>
      </c>
      <c r="CW375">
        <v>6</v>
      </c>
      <c r="CY375" t="s">
        <v>572</v>
      </c>
      <c r="DB375" t="s">
        <v>222</v>
      </c>
      <c r="DD375" t="s">
        <v>167</v>
      </c>
      <c r="DH375" t="s">
        <v>217</v>
      </c>
      <c r="DI375" t="s">
        <v>329</v>
      </c>
      <c r="DL375" t="s">
        <v>330</v>
      </c>
      <c r="DM375" t="s">
        <v>167</v>
      </c>
      <c r="DN375" t="s">
        <v>167</v>
      </c>
      <c r="DS375" t="s">
        <v>167</v>
      </c>
      <c r="DW375" t="s">
        <v>167</v>
      </c>
      <c r="DZ375" t="s">
        <v>167</v>
      </c>
      <c r="EA375" t="s">
        <v>167</v>
      </c>
    </row>
    <row r="376" spans="1:134" x14ac:dyDescent="0.3">
      <c r="A376">
        <v>375</v>
      </c>
      <c r="B376" t="s">
        <v>319</v>
      </c>
      <c r="C376" t="s">
        <v>1285</v>
      </c>
      <c r="D376" t="s">
        <v>1291</v>
      </c>
      <c r="E376" s="1">
        <v>1197</v>
      </c>
      <c r="F376">
        <v>4</v>
      </c>
      <c r="G376">
        <v>4</v>
      </c>
      <c r="H376" t="s">
        <v>196</v>
      </c>
      <c r="I376" t="s">
        <v>143</v>
      </c>
      <c r="J376" t="s">
        <v>197</v>
      </c>
      <c r="K376" t="s">
        <v>145</v>
      </c>
      <c r="L376">
        <v>40</v>
      </c>
      <c r="M376" t="s">
        <v>146</v>
      </c>
      <c r="N376">
        <v>1555</v>
      </c>
      <c r="O376">
        <v>3995</v>
      </c>
      <c r="P376">
        <v>1760</v>
      </c>
      <c r="Q376" t="s">
        <v>147</v>
      </c>
      <c r="R376">
        <v>5</v>
      </c>
      <c r="S376">
        <v>15</v>
      </c>
      <c r="T376">
        <v>17.190000000000001</v>
      </c>
      <c r="U376" t="s">
        <v>1287</v>
      </c>
      <c r="X376">
        <v>6</v>
      </c>
      <c r="Y376" t="s">
        <v>685</v>
      </c>
      <c r="Z376" t="s">
        <v>201</v>
      </c>
      <c r="AA376" t="s">
        <v>152</v>
      </c>
      <c r="AB376" t="s">
        <v>1290</v>
      </c>
      <c r="AC376" t="s">
        <v>306</v>
      </c>
      <c r="AD376" t="s">
        <v>553</v>
      </c>
      <c r="AE376" t="s">
        <v>553</v>
      </c>
      <c r="AF376" t="s">
        <v>577</v>
      </c>
      <c r="AG376" t="s">
        <v>577</v>
      </c>
      <c r="AH376" t="s">
        <v>159</v>
      </c>
      <c r="AI376" t="s">
        <v>233</v>
      </c>
      <c r="AK376" t="s">
        <v>442</v>
      </c>
      <c r="AL376" t="s">
        <v>404</v>
      </c>
      <c r="AM376" t="s">
        <v>578</v>
      </c>
      <c r="AN376" t="s">
        <v>164</v>
      </c>
      <c r="AO376" t="s">
        <v>165</v>
      </c>
      <c r="AP376" t="s">
        <v>165</v>
      </c>
      <c r="AQ376" t="s">
        <v>167</v>
      </c>
      <c r="AR376">
        <v>5</v>
      </c>
      <c r="AS376" t="s">
        <v>598</v>
      </c>
      <c r="AT376" t="s">
        <v>169</v>
      </c>
      <c r="AU376" t="s">
        <v>565</v>
      </c>
      <c r="AV376" t="s">
        <v>577</v>
      </c>
      <c r="AW376" t="s">
        <v>167</v>
      </c>
      <c r="AX376" t="s">
        <v>167</v>
      </c>
      <c r="AY376" t="s">
        <v>172</v>
      </c>
      <c r="AZ376" t="s">
        <v>167</v>
      </c>
      <c r="BB376" t="s">
        <v>1288</v>
      </c>
      <c r="BC376" t="s">
        <v>167</v>
      </c>
      <c r="BD376" t="s">
        <v>338</v>
      </c>
      <c r="BE376">
        <v>285</v>
      </c>
      <c r="BF376" t="s">
        <v>167</v>
      </c>
      <c r="BG376" t="s">
        <v>167</v>
      </c>
      <c r="BH376" t="s">
        <v>167</v>
      </c>
      <c r="BI376" t="s">
        <v>164</v>
      </c>
      <c r="BJ376" t="s">
        <v>175</v>
      </c>
      <c r="BK376" t="s">
        <v>167</v>
      </c>
      <c r="BL376" t="s">
        <v>311</v>
      </c>
      <c r="BM376" t="s">
        <v>167</v>
      </c>
      <c r="BO376" t="s">
        <v>167</v>
      </c>
      <c r="BP376" t="s">
        <v>174</v>
      </c>
      <c r="BQ376" t="s">
        <v>164</v>
      </c>
      <c r="BR376" t="s">
        <v>169</v>
      </c>
      <c r="BS376" t="s">
        <v>177</v>
      </c>
      <c r="BT376" t="s">
        <v>167</v>
      </c>
      <c r="BU376">
        <v>5.2</v>
      </c>
      <c r="BV376" t="s">
        <v>167</v>
      </c>
      <c r="BW376" t="s">
        <v>178</v>
      </c>
      <c r="BX376" t="s">
        <v>179</v>
      </c>
      <c r="BY376" t="s">
        <v>384</v>
      </c>
      <c r="BZ376" t="s">
        <v>167</v>
      </c>
      <c r="CB376" t="s">
        <v>167</v>
      </c>
      <c r="CG376" t="s">
        <v>167</v>
      </c>
      <c r="CH376" t="s">
        <v>167</v>
      </c>
      <c r="CJ376" t="s">
        <v>167</v>
      </c>
      <c r="CK376" t="s">
        <v>167</v>
      </c>
      <c r="CN376" t="s">
        <v>167</v>
      </c>
      <c r="CO376" t="s">
        <v>167</v>
      </c>
      <c r="CP376" t="s">
        <v>356</v>
      </c>
      <c r="CQ376" t="s">
        <v>559</v>
      </c>
      <c r="CR376" t="s">
        <v>912</v>
      </c>
      <c r="CS376" t="s">
        <v>167</v>
      </c>
      <c r="CU376" t="s">
        <v>167</v>
      </c>
      <c r="CV376" t="s">
        <v>167</v>
      </c>
      <c r="CW376">
        <v>6</v>
      </c>
      <c r="CY376" t="s">
        <v>572</v>
      </c>
      <c r="DB376" t="s">
        <v>222</v>
      </c>
      <c r="DD376" t="s">
        <v>167</v>
      </c>
      <c r="DH376" t="s">
        <v>217</v>
      </c>
      <c r="DI376" t="s">
        <v>329</v>
      </c>
      <c r="DL376" t="s">
        <v>330</v>
      </c>
      <c r="DM376" t="s">
        <v>167</v>
      </c>
      <c r="DN376" t="s">
        <v>167</v>
      </c>
      <c r="DS376" t="s">
        <v>167</v>
      </c>
      <c r="DW376" t="s">
        <v>167</v>
      </c>
      <c r="DZ376" t="s">
        <v>167</v>
      </c>
      <c r="EA376" t="s">
        <v>167</v>
      </c>
    </row>
    <row r="377" spans="1:134" x14ac:dyDescent="0.3">
      <c r="A377">
        <v>376</v>
      </c>
      <c r="B377" t="s">
        <v>319</v>
      </c>
      <c r="C377" t="s">
        <v>1285</v>
      </c>
      <c r="D377" t="s">
        <v>1292</v>
      </c>
      <c r="E377" s="1">
        <v>1396</v>
      </c>
      <c r="F377">
        <v>4</v>
      </c>
      <c r="G377">
        <v>4</v>
      </c>
      <c r="H377" t="s">
        <v>196</v>
      </c>
      <c r="I377" t="s">
        <v>143</v>
      </c>
      <c r="J377" t="s">
        <v>197</v>
      </c>
      <c r="K377" t="s">
        <v>145</v>
      </c>
      <c r="L377">
        <v>40</v>
      </c>
      <c r="M377" t="s">
        <v>460</v>
      </c>
      <c r="N377">
        <v>1555</v>
      </c>
      <c r="O377">
        <v>3995</v>
      </c>
      <c r="P377">
        <v>1760</v>
      </c>
      <c r="Q377" t="s">
        <v>147</v>
      </c>
      <c r="R377">
        <v>5</v>
      </c>
      <c r="S377">
        <v>21.19</v>
      </c>
      <c r="T377" s="1" t="s">
        <v>148</v>
      </c>
      <c r="U377" t="s">
        <v>1293</v>
      </c>
      <c r="X377">
        <v>6</v>
      </c>
      <c r="Y377" t="s">
        <v>685</v>
      </c>
      <c r="Z377" t="s">
        <v>201</v>
      </c>
      <c r="AA377" t="s">
        <v>152</v>
      </c>
      <c r="AB377" t="s">
        <v>552</v>
      </c>
      <c r="AC377" t="s">
        <v>306</v>
      </c>
      <c r="AD377" t="s">
        <v>553</v>
      </c>
      <c r="AE377" t="s">
        <v>553</v>
      </c>
      <c r="AF377" t="s">
        <v>577</v>
      </c>
      <c r="AG377" t="s">
        <v>577</v>
      </c>
      <c r="AH377" t="s">
        <v>159</v>
      </c>
      <c r="AI377" t="s">
        <v>233</v>
      </c>
      <c r="AK377" t="s">
        <v>442</v>
      </c>
      <c r="AL377" t="s">
        <v>563</v>
      </c>
      <c r="AM377" t="s">
        <v>582</v>
      </c>
      <c r="AN377" t="s">
        <v>164</v>
      </c>
      <c r="AO377" t="s">
        <v>165</v>
      </c>
      <c r="AP377" t="s">
        <v>165</v>
      </c>
      <c r="AQ377">
        <v>2</v>
      </c>
      <c r="AR377">
        <v>5</v>
      </c>
      <c r="AS377" t="s">
        <v>598</v>
      </c>
      <c r="AT377" t="s">
        <v>169</v>
      </c>
      <c r="AU377" t="s">
        <v>565</v>
      </c>
      <c r="AV377" t="s">
        <v>577</v>
      </c>
      <c r="AW377" t="s">
        <v>167</v>
      </c>
      <c r="AX377">
        <v>2</v>
      </c>
      <c r="AY377" t="s">
        <v>172</v>
      </c>
      <c r="AZ377" t="s">
        <v>167</v>
      </c>
      <c r="BB377" t="s">
        <v>1288</v>
      </c>
      <c r="BC377" t="s">
        <v>167</v>
      </c>
      <c r="BD377" t="s">
        <v>338</v>
      </c>
      <c r="BE377">
        <v>285</v>
      </c>
      <c r="BF377" t="s">
        <v>167</v>
      </c>
      <c r="BG377" t="s">
        <v>167</v>
      </c>
      <c r="BH377" t="s">
        <v>167</v>
      </c>
      <c r="BI377" t="s">
        <v>164</v>
      </c>
      <c r="BJ377" t="s">
        <v>175</v>
      </c>
      <c r="BK377" t="s">
        <v>167</v>
      </c>
      <c r="BL377" t="s">
        <v>311</v>
      </c>
      <c r="BM377" t="s">
        <v>167</v>
      </c>
      <c r="BO377" t="s">
        <v>167</v>
      </c>
      <c r="BP377" t="s">
        <v>174</v>
      </c>
      <c r="BQ377" t="s">
        <v>164</v>
      </c>
      <c r="BR377" t="s">
        <v>169</v>
      </c>
      <c r="BS377" t="s">
        <v>177</v>
      </c>
      <c r="BT377" t="s">
        <v>167</v>
      </c>
      <c r="BU377">
        <v>5.2</v>
      </c>
      <c r="BV377" t="s">
        <v>167</v>
      </c>
      <c r="BW377" t="s">
        <v>178</v>
      </c>
      <c r="BX377" t="s">
        <v>179</v>
      </c>
      <c r="BY377" t="s">
        <v>384</v>
      </c>
      <c r="BZ377" t="s">
        <v>167</v>
      </c>
      <c r="CB377" t="s">
        <v>167</v>
      </c>
      <c r="CG377" t="s">
        <v>167</v>
      </c>
      <c r="CH377" t="s">
        <v>167</v>
      </c>
      <c r="CJ377" t="s">
        <v>167</v>
      </c>
      <c r="CK377" t="s">
        <v>167</v>
      </c>
      <c r="CN377" t="s">
        <v>167</v>
      </c>
      <c r="CO377" t="s">
        <v>167</v>
      </c>
      <c r="CP377" t="s">
        <v>356</v>
      </c>
      <c r="CQ377" t="s">
        <v>559</v>
      </c>
      <c r="CR377" t="s">
        <v>1294</v>
      </c>
      <c r="CS377" t="s">
        <v>167</v>
      </c>
      <c r="CU377" t="s">
        <v>167</v>
      </c>
      <c r="CV377" t="s">
        <v>167</v>
      </c>
      <c r="CW377">
        <v>6</v>
      </c>
      <c r="CY377" t="s">
        <v>572</v>
      </c>
      <c r="DB377" t="s">
        <v>222</v>
      </c>
      <c r="DD377" t="s">
        <v>167</v>
      </c>
      <c r="DH377" t="s">
        <v>217</v>
      </c>
      <c r="DI377" t="s">
        <v>329</v>
      </c>
      <c r="DL377" t="s">
        <v>330</v>
      </c>
      <c r="DM377" t="s">
        <v>167</v>
      </c>
      <c r="DN377" t="s">
        <v>167</v>
      </c>
      <c r="DS377" t="s">
        <v>167</v>
      </c>
      <c r="DW377" t="s">
        <v>167</v>
      </c>
      <c r="DZ377" t="s">
        <v>167</v>
      </c>
      <c r="EA377" t="s">
        <v>167</v>
      </c>
    </row>
    <row r="378" spans="1:134" x14ac:dyDescent="0.3">
      <c r="A378">
        <v>377</v>
      </c>
      <c r="B378" t="s">
        <v>679</v>
      </c>
      <c r="C378" t="s">
        <v>1295</v>
      </c>
      <c r="D378" t="s">
        <v>1296</v>
      </c>
      <c r="E378" s="1">
        <v>1497</v>
      </c>
      <c r="F378">
        <v>3</v>
      </c>
      <c r="G378">
        <v>4</v>
      </c>
      <c r="H378" t="s">
        <v>196</v>
      </c>
      <c r="I378" t="s">
        <v>143</v>
      </c>
      <c r="J378" t="s">
        <v>197</v>
      </c>
      <c r="K378" t="s">
        <v>145</v>
      </c>
      <c r="L378">
        <v>52</v>
      </c>
      <c r="M378" t="s">
        <v>146</v>
      </c>
      <c r="N378">
        <v>1647</v>
      </c>
      <c r="O378">
        <v>3998</v>
      </c>
      <c r="P378">
        <v>1765</v>
      </c>
      <c r="Q378" t="s">
        <v>833</v>
      </c>
      <c r="R378">
        <v>5</v>
      </c>
      <c r="T378" s="1" t="s">
        <v>148</v>
      </c>
      <c r="U378" t="s">
        <v>1297</v>
      </c>
      <c r="W378" t="s">
        <v>1298</v>
      </c>
      <c r="X378">
        <v>5</v>
      </c>
      <c r="Y378" t="s">
        <v>1181</v>
      </c>
      <c r="Z378" t="s">
        <v>201</v>
      </c>
      <c r="AA378" t="s">
        <v>152</v>
      </c>
      <c r="AB378" t="s">
        <v>686</v>
      </c>
      <c r="AC378" t="s">
        <v>694</v>
      </c>
      <c r="AF378" t="s">
        <v>1299</v>
      </c>
      <c r="AG378" t="s">
        <v>1299</v>
      </c>
      <c r="AH378" t="s">
        <v>159</v>
      </c>
      <c r="AI378" t="s">
        <v>233</v>
      </c>
      <c r="AK378" t="s">
        <v>161</v>
      </c>
      <c r="AL378" t="s">
        <v>1300</v>
      </c>
      <c r="AM378" t="s">
        <v>1301</v>
      </c>
      <c r="AN378" t="s">
        <v>164</v>
      </c>
      <c r="AO378" t="s">
        <v>165</v>
      </c>
      <c r="AP378" t="s">
        <v>167</v>
      </c>
      <c r="AQ378" t="s">
        <v>167</v>
      </c>
      <c r="AR378">
        <v>5</v>
      </c>
      <c r="AS378" t="s">
        <v>168</v>
      </c>
      <c r="AT378" t="s">
        <v>169</v>
      </c>
      <c r="AU378" t="s">
        <v>1302</v>
      </c>
      <c r="AV378" t="s">
        <v>1299</v>
      </c>
      <c r="AX378" t="s">
        <v>167</v>
      </c>
      <c r="AY378" t="s">
        <v>227</v>
      </c>
      <c r="AZ378" t="s">
        <v>167</v>
      </c>
      <c r="BA378" t="s">
        <v>167</v>
      </c>
      <c r="BB378" t="s">
        <v>690</v>
      </c>
      <c r="BC378" t="s">
        <v>167</v>
      </c>
      <c r="BD378" t="s">
        <v>338</v>
      </c>
      <c r="BE378">
        <v>352</v>
      </c>
      <c r="BF378" t="s">
        <v>167</v>
      </c>
      <c r="BG378" t="s">
        <v>167</v>
      </c>
      <c r="BH378" t="s">
        <v>167</v>
      </c>
      <c r="BI378" t="s">
        <v>164</v>
      </c>
      <c r="BJ378" t="s">
        <v>175</v>
      </c>
      <c r="BK378" t="s">
        <v>167</v>
      </c>
      <c r="BL378" t="s">
        <v>175</v>
      </c>
      <c r="BM378" t="s">
        <v>167</v>
      </c>
      <c r="BO378" t="s">
        <v>167</v>
      </c>
      <c r="BP378" t="s">
        <v>174</v>
      </c>
      <c r="BQ378" t="s">
        <v>165</v>
      </c>
      <c r="BR378" t="s">
        <v>169</v>
      </c>
      <c r="BS378" t="s">
        <v>177</v>
      </c>
      <c r="BT378" t="s">
        <v>167</v>
      </c>
      <c r="BU378">
        <v>5.3</v>
      </c>
      <c r="BV378" t="s">
        <v>167</v>
      </c>
      <c r="BW378" t="s">
        <v>178</v>
      </c>
      <c r="BX378" t="s">
        <v>179</v>
      </c>
      <c r="BY378" t="s">
        <v>180</v>
      </c>
      <c r="BZ378" t="s">
        <v>167</v>
      </c>
      <c r="CB378" t="s">
        <v>167</v>
      </c>
      <c r="CG378" t="s">
        <v>167</v>
      </c>
      <c r="CN378" t="s">
        <v>167</v>
      </c>
      <c r="CO378" t="s">
        <v>167</v>
      </c>
      <c r="CP378" t="s">
        <v>356</v>
      </c>
      <c r="CQ378" t="s">
        <v>1303</v>
      </c>
      <c r="CR378" t="s">
        <v>230</v>
      </c>
      <c r="CS378" t="s">
        <v>167</v>
      </c>
      <c r="CT378" t="s">
        <v>167</v>
      </c>
      <c r="CU378" t="s">
        <v>167</v>
      </c>
      <c r="CV378" t="s">
        <v>167</v>
      </c>
      <c r="CW378">
        <v>2</v>
      </c>
      <c r="CX378" s="2">
        <v>0.45902777777777781</v>
      </c>
      <c r="CY378" t="s">
        <v>572</v>
      </c>
      <c r="DC378" t="s">
        <v>167</v>
      </c>
      <c r="DD378" t="s">
        <v>167</v>
      </c>
      <c r="DV378" t="s">
        <v>167</v>
      </c>
    </row>
    <row r="379" spans="1:134" x14ac:dyDescent="0.3">
      <c r="A379">
        <v>378</v>
      </c>
      <c r="B379" t="s">
        <v>679</v>
      </c>
      <c r="C379" t="s">
        <v>1295</v>
      </c>
      <c r="D379" t="s">
        <v>1304</v>
      </c>
      <c r="E379" s="1">
        <v>1497</v>
      </c>
      <c r="F379">
        <v>3</v>
      </c>
      <c r="G379">
        <v>4</v>
      </c>
      <c r="H379" t="s">
        <v>196</v>
      </c>
      <c r="I379" t="s">
        <v>143</v>
      </c>
      <c r="J379" t="s">
        <v>197</v>
      </c>
      <c r="K379" t="s">
        <v>145</v>
      </c>
      <c r="L379">
        <v>52</v>
      </c>
      <c r="M379" t="s">
        <v>146</v>
      </c>
      <c r="N379">
        <v>1647</v>
      </c>
      <c r="O379">
        <v>3998</v>
      </c>
      <c r="P379">
        <v>1765</v>
      </c>
      <c r="Q379" t="s">
        <v>833</v>
      </c>
      <c r="R379">
        <v>5</v>
      </c>
      <c r="T379" s="1" t="s">
        <v>148</v>
      </c>
      <c r="U379" t="s">
        <v>1297</v>
      </c>
      <c r="W379" t="s">
        <v>1305</v>
      </c>
      <c r="X379">
        <v>5</v>
      </c>
      <c r="Y379" t="s">
        <v>1181</v>
      </c>
      <c r="Z379" t="s">
        <v>201</v>
      </c>
      <c r="AA379" t="s">
        <v>152</v>
      </c>
      <c r="AB379" t="s">
        <v>694</v>
      </c>
      <c r="AC379" t="s">
        <v>694</v>
      </c>
      <c r="AF379" t="s">
        <v>1299</v>
      </c>
      <c r="AG379" t="s">
        <v>1299</v>
      </c>
      <c r="AH379" t="s">
        <v>159</v>
      </c>
      <c r="AI379" t="s">
        <v>233</v>
      </c>
      <c r="AK379" t="s">
        <v>161</v>
      </c>
      <c r="AL379" t="s">
        <v>1300</v>
      </c>
      <c r="AM379" t="s">
        <v>1301</v>
      </c>
      <c r="AN379" t="s">
        <v>164</v>
      </c>
      <c r="AO379" t="s">
        <v>165</v>
      </c>
      <c r="AP379" t="s">
        <v>165</v>
      </c>
      <c r="AQ379" t="s">
        <v>167</v>
      </c>
      <c r="AR379">
        <v>5</v>
      </c>
      <c r="AS379" t="s">
        <v>168</v>
      </c>
      <c r="AT379" t="s">
        <v>169</v>
      </c>
      <c r="AU379" t="s">
        <v>1302</v>
      </c>
      <c r="AV379" t="s">
        <v>1299</v>
      </c>
      <c r="AX379" t="s">
        <v>167</v>
      </c>
      <c r="AY379" t="s">
        <v>227</v>
      </c>
      <c r="AZ379" t="s">
        <v>167</v>
      </c>
      <c r="BA379" t="s">
        <v>167</v>
      </c>
      <c r="BB379" t="s">
        <v>690</v>
      </c>
      <c r="BC379" t="s">
        <v>167</v>
      </c>
      <c r="BD379" t="s">
        <v>338</v>
      </c>
      <c r="BE379">
        <v>352</v>
      </c>
      <c r="BF379" t="s">
        <v>167</v>
      </c>
      <c r="BG379" t="s">
        <v>167</v>
      </c>
      <c r="BH379" t="s">
        <v>167</v>
      </c>
      <c r="BI379" t="s">
        <v>164</v>
      </c>
      <c r="BJ379" t="s">
        <v>175</v>
      </c>
      <c r="BK379" t="s">
        <v>167</v>
      </c>
      <c r="BL379" t="s">
        <v>175</v>
      </c>
      <c r="BM379" t="s">
        <v>167</v>
      </c>
      <c r="BO379" t="s">
        <v>167</v>
      </c>
      <c r="BP379" t="s">
        <v>174</v>
      </c>
      <c r="BQ379" t="s">
        <v>165</v>
      </c>
      <c r="BR379" t="s">
        <v>169</v>
      </c>
      <c r="BS379" t="s">
        <v>177</v>
      </c>
      <c r="BT379" t="s">
        <v>167</v>
      </c>
      <c r="BU379">
        <v>5.3</v>
      </c>
      <c r="BV379" t="s">
        <v>167</v>
      </c>
      <c r="BW379" t="s">
        <v>178</v>
      </c>
      <c r="BY379" t="s">
        <v>384</v>
      </c>
      <c r="BZ379" t="s">
        <v>167</v>
      </c>
      <c r="CB379" t="s">
        <v>167</v>
      </c>
      <c r="CG379" t="s">
        <v>167</v>
      </c>
      <c r="CK379" t="s">
        <v>167</v>
      </c>
      <c r="CN379" t="s">
        <v>167</v>
      </c>
      <c r="CO379" t="s">
        <v>167</v>
      </c>
      <c r="CP379" t="s">
        <v>356</v>
      </c>
      <c r="CQ379" t="s">
        <v>1303</v>
      </c>
      <c r="CR379" t="s">
        <v>230</v>
      </c>
      <c r="CS379" t="s">
        <v>167</v>
      </c>
      <c r="CT379" t="s">
        <v>167</v>
      </c>
      <c r="CU379" t="s">
        <v>167</v>
      </c>
      <c r="CV379" t="s">
        <v>167</v>
      </c>
      <c r="CW379">
        <v>2</v>
      </c>
      <c r="CX379" s="2">
        <v>0.45902777777777781</v>
      </c>
      <c r="CY379" t="s">
        <v>572</v>
      </c>
      <c r="DC379" t="s">
        <v>167</v>
      </c>
      <c r="DD379" t="s">
        <v>167</v>
      </c>
      <c r="DH379" t="s">
        <v>217</v>
      </c>
      <c r="DI379" t="s">
        <v>329</v>
      </c>
      <c r="DJ379" t="s">
        <v>167</v>
      </c>
      <c r="DM379" t="s">
        <v>167</v>
      </c>
      <c r="DQ379" t="s">
        <v>167</v>
      </c>
      <c r="DV379" t="s">
        <v>167</v>
      </c>
    </row>
    <row r="380" spans="1:134" x14ac:dyDescent="0.3">
      <c r="A380">
        <v>379</v>
      </c>
      <c r="B380" t="s">
        <v>679</v>
      </c>
      <c r="C380" t="s">
        <v>1295</v>
      </c>
      <c r="D380" t="s">
        <v>1306</v>
      </c>
      <c r="E380" s="1">
        <v>1497</v>
      </c>
      <c r="F380">
        <v>3</v>
      </c>
      <c r="G380">
        <v>4</v>
      </c>
      <c r="H380" t="s">
        <v>196</v>
      </c>
      <c r="I380" t="s">
        <v>143</v>
      </c>
      <c r="J380" t="s">
        <v>197</v>
      </c>
      <c r="K380" t="s">
        <v>145</v>
      </c>
      <c r="L380">
        <v>52</v>
      </c>
      <c r="M380" t="s">
        <v>146</v>
      </c>
      <c r="N380">
        <v>1647</v>
      </c>
      <c r="O380">
        <v>3998</v>
      </c>
      <c r="P380">
        <v>1765</v>
      </c>
      <c r="Q380" t="s">
        <v>833</v>
      </c>
      <c r="R380">
        <v>5</v>
      </c>
      <c r="T380" s="1" t="s">
        <v>148</v>
      </c>
      <c r="U380" t="s">
        <v>1297</v>
      </c>
      <c r="W380" t="s">
        <v>1307</v>
      </c>
      <c r="X380">
        <v>5</v>
      </c>
      <c r="Y380" t="s">
        <v>1181</v>
      </c>
      <c r="Z380" t="s">
        <v>201</v>
      </c>
      <c r="AA380" t="s">
        <v>152</v>
      </c>
      <c r="AB380" t="s">
        <v>686</v>
      </c>
      <c r="AC380" t="s">
        <v>694</v>
      </c>
      <c r="AF380" t="s">
        <v>1275</v>
      </c>
      <c r="AG380" t="s">
        <v>1275</v>
      </c>
      <c r="AH380" t="s">
        <v>159</v>
      </c>
      <c r="AI380" t="s">
        <v>233</v>
      </c>
      <c r="AK380" t="s">
        <v>442</v>
      </c>
      <c r="AL380" t="s">
        <v>1300</v>
      </c>
      <c r="AM380" t="s">
        <v>1301</v>
      </c>
      <c r="AN380" t="s">
        <v>164</v>
      </c>
      <c r="AO380" t="s">
        <v>165</v>
      </c>
      <c r="AP380" t="s">
        <v>165</v>
      </c>
      <c r="AQ380" t="s">
        <v>167</v>
      </c>
      <c r="AR380">
        <v>5</v>
      </c>
      <c r="AS380" t="s">
        <v>168</v>
      </c>
      <c r="AT380" t="s">
        <v>169</v>
      </c>
      <c r="AU380" t="s">
        <v>1302</v>
      </c>
      <c r="AV380" t="s">
        <v>1275</v>
      </c>
      <c r="AW380" t="s">
        <v>167</v>
      </c>
      <c r="AX380" t="s">
        <v>167</v>
      </c>
      <c r="AY380" t="s">
        <v>227</v>
      </c>
      <c r="AZ380" t="s">
        <v>167</v>
      </c>
      <c r="BA380" t="s">
        <v>167</v>
      </c>
      <c r="BB380" t="s">
        <v>690</v>
      </c>
      <c r="BC380" t="s">
        <v>167</v>
      </c>
      <c r="BD380" t="s">
        <v>174</v>
      </c>
      <c r="BE380">
        <v>352</v>
      </c>
      <c r="BF380" t="s">
        <v>167</v>
      </c>
      <c r="BG380" t="s">
        <v>167</v>
      </c>
      <c r="BH380" t="s">
        <v>167</v>
      </c>
      <c r="BI380" t="s">
        <v>164</v>
      </c>
      <c r="BJ380" t="s">
        <v>311</v>
      </c>
      <c r="BK380" t="s">
        <v>167</v>
      </c>
      <c r="BL380" t="s">
        <v>175</v>
      </c>
      <c r="BM380" t="s">
        <v>167</v>
      </c>
      <c r="BO380" t="s">
        <v>167</v>
      </c>
      <c r="BP380" t="s">
        <v>174</v>
      </c>
      <c r="BQ380" t="s">
        <v>165</v>
      </c>
      <c r="BR380" t="s">
        <v>169</v>
      </c>
      <c r="BS380" t="s">
        <v>177</v>
      </c>
      <c r="BT380" t="s">
        <v>167</v>
      </c>
      <c r="BU380">
        <v>5.3</v>
      </c>
      <c r="BV380" t="s">
        <v>167</v>
      </c>
      <c r="BW380" t="s">
        <v>178</v>
      </c>
      <c r="BX380" t="s">
        <v>179</v>
      </c>
      <c r="BY380" t="s">
        <v>384</v>
      </c>
      <c r="BZ380" t="s">
        <v>167</v>
      </c>
      <c r="CB380" t="s">
        <v>167</v>
      </c>
      <c r="CG380" t="s">
        <v>167</v>
      </c>
      <c r="CK380" t="s">
        <v>167</v>
      </c>
      <c r="CN380" t="s">
        <v>167</v>
      </c>
      <c r="CO380" t="s">
        <v>167</v>
      </c>
      <c r="CP380" t="s">
        <v>356</v>
      </c>
      <c r="CQ380" t="s">
        <v>1303</v>
      </c>
      <c r="CR380" t="s">
        <v>230</v>
      </c>
      <c r="CS380" t="s">
        <v>167</v>
      </c>
      <c r="CT380" t="s">
        <v>167</v>
      </c>
      <c r="CU380" t="s">
        <v>167</v>
      </c>
      <c r="CV380" t="s">
        <v>167</v>
      </c>
      <c r="CW380">
        <v>2</v>
      </c>
      <c r="CX380" s="2">
        <v>0.45902777777777781</v>
      </c>
      <c r="CY380" t="s">
        <v>572</v>
      </c>
      <c r="DB380" t="s">
        <v>258</v>
      </c>
      <c r="DC380" t="s">
        <v>167</v>
      </c>
      <c r="DD380" t="s">
        <v>167</v>
      </c>
      <c r="DH380" t="s">
        <v>217</v>
      </c>
      <c r="DI380" t="s">
        <v>329</v>
      </c>
      <c r="DJ380" t="s">
        <v>167</v>
      </c>
      <c r="DL380" t="s">
        <v>330</v>
      </c>
      <c r="DM380" t="s">
        <v>167</v>
      </c>
      <c r="DP380" t="s">
        <v>346</v>
      </c>
      <c r="DQ380" t="s">
        <v>167</v>
      </c>
      <c r="DS380" t="s">
        <v>167</v>
      </c>
      <c r="DV380" t="s">
        <v>167</v>
      </c>
      <c r="DW380" t="s">
        <v>167</v>
      </c>
      <c r="DZ380" t="s">
        <v>167</v>
      </c>
    </row>
    <row r="381" spans="1:134" x14ac:dyDescent="0.3">
      <c r="A381">
        <v>380</v>
      </c>
      <c r="B381" t="s">
        <v>679</v>
      </c>
      <c r="C381" t="s">
        <v>1295</v>
      </c>
      <c r="D381" t="s">
        <v>1308</v>
      </c>
      <c r="E381" s="1">
        <v>1497</v>
      </c>
      <c r="F381">
        <v>3</v>
      </c>
      <c r="G381">
        <v>4</v>
      </c>
      <c r="H381" t="s">
        <v>196</v>
      </c>
      <c r="I381" t="s">
        <v>143</v>
      </c>
      <c r="J381" t="s">
        <v>197</v>
      </c>
      <c r="K381" t="s">
        <v>145</v>
      </c>
      <c r="L381">
        <v>52</v>
      </c>
      <c r="M381" t="s">
        <v>146</v>
      </c>
      <c r="N381">
        <v>1647</v>
      </c>
      <c r="O381">
        <v>3998</v>
      </c>
      <c r="P381">
        <v>1765</v>
      </c>
      <c r="Q381" t="s">
        <v>833</v>
      </c>
      <c r="R381">
        <v>5</v>
      </c>
      <c r="T381" s="1" t="s">
        <v>148</v>
      </c>
      <c r="U381" t="s">
        <v>1309</v>
      </c>
      <c r="W381" t="s">
        <v>1310</v>
      </c>
      <c r="X381">
        <v>6</v>
      </c>
      <c r="Y381" t="s">
        <v>1181</v>
      </c>
      <c r="Z381" t="s">
        <v>201</v>
      </c>
      <c r="AA381" t="s">
        <v>152</v>
      </c>
      <c r="AB381" t="s">
        <v>686</v>
      </c>
      <c r="AC381" t="s">
        <v>694</v>
      </c>
      <c r="AF381" t="s">
        <v>1311</v>
      </c>
      <c r="AG381" t="s">
        <v>1311</v>
      </c>
      <c r="AH381" t="s">
        <v>159</v>
      </c>
      <c r="AI381" t="s">
        <v>233</v>
      </c>
      <c r="AK381" t="s">
        <v>442</v>
      </c>
      <c r="AL381" t="s">
        <v>1300</v>
      </c>
      <c r="AM381" t="s">
        <v>1301</v>
      </c>
      <c r="AN381" t="s">
        <v>164</v>
      </c>
      <c r="AO381" t="s">
        <v>165</v>
      </c>
      <c r="AP381" t="s">
        <v>165</v>
      </c>
      <c r="AQ381" t="s">
        <v>167</v>
      </c>
      <c r="AR381">
        <v>5</v>
      </c>
      <c r="AS381" t="s">
        <v>168</v>
      </c>
      <c r="AT381" t="s">
        <v>190</v>
      </c>
      <c r="AU381" t="s">
        <v>1302</v>
      </c>
      <c r="AV381" t="s">
        <v>1311</v>
      </c>
      <c r="AW381" t="s">
        <v>167</v>
      </c>
      <c r="AX381" t="s">
        <v>167</v>
      </c>
      <c r="AY381" t="s">
        <v>227</v>
      </c>
      <c r="AZ381" t="s">
        <v>167</v>
      </c>
      <c r="BA381" t="s">
        <v>167</v>
      </c>
      <c r="BB381" t="s">
        <v>690</v>
      </c>
      <c r="BC381" t="s">
        <v>167</v>
      </c>
      <c r="BD381" t="s">
        <v>328</v>
      </c>
      <c r="BE381">
        <v>352</v>
      </c>
      <c r="BF381" t="s">
        <v>167</v>
      </c>
      <c r="BG381" t="s">
        <v>167</v>
      </c>
      <c r="BH381" t="s">
        <v>167</v>
      </c>
      <c r="BI381" t="s">
        <v>164</v>
      </c>
      <c r="BJ381" t="s">
        <v>311</v>
      </c>
      <c r="BK381" t="s">
        <v>167</v>
      </c>
      <c r="BL381" t="s">
        <v>175</v>
      </c>
      <c r="BM381" t="s">
        <v>167</v>
      </c>
      <c r="BO381" t="s">
        <v>167</v>
      </c>
      <c r="BP381" t="s">
        <v>174</v>
      </c>
      <c r="BQ381" t="s">
        <v>165</v>
      </c>
      <c r="BR381" t="s">
        <v>169</v>
      </c>
      <c r="BS381" t="s">
        <v>177</v>
      </c>
      <c r="BT381" t="s">
        <v>167</v>
      </c>
      <c r="BU381">
        <v>5.3</v>
      </c>
      <c r="BV381" t="s">
        <v>167</v>
      </c>
      <c r="BW381" t="s">
        <v>178</v>
      </c>
      <c r="BX381" t="s">
        <v>179</v>
      </c>
      <c r="BY381" t="s">
        <v>384</v>
      </c>
      <c r="BZ381" t="s">
        <v>167</v>
      </c>
      <c r="CA381" t="s">
        <v>167</v>
      </c>
      <c r="CB381" t="s">
        <v>167</v>
      </c>
      <c r="CG381" t="s">
        <v>167</v>
      </c>
      <c r="CK381" t="s">
        <v>167</v>
      </c>
      <c r="CN381" t="s">
        <v>167</v>
      </c>
      <c r="CO381" t="s">
        <v>167</v>
      </c>
      <c r="CP381" t="s">
        <v>356</v>
      </c>
      <c r="CQ381" t="s">
        <v>1312</v>
      </c>
      <c r="CR381" t="s">
        <v>912</v>
      </c>
      <c r="CS381" t="s">
        <v>167</v>
      </c>
      <c r="CT381" t="s">
        <v>167</v>
      </c>
      <c r="CU381" t="s">
        <v>167</v>
      </c>
      <c r="CV381" t="s">
        <v>167</v>
      </c>
      <c r="CW381">
        <v>6</v>
      </c>
      <c r="CX381" s="2">
        <v>0.45902777777777781</v>
      </c>
      <c r="CY381" t="s">
        <v>572</v>
      </c>
      <c r="DB381" t="s">
        <v>222</v>
      </c>
      <c r="DC381" t="s">
        <v>167</v>
      </c>
      <c r="DD381" t="s">
        <v>167</v>
      </c>
      <c r="DH381" t="s">
        <v>217</v>
      </c>
      <c r="DI381" t="s">
        <v>329</v>
      </c>
      <c r="DJ381" t="s">
        <v>167</v>
      </c>
      <c r="DK381" t="s">
        <v>167</v>
      </c>
      <c r="DL381" t="s">
        <v>330</v>
      </c>
      <c r="DM381" t="s">
        <v>167</v>
      </c>
      <c r="DR381" t="s">
        <v>167</v>
      </c>
      <c r="DS381" t="s">
        <v>167</v>
      </c>
      <c r="DV381" t="s">
        <v>167</v>
      </c>
      <c r="DW381" t="s">
        <v>167</v>
      </c>
      <c r="DX381" t="s">
        <v>167</v>
      </c>
      <c r="DY381" t="s">
        <v>167</v>
      </c>
      <c r="DZ381" t="s">
        <v>167</v>
      </c>
      <c r="EA381" t="s">
        <v>167</v>
      </c>
      <c r="EC381" t="s">
        <v>167</v>
      </c>
      <c r="ED381" t="s">
        <v>167</v>
      </c>
    </row>
    <row r="382" spans="1:134" x14ac:dyDescent="0.3">
      <c r="A382">
        <v>381</v>
      </c>
      <c r="B382" t="s">
        <v>679</v>
      </c>
      <c r="C382" t="s">
        <v>1295</v>
      </c>
      <c r="D382" t="s">
        <v>681</v>
      </c>
      <c r="E382" s="1">
        <v>1498</v>
      </c>
      <c r="F382">
        <v>4</v>
      </c>
      <c r="G382">
        <v>4</v>
      </c>
      <c r="H382" t="s">
        <v>196</v>
      </c>
      <c r="I382" t="s">
        <v>143</v>
      </c>
      <c r="J382" t="s">
        <v>197</v>
      </c>
      <c r="K382" t="s">
        <v>145</v>
      </c>
      <c r="L382">
        <v>52</v>
      </c>
      <c r="M382" t="s">
        <v>460</v>
      </c>
      <c r="N382">
        <v>1647</v>
      </c>
      <c r="O382">
        <v>3998</v>
      </c>
      <c r="P382">
        <v>1765</v>
      </c>
      <c r="Q382" t="s">
        <v>833</v>
      </c>
      <c r="R382">
        <v>5</v>
      </c>
      <c r="T382" s="1" t="s">
        <v>148</v>
      </c>
      <c r="U382" t="s">
        <v>362</v>
      </c>
      <c r="W382" t="s">
        <v>1313</v>
      </c>
      <c r="X382">
        <v>5</v>
      </c>
      <c r="Y382" t="s">
        <v>1181</v>
      </c>
      <c r="Z382" t="s">
        <v>201</v>
      </c>
      <c r="AA382" t="s">
        <v>152</v>
      </c>
      <c r="AB382" t="s">
        <v>686</v>
      </c>
      <c r="AC382" t="s">
        <v>694</v>
      </c>
      <c r="AF382" t="s">
        <v>1299</v>
      </c>
      <c r="AG382" t="s">
        <v>1299</v>
      </c>
      <c r="AH382" t="s">
        <v>159</v>
      </c>
      <c r="AI382" t="s">
        <v>233</v>
      </c>
      <c r="AK382" t="s">
        <v>161</v>
      </c>
      <c r="AL382" t="s">
        <v>687</v>
      </c>
      <c r="AM382" t="s">
        <v>1314</v>
      </c>
      <c r="AN382" t="s">
        <v>164</v>
      </c>
      <c r="AO382" t="s">
        <v>165</v>
      </c>
      <c r="AP382" t="s">
        <v>165</v>
      </c>
      <c r="AQ382" t="s">
        <v>167</v>
      </c>
      <c r="AR382">
        <v>5</v>
      </c>
      <c r="AS382" t="s">
        <v>168</v>
      </c>
      <c r="AT382" t="s">
        <v>169</v>
      </c>
      <c r="AU382" t="s">
        <v>1302</v>
      </c>
      <c r="AV382" t="s">
        <v>1299</v>
      </c>
      <c r="AX382" t="s">
        <v>167</v>
      </c>
      <c r="AY382" t="s">
        <v>227</v>
      </c>
      <c r="AZ382" t="s">
        <v>167</v>
      </c>
      <c r="BA382" t="s">
        <v>167</v>
      </c>
      <c r="BB382" t="s">
        <v>690</v>
      </c>
      <c r="BC382" t="s">
        <v>167</v>
      </c>
      <c r="BD382" t="s">
        <v>328</v>
      </c>
      <c r="BE382">
        <v>352</v>
      </c>
      <c r="BF382" t="s">
        <v>167</v>
      </c>
      <c r="BG382" t="s">
        <v>167</v>
      </c>
      <c r="BH382" t="s">
        <v>167</v>
      </c>
      <c r="BI382" t="s">
        <v>164</v>
      </c>
      <c r="BJ382" t="s">
        <v>175</v>
      </c>
      <c r="BK382" t="s">
        <v>167</v>
      </c>
      <c r="BL382" t="s">
        <v>175</v>
      </c>
      <c r="BM382" t="s">
        <v>167</v>
      </c>
      <c r="BO382" t="s">
        <v>167</v>
      </c>
      <c r="BP382" t="s">
        <v>174</v>
      </c>
      <c r="BQ382" t="s">
        <v>165</v>
      </c>
      <c r="BR382" t="s">
        <v>169</v>
      </c>
      <c r="BS382" t="s">
        <v>177</v>
      </c>
      <c r="BT382" t="s">
        <v>167</v>
      </c>
      <c r="BU382">
        <v>5.3</v>
      </c>
      <c r="BV382" t="s">
        <v>167</v>
      </c>
      <c r="BW382" t="s">
        <v>178</v>
      </c>
      <c r="BX382" t="s">
        <v>167</v>
      </c>
      <c r="BY382" t="s">
        <v>180</v>
      </c>
      <c r="BZ382" t="s">
        <v>167</v>
      </c>
      <c r="CB382" t="s">
        <v>167</v>
      </c>
      <c r="CG382" t="s">
        <v>167</v>
      </c>
      <c r="CN382" t="s">
        <v>167</v>
      </c>
      <c r="CO382" t="s">
        <v>167</v>
      </c>
      <c r="CP382" t="s">
        <v>356</v>
      </c>
      <c r="CQ382" t="s">
        <v>1315</v>
      </c>
      <c r="CR382" t="s">
        <v>230</v>
      </c>
      <c r="CS382" t="s">
        <v>167</v>
      </c>
      <c r="CT382" t="s">
        <v>167</v>
      </c>
      <c r="CU382" t="s">
        <v>167</v>
      </c>
      <c r="CV382" t="s">
        <v>167</v>
      </c>
      <c r="CW382">
        <v>2</v>
      </c>
      <c r="CX382" s="2">
        <v>0.66736111111111107</v>
      </c>
      <c r="CY382" t="s">
        <v>572</v>
      </c>
      <c r="DC382" t="s">
        <v>167</v>
      </c>
      <c r="DD382" t="s">
        <v>167</v>
      </c>
      <c r="DV382" t="s">
        <v>167</v>
      </c>
    </row>
    <row r="383" spans="1:134" x14ac:dyDescent="0.3">
      <c r="A383">
        <v>382</v>
      </c>
      <c r="B383" t="s">
        <v>679</v>
      </c>
      <c r="C383" t="s">
        <v>1295</v>
      </c>
      <c r="D383" t="s">
        <v>1316</v>
      </c>
      <c r="E383" s="1">
        <v>1498</v>
      </c>
      <c r="F383">
        <v>4</v>
      </c>
      <c r="G383">
        <v>4</v>
      </c>
      <c r="H383" t="s">
        <v>196</v>
      </c>
      <c r="I383" t="s">
        <v>143</v>
      </c>
      <c r="J383" t="s">
        <v>197</v>
      </c>
      <c r="K383" t="s">
        <v>145</v>
      </c>
      <c r="L383">
        <v>52</v>
      </c>
      <c r="M383" t="s">
        <v>460</v>
      </c>
      <c r="N383">
        <v>1647</v>
      </c>
      <c r="O383">
        <v>3998</v>
      </c>
      <c r="P383">
        <v>1765</v>
      </c>
      <c r="Q383" t="s">
        <v>833</v>
      </c>
      <c r="R383">
        <v>5</v>
      </c>
      <c r="T383" s="1" t="s">
        <v>148</v>
      </c>
      <c r="U383" t="s">
        <v>362</v>
      </c>
      <c r="W383" t="s">
        <v>1317</v>
      </c>
      <c r="X383">
        <v>5</v>
      </c>
      <c r="Y383" t="s">
        <v>1181</v>
      </c>
      <c r="Z383" t="s">
        <v>201</v>
      </c>
      <c r="AA383" t="s">
        <v>152</v>
      </c>
      <c r="AB383" t="s">
        <v>686</v>
      </c>
      <c r="AC383" t="s">
        <v>694</v>
      </c>
      <c r="AF383" t="s">
        <v>1299</v>
      </c>
      <c r="AG383" t="s">
        <v>1299</v>
      </c>
      <c r="AH383" t="s">
        <v>159</v>
      </c>
      <c r="AI383" t="s">
        <v>233</v>
      </c>
      <c r="AK383" t="s">
        <v>161</v>
      </c>
      <c r="AL383" t="s">
        <v>687</v>
      </c>
      <c r="AM383" t="s">
        <v>1314</v>
      </c>
      <c r="AN383" t="s">
        <v>164</v>
      </c>
      <c r="AO383" t="s">
        <v>165</v>
      </c>
      <c r="AP383" t="s">
        <v>165</v>
      </c>
      <c r="AQ383" t="s">
        <v>167</v>
      </c>
      <c r="AR383">
        <v>5</v>
      </c>
      <c r="AS383" t="s">
        <v>168</v>
      </c>
      <c r="AT383" t="s">
        <v>169</v>
      </c>
      <c r="AU383" t="s">
        <v>1302</v>
      </c>
      <c r="AV383" t="s">
        <v>1299</v>
      </c>
      <c r="AX383" t="s">
        <v>167</v>
      </c>
      <c r="AY383" t="s">
        <v>227</v>
      </c>
      <c r="AZ383" t="s">
        <v>167</v>
      </c>
      <c r="BA383" t="s">
        <v>167</v>
      </c>
      <c r="BB383" t="s">
        <v>690</v>
      </c>
      <c r="BC383" t="s">
        <v>167</v>
      </c>
      <c r="BD383" t="s">
        <v>338</v>
      </c>
      <c r="BE383">
        <v>352</v>
      </c>
      <c r="BF383" t="s">
        <v>167</v>
      </c>
      <c r="BG383" t="s">
        <v>167</v>
      </c>
      <c r="BH383" t="s">
        <v>167</v>
      </c>
      <c r="BI383" t="s">
        <v>164</v>
      </c>
      <c r="BJ383" t="s">
        <v>175</v>
      </c>
      <c r="BK383" t="s">
        <v>167</v>
      </c>
      <c r="BL383" t="s">
        <v>175</v>
      </c>
      <c r="BM383" t="s">
        <v>167</v>
      </c>
      <c r="BO383" t="s">
        <v>167</v>
      </c>
      <c r="BP383" t="s">
        <v>174</v>
      </c>
      <c r="BQ383" t="s">
        <v>165</v>
      </c>
      <c r="BR383" t="s">
        <v>169</v>
      </c>
      <c r="BS383" t="s">
        <v>177</v>
      </c>
      <c r="BT383" t="s">
        <v>167</v>
      </c>
      <c r="BU383">
        <v>5.3</v>
      </c>
      <c r="BV383" t="s">
        <v>167</v>
      </c>
      <c r="BW383" t="s">
        <v>178</v>
      </c>
      <c r="BX383" t="s">
        <v>179</v>
      </c>
      <c r="BY383" t="s">
        <v>384</v>
      </c>
      <c r="BZ383" t="s">
        <v>167</v>
      </c>
      <c r="CB383" t="s">
        <v>167</v>
      </c>
      <c r="CG383" t="s">
        <v>167</v>
      </c>
      <c r="CK383" t="s">
        <v>167</v>
      </c>
      <c r="CN383" t="s">
        <v>167</v>
      </c>
      <c r="CO383" t="s">
        <v>167</v>
      </c>
      <c r="CP383" t="s">
        <v>356</v>
      </c>
      <c r="CQ383" t="s">
        <v>1315</v>
      </c>
      <c r="CR383" t="s">
        <v>230</v>
      </c>
      <c r="CS383" t="s">
        <v>167</v>
      </c>
      <c r="CT383" t="s">
        <v>167</v>
      </c>
      <c r="CU383" t="s">
        <v>167</v>
      </c>
      <c r="CV383" t="s">
        <v>167</v>
      </c>
      <c r="CW383">
        <v>2</v>
      </c>
      <c r="CX383" s="2">
        <v>0.66736111111111107</v>
      </c>
      <c r="CY383" t="s">
        <v>572</v>
      </c>
      <c r="DC383" t="s">
        <v>167</v>
      </c>
      <c r="DD383" t="s">
        <v>167</v>
      </c>
      <c r="DH383" t="s">
        <v>217</v>
      </c>
      <c r="DI383" t="s">
        <v>329</v>
      </c>
      <c r="DM383" t="s">
        <v>167</v>
      </c>
      <c r="DQ383" t="s">
        <v>167</v>
      </c>
      <c r="DV383" t="s">
        <v>167</v>
      </c>
    </row>
    <row r="384" spans="1:134" x14ac:dyDescent="0.3">
      <c r="A384">
        <v>383</v>
      </c>
      <c r="B384" t="s">
        <v>679</v>
      </c>
      <c r="C384" t="s">
        <v>1295</v>
      </c>
      <c r="D384" t="s">
        <v>691</v>
      </c>
      <c r="E384" s="1">
        <v>1498</v>
      </c>
      <c r="F384">
        <v>4</v>
      </c>
      <c r="G384">
        <v>4</v>
      </c>
      <c r="H384" t="s">
        <v>196</v>
      </c>
      <c r="I384" t="s">
        <v>143</v>
      </c>
      <c r="J384" t="s">
        <v>197</v>
      </c>
      <c r="K384" t="s">
        <v>145</v>
      </c>
      <c r="L384">
        <v>52</v>
      </c>
      <c r="M384" t="s">
        <v>460</v>
      </c>
      <c r="N384">
        <v>1647</v>
      </c>
      <c r="O384">
        <v>3998</v>
      </c>
      <c r="P384">
        <v>1765</v>
      </c>
      <c r="Q384" t="s">
        <v>833</v>
      </c>
      <c r="R384">
        <v>5</v>
      </c>
      <c r="T384" s="1" t="s">
        <v>148</v>
      </c>
      <c r="U384" t="s">
        <v>362</v>
      </c>
      <c r="W384" t="s">
        <v>1318</v>
      </c>
      <c r="X384">
        <v>5</v>
      </c>
      <c r="Y384" t="s">
        <v>1181</v>
      </c>
      <c r="Z384" t="s">
        <v>201</v>
      </c>
      <c r="AA384" t="s">
        <v>152</v>
      </c>
      <c r="AB384" t="s">
        <v>686</v>
      </c>
      <c r="AC384" t="s">
        <v>694</v>
      </c>
      <c r="AF384" t="s">
        <v>1275</v>
      </c>
      <c r="AG384" t="s">
        <v>1275</v>
      </c>
      <c r="AH384" t="s">
        <v>159</v>
      </c>
      <c r="AI384" t="s">
        <v>233</v>
      </c>
      <c r="AK384" t="s">
        <v>442</v>
      </c>
      <c r="AL384" t="s">
        <v>687</v>
      </c>
      <c r="AM384" t="s">
        <v>1314</v>
      </c>
      <c r="AN384" t="s">
        <v>164</v>
      </c>
      <c r="AO384" t="s">
        <v>165</v>
      </c>
      <c r="AP384" t="s">
        <v>165</v>
      </c>
      <c r="AQ384" t="s">
        <v>167</v>
      </c>
      <c r="AR384">
        <v>5</v>
      </c>
      <c r="AS384" t="s">
        <v>168</v>
      </c>
      <c r="AT384" t="s">
        <v>169</v>
      </c>
      <c r="AU384" t="s">
        <v>1319</v>
      </c>
      <c r="AV384" t="s">
        <v>1275</v>
      </c>
      <c r="AW384" t="s">
        <v>167</v>
      </c>
      <c r="AX384" t="s">
        <v>167</v>
      </c>
      <c r="AY384" t="s">
        <v>227</v>
      </c>
      <c r="AZ384" t="s">
        <v>167</v>
      </c>
      <c r="BA384" t="s">
        <v>167</v>
      </c>
      <c r="BB384" t="s">
        <v>690</v>
      </c>
      <c r="BC384" t="s">
        <v>167</v>
      </c>
      <c r="BD384" t="s">
        <v>328</v>
      </c>
      <c r="BE384">
        <v>352</v>
      </c>
      <c r="BF384" t="s">
        <v>167</v>
      </c>
      <c r="BG384" t="s">
        <v>167</v>
      </c>
      <c r="BH384" t="s">
        <v>167</v>
      </c>
      <c r="BI384" t="s">
        <v>164</v>
      </c>
      <c r="BJ384" t="s">
        <v>311</v>
      </c>
      <c r="BK384" t="s">
        <v>167</v>
      </c>
      <c r="BL384" t="s">
        <v>175</v>
      </c>
      <c r="BM384" t="s">
        <v>167</v>
      </c>
      <c r="BO384" t="s">
        <v>167</v>
      </c>
      <c r="BP384" t="s">
        <v>174</v>
      </c>
      <c r="BQ384" t="s">
        <v>165</v>
      </c>
      <c r="BR384" t="s">
        <v>169</v>
      </c>
      <c r="BS384" t="s">
        <v>177</v>
      </c>
      <c r="BT384" t="s">
        <v>167</v>
      </c>
      <c r="BU384">
        <v>5.3</v>
      </c>
      <c r="BV384" t="s">
        <v>167</v>
      </c>
      <c r="BW384" t="s">
        <v>178</v>
      </c>
      <c r="BX384" t="s">
        <v>179</v>
      </c>
      <c r="BY384" t="s">
        <v>384</v>
      </c>
      <c r="BZ384" t="s">
        <v>167</v>
      </c>
      <c r="CB384" t="s">
        <v>167</v>
      </c>
      <c r="CG384" t="s">
        <v>167</v>
      </c>
      <c r="CK384" t="s">
        <v>167</v>
      </c>
      <c r="CN384" t="s">
        <v>167</v>
      </c>
      <c r="CO384" t="s">
        <v>167</v>
      </c>
      <c r="CP384" t="s">
        <v>356</v>
      </c>
      <c r="CQ384" t="s">
        <v>1315</v>
      </c>
      <c r="CR384" t="s">
        <v>230</v>
      </c>
      <c r="CS384" t="s">
        <v>167</v>
      </c>
      <c r="CT384" t="s">
        <v>167</v>
      </c>
      <c r="CU384" t="s">
        <v>167</v>
      </c>
      <c r="CV384" t="s">
        <v>167</v>
      </c>
      <c r="CW384">
        <v>2</v>
      </c>
      <c r="CX384" s="2">
        <v>0.66736111111111107</v>
      </c>
      <c r="CY384" t="s">
        <v>572</v>
      </c>
      <c r="DB384" t="s">
        <v>258</v>
      </c>
      <c r="DC384" t="s">
        <v>167</v>
      </c>
      <c r="DD384" t="s">
        <v>167</v>
      </c>
      <c r="DH384" t="s">
        <v>217</v>
      </c>
      <c r="DI384" t="s">
        <v>329</v>
      </c>
      <c r="DJ384" t="s">
        <v>167</v>
      </c>
      <c r="DL384" t="s">
        <v>330</v>
      </c>
      <c r="DM384" t="s">
        <v>167</v>
      </c>
      <c r="DP384" t="s">
        <v>346</v>
      </c>
      <c r="DQ384" t="s">
        <v>167</v>
      </c>
      <c r="DS384" t="s">
        <v>167</v>
      </c>
      <c r="DV384" t="s">
        <v>167</v>
      </c>
      <c r="DW384" t="s">
        <v>167</v>
      </c>
      <c r="DZ384" t="s">
        <v>167</v>
      </c>
    </row>
    <row r="385" spans="1:134" x14ac:dyDescent="0.3">
      <c r="A385">
        <v>384</v>
      </c>
      <c r="B385" t="s">
        <v>679</v>
      </c>
      <c r="C385" t="s">
        <v>1295</v>
      </c>
      <c r="D385" t="s">
        <v>695</v>
      </c>
      <c r="E385" s="1">
        <v>1498</v>
      </c>
      <c r="F385">
        <v>4</v>
      </c>
      <c r="G385">
        <v>4</v>
      </c>
      <c r="H385" t="s">
        <v>196</v>
      </c>
      <c r="I385" t="s">
        <v>143</v>
      </c>
      <c r="J385" t="s">
        <v>197</v>
      </c>
      <c r="K385" t="s">
        <v>145</v>
      </c>
      <c r="L385">
        <v>52</v>
      </c>
      <c r="M385" t="s">
        <v>460</v>
      </c>
      <c r="N385">
        <v>1647</v>
      </c>
      <c r="O385">
        <v>3998</v>
      </c>
      <c r="P385">
        <v>1765</v>
      </c>
      <c r="Q385" t="s">
        <v>833</v>
      </c>
      <c r="R385">
        <v>5</v>
      </c>
      <c r="T385" s="1" t="s">
        <v>148</v>
      </c>
      <c r="U385" t="s">
        <v>362</v>
      </c>
      <c r="W385" t="s">
        <v>1320</v>
      </c>
      <c r="X385">
        <v>5</v>
      </c>
      <c r="Y385" t="s">
        <v>1181</v>
      </c>
      <c r="Z385" t="s">
        <v>201</v>
      </c>
      <c r="AA385" t="s">
        <v>152</v>
      </c>
      <c r="AB385" t="s">
        <v>686</v>
      </c>
      <c r="AC385" t="s">
        <v>694</v>
      </c>
      <c r="AF385" t="s">
        <v>1311</v>
      </c>
      <c r="AG385" t="s">
        <v>1311</v>
      </c>
      <c r="AH385" t="s">
        <v>159</v>
      </c>
      <c r="AI385" t="s">
        <v>233</v>
      </c>
      <c r="AK385" t="s">
        <v>442</v>
      </c>
      <c r="AL385" t="s">
        <v>687</v>
      </c>
      <c r="AM385" t="s">
        <v>1314</v>
      </c>
      <c r="AN385" t="s">
        <v>164</v>
      </c>
      <c r="AO385" t="s">
        <v>165</v>
      </c>
      <c r="AP385" t="s">
        <v>165</v>
      </c>
      <c r="AQ385" t="s">
        <v>167</v>
      </c>
      <c r="AR385">
        <v>5</v>
      </c>
      <c r="AS385" t="s">
        <v>598</v>
      </c>
      <c r="AT385" t="s">
        <v>169</v>
      </c>
      <c r="AU385" t="s">
        <v>1302</v>
      </c>
      <c r="AV385" t="s">
        <v>1311</v>
      </c>
      <c r="AW385" t="s">
        <v>167</v>
      </c>
      <c r="AX385">
        <v>2</v>
      </c>
      <c r="AY385" t="s">
        <v>227</v>
      </c>
      <c r="AZ385" t="s">
        <v>167</v>
      </c>
      <c r="BA385" t="s">
        <v>167</v>
      </c>
      <c r="BB385" t="s">
        <v>690</v>
      </c>
      <c r="BC385" t="s">
        <v>167</v>
      </c>
      <c r="BD385" t="s">
        <v>328</v>
      </c>
      <c r="BE385">
        <v>352</v>
      </c>
      <c r="BF385" t="s">
        <v>167</v>
      </c>
      <c r="BG385" t="s">
        <v>167</v>
      </c>
      <c r="BH385" t="s">
        <v>167</v>
      </c>
      <c r="BI385" t="s">
        <v>164</v>
      </c>
      <c r="BJ385" t="s">
        <v>311</v>
      </c>
      <c r="BK385" t="s">
        <v>167</v>
      </c>
      <c r="BL385" t="s">
        <v>175</v>
      </c>
      <c r="BM385" t="s">
        <v>167</v>
      </c>
      <c r="BO385" t="s">
        <v>167</v>
      </c>
      <c r="BP385" t="s">
        <v>174</v>
      </c>
      <c r="BQ385" t="s">
        <v>165</v>
      </c>
      <c r="BR385" t="s">
        <v>169</v>
      </c>
      <c r="BS385" t="s">
        <v>177</v>
      </c>
      <c r="BT385" t="s">
        <v>167</v>
      </c>
      <c r="BU385">
        <v>5.3</v>
      </c>
      <c r="BV385" t="s">
        <v>167</v>
      </c>
      <c r="BW385" t="s">
        <v>178</v>
      </c>
      <c r="BX385" t="s">
        <v>179</v>
      </c>
      <c r="BY385" t="s">
        <v>384</v>
      </c>
      <c r="BZ385" t="s">
        <v>167</v>
      </c>
      <c r="CA385" t="s">
        <v>167</v>
      </c>
      <c r="CB385" t="s">
        <v>167</v>
      </c>
      <c r="CC385" t="s">
        <v>167</v>
      </c>
      <c r="CE385" t="s">
        <v>167</v>
      </c>
      <c r="CG385" t="s">
        <v>167</v>
      </c>
      <c r="CH385" t="s">
        <v>167</v>
      </c>
      <c r="CJ385" t="s">
        <v>167</v>
      </c>
      <c r="CK385" t="s">
        <v>167</v>
      </c>
      <c r="CL385" t="s">
        <v>167</v>
      </c>
      <c r="CM385" t="s">
        <v>167</v>
      </c>
      <c r="CN385" t="s">
        <v>167</v>
      </c>
      <c r="CO385" t="s">
        <v>167</v>
      </c>
      <c r="CP385" t="s">
        <v>356</v>
      </c>
      <c r="CQ385" t="s">
        <v>1315</v>
      </c>
      <c r="CR385" t="s">
        <v>912</v>
      </c>
      <c r="CS385" t="s">
        <v>167</v>
      </c>
      <c r="CT385" t="s">
        <v>167</v>
      </c>
      <c r="CU385" t="s">
        <v>167</v>
      </c>
      <c r="CV385" t="s">
        <v>167</v>
      </c>
      <c r="CW385">
        <v>6</v>
      </c>
      <c r="CX385" s="2">
        <v>0.66736111111111107</v>
      </c>
      <c r="CY385" t="s">
        <v>572</v>
      </c>
      <c r="DB385" t="s">
        <v>222</v>
      </c>
      <c r="DC385" t="s">
        <v>167</v>
      </c>
      <c r="DD385" t="s">
        <v>167</v>
      </c>
      <c r="DE385" t="s">
        <v>167</v>
      </c>
      <c r="DF385" t="s">
        <v>167</v>
      </c>
      <c r="DH385" t="s">
        <v>217</v>
      </c>
      <c r="DI385" t="s">
        <v>329</v>
      </c>
      <c r="DJ385" t="s">
        <v>167</v>
      </c>
      <c r="DK385" t="s">
        <v>167</v>
      </c>
      <c r="DL385" t="s">
        <v>330</v>
      </c>
      <c r="DM385" t="s">
        <v>167</v>
      </c>
      <c r="DQ385" t="s">
        <v>167</v>
      </c>
      <c r="DR385" t="s">
        <v>167</v>
      </c>
      <c r="DS385" t="s">
        <v>167</v>
      </c>
      <c r="DV385" t="s">
        <v>167</v>
      </c>
      <c r="DW385" t="s">
        <v>167</v>
      </c>
      <c r="DX385" t="s">
        <v>167</v>
      </c>
      <c r="DZ385" t="s">
        <v>167</v>
      </c>
      <c r="EA385" t="s">
        <v>167</v>
      </c>
      <c r="EC385" t="s">
        <v>167</v>
      </c>
      <c r="ED385" t="s">
        <v>167</v>
      </c>
    </row>
    <row r="386" spans="1:134" x14ac:dyDescent="0.3">
      <c r="A386">
        <v>385</v>
      </c>
      <c r="B386" t="s">
        <v>679</v>
      </c>
      <c r="C386" t="s">
        <v>1295</v>
      </c>
      <c r="D386" t="s">
        <v>1321</v>
      </c>
      <c r="E386" s="1">
        <v>1497</v>
      </c>
      <c r="F386">
        <v>4</v>
      </c>
      <c r="G386">
        <v>4</v>
      </c>
      <c r="H386" t="s">
        <v>196</v>
      </c>
      <c r="I386" t="s">
        <v>143</v>
      </c>
      <c r="J386" t="s">
        <v>197</v>
      </c>
      <c r="K386" t="s">
        <v>145</v>
      </c>
      <c r="L386">
        <v>52</v>
      </c>
      <c r="M386" t="s">
        <v>146</v>
      </c>
      <c r="N386">
        <v>1647</v>
      </c>
      <c r="O386">
        <v>3998</v>
      </c>
      <c r="P386">
        <v>1765</v>
      </c>
      <c r="Q386" t="s">
        <v>833</v>
      </c>
      <c r="R386">
        <v>5</v>
      </c>
      <c r="T386" s="1" t="s">
        <v>148</v>
      </c>
      <c r="U386" t="s">
        <v>362</v>
      </c>
      <c r="W386" t="s">
        <v>1320</v>
      </c>
      <c r="X386">
        <v>5</v>
      </c>
      <c r="Y386" t="s">
        <v>1181</v>
      </c>
      <c r="Z386" t="s">
        <v>201</v>
      </c>
      <c r="AA386" t="s">
        <v>152</v>
      </c>
      <c r="AB386" t="s">
        <v>686</v>
      </c>
      <c r="AC386" t="s">
        <v>694</v>
      </c>
      <c r="AF386" t="s">
        <v>1311</v>
      </c>
      <c r="AG386" t="s">
        <v>1311</v>
      </c>
      <c r="AH386" t="s">
        <v>159</v>
      </c>
      <c r="AI386" t="s">
        <v>233</v>
      </c>
      <c r="AK386" t="s">
        <v>442</v>
      </c>
      <c r="AL386" t="s">
        <v>1300</v>
      </c>
      <c r="AM386" t="s">
        <v>1301</v>
      </c>
      <c r="AN386" t="s">
        <v>164</v>
      </c>
      <c r="AO386" t="s">
        <v>165</v>
      </c>
      <c r="AP386" t="s">
        <v>165</v>
      </c>
      <c r="AQ386" t="s">
        <v>167</v>
      </c>
      <c r="AR386">
        <v>5</v>
      </c>
      <c r="AS386" t="s">
        <v>598</v>
      </c>
      <c r="AT386" t="s">
        <v>169</v>
      </c>
      <c r="AU386" t="s">
        <v>1302</v>
      </c>
      <c r="AV386" t="s">
        <v>1311</v>
      </c>
      <c r="AW386" t="s">
        <v>167</v>
      </c>
      <c r="AX386">
        <v>2</v>
      </c>
      <c r="AY386" t="s">
        <v>227</v>
      </c>
      <c r="AZ386" t="s">
        <v>167</v>
      </c>
      <c r="BA386" t="s">
        <v>167</v>
      </c>
      <c r="BB386" t="s">
        <v>690</v>
      </c>
      <c r="BC386" t="s">
        <v>167</v>
      </c>
      <c r="BD386" t="s">
        <v>328</v>
      </c>
      <c r="BE386">
        <v>352</v>
      </c>
      <c r="BF386" t="s">
        <v>167</v>
      </c>
      <c r="BG386" t="s">
        <v>167</v>
      </c>
      <c r="BH386" t="s">
        <v>167</v>
      </c>
      <c r="BI386" t="s">
        <v>164</v>
      </c>
      <c r="BJ386" t="s">
        <v>311</v>
      </c>
      <c r="BK386" t="s">
        <v>167</v>
      </c>
      <c r="BL386" t="s">
        <v>175</v>
      </c>
      <c r="BM386" t="s">
        <v>167</v>
      </c>
      <c r="BO386" t="s">
        <v>167</v>
      </c>
      <c r="BP386" t="s">
        <v>174</v>
      </c>
      <c r="BQ386" t="s">
        <v>165</v>
      </c>
      <c r="BR386" t="s">
        <v>169</v>
      </c>
      <c r="BS386" t="s">
        <v>177</v>
      </c>
      <c r="BT386" t="s">
        <v>167</v>
      </c>
      <c r="BU386">
        <v>5.3</v>
      </c>
      <c r="BV386" t="s">
        <v>167</v>
      </c>
      <c r="BW386" t="s">
        <v>178</v>
      </c>
      <c r="BX386" t="s">
        <v>179</v>
      </c>
      <c r="BY386" t="s">
        <v>384</v>
      </c>
      <c r="BZ386" t="s">
        <v>167</v>
      </c>
      <c r="CA386" t="s">
        <v>167</v>
      </c>
      <c r="CB386" t="s">
        <v>167</v>
      </c>
      <c r="CC386" t="s">
        <v>167</v>
      </c>
      <c r="CE386" t="s">
        <v>167</v>
      </c>
      <c r="CG386" t="s">
        <v>167</v>
      </c>
      <c r="CH386" t="s">
        <v>167</v>
      </c>
      <c r="CJ386" t="s">
        <v>167</v>
      </c>
      <c r="CK386" t="s">
        <v>167</v>
      </c>
      <c r="CL386" t="s">
        <v>167</v>
      </c>
      <c r="CM386" t="s">
        <v>167</v>
      </c>
      <c r="CN386" t="s">
        <v>167</v>
      </c>
      <c r="CO386" t="s">
        <v>167</v>
      </c>
      <c r="CP386" t="s">
        <v>356</v>
      </c>
      <c r="CQ386" t="s">
        <v>1315</v>
      </c>
      <c r="CR386" t="s">
        <v>912</v>
      </c>
      <c r="CS386" t="s">
        <v>167</v>
      </c>
      <c r="CT386" t="s">
        <v>167</v>
      </c>
      <c r="CU386" t="s">
        <v>167</v>
      </c>
      <c r="CV386" t="s">
        <v>167</v>
      </c>
      <c r="CW386">
        <v>6</v>
      </c>
      <c r="CX386" s="2">
        <v>0.66736111111111107</v>
      </c>
      <c r="CY386" t="s">
        <v>572</v>
      </c>
      <c r="DB386" t="s">
        <v>222</v>
      </c>
      <c r="DC386" t="s">
        <v>167</v>
      </c>
      <c r="DD386" t="s">
        <v>167</v>
      </c>
      <c r="DE386" t="s">
        <v>167</v>
      </c>
      <c r="DF386" t="s">
        <v>167</v>
      </c>
      <c r="DH386" t="s">
        <v>217</v>
      </c>
      <c r="DI386" t="s">
        <v>329</v>
      </c>
      <c r="DJ386" t="s">
        <v>167</v>
      </c>
      <c r="DK386" t="s">
        <v>167</v>
      </c>
      <c r="DL386" t="s">
        <v>330</v>
      </c>
      <c r="DM386" t="s">
        <v>167</v>
      </c>
      <c r="DQ386" t="s">
        <v>167</v>
      </c>
      <c r="DR386" t="s">
        <v>167</v>
      </c>
      <c r="DS386" t="s">
        <v>167</v>
      </c>
      <c r="DV386" t="s">
        <v>167</v>
      </c>
      <c r="DW386" t="s">
        <v>167</v>
      </c>
      <c r="DX386" t="s">
        <v>167</v>
      </c>
      <c r="DZ386" t="s">
        <v>167</v>
      </c>
      <c r="EA386" t="s">
        <v>167</v>
      </c>
      <c r="EC386" t="s">
        <v>167</v>
      </c>
      <c r="ED386" t="s">
        <v>167</v>
      </c>
    </row>
    <row r="387" spans="1:134" x14ac:dyDescent="0.3">
      <c r="A387">
        <v>386</v>
      </c>
      <c r="B387" t="s">
        <v>679</v>
      </c>
      <c r="C387" t="s">
        <v>1295</v>
      </c>
      <c r="D387" t="s">
        <v>1322</v>
      </c>
      <c r="E387" s="1">
        <v>1498</v>
      </c>
      <c r="F387">
        <v>3</v>
      </c>
      <c r="G387">
        <v>4</v>
      </c>
      <c r="H387" t="s">
        <v>196</v>
      </c>
      <c r="I387" t="s">
        <v>143</v>
      </c>
      <c r="J387" t="s">
        <v>197</v>
      </c>
      <c r="K387" t="s">
        <v>145</v>
      </c>
      <c r="L387">
        <v>52</v>
      </c>
      <c r="M387" t="s">
        <v>460</v>
      </c>
      <c r="N387">
        <v>1647</v>
      </c>
      <c r="O387">
        <v>3998</v>
      </c>
      <c r="P387">
        <v>1765</v>
      </c>
      <c r="Q387" t="s">
        <v>833</v>
      </c>
      <c r="R387">
        <v>5</v>
      </c>
      <c r="T387" s="1" t="s">
        <v>148</v>
      </c>
      <c r="U387" t="s">
        <v>362</v>
      </c>
      <c r="W387" t="s">
        <v>1307</v>
      </c>
      <c r="X387">
        <v>5</v>
      </c>
      <c r="Y387" t="s">
        <v>1181</v>
      </c>
      <c r="Z387" t="s">
        <v>201</v>
      </c>
      <c r="AA387" t="s">
        <v>152</v>
      </c>
      <c r="AB387" t="s">
        <v>686</v>
      </c>
      <c r="AC387" t="s">
        <v>694</v>
      </c>
      <c r="AF387" t="s">
        <v>1275</v>
      </c>
      <c r="AG387" t="s">
        <v>1275</v>
      </c>
      <c r="AH387" t="s">
        <v>159</v>
      </c>
      <c r="AI387" t="s">
        <v>233</v>
      </c>
      <c r="AK387" t="s">
        <v>442</v>
      </c>
      <c r="AL387" t="s">
        <v>687</v>
      </c>
      <c r="AM387" t="s">
        <v>1314</v>
      </c>
      <c r="AN387" t="s">
        <v>164</v>
      </c>
      <c r="AO387" t="s">
        <v>165</v>
      </c>
      <c r="AP387" t="s">
        <v>165</v>
      </c>
      <c r="AQ387" t="s">
        <v>167</v>
      </c>
      <c r="AR387">
        <v>5</v>
      </c>
      <c r="AS387" t="s">
        <v>168</v>
      </c>
      <c r="AT387" t="s">
        <v>169</v>
      </c>
      <c r="AU387" t="s">
        <v>1302</v>
      </c>
      <c r="AV387" t="s">
        <v>1275</v>
      </c>
      <c r="AW387" t="s">
        <v>167</v>
      </c>
      <c r="AX387" t="s">
        <v>167</v>
      </c>
      <c r="AY387" t="s">
        <v>227</v>
      </c>
      <c r="AZ387" t="s">
        <v>167</v>
      </c>
      <c r="BA387" t="s">
        <v>167</v>
      </c>
      <c r="BB387" t="s">
        <v>690</v>
      </c>
      <c r="BC387" t="s">
        <v>167</v>
      </c>
      <c r="BD387" t="s">
        <v>174</v>
      </c>
      <c r="BE387">
        <v>352</v>
      </c>
      <c r="BF387" t="s">
        <v>167</v>
      </c>
      <c r="BG387" t="s">
        <v>167</v>
      </c>
      <c r="BH387" t="s">
        <v>167</v>
      </c>
      <c r="BI387" t="s">
        <v>164</v>
      </c>
      <c r="BJ387" t="s">
        <v>311</v>
      </c>
      <c r="BK387" t="s">
        <v>167</v>
      </c>
      <c r="BL387" t="s">
        <v>175</v>
      </c>
      <c r="BM387" t="s">
        <v>167</v>
      </c>
      <c r="BO387" t="s">
        <v>167</v>
      </c>
      <c r="BP387" t="s">
        <v>174</v>
      </c>
      <c r="BQ387" t="s">
        <v>165</v>
      </c>
      <c r="BR387" t="s">
        <v>169</v>
      </c>
      <c r="BS387" t="s">
        <v>177</v>
      </c>
      <c r="BT387" t="s">
        <v>167</v>
      </c>
      <c r="BU387">
        <v>5.3</v>
      </c>
      <c r="BV387" t="s">
        <v>167</v>
      </c>
      <c r="BW387" t="s">
        <v>178</v>
      </c>
      <c r="BX387" t="s">
        <v>179</v>
      </c>
      <c r="BY387" t="s">
        <v>384</v>
      </c>
      <c r="BZ387" t="s">
        <v>167</v>
      </c>
      <c r="CA387" t="s">
        <v>167</v>
      </c>
      <c r="CB387" t="s">
        <v>167</v>
      </c>
      <c r="CG387" t="s">
        <v>167</v>
      </c>
      <c r="CK387" t="s">
        <v>167</v>
      </c>
      <c r="CN387" t="s">
        <v>167</v>
      </c>
      <c r="CO387" t="s">
        <v>167</v>
      </c>
      <c r="CP387" t="s">
        <v>356</v>
      </c>
      <c r="CQ387" t="s">
        <v>1303</v>
      </c>
      <c r="CR387" t="s">
        <v>699</v>
      </c>
      <c r="CS387" t="s">
        <v>167</v>
      </c>
      <c r="CT387" t="s">
        <v>167</v>
      </c>
      <c r="CU387" t="s">
        <v>167</v>
      </c>
      <c r="CV387" t="s">
        <v>167</v>
      </c>
      <c r="CW387">
        <v>6</v>
      </c>
      <c r="CX387" s="2">
        <v>0.45902777777777781</v>
      </c>
      <c r="CY387" t="s">
        <v>723</v>
      </c>
      <c r="DB387" t="s">
        <v>258</v>
      </c>
      <c r="DC387" t="s">
        <v>167</v>
      </c>
      <c r="DD387" t="s">
        <v>167</v>
      </c>
      <c r="DH387" t="s">
        <v>217</v>
      </c>
      <c r="DI387" t="s">
        <v>329</v>
      </c>
      <c r="DJ387" t="s">
        <v>167</v>
      </c>
      <c r="DL387" t="s">
        <v>330</v>
      </c>
      <c r="DM387" t="s">
        <v>167</v>
      </c>
      <c r="DO387" t="s">
        <v>167</v>
      </c>
      <c r="DP387" t="s">
        <v>346</v>
      </c>
      <c r="DQ387" t="s">
        <v>167</v>
      </c>
      <c r="DS387" t="s">
        <v>167</v>
      </c>
      <c r="DV387" t="s">
        <v>167</v>
      </c>
      <c r="DW387" t="s">
        <v>167</v>
      </c>
      <c r="DZ387" t="s">
        <v>167</v>
      </c>
    </row>
    <row r="388" spans="1:134" x14ac:dyDescent="0.3">
      <c r="A388">
        <v>387</v>
      </c>
      <c r="B388" t="s">
        <v>679</v>
      </c>
      <c r="C388" t="s">
        <v>1295</v>
      </c>
      <c r="D388" t="s">
        <v>1323</v>
      </c>
      <c r="E388" s="1">
        <v>1497</v>
      </c>
      <c r="F388">
        <v>4</v>
      </c>
      <c r="G388">
        <v>4</v>
      </c>
      <c r="H388" t="s">
        <v>196</v>
      </c>
      <c r="I388" t="s">
        <v>143</v>
      </c>
      <c r="J388" t="s">
        <v>197</v>
      </c>
      <c r="K388" t="s">
        <v>145</v>
      </c>
      <c r="L388">
        <v>52</v>
      </c>
      <c r="M388" t="s">
        <v>146</v>
      </c>
      <c r="N388">
        <v>1647</v>
      </c>
      <c r="O388">
        <v>3998</v>
      </c>
      <c r="P388">
        <v>1765</v>
      </c>
      <c r="Q388" t="s">
        <v>833</v>
      </c>
      <c r="R388">
        <v>5</v>
      </c>
      <c r="T388" s="1" t="s">
        <v>148</v>
      </c>
      <c r="U388" t="s">
        <v>362</v>
      </c>
      <c r="W388" t="s">
        <v>1320</v>
      </c>
      <c r="X388">
        <v>5</v>
      </c>
      <c r="Y388" t="s">
        <v>1181</v>
      </c>
      <c r="Z388" t="s">
        <v>201</v>
      </c>
      <c r="AA388" t="s">
        <v>152</v>
      </c>
      <c r="AB388" t="s">
        <v>686</v>
      </c>
      <c r="AC388" t="s">
        <v>694</v>
      </c>
      <c r="AF388" t="s">
        <v>1311</v>
      </c>
      <c r="AG388" t="s">
        <v>1311</v>
      </c>
      <c r="AH388" t="s">
        <v>159</v>
      </c>
      <c r="AI388" t="s">
        <v>233</v>
      </c>
      <c r="AK388" t="s">
        <v>442</v>
      </c>
      <c r="AL388" t="s">
        <v>1300</v>
      </c>
      <c r="AM388" t="s">
        <v>1301</v>
      </c>
      <c r="AN388" t="s">
        <v>164</v>
      </c>
      <c r="AO388" t="s">
        <v>165</v>
      </c>
      <c r="AP388" t="s">
        <v>165</v>
      </c>
      <c r="AQ388" t="s">
        <v>167</v>
      </c>
      <c r="AR388">
        <v>5</v>
      </c>
      <c r="AS388" t="s">
        <v>598</v>
      </c>
      <c r="AT388" t="s">
        <v>169</v>
      </c>
      <c r="AU388" t="s">
        <v>1302</v>
      </c>
      <c r="AV388" t="s">
        <v>1311</v>
      </c>
      <c r="AW388" t="s">
        <v>167</v>
      </c>
      <c r="AX388">
        <v>2</v>
      </c>
      <c r="AY388" t="s">
        <v>227</v>
      </c>
      <c r="AZ388" t="s">
        <v>167</v>
      </c>
      <c r="BA388" t="s">
        <v>167</v>
      </c>
      <c r="BB388" t="s">
        <v>690</v>
      </c>
      <c r="BC388" t="s">
        <v>167</v>
      </c>
      <c r="BD388" t="s">
        <v>328</v>
      </c>
      <c r="BE388">
        <v>352</v>
      </c>
      <c r="BF388" t="s">
        <v>167</v>
      </c>
      <c r="BG388" t="s">
        <v>167</v>
      </c>
      <c r="BH388" t="s">
        <v>167</v>
      </c>
      <c r="BI388" t="s">
        <v>164</v>
      </c>
      <c r="BJ388" t="s">
        <v>311</v>
      </c>
      <c r="BK388" t="s">
        <v>167</v>
      </c>
      <c r="BL388" t="s">
        <v>175</v>
      </c>
      <c r="BM388" t="s">
        <v>167</v>
      </c>
      <c r="BO388" t="s">
        <v>167</v>
      </c>
      <c r="BP388" t="s">
        <v>174</v>
      </c>
      <c r="BQ388" t="s">
        <v>165</v>
      </c>
      <c r="BR388" t="s">
        <v>169</v>
      </c>
      <c r="BS388" t="s">
        <v>177</v>
      </c>
      <c r="BT388" t="s">
        <v>167</v>
      </c>
      <c r="BU388">
        <v>5.3</v>
      </c>
      <c r="BV388" t="s">
        <v>167</v>
      </c>
      <c r="BW388" t="s">
        <v>178</v>
      </c>
      <c r="BX388" t="s">
        <v>179</v>
      </c>
      <c r="BY388" t="s">
        <v>384</v>
      </c>
      <c r="BZ388" t="s">
        <v>167</v>
      </c>
      <c r="CA388" t="s">
        <v>167</v>
      </c>
      <c r="CB388" t="s">
        <v>167</v>
      </c>
      <c r="CC388" t="s">
        <v>167</v>
      </c>
      <c r="CE388" t="s">
        <v>167</v>
      </c>
      <c r="CG388" t="s">
        <v>167</v>
      </c>
      <c r="CH388" t="s">
        <v>167</v>
      </c>
      <c r="CJ388" t="s">
        <v>167</v>
      </c>
      <c r="CK388" t="s">
        <v>167</v>
      </c>
      <c r="CL388" t="s">
        <v>167</v>
      </c>
      <c r="CM388" t="s">
        <v>167</v>
      </c>
      <c r="CN388" t="s">
        <v>167</v>
      </c>
      <c r="CO388" t="s">
        <v>167</v>
      </c>
      <c r="CP388" t="s">
        <v>356</v>
      </c>
      <c r="CQ388" t="s">
        <v>1315</v>
      </c>
      <c r="CR388" t="s">
        <v>912</v>
      </c>
      <c r="CS388" t="s">
        <v>167</v>
      </c>
      <c r="CT388" t="s">
        <v>167</v>
      </c>
      <c r="CU388" t="s">
        <v>167</v>
      </c>
      <c r="CV388" t="s">
        <v>167</v>
      </c>
      <c r="CW388">
        <v>6</v>
      </c>
      <c r="CX388" s="2">
        <v>0.66736111111111107</v>
      </c>
      <c r="CY388" t="s">
        <v>572</v>
      </c>
      <c r="DB388" t="s">
        <v>222</v>
      </c>
      <c r="DC388" t="s">
        <v>167</v>
      </c>
      <c r="DD388" t="s">
        <v>167</v>
      </c>
      <c r="DE388" t="s">
        <v>167</v>
      </c>
      <c r="DF388" t="s">
        <v>167</v>
      </c>
      <c r="DH388" t="s">
        <v>217</v>
      </c>
      <c r="DI388" t="s">
        <v>329</v>
      </c>
      <c r="DJ388" t="s">
        <v>167</v>
      </c>
      <c r="DK388" t="s">
        <v>167</v>
      </c>
      <c r="DL388" t="s">
        <v>330</v>
      </c>
      <c r="DM388" t="s">
        <v>167</v>
      </c>
      <c r="DQ388" t="s">
        <v>167</v>
      </c>
      <c r="DR388" t="s">
        <v>167</v>
      </c>
      <c r="DS388" t="s">
        <v>167</v>
      </c>
      <c r="DV388" t="s">
        <v>167</v>
      </c>
      <c r="DW388" t="s">
        <v>167</v>
      </c>
      <c r="DX388" t="s">
        <v>167</v>
      </c>
      <c r="DZ388" t="s">
        <v>167</v>
      </c>
      <c r="EA388" t="s">
        <v>167</v>
      </c>
      <c r="EC388" t="s">
        <v>167</v>
      </c>
      <c r="ED388" t="s">
        <v>167</v>
      </c>
    </row>
    <row r="389" spans="1:134" x14ac:dyDescent="0.3">
      <c r="A389">
        <v>388</v>
      </c>
      <c r="B389" t="s">
        <v>679</v>
      </c>
      <c r="C389" t="s">
        <v>1295</v>
      </c>
      <c r="D389" t="s">
        <v>1324</v>
      </c>
      <c r="E389" s="1">
        <v>1498</v>
      </c>
      <c r="F389">
        <v>4</v>
      </c>
      <c r="G389">
        <v>4</v>
      </c>
      <c r="H389" t="s">
        <v>196</v>
      </c>
      <c r="I389" t="s">
        <v>143</v>
      </c>
      <c r="J389" t="s">
        <v>197</v>
      </c>
      <c r="K389" t="s">
        <v>145</v>
      </c>
      <c r="L389">
        <v>52</v>
      </c>
      <c r="M389" t="s">
        <v>460</v>
      </c>
      <c r="N389">
        <v>1647</v>
      </c>
      <c r="O389">
        <v>3998</v>
      </c>
      <c r="P389">
        <v>1765</v>
      </c>
      <c r="Q389" t="s">
        <v>833</v>
      </c>
      <c r="R389">
        <v>5</v>
      </c>
      <c r="T389" s="1" t="s">
        <v>148</v>
      </c>
      <c r="U389" t="s">
        <v>362</v>
      </c>
      <c r="W389" t="s">
        <v>1320</v>
      </c>
      <c r="X389">
        <v>5</v>
      </c>
      <c r="Y389" t="s">
        <v>1181</v>
      </c>
      <c r="Z389" t="s">
        <v>201</v>
      </c>
      <c r="AA389" t="s">
        <v>152</v>
      </c>
      <c r="AB389" t="s">
        <v>686</v>
      </c>
      <c r="AC389" t="s">
        <v>694</v>
      </c>
      <c r="AF389" t="s">
        <v>1311</v>
      </c>
      <c r="AG389" t="s">
        <v>1311</v>
      </c>
      <c r="AH389" t="s">
        <v>159</v>
      </c>
      <c r="AI389" t="s">
        <v>233</v>
      </c>
      <c r="AK389" t="s">
        <v>442</v>
      </c>
      <c r="AL389" t="s">
        <v>687</v>
      </c>
      <c r="AM389" t="s">
        <v>1314</v>
      </c>
      <c r="AN389" t="s">
        <v>164</v>
      </c>
      <c r="AO389" t="s">
        <v>165</v>
      </c>
      <c r="AP389" t="s">
        <v>165</v>
      </c>
      <c r="AQ389" t="s">
        <v>167</v>
      </c>
      <c r="AR389">
        <v>5</v>
      </c>
      <c r="AS389" t="s">
        <v>598</v>
      </c>
      <c r="AT389" t="s">
        <v>169</v>
      </c>
      <c r="AU389" t="s">
        <v>1302</v>
      </c>
      <c r="AV389" t="s">
        <v>1311</v>
      </c>
      <c r="AW389" t="s">
        <v>167</v>
      </c>
      <c r="AX389">
        <v>2</v>
      </c>
      <c r="AY389" t="s">
        <v>227</v>
      </c>
      <c r="AZ389" t="s">
        <v>167</v>
      </c>
      <c r="BA389" t="s">
        <v>167</v>
      </c>
      <c r="BB389" t="s">
        <v>690</v>
      </c>
      <c r="BC389" t="s">
        <v>167</v>
      </c>
      <c r="BD389" t="s">
        <v>328</v>
      </c>
      <c r="BE389">
        <v>352</v>
      </c>
      <c r="BF389" t="s">
        <v>167</v>
      </c>
      <c r="BG389" t="s">
        <v>167</v>
      </c>
      <c r="BH389" t="s">
        <v>167</v>
      </c>
      <c r="BI389" t="s">
        <v>164</v>
      </c>
      <c r="BJ389" t="s">
        <v>311</v>
      </c>
      <c r="BK389" t="s">
        <v>167</v>
      </c>
      <c r="BL389" t="s">
        <v>175</v>
      </c>
      <c r="BM389" t="s">
        <v>167</v>
      </c>
      <c r="BO389" t="s">
        <v>167</v>
      </c>
      <c r="BP389" t="s">
        <v>174</v>
      </c>
      <c r="BQ389" t="s">
        <v>165</v>
      </c>
      <c r="BR389" t="s">
        <v>169</v>
      </c>
      <c r="BS389" t="s">
        <v>177</v>
      </c>
      <c r="BT389" t="s">
        <v>167</v>
      </c>
      <c r="BU389">
        <v>5.3</v>
      </c>
      <c r="BV389" t="s">
        <v>167</v>
      </c>
      <c r="BW389" t="s">
        <v>178</v>
      </c>
      <c r="BX389" t="s">
        <v>179</v>
      </c>
      <c r="BY389" t="s">
        <v>384</v>
      </c>
      <c r="BZ389" t="s">
        <v>167</v>
      </c>
      <c r="CA389" t="s">
        <v>167</v>
      </c>
      <c r="CB389" t="s">
        <v>167</v>
      </c>
      <c r="CC389" t="s">
        <v>167</v>
      </c>
      <c r="CE389" t="s">
        <v>167</v>
      </c>
      <c r="CG389" t="s">
        <v>167</v>
      </c>
      <c r="CH389" t="s">
        <v>167</v>
      </c>
      <c r="CJ389" t="s">
        <v>167</v>
      </c>
      <c r="CK389" t="s">
        <v>167</v>
      </c>
      <c r="CL389" t="s">
        <v>167</v>
      </c>
      <c r="CM389" t="s">
        <v>167</v>
      </c>
      <c r="CN389" t="s">
        <v>167</v>
      </c>
      <c r="CO389" t="s">
        <v>167</v>
      </c>
      <c r="CP389" t="s">
        <v>356</v>
      </c>
      <c r="CQ389" t="s">
        <v>1315</v>
      </c>
      <c r="CR389" t="s">
        <v>912</v>
      </c>
      <c r="CS389" t="s">
        <v>167</v>
      </c>
      <c r="CT389" t="s">
        <v>167</v>
      </c>
      <c r="CU389" t="s">
        <v>167</v>
      </c>
      <c r="CV389" t="s">
        <v>167</v>
      </c>
      <c r="CW389">
        <v>6</v>
      </c>
      <c r="CX389" s="2">
        <v>0.66736111111111107</v>
      </c>
      <c r="CY389" t="s">
        <v>572</v>
      </c>
      <c r="DB389" t="s">
        <v>222</v>
      </c>
      <c r="DC389" t="s">
        <v>167</v>
      </c>
      <c r="DD389" t="s">
        <v>167</v>
      </c>
      <c r="DE389" t="s">
        <v>167</v>
      </c>
      <c r="DF389" t="s">
        <v>167</v>
      </c>
      <c r="DH389" t="s">
        <v>217</v>
      </c>
      <c r="DI389" t="s">
        <v>329</v>
      </c>
      <c r="DJ389" t="s">
        <v>167</v>
      </c>
      <c r="DK389" t="s">
        <v>167</v>
      </c>
      <c r="DL389" t="s">
        <v>330</v>
      </c>
      <c r="DM389" t="s">
        <v>167</v>
      </c>
      <c r="DQ389" t="s">
        <v>167</v>
      </c>
      <c r="DR389" t="s">
        <v>167</v>
      </c>
      <c r="DS389" t="s">
        <v>167</v>
      </c>
      <c r="DV389" t="s">
        <v>167</v>
      </c>
      <c r="DW389" t="s">
        <v>167</v>
      </c>
      <c r="DX389" t="s">
        <v>167</v>
      </c>
      <c r="DZ389" t="s">
        <v>167</v>
      </c>
      <c r="EA389" t="s">
        <v>167</v>
      </c>
      <c r="EC389" t="s">
        <v>167</v>
      </c>
      <c r="ED389" t="s">
        <v>167</v>
      </c>
    </row>
    <row r="390" spans="1:134" x14ac:dyDescent="0.3">
      <c r="A390">
        <v>389</v>
      </c>
      <c r="B390" t="s">
        <v>193</v>
      </c>
      <c r="C390" t="s">
        <v>1325</v>
      </c>
      <c r="D390" t="s">
        <v>1326</v>
      </c>
      <c r="E390" s="1">
        <v>1498</v>
      </c>
      <c r="F390">
        <v>4</v>
      </c>
      <c r="G390">
        <v>4</v>
      </c>
      <c r="H390" t="s">
        <v>196</v>
      </c>
      <c r="I390" t="s">
        <v>143</v>
      </c>
      <c r="J390" t="s">
        <v>197</v>
      </c>
      <c r="K390" t="s">
        <v>145</v>
      </c>
      <c r="L390">
        <v>50</v>
      </c>
      <c r="M390" t="s">
        <v>146</v>
      </c>
      <c r="N390">
        <v>1695</v>
      </c>
      <c r="O390">
        <v>4315</v>
      </c>
      <c r="P390">
        <v>1822</v>
      </c>
      <c r="Q390" t="s">
        <v>833</v>
      </c>
      <c r="R390">
        <v>5</v>
      </c>
      <c r="S390">
        <v>10.199999999999999</v>
      </c>
      <c r="T390">
        <v>13.87</v>
      </c>
      <c r="U390" t="s">
        <v>1327</v>
      </c>
      <c r="W390" t="s">
        <v>1328</v>
      </c>
      <c r="X390">
        <v>5</v>
      </c>
      <c r="Y390" t="s">
        <v>1329</v>
      </c>
      <c r="Z390" t="s">
        <v>201</v>
      </c>
      <c r="AA390" t="s">
        <v>152</v>
      </c>
      <c r="AB390" t="s">
        <v>1330</v>
      </c>
      <c r="AC390" t="s">
        <v>1331</v>
      </c>
      <c r="AD390" t="s">
        <v>1332</v>
      </c>
      <c r="AE390" t="s">
        <v>1333</v>
      </c>
      <c r="AF390" t="s">
        <v>1334</v>
      </c>
      <c r="AG390" t="s">
        <v>1334</v>
      </c>
      <c r="AH390" t="s">
        <v>167</v>
      </c>
      <c r="AI390" t="s">
        <v>233</v>
      </c>
      <c r="AK390" t="s">
        <v>161</v>
      </c>
      <c r="AL390" t="s">
        <v>1335</v>
      </c>
      <c r="AM390" t="s">
        <v>1336</v>
      </c>
      <c r="AN390" t="s">
        <v>164</v>
      </c>
      <c r="AO390" t="s">
        <v>165</v>
      </c>
      <c r="AP390" t="s">
        <v>165</v>
      </c>
      <c r="AQ390" t="s">
        <v>167</v>
      </c>
      <c r="AR390">
        <v>5</v>
      </c>
      <c r="AS390" t="s">
        <v>168</v>
      </c>
      <c r="AT390" t="s">
        <v>169</v>
      </c>
      <c r="AU390" t="s">
        <v>1337</v>
      </c>
      <c r="AV390" t="s">
        <v>1334</v>
      </c>
      <c r="AX390" t="s">
        <v>167</v>
      </c>
      <c r="AY390" t="s">
        <v>437</v>
      </c>
      <c r="BB390" t="s">
        <v>1338</v>
      </c>
      <c r="BD390" t="s">
        <v>338</v>
      </c>
      <c r="BE390">
        <v>475</v>
      </c>
      <c r="BG390" t="s">
        <v>167</v>
      </c>
      <c r="BH390" t="s">
        <v>167</v>
      </c>
      <c r="BI390" t="s">
        <v>164</v>
      </c>
      <c r="BJ390" t="s">
        <v>175</v>
      </c>
      <c r="BL390" t="s">
        <v>175</v>
      </c>
      <c r="BM390" t="s">
        <v>167</v>
      </c>
      <c r="BN390" t="s">
        <v>1339</v>
      </c>
      <c r="BP390" t="s">
        <v>174</v>
      </c>
      <c r="BQ390" t="s">
        <v>164</v>
      </c>
      <c r="BR390" t="s">
        <v>169</v>
      </c>
      <c r="BS390" t="s">
        <v>177</v>
      </c>
      <c r="BT390" t="s">
        <v>167</v>
      </c>
      <c r="BU390">
        <v>5.2</v>
      </c>
      <c r="BW390" t="s">
        <v>178</v>
      </c>
      <c r="BY390" t="s">
        <v>180</v>
      </c>
      <c r="CG390" t="s">
        <v>167</v>
      </c>
      <c r="CK390" t="s">
        <v>167</v>
      </c>
      <c r="CN390" t="s">
        <v>167</v>
      </c>
      <c r="CQ390" t="s">
        <v>1340</v>
      </c>
      <c r="CR390" t="s">
        <v>230</v>
      </c>
      <c r="CS390" t="s">
        <v>167</v>
      </c>
      <c r="CT390" t="s">
        <v>167</v>
      </c>
      <c r="CU390" t="s">
        <v>167</v>
      </c>
      <c r="CW390">
        <v>2</v>
      </c>
      <c r="CX390" t="s">
        <v>1341</v>
      </c>
      <c r="CY390" t="s">
        <v>255</v>
      </c>
      <c r="DB390" t="s">
        <v>258</v>
      </c>
      <c r="DC390" t="s">
        <v>167</v>
      </c>
      <c r="DK390" t="s">
        <v>167</v>
      </c>
      <c r="DV390" t="s">
        <v>167</v>
      </c>
    </row>
    <row r="391" spans="1:134" x14ac:dyDescent="0.3">
      <c r="A391">
        <v>390</v>
      </c>
      <c r="B391" t="s">
        <v>193</v>
      </c>
      <c r="C391" t="s">
        <v>1325</v>
      </c>
      <c r="D391" t="s">
        <v>1342</v>
      </c>
      <c r="E391" s="1">
        <v>1498</v>
      </c>
      <c r="F391">
        <v>4</v>
      </c>
      <c r="G391">
        <v>4</v>
      </c>
      <c r="H391" t="s">
        <v>196</v>
      </c>
      <c r="I391" t="s">
        <v>143</v>
      </c>
      <c r="J391" t="s">
        <v>197</v>
      </c>
      <c r="K391" t="s">
        <v>145</v>
      </c>
      <c r="L391">
        <v>50</v>
      </c>
      <c r="M391" t="s">
        <v>146</v>
      </c>
      <c r="N391">
        <v>1695</v>
      </c>
      <c r="O391">
        <v>4315</v>
      </c>
      <c r="P391">
        <v>1822</v>
      </c>
      <c r="Q391" t="s">
        <v>833</v>
      </c>
      <c r="R391">
        <v>5</v>
      </c>
      <c r="S391">
        <v>10</v>
      </c>
      <c r="T391">
        <v>13.87</v>
      </c>
      <c r="U391" t="s">
        <v>1327</v>
      </c>
      <c r="W391" t="s">
        <v>1328</v>
      </c>
      <c r="X391">
        <v>5</v>
      </c>
      <c r="Y391" t="s">
        <v>1329</v>
      </c>
      <c r="Z391" t="s">
        <v>201</v>
      </c>
      <c r="AA391" t="s">
        <v>152</v>
      </c>
      <c r="AB391" t="s">
        <v>1343</v>
      </c>
      <c r="AC391" t="s">
        <v>1331</v>
      </c>
      <c r="AD391" t="s">
        <v>1332</v>
      </c>
      <c r="AE391" t="s">
        <v>1333</v>
      </c>
      <c r="AF391" t="s">
        <v>1334</v>
      </c>
      <c r="AG391" t="s">
        <v>1334</v>
      </c>
      <c r="AH391" t="s">
        <v>167</v>
      </c>
      <c r="AI391" t="s">
        <v>233</v>
      </c>
      <c r="AK391" t="s">
        <v>161</v>
      </c>
      <c r="AL391" t="s">
        <v>1335</v>
      </c>
      <c r="AM391" t="s">
        <v>1336</v>
      </c>
      <c r="AN391" t="s">
        <v>164</v>
      </c>
      <c r="AO391" t="s">
        <v>165</v>
      </c>
      <c r="AP391" t="s">
        <v>165</v>
      </c>
      <c r="AQ391" t="s">
        <v>167</v>
      </c>
      <c r="AR391">
        <v>5</v>
      </c>
      <c r="AS391" t="s">
        <v>168</v>
      </c>
      <c r="AT391" t="s">
        <v>169</v>
      </c>
      <c r="AU391" t="s">
        <v>1337</v>
      </c>
      <c r="AV391" t="s">
        <v>1334</v>
      </c>
      <c r="AX391" t="s">
        <v>167</v>
      </c>
      <c r="AY391" t="s">
        <v>437</v>
      </c>
      <c r="AZ391" t="s">
        <v>167</v>
      </c>
      <c r="BA391" t="s">
        <v>167</v>
      </c>
      <c r="BB391" t="s">
        <v>1338</v>
      </c>
      <c r="BC391" t="s">
        <v>167</v>
      </c>
      <c r="BD391" t="s">
        <v>338</v>
      </c>
      <c r="BE391">
        <v>475</v>
      </c>
      <c r="BG391" t="s">
        <v>167</v>
      </c>
      <c r="BH391" t="s">
        <v>167</v>
      </c>
      <c r="BI391" t="s">
        <v>164</v>
      </c>
      <c r="BJ391" t="s">
        <v>175</v>
      </c>
      <c r="BK391" t="s">
        <v>167</v>
      </c>
      <c r="BL391" t="s">
        <v>175</v>
      </c>
      <c r="BM391" t="s">
        <v>167</v>
      </c>
      <c r="BN391" t="s">
        <v>1339</v>
      </c>
      <c r="BO391" t="s">
        <v>167</v>
      </c>
      <c r="BP391" t="s">
        <v>174</v>
      </c>
      <c r="BQ391" t="s">
        <v>164</v>
      </c>
      <c r="BR391" t="s">
        <v>169</v>
      </c>
      <c r="BS391" t="s">
        <v>177</v>
      </c>
      <c r="BT391" t="s">
        <v>167</v>
      </c>
      <c r="BU391">
        <v>5.2</v>
      </c>
      <c r="BV391" t="s">
        <v>167</v>
      </c>
      <c r="BW391" t="s">
        <v>178</v>
      </c>
      <c r="BY391" t="s">
        <v>180</v>
      </c>
      <c r="CG391" t="s">
        <v>167</v>
      </c>
      <c r="CK391" t="s">
        <v>167</v>
      </c>
      <c r="CN391" t="s">
        <v>167</v>
      </c>
      <c r="CO391" t="s">
        <v>167</v>
      </c>
      <c r="CP391" t="s">
        <v>356</v>
      </c>
      <c r="CQ391" t="s">
        <v>1344</v>
      </c>
      <c r="CR391" t="s">
        <v>230</v>
      </c>
      <c r="CS391" t="s">
        <v>167</v>
      </c>
      <c r="CT391" t="s">
        <v>167</v>
      </c>
      <c r="CU391" t="s">
        <v>167</v>
      </c>
      <c r="CW391">
        <v>2</v>
      </c>
      <c r="CX391" t="s">
        <v>1341</v>
      </c>
      <c r="CY391" t="s">
        <v>255</v>
      </c>
      <c r="DB391" t="s">
        <v>222</v>
      </c>
      <c r="DC391" t="s">
        <v>167</v>
      </c>
      <c r="DD391" t="s">
        <v>167</v>
      </c>
      <c r="DE391" t="s">
        <v>167</v>
      </c>
      <c r="DF391" t="s">
        <v>167</v>
      </c>
      <c r="DH391" t="s">
        <v>217</v>
      </c>
      <c r="DI391" t="s">
        <v>329</v>
      </c>
      <c r="DJ391" t="s">
        <v>167</v>
      </c>
      <c r="DK391" t="s">
        <v>167</v>
      </c>
      <c r="DP391" t="s">
        <v>346</v>
      </c>
      <c r="DS391" t="s">
        <v>167</v>
      </c>
    </row>
    <row r="392" spans="1:134" x14ac:dyDescent="0.3">
      <c r="A392">
        <v>391</v>
      </c>
      <c r="B392" t="s">
        <v>193</v>
      </c>
      <c r="C392" t="s">
        <v>1325</v>
      </c>
      <c r="D392" t="s">
        <v>1345</v>
      </c>
      <c r="E392" s="1">
        <v>1498</v>
      </c>
      <c r="F392">
        <v>4</v>
      </c>
      <c r="G392">
        <v>4</v>
      </c>
      <c r="H392" t="s">
        <v>196</v>
      </c>
      <c r="I392" t="s">
        <v>143</v>
      </c>
      <c r="J392" t="s">
        <v>197</v>
      </c>
      <c r="K392" t="s">
        <v>145</v>
      </c>
      <c r="L392">
        <v>50</v>
      </c>
      <c r="M392" t="s">
        <v>146</v>
      </c>
      <c r="N392">
        <v>1695</v>
      </c>
      <c r="O392">
        <v>4315</v>
      </c>
      <c r="P392">
        <v>1822</v>
      </c>
      <c r="Q392" t="s">
        <v>833</v>
      </c>
      <c r="R392">
        <v>5</v>
      </c>
      <c r="S392">
        <v>10</v>
      </c>
      <c r="T392">
        <v>13.87</v>
      </c>
      <c r="U392" t="s">
        <v>1327</v>
      </c>
      <c r="W392" t="s">
        <v>1328</v>
      </c>
      <c r="X392">
        <v>6</v>
      </c>
      <c r="Y392" t="s">
        <v>1329</v>
      </c>
      <c r="Z392" t="s">
        <v>201</v>
      </c>
      <c r="AA392" t="s">
        <v>152</v>
      </c>
      <c r="AB392" t="s">
        <v>1343</v>
      </c>
      <c r="AC392" t="s">
        <v>1331</v>
      </c>
      <c r="AD392" t="s">
        <v>1332</v>
      </c>
      <c r="AE392" t="s">
        <v>1333</v>
      </c>
      <c r="AF392" t="s">
        <v>1334</v>
      </c>
      <c r="AG392" t="s">
        <v>1334</v>
      </c>
      <c r="AH392" t="s">
        <v>873</v>
      </c>
      <c r="AI392" t="s">
        <v>233</v>
      </c>
      <c r="AK392" t="s">
        <v>161</v>
      </c>
      <c r="AL392" t="s">
        <v>1335</v>
      </c>
      <c r="AM392" t="s">
        <v>1336</v>
      </c>
      <c r="AN392" t="s">
        <v>164</v>
      </c>
      <c r="AO392" t="s">
        <v>165</v>
      </c>
      <c r="AP392" t="s">
        <v>165</v>
      </c>
      <c r="AQ392" t="s">
        <v>167</v>
      </c>
      <c r="AR392">
        <v>5</v>
      </c>
      <c r="AS392" t="s">
        <v>168</v>
      </c>
      <c r="AT392" t="s">
        <v>817</v>
      </c>
      <c r="AU392" t="s">
        <v>1337</v>
      </c>
      <c r="AV392" t="s">
        <v>1334</v>
      </c>
      <c r="AX392" t="s">
        <v>167</v>
      </c>
      <c r="AY392" t="s">
        <v>437</v>
      </c>
      <c r="AZ392" t="s">
        <v>167</v>
      </c>
      <c r="BA392" t="s">
        <v>167</v>
      </c>
      <c r="BB392" t="s">
        <v>1338</v>
      </c>
      <c r="BC392" t="s">
        <v>167</v>
      </c>
      <c r="BD392" t="s">
        <v>338</v>
      </c>
      <c r="BE392">
        <v>475</v>
      </c>
      <c r="BG392" t="s">
        <v>167</v>
      </c>
      <c r="BH392" t="s">
        <v>167</v>
      </c>
      <c r="BI392" t="s">
        <v>164</v>
      </c>
      <c r="BJ392" t="s">
        <v>175</v>
      </c>
      <c r="BK392" t="s">
        <v>167</v>
      </c>
      <c r="BL392" t="s">
        <v>175</v>
      </c>
      <c r="BM392" t="s">
        <v>167</v>
      </c>
      <c r="BN392" t="s">
        <v>1339</v>
      </c>
      <c r="BO392" t="s">
        <v>167</v>
      </c>
      <c r="BP392" t="s">
        <v>174</v>
      </c>
      <c r="BQ392" t="s">
        <v>164</v>
      </c>
      <c r="BR392" t="s">
        <v>169</v>
      </c>
      <c r="BS392" t="s">
        <v>177</v>
      </c>
      <c r="BT392" t="s">
        <v>167</v>
      </c>
      <c r="BU392">
        <v>5.2</v>
      </c>
      <c r="BV392" t="s">
        <v>167</v>
      </c>
      <c r="BW392" t="s">
        <v>178</v>
      </c>
      <c r="BY392" t="s">
        <v>180</v>
      </c>
      <c r="BZ392" t="s">
        <v>167</v>
      </c>
      <c r="CG392" t="s">
        <v>167</v>
      </c>
      <c r="CK392" t="s">
        <v>167</v>
      </c>
      <c r="CN392" t="s">
        <v>167</v>
      </c>
      <c r="CO392" t="s">
        <v>167</v>
      </c>
      <c r="CP392" t="s">
        <v>356</v>
      </c>
      <c r="CQ392" t="s">
        <v>1344</v>
      </c>
      <c r="CR392" t="s">
        <v>230</v>
      </c>
      <c r="CS392" t="s">
        <v>167</v>
      </c>
      <c r="CT392" t="s">
        <v>167</v>
      </c>
      <c r="CU392" t="s">
        <v>167</v>
      </c>
      <c r="CW392">
        <v>2</v>
      </c>
      <c r="CX392" t="s">
        <v>1341</v>
      </c>
      <c r="CY392" t="s">
        <v>255</v>
      </c>
      <c r="DB392" t="s">
        <v>375</v>
      </c>
      <c r="DC392" t="s">
        <v>167</v>
      </c>
      <c r="DD392" t="s">
        <v>167</v>
      </c>
      <c r="DE392" t="s">
        <v>167</v>
      </c>
      <c r="DF392" t="s">
        <v>167</v>
      </c>
      <c r="DH392" t="s">
        <v>217</v>
      </c>
      <c r="DI392" t="s">
        <v>329</v>
      </c>
      <c r="DJ392" t="s">
        <v>167</v>
      </c>
      <c r="DK392" t="s">
        <v>167</v>
      </c>
      <c r="DM392" t="s">
        <v>167</v>
      </c>
      <c r="DP392" t="s">
        <v>346</v>
      </c>
      <c r="DR392" t="s">
        <v>167</v>
      </c>
      <c r="DS392" t="s">
        <v>167</v>
      </c>
    </row>
    <row r="393" spans="1:134" x14ac:dyDescent="0.3">
      <c r="A393">
        <v>392</v>
      </c>
      <c r="B393" t="s">
        <v>193</v>
      </c>
      <c r="C393" t="s">
        <v>1325</v>
      </c>
      <c r="D393" t="s">
        <v>1346</v>
      </c>
      <c r="E393" s="1">
        <v>1461</v>
      </c>
      <c r="F393">
        <v>4</v>
      </c>
      <c r="G393">
        <v>4</v>
      </c>
      <c r="H393" t="s">
        <v>196</v>
      </c>
      <c r="I393" t="s">
        <v>143</v>
      </c>
      <c r="J393" t="s">
        <v>197</v>
      </c>
      <c r="K393" t="s">
        <v>145</v>
      </c>
      <c r="L393">
        <v>50</v>
      </c>
      <c r="M393" t="s">
        <v>460</v>
      </c>
      <c r="N393">
        <v>1695</v>
      </c>
      <c r="O393">
        <v>4315</v>
      </c>
      <c r="P393">
        <v>1822</v>
      </c>
      <c r="Q393" t="s">
        <v>833</v>
      </c>
      <c r="R393">
        <v>5</v>
      </c>
      <c r="S393">
        <v>16</v>
      </c>
      <c r="T393">
        <v>19.600000000000001</v>
      </c>
      <c r="U393" t="s">
        <v>1347</v>
      </c>
      <c r="W393" t="s">
        <v>1328</v>
      </c>
      <c r="X393">
        <v>5</v>
      </c>
      <c r="Y393" t="s">
        <v>1329</v>
      </c>
      <c r="Z393" t="s">
        <v>201</v>
      </c>
      <c r="AA393" t="s">
        <v>152</v>
      </c>
      <c r="AB393" t="s">
        <v>1330</v>
      </c>
      <c r="AC393" t="s">
        <v>1331</v>
      </c>
      <c r="AD393" t="s">
        <v>1332</v>
      </c>
      <c r="AE393" t="s">
        <v>1333</v>
      </c>
      <c r="AF393" t="s">
        <v>1334</v>
      </c>
      <c r="AG393" t="s">
        <v>1334</v>
      </c>
      <c r="AH393" t="s">
        <v>159</v>
      </c>
      <c r="AI393" t="s">
        <v>233</v>
      </c>
      <c r="AK393" t="s">
        <v>161</v>
      </c>
      <c r="AL393" t="s">
        <v>1348</v>
      </c>
      <c r="AM393" t="s">
        <v>1276</v>
      </c>
      <c r="AN393" t="s">
        <v>164</v>
      </c>
      <c r="AO393" t="s">
        <v>165</v>
      </c>
      <c r="AP393" t="s">
        <v>165</v>
      </c>
      <c r="AQ393" t="s">
        <v>167</v>
      </c>
      <c r="AR393">
        <v>5</v>
      </c>
      <c r="AS393" t="s">
        <v>168</v>
      </c>
      <c r="AT393" t="s">
        <v>169</v>
      </c>
      <c r="AU393" t="s">
        <v>1337</v>
      </c>
      <c r="AV393" t="s">
        <v>1334</v>
      </c>
      <c r="AX393" t="s">
        <v>167</v>
      </c>
      <c r="AY393" t="s">
        <v>166</v>
      </c>
      <c r="BD393" t="s">
        <v>328</v>
      </c>
      <c r="BE393">
        <v>475</v>
      </c>
      <c r="BG393" t="s">
        <v>167</v>
      </c>
      <c r="BH393" t="s">
        <v>167</v>
      </c>
      <c r="BI393" t="s">
        <v>164</v>
      </c>
      <c r="BJ393" t="s">
        <v>175</v>
      </c>
      <c r="BL393" t="s">
        <v>175</v>
      </c>
      <c r="BM393" t="s">
        <v>167</v>
      </c>
      <c r="BN393" t="s">
        <v>1339</v>
      </c>
      <c r="BP393" t="s">
        <v>174</v>
      </c>
      <c r="BQ393" t="s">
        <v>164</v>
      </c>
      <c r="BR393" t="s">
        <v>169</v>
      </c>
      <c r="BS393" t="s">
        <v>177</v>
      </c>
      <c r="BT393" t="s">
        <v>167</v>
      </c>
      <c r="BU393">
        <v>5.2</v>
      </c>
      <c r="BV393" t="s">
        <v>167</v>
      </c>
      <c r="BW393" t="s">
        <v>178</v>
      </c>
      <c r="BY393" t="s">
        <v>180</v>
      </c>
      <c r="CG393" t="s">
        <v>167</v>
      </c>
      <c r="CK393" t="s">
        <v>167</v>
      </c>
      <c r="CN393" t="s">
        <v>167</v>
      </c>
      <c r="CQ393" t="s">
        <v>1340</v>
      </c>
      <c r="CR393" t="s">
        <v>230</v>
      </c>
      <c r="CS393" t="s">
        <v>167</v>
      </c>
      <c r="CT393" t="s">
        <v>167</v>
      </c>
      <c r="CU393" t="s">
        <v>167</v>
      </c>
      <c r="CW393">
        <v>2</v>
      </c>
      <c r="CX393" t="s">
        <v>1341</v>
      </c>
      <c r="DB393" t="s">
        <v>258</v>
      </c>
      <c r="DC393" t="s">
        <v>167</v>
      </c>
      <c r="DK393" t="s">
        <v>167</v>
      </c>
      <c r="DV393" t="s">
        <v>167</v>
      </c>
    </row>
    <row r="394" spans="1:134" x14ac:dyDescent="0.3">
      <c r="A394">
        <v>393</v>
      </c>
      <c r="B394" t="s">
        <v>193</v>
      </c>
      <c r="C394" t="s">
        <v>1325</v>
      </c>
      <c r="D394" t="s">
        <v>1349</v>
      </c>
      <c r="E394" s="1">
        <v>1461</v>
      </c>
      <c r="F394">
        <v>4</v>
      </c>
      <c r="G394">
        <v>4</v>
      </c>
      <c r="H394" t="s">
        <v>196</v>
      </c>
      <c r="I394" t="s">
        <v>143</v>
      </c>
      <c r="J394" t="s">
        <v>197</v>
      </c>
      <c r="K394" t="s">
        <v>145</v>
      </c>
      <c r="L394">
        <v>50</v>
      </c>
      <c r="M394" t="s">
        <v>460</v>
      </c>
      <c r="N394">
        <v>1695</v>
      </c>
      <c r="O394">
        <v>4315</v>
      </c>
      <c r="P394">
        <v>1822</v>
      </c>
      <c r="Q394" t="s">
        <v>833</v>
      </c>
      <c r="R394">
        <v>5</v>
      </c>
      <c r="S394">
        <v>16</v>
      </c>
      <c r="T394">
        <v>19.600000000000001</v>
      </c>
      <c r="U394" t="s">
        <v>1347</v>
      </c>
      <c r="W394" t="s">
        <v>1328</v>
      </c>
      <c r="X394">
        <v>5</v>
      </c>
      <c r="Y394" t="s">
        <v>1329</v>
      </c>
      <c r="Z394" t="s">
        <v>201</v>
      </c>
      <c r="AA394" t="s">
        <v>152</v>
      </c>
      <c r="AB394" t="s">
        <v>1330</v>
      </c>
      <c r="AC394" t="s">
        <v>1331</v>
      </c>
      <c r="AD394" t="s">
        <v>1332</v>
      </c>
      <c r="AE394" t="s">
        <v>1333</v>
      </c>
      <c r="AF394" t="s">
        <v>1334</v>
      </c>
      <c r="AG394" t="s">
        <v>1334</v>
      </c>
      <c r="AH394" t="s">
        <v>167</v>
      </c>
      <c r="AI394" t="s">
        <v>233</v>
      </c>
      <c r="AK394" t="s">
        <v>161</v>
      </c>
      <c r="AL394" t="s">
        <v>1348</v>
      </c>
      <c r="AM394" t="s">
        <v>1276</v>
      </c>
      <c r="AN394" t="s">
        <v>164</v>
      </c>
      <c r="AO394" t="s">
        <v>165</v>
      </c>
      <c r="AP394" t="s">
        <v>165</v>
      </c>
      <c r="AQ394" t="s">
        <v>167</v>
      </c>
      <c r="AR394">
        <v>5</v>
      </c>
      <c r="AS394" t="s">
        <v>168</v>
      </c>
      <c r="AT394" t="s">
        <v>169</v>
      </c>
      <c r="AU394" t="s">
        <v>1337</v>
      </c>
      <c r="AV394" t="s">
        <v>1334</v>
      </c>
      <c r="AX394" t="s">
        <v>167</v>
      </c>
      <c r="AY394" t="s">
        <v>437</v>
      </c>
      <c r="AZ394" t="s">
        <v>167</v>
      </c>
      <c r="BA394" t="s">
        <v>167</v>
      </c>
      <c r="BC394" t="s">
        <v>167</v>
      </c>
      <c r="BD394" t="s">
        <v>328</v>
      </c>
      <c r="BE394">
        <v>475</v>
      </c>
      <c r="BG394" t="s">
        <v>167</v>
      </c>
      <c r="BH394" t="s">
        <v>167</v>
      </c>
      <c r="BI394" t="s">
        <v>164</v>
      </c>
      <c r="BJ394" t="s">
        <v>175</v>
      </c>
      <c r="BL394" t="s">
        <v>175</v>
      </c>
      <c r="BM394" t="s">
        <v>167</v>
      </c>
      <c r="BN394" t="s">
        <v>1339</v>
      </c>
      <c r="BO394" t="s">
        <v>167</v>
      </c>
      <c r="BP394" t="s">
        <v>174</v>
      </c>
      <c r="BQ394" t="s">
        <v>164</v>
      </c>
      <c r="BR394" t="s">
        <v>169</v>
      </c>
      <c r="BS394" t="s">
        <v>177</v>
      </c>
      <c r="BT394" t="s">
        <v>167</v>
      </c>
      <c r="BU394">
        <v>5.2</v>
      </c>
      <c r="BV394" t="s">
        <v>167</v>
      </c>
      <c r="BW394" t="s">
        <v>178</v>
      </c>
      <c r="BY394" t="s">
        <v>180</v>
      </c>
      <c r="BZ394" t="s">
        <v>167</v>
      </c>
      <c r="CG394" t="s">
        <v>167</v>
      </c>
      <c r="CK394" t="s">
        <v>167</v>
      </c>
      <c r="CN394" t="s">
        <v>167</v>
      </c>
      <c r="CQ394" t="s">
        <v>1340</v>
      </c>
      <c r="CR394" t="s">
        <v>230</v>
      </c>
      <c r="CS394" t="s">
        <v>167</v>
      </c>
      <c r="CT394" t="s">
        <v>167</v>
      </c>
      <c r="CU394" t="s">
        <v>167</v>
      </c>
      <c r="CW394">
        <v>2</v>
      </c>
      <c r="CX394" t="s">
        <v>1341</v>
      </c>
      <c r="CY394" t="s">
        <v>167</v>
      </c>
      <c r="DB394" t="s">
        <v>258</v>
      </c>
      <c r="DC394" t="s">
        <v>167</v>
      </c>
      <c r="DD394" t="s">
        <v>167</v>
      </c>
      <c r="DE394" t="s">
        <v>167</v>
      </c>
      <c r="DF394" t="s">
        <v>167</v>
      </c>
      <c r="DH394" t="s">
        <v>217</v>
      </c>
      <c r="DI394" t="s">
        <v>167</v>
      </c>
      <c r="DK394" t="s">
        <v>167</v>
      </c>
      <c r="DS394" t="s">
        <v>167</v>
      </c>
      <c r="DV394" t="s">
        <v>167</v>
      </c>
    </row>
    <row r="395" spans="1:134" x14ac:dyDescent="0.3">
      <c r="A395">
        <v>394</v>
      </c>
      <c r="B395" t="s">
        <v>193</v>
      </c>
      <c r="C395" t="s">
        <v>1325</v>
      </c>
      <c r="D395" t="s">
        <v>1350</v>
      </c>
      <c r="E395" s="1">
        <v>1461</v>
      </c>
      <c r="F395">
        <v>4</v>
      </c>
      <c r="G395">
        <v>4</v>
      </c>
      <c r="H395" t="s">
        <v>196</v>
      </c>
      <c r="I395" t="s">
        <v>143</v>
      </c>
      <c r="J395" t="s">
        <v>197</v>
      </c>
      <c r="K395" t="s">
        <v>145</v>
      </c>
      <c r="L395">
        <v>50</v>
      </c>
      <c r="M395" t="s">
        <v>460</v>
      </c>
      <c r="N395">
        <v>1695</v>
      </c>
      <c r="O395">
        <v>4315</v>
      </c>
      <c r="P395">
        <v>1822</v>
      </c>
      <c r="Q395" t="s">
        <v>833</v>
      </c>
      <c r="R395">
        <v>5</v>
      </c>
      <c r="S395">
        <v>16</v>
      </c>
      <c r="T395">
        <v>19.600000000000001</v>
      </c>
      <c r="U395" t="s">
        <v>1347</v>
      </c>
      <c r="W395" t="s">
        <v>1328</v>
      </c>
      <c r="X395">
        <v>6</v>
      </c>
      <c r="Y395" t="s">
        <v>1329</v>
      </c>
      <c r="Z395" t="s">
        <v>201</v>
      </c>
      <c r="AA395" t="s">
        <v>152</v>
      </c>
      <c r="AB395" t="s">
        <v>1343</v>
      </c>
      <c r="AC395" t="s">
        <v>1331</v>
      </c>
      <c r="AD395" t="s">
        <v>1332</v>
      </c>
      <c r="AE395" t="s">
        <v>1333</v>
      </c>
      <c r="AF395" t="s">
        <v>1334</v>
      </c>
      <c r="AG395" t="s">
        <v>1334</v>
      </c>
      <c r="AH395" t="s">
        <v>167</v>
      </c>
      <c r="AI395" t="s">
        <v>233</v>
      </c>
      <c r="AK395" t="s">
        <v>161</v>
      </c>
      <c r="AL395" t="s">
        <v>1351</v>
      </c>
      <c r="AM395" t="s">
        <v>1352</v>
      </c>
      <c r="AN395" t="s">
        <v>164</v>
      </c>
      <c r="AO395" t="s">
        <v>165</v>
      </c>
      <c r="AP395" t="s">
        <v>165</v>
      </c>
      <c r="AQ395" t="s">
        <v>167</v>
      </c>
      <c r="AR395">
        <v>5</v>
      </c>
      <c r="AS395" t="s">
        <v>168</v>
      </c>
      <c r="AT395" t="s">
        <v>190</v>
      </c>
      <c r="AU395" t="s">
        <v>1337</v>
      </c>
      <c r="AV395" t="s">
        <v>1334</v>
      </c>
      <c r="AX395" t="s">
        <v>167</v>
      </c>
      <c r="AY395" t="s">
        <v>437</v>
      </c>
      <c r="AZ395" t="s">
        <v>167</v>
      </c>
      <c r="BA395" t="s">
        <v>167</v>
      </c>
      <c r="BB395" t="s">
        <v>1338</v>
      </c>
      <c r="BC395" t="s">
        <v>167</v>
      </c>
      <c r="BD395" t="s">
        <v>328</v>
      </c>
      <c r="BE395">
        <v>475</v>
      </c>
      <c r="BG395" t="s">
        <v>167</v>
      </c>
      <c r="BH395" t="s">
        <v>167</v>
      </c>
      <c r="BI395" t="s">
        <v>164</v>
      </c>
      <c r="BJ395" t="s">
        <v>175</v>
      </c>
      <c r="BK395" t="s">
        <v>167</v>
      </c>
      <c r="BL395" t="s">
        <v>175</v>
      </c>
      <c r="BM395" t="s">
        <v>167</v>
      </c>
      <c r="BN395" t="s">
        <v>1339</v>
      </c>
      <c r="BO395" t="s">
        <v>167</v>
      </c>
      <c r="BP395" t="s">
        <v>174</v>
      </c>
      <c r="BQ395" t="s">
        <v>164</v>
      </c>
      <c r="BR395" t="s">
        <v>169</v>
      </c>
      <c r="BS395" t="s">
        <v>177</v>
      </c>
      <c r="BT395" t="s">
        <v>167</v>
      </c>
      <c r="BU395">
        <v>5.2</v>
      </c>
      <c r="BV395" t="s">
        <v>167</v>
      </c>
      <c r="BW395" t="s">
        <v>178</v>
      </c>
      <c r="BY395" t="s">
        <v>180</v>
      </c>
      <c r="BZ395" t="s">
        <v>167</v>
      </c>
      <c r="CG395" t="s">
        <v>167</v>
      </c>
      <c r="CK395" t="s">
        <v>167</v>
      </c>
      <c r="CN395" t="s">
        <v>167</v>
      </c>
      <c r="CO395" t="s">
        <v>167</v>
      </c>
      <c r="CP395" t="s">
        <v>356</v>
      </c>
      <c r="CQ395" t="s">
        <v>1344</v>
      </c>
      <c r="CR395" t="s">
        <v>230</v>
      </c>
      <c r="CS395" t="s">
        <v>167</v>
      </c>
      <c r="CT395" t="s">
        <v>167</v>
      </c>
      <c r="CU395" t="s">
        <v>167</v>
      </c>
      <c r="CW395">
        <v>2</v>
      </c>
      <c r="CY395" t="s">
        <v>255</v>
      </c>
      <c r="DB395" t="s">
        <v>258</v>
      </c>
      <c r="DC395" t="s">
        <v>167</v>
      </c>
      <c r="DD395" t="s">
        <v>167</v>
      </c>
      <c r="DE395" t="s">
        <v>167</v>
      </c>
      <c r="DF395" t="s">
        <v>167</v>
      </c>
      <c r="DH395" t="s">
        <v>217</v>
      </c>
      <c r="DI395" t="s">
        <v>167</v>
      </c>
      <c r="DJ395" t="s">
        <v>167</v>
      </c>
      <c r="DK395" t="s">
        <v>167</v>
      </c>
      <c r="DP395" t="s">
        <v>346</v>
      </c>
      <c r="DR395" t="s">
        <v>167</v>
      </c>
      <c r="DS395" t="s">
        <v>167</v>
      </c>
      <c r="DV395" t="s">
        <v>167</v>
      </c>
    </row>
    <row r="396" spans="1:134" x14ac:dyDescent="0.3">
      <c r="A396">
        <v>395</v>
      </c>
      <c r="B396" t="s">
        <v>193</v>
      </c>
      <c r="C396" t="s">
        <v>1325</v>
      </c>
      <c r="D396" t="s">
        <v>1353</v>
      </c>
      <c r="E396" s="1">
        <v>1461</v>
      </c>
      <c r="F396">
        <v>4</v>
      </c>
      <c r="G396">
        <v>4</v>
      </c>
      <c r="H396" t="s">
        <v>196</v>
      </c>
      <c r="I396" t="s">
        <v>143</v>
      </c>
      <c r="J396" t="s">
        <v>197</v>
      </c>
      <c r="K396" t="s">
        <v>145</v>
      </c>
      <c r="L396">
        <v>50</v>
      </c>
      <c r="M396" t="s">
        <v>460</v>
      </c>
      <c r="N396">
        <v>1695</v>
      </c>
      <c r="O396">
        <v>4315</v>
      </c>
      <c r="P396">
        <v>1822</v>
      </c>
      <c r="Q396" t="s">
        <v>833</v>
      </c>
      <c r="R396">
        <v>5</v>
      </c>
      <c r="S396">
        <v>16</v>
      </c>
      <c r="T396">
        <v>19.600000000000001</v>
      </c>
      <c r="U396" t="s">
        <v>1347</v>
      </c>
      <c r="W396" t="s">
        <v>1328</v>
      </c>
      <c r="X396">
        <v>6</v>
      </c>
      <c r="Y396" t="s">
        <v>1329</v>
      </c>
      <c r="Z396" t="s">
        <v>201</v>
      </c>
      <c r="AA396" t="s">
        <v>152</v>
      </c>
      <c r="AB396" t="s">
        <v>1343</v>
      </c>
      <c r="AC396" t="s">
        <v>1331</v>
      </c>
      <c r="AD396" t="s">
        <v>1332</v>
      </c>
      <c r="AE396" t="s">
        <v>1333</v>
      </c>
      <c r="AF396" t="s">
        <v>1334</v>
      </c>
      <c r="AG396" t="s">
        <v>1334</v>
      </c>
      <c r="AH396" t="s">
        <v>167</v>
      </c>
      <c r="AI396" t="s">
        <v>233</v>
      </c>
      <c r="AK396" t="s">
        <v>161</v>
      </c>
      <c r="AL396" t="s">
        <v>1351</v>
      </c>
      <c r="AM396" t="s">
        <v>1352</v>
      </c>
      <c r="AN396" t="s">
        <v>164</v>
      </c>
      <c r="AO396" t="s">
        <v>165</v>
      </c>
      <c r="AP396" t="s">
        <v>165</v>
      </c>
      <c r="AQ396" t="s">
        <v>167</v>
      </c>
      <c r="AR396">
        <v>5</v>
      </c>
      <c r="AS396" t="s">
        <v>168</v>
      </c>
      <c r="AT396" t="s">
        <v>190</v>
      </c>
      <c r="AU396" t="s">
        <v>1337</v>
      </c>
      <c r="AV396" t="s">
        <v>1334</v>
      </c>
      <c r="AX396" t="s">
        <v>167</v>
      </c>
      <c r="AY396" t="s">
        <v>437</v>
      </c>
      <c r="AZ396" t="s">
        <v>167</v>
      </c>
      <c r="BA396" t="s">
        <v>167</v>
      </c>
      <c r="BB396" t="s">
        <v>1338</v>
      </c>
      <c r="BC396" t="s">
        <v>167</v>
      </c>
      <c r="BD396" t="s">
        <v>328</v>
      </c>
      <c r="BE396">
        <v>475</v>
      </c>
      <c r="BG396" t="s">
        <v>167</v>
      </c>
      <c r="BH396" t="s">
        <v>167</v>
      </c>
      <c r="BI396" t="s">
        <v>164</v>
      </c>
      <c r="BJ396" t="s">
        <v>175</v>
      </c>
      <c r="BK396" t="s">
        <v>167</v>
      </c>
      <c r="BL396" t="s">
        <v>175</v>
      </c>
      <c r="BM396" t="s">
        <v>167</v>
      </c>
      <c r="BN396" t="s">
        <v>1339</v>
      </c>
      <c r="BO396" t="s">
        <v>167</v>
      </c>
      <c r="BP396" t="s">
        <v>174</v>
      </c>
      <c r="BQ396" t="s">
        <v>164</v>
      </c>
      <c r="BR396" t="s">
        <v>169</v>
      </c>
      <c r="BS396" t="s">
        <v>177</v>
      </c>
      <c r="BT396" t="s">
        <v>167</v>
      </c>
      <c r="BU396">
        <v>5.2</v>
      </c>
      <c r="BV396" t="s">
        <v>167</v>
      </c>
      <c r="BW396" t="s">
        <v>178</v>
      </c>
      <c r="BY396" t="s">
        <v>384</v>
      </c>
      <c r="CG396" t="s">
        <v>167</v>
      </c>
      <c r="CK396" t="s">
        <v>167</v>
      </c>
      <c r="CN396" t="s">
        <v>167</v>
      </c>
      <c r="CO396" t="s">
        <v>167</v>
      </c>
      <c r="CP396" t="s">
        <v>356</v>
      </c>
      <c r="CQ396" t="s">
        <v>1344</v>
      </c>
      <c r="CR396" t="s">
        <v>230</v>
      </c>
      <c r="CS396" t="s">
        <v>167</v>
      </c>
      <c r="CT396" t="s">
        <v>167</v>
      </c>
      <c r="CU396" t="s">
        <v>167</v>
      </c>
      <c r="CW396">
        <v>2</v>
      </c>
      <c r="CY396" t="s">
        <v>255</v>
      </c>
      <c r="DB396" t="s">
        <v>375</v>
      </c>
      <c r="DC396" t="s">
        <v>167</v>
      </c>
      <c r="DD396" t="s">
        <v>167</v>
      </c>
      <c r="DE396" t="s">
        <v>167</v>
      </c>
      <c r="DF396" t="s">
        <v>167</v>
      </c>
      <c r="DH396" t="s">
        <v>217</v>
      </c>
      <c r="DI396" t="s">
        <v>167</v>
      </c>
      <c r="DJ396" t="s">
        <v>167</v>
      </c>
      <c r="DK396" t="s">
        <v>167</v>
      </c>
      <c r="DM396" t="s">
        <v>167</v>
      </c>
      <c r="DP396" t="s">
        <v>346</v>
      </c>
      <c r="DS396" t="s">
        <v>167</v>
      </c>
      <c r="DV396" t="s">
        <v>167</v>
      </c>
      <c r="ED396" t="s">
        <v>167</v>
      </c>
    </row>
    <row r="397" spans="1:134" x14ac:dyDescent="0.3">
      <c r="A397">
        <v>396</v>
      </c>
      <c r="B397" t="s">
        <v>193</v>
      </c>
      <c r="C397" t="s">
        <v>1325</v>
      </c>
      <c r="D397" t="s">
        <v>1354</v>
      </c>
      <c r="E397" s="1">
        <v>1461</v>
      </c>
      <c r="F397">
        <v>4</v>
      </c>
      <c r="G397">
        <v>4</v>
      </c>
      <c r="H397" t="s">
        <v>196</v>
      </c>
      <c r="I397" t="s">
        <v>143</v>
      </c>
      <c r="J397" t="s">
        <v>197</v>
      </c>
      <c r="K397" t="s">
        <v>145</v>
      </c>
      <c r="L397">
        <v>50</v>
      </c>
      <c r="M397" t="s">
        <v>460</v>
      </c>
      <c r="N397">
        <v>1695</v>
      </c>
      <c r="O397">
        <v>4315</v>
      </c>
      <c r="P397">
        <v>1822</v>
      </c>
      <c r="Q397" t="s">
        <v>833</v>
      </c>
      <c r="R397">
        <v>5</v>
      </c>
      <c r="S397">
        <v>16</v>
      </c>
      <c r="T397">
        <v>19.600000000000001</v>
      </c>
      <c r="U397" t="s">
        <v>1347</v>
      </c>
      <c r="W397" t="s">
        <v>1328</v>
      </c>
      <c r="X397">
        <v>6</v>
      </c>
      <c r="Y397" t="s">
        <v>1329</v>
      </c>
      <c r="Z397" t="s">
        <v>201</v>
      </c>
      <c r="AA397" t="s">
        <v>152</v>
      </c>
      <c r="AB397" t="s">
        <v>1343</v>
      </c>
      <c r="AC397" t="s">
        <v>1331</v>
      </c>
      <c r="AD397" t="s">
        <v>1332</v>
      </c>
      <c r="AE397" t="s">
        <v>1333</v>
      </c>
      <c r="AF397" t="s">
        <v>1334</v>
      </c>
      <c r="AG397" t="s">
        <v>1334</v>
      </c>
      <c r="AH397" t="s">
        <v>167</v>
      </c>
      <c r="AI397" t="s">
        <v>233</v>
      </c>
      <c r="AK397" t="s">
        <v>161</v>
      </c>
      <c r="AL397" t="s">
        <v>1351</v>
      </c>
      <c r="AM397" t="s">
        <v>1352</v>
      </c>
      <c r="AN397" t="s">
        <v>164</v>
      </c>
      <c r="AO397" t="s">
        <v>165</v>
      </c>
      <c r="AP397" t="s">
        <v>165</v>
      </c>
      <c r="AQ397" t="s">
        <v>167</v>
      </c>
      <c r="AR397">
        <v>5</v>
      </c>
      <c r="AS397" t="s">
        <v>168</v>
      </c>
      <c r="AT397" t="s">
        <v>190</v>
      </c>
      <c r="AU397" t="s">
        <v>1337</v>
      </c>
      <c r="AV397" t="s">
        <v>1334</v>
      </c>
      <c r="AX397" t="s">
        <v>167</v>
      </c>
      <c r="AY397" t="s">
        <v>437</v>
      </c>
      <c r="AZ397" t="s">
        <v>167</v>
      </c>
      <c r="BA397" t="s">
        <v>167</v>
      </c>
      <c r="BB397" t="s">
        <v>1338</v>
      </c>
      <c r="BC397" t="s">
        <v>167</v>
      </c>
      <c r="BD397" t="s">
        <v>328</v>
      </c>
      <c r="BE397">
        <v>475</v>
      </c>
      <c r="BG397" t="s">
        <v>167</v>
      </c>
      <c r="BH397" t="s">
        <v>167</v>
      </c>
      <c r="BI397" t="s">
        <v>164</v>
      </c>
      <c r="BJ397" t="s">
        <v>175</v>
      </c>
      <c r="BK397" t="s">
        <v>167</v>
      </c>
      <c r="BL397" t="s">
        <v>175</v>
      </c>
      <c r="BM397" t="s">
        <v>167</v>
      </c>
      <c r="BN397" t="s">
        <v>1339</v>
      </c>
      <c r="BO397" t="s">
        <v>167</v>
      </c>
      <c r="BP397" t="s">
        <v>174</v>
      </c>
      <c r="BQ397" t="s">
        <v>164</v>
      </c>
      <c r="BR397" t="s">
        <v>169</v>
      </c>
      <c r="BS397" t="s">
        <v>177</v>
      </c>
      <c r="BT397" t="s">
        <v>167</v>
      </c>
      <c r="BU397">
        <v>5.2</v>
      </c>
      <c r="BV397" t="s">
        <v>167</v>
      </c>
      <c r="BW397" t="s">
        <v>178</v>
      </c>
      <c r="BY397" t="s">
        <v>384</v>
      </c>
      <c r="CA397" t="s">
        <v>167</v>
      </c>
      <c r="CG397" t="s">
        <v>167</v>
      </c>
      <c r="CH397" t="s">
        <v>167</v>
      </c>
      <c r="CK397" t="s">
        <v>167</v>
      </c>
      <c r="CN397" t="s">
        <v>167</v>
      </c>
      <c r="CO397" t="s">
        <v>167</v>
      </c>
      <c r="CP397" t="s">
        <v>356</v>
      </c>
      <c r="CQ397" t="s">
        <v>1344</v>
      </c>
      <c r="CR397" t="s">
        <v>230</v>
      </c>
      <c r="CS397" t="s">
        <v>167</v>
      </c>
      <c r="CT397" t="s">
        <v>167</v>
      </c>
      <c r="CU397" t="s">
        <v>167</v>
      </c>
      <c r="CW397">
        <v>2</v>
      </c>
      <c r="CY397" t="s">
        <v>255</v>
      </c>
      <c r="DB397" t="s">
        <v>222</v>
      </c>
      <c r="DC397" t="s">
        <v>167</v>
      </c>
      <c r="DD397" t="s">
        <v>167</v>
      </c>
      <c r="DE397" t="s">
        <v>167</v>
      </c>
      <c r="DF397" t="s">
        <v>167</v>
      </c>
      <c r="DH397" t="s">
        <v>217</v>
      </c>
      <c r="DI397" t="s">
        <v>167</v>
      </c>
      <c r="DJ397" t="s">
        <v>167</v>
      </c>
      <c r="DK397" t="s">
        <v>167</v>
      </c>
      <c r="DM397" t="s">
        <v>167</v>
      </c>
      <c r="DP397" t="s">
        <v>346</v>
      </c>
      <c r="DR397" t="s">
        <v>167</v>
      </c>
      <c r="DS397" t="s">
        <v>167</v>
      </c>
      <c r="DV397" t="s">
        <v>167</v>
      </c>
      <c r="ED397" t="s">
        <v>167</v>
      </c>
    </row>
    <row r="398" spans="1:134" x14ac:dyDescent="0.3">
      <c r="A398">
        <v>397</v>
      </c>
      <c r="B398" t="s">
        <v>193</v>
      </c>
      <c r="C398" t="s">
        <v>1325</v>
      </c>
      <c r="D398" t="s">
        <v>1355</v>
      </c>
      <c r="E398" s="1">
        <v>1461</v>
      </c>
      <c r="F398">
        <v>4</v>
      </c>
      <c r="G398">
        <v>4</v>
      </c>
      <c r="H398" t="s">
        <v>196</v>
      </c>
      <c r="I398" t="s">
        <v>143</v>
      </c>
      <c r="J398" t="s">
        <v>197</v>
      </c>
      <c r="K398" t="s">
        <v>145</v>
      </c>
      <c r="L398">
        <v>50</v>
      </c>
      <c r="M398" t="s">
        <v>460</v>
      </c>
      <c r="N398">
        <v>1695</v>
      </c>
      <c r="O398">
        <v>4315</v>
      </c>
      <c r="P398">
        <v>1822</v>
      </c>
      <c r="Q398" t="s">
        <v>833</v>
      </c>
      <c r="R398">
        <v>5</v>
      </c>
      <c r="S398">
        <v>16</v>
      </c>
      <c r="T398">
        <v>19.600000000000001</v>
      </c>
      <c r="U398" t="s">
        <v>1347</v>
      </c>
      <c r="W398" t="s">
        <v>1328</v>
      </c>
      <c r="X398">
        <v>6</v>
      </c>
      <c r="Y398" t="s">
        <v>1329</v>
      </c>
      <c r="Z398" t="s">
        <v>201</v>
      </c>
      <c r="AA398" t="s">
        <v>152</v>
      </c>
      <c r="AB398" t="s">
        <v>1343</v>
      </c>
      <c r="AC398" t="s">
        <v>1331</v>
      </c>
      <c r="AD398" t="s">
        <v>1332</v>
      </c>
      <c r="AE398" t="s">
        <v>1333</v>
      </c>
      <c r="AF398" t="s">
        <v>1334</v>
      </c>
      <c r="AG398" t="s">
        <v>1334</v>
      </c>
      <c r="AH398" t="s">
        <v>167</v>
      </c>
      <c r="AI398" t="s">
        <v>233</v>
      </c>
      <c r="AK398" t="s">
        <v>161</v>
      </c>
      <c r="AL398" t="s">
        <v>1351</v>
      </c>
      <c r="AM398" t="s">
        <v>1352</v>
      </c>
      <c r="AN398" t="s">
        <v>164</v>
      </c>
      <c r="AO398" t="s">
        <v>165</v>
      </c>
      <c r="AP398" t="s">
        <v>165</v>
      </c>
      <c r="AQ398" t="s">
        <v>167</v>
      </c>
      <c r="AR398">
        <v>5</v>
      </c>
      <c r="AS398" t="s">
        <v>168</v>
      </c>
      <c r="AT398" t="s">
        <v>190</v>
      </c>
      <c r="AU398" t="s">
        <v>1337</v>
      </c>
      <c r="AV398" t="s">
        <v>1334</v>
      </c>
      <c r="AX398" t="s">
        <v>167</v>
      </c>
      <c r="AY398" t="s">
        <v>437</v>
      </c>
      <c r="AZ398" t="s">
        <v>167</v>
      </c>
      <c r="BA398" t="s">
        <v>167</v>
      </c>
      <c r="BB398" t="s">
        <v>1338</v>
      </c>
      <c r="BC398" t="s">
        <v>167</v>
      </c>
      <c r="BD398" t="s">
        <v>328</v>
      </c>
      <c r="BE398">
        <v>475</v>
      </c>
      <c r="BG398" t="s">
        <v>167</v>
      </c>
      <c r="BH398" t="s">
        <v>167</v>
      </c>
      <c r="BI398" t="s">
        <v>164</v>
      </c>
      <c r="BK398" t="s">
        <v>167</v>
      </c>
      <c r="BL398" t="s">
        <v>175</v>
      </c>
      <c r="BM398" t="s">
        <v>167</v>
      </c>
      <c r="BN398" t="s">
        <v>1339</v>
      </c>
      <c r="BO398" t="s">
        <v>167</v>
      </c>
      <c r="BP398" t="s">
        <v>174</v>
      </c>
      <c r="BQ398" t="s">
        <v>164</v>
      </c>
      <c r="BR398" t="s">
        <v>169</v>
      </c>
      <c r="BS398" t="s">
        <v>177</v>
      </c>
      <c r="BT398" t="s">
        <v>167</v>
      </c>
      <c r="BU398">
        <v>5.2</v>
      </c>
      <c r="BV398" t="s">
        <v>167</v>
      </c>
      <c r="BW398" t="s">
        <v>178</v>
      </c>
      <c r="BY398" t="s">
        <v>180</v>
      </c>
      <c r="CA398" t="s">
        <v>167</v>
      </c>
      <c r="CG398" t="s">
        <v>167</v>
      </c>
      <c r="CH398" t="s">
        <v>167</v>
      </c>
      <c r="CK398" t="s">
        <v>167</v>
      </c>
      <c r="CN398" t="s">
        <v>167</v>
      </c>
      <c r="CO398" t="s">
        <v>167</v>
      </c>
      <c r="CP398" t="s">
        <v>356</v>
      </c>
      <c r="CQ398" t="s">
        <v>1344</v>
      </c>
      <c r="CR398" t="s">
        <v>230</v>
      </c>
      <c r="CS398" t="s">
        <v>167</v>
      </c>
      <c r="CT398" t="s">
        <v>167</v>
      </c>
      <c r="CU398" t="s">
        <v>167</v>
      </c>
      <c r="CV398" t="s">
        <v>167</v>
      </c>
      <c r="CW398">
        <v>2</v>
      </c>
      <c r="CY398" t="s">
        <v>255</v>
      </c>
      <c r="DB398" t="s">
        <v>258</v>
      </c>
      <c r="DC398" t="s">
        <v>167</v>
      </c>
      <c r="DD398" t="s">
        <v>167</v>
      </c>
      <c r="DE398" t="s">
        <v>167</v>
      </c>
      <c r="DF398" t="s">
        <v>167</v>
      </c>
      <c r="DH398" t="s">
        <v>217</v>
      </c>
      <c r="DI398" t="s">
        <v>329</v>
      </c>
      <c r="DK398" t="s">
        <v>167</v>
      </c>
      <c r="DP398" t="s">
        <v>346</v>
      </c>
      <c r="DR398" t="s">
        <v>167</v>
      </c>
      <c r="DS398" t="s">
        <v>167</v>
      </c>
      <c r="DV398" t="s">
        <v>167</v>
      </c>
    </row>
    <row r="399" spans="1:134" x14ac:dyDescent="0.3">
      <c r="A399">
        <v>398</v>
      </c>
      <c r="B399" t="s">
        <v>319</v>
      </c>
      <c r="C399" t="s">
        <v>1356</v>
      </c>
      <c r="D399" t="s">
        <v>1357</v>
      </c>
      <c r="E399" s="1">
        <v>1591</v>
      </c>
      <c r="F399">
        <v>4</v>
      </c>
      <c r="G399">
        <v>4</v>
      </c>
      <c r="H399" t="s">
        <v>196</v>
      </c>
      <c r="I399" t="s">
        <v>143</v>
      </c>
      <c r="J399" t="s">
        <v>197</v>
      </c>
      <c r="K399" t="s">
        <v>145</v>
      </c>
      <c r="L399">
        <v>45</v>
      </c>
      <c r="M399" t="s">
        <v>146</v>
      </c>
      <c r="N399">
        <v>1445</v>
      </c>
      <c r="O399">
        <v>4440</v>
      </c>
      <c r="P399">
        <v>1729</v>
      </c>
      <c r="Q399" t="s">
        <v>509</v>
      </c>
      <c r="R399">
        <v>4</v>
      </c>
      <c r="T399" s="1" t="s">
        <v>148</v>
      </c>
      <c r="U399" t="s">
        <v>1358</v>
      </c>
      <c r="X399">
        <v>5</v>
      </c>
      <c r="Y399" t="s">
        <v>304</v>
      </c>
      <c r="Z399" t="s">
        <v>201</v>
      </c>
      <c r="AA399" t="s">
        <v>152</v>
      </c>
      <c r="AB399" t="s">
        <v>1359</v>
      </c>
      <c r="AC399" t="s">
        <v>1360</v>
      </c>
      <c r="AF399" t="s">
        <v>737</v>
      </c>
      <c r="AG399" t="s">
        <v>737</v>
      </c>
      <c r="AH399" t="s">
        <v>159</v>
      </c>
      <c r="AI399" t="s">
        <v>233</v>
      </c>
      <c r="AK399" t="s">
        <v>167</v>
      </c>
      <c r="AL399" t="s">
        <v>1361</v>
      </c>
      <c r="AM399" t="s">
        <v>1362</v>
      </c>
      <c r="AN399" t="s">
        <v>164</v>
      </c>
      <c r="AO399" t="s">
        <v>165</v>
      </c>
      <c r="AP399" t="s">
        <v>165</v>
      </c>
      <c r="AQ399" t="s">
        <v>167</v>
      </c>
      <c r="AR399">
        <v>5</v>
      </c>
      <c r="AS399" t="s">
        <v>168</v>
      </c>
      <c r="AT399" t="s">
        <v>169</v>
      </c>
      <c r="AU399" t="s">
        <v>1363</v>
      </c>
      <c r="AV399" t="s">
        <v>727</v>
      </c>
      <c r="AX399" t="s">
        <v>167</v>
      </c>
      <c r="AY399" t="s">
        <v>172</v>
      </c>
      <c r="AZ399" t="s">
        <v>167</v>
      </c>
      <c r="BA399" t="s">
        <v>167</v>
      </c>
      <c r="BB399" t="s">
        <v>558</v>
      </c>
      <c r="BC399" t="s">
        <v>167</v>
      </c>
      <c r="BD399" t="s">
        <v>174</v>
      </c>
      <c r="BE399">
        <v>465</v>
      </c>
      <c r="BF399" t="s">
        <v>167</v>
      </c>
      <c r="BG399" t="s">
        <v>167</v>
      </c>
      <c r="BH399" t="s">
        <v>167</v>
      </c>
      <c r="BI399" t="s">
        <v>164</v>
      </c>
      <c r="BJ399" t="s">
        <v>311</v>
      </c>
      <c r="BK399" t="s">
        <v>167</v>
      </c>
      <c r="BL399" t="s">
        <v>311</v>
      </c>
      <c r="BM399" t="s">
        <v>167</v>
      </c>
      <c r="BN399" t="s">
        <v>520</v>
      </c>
      <c r="BO399" t="s">
        <v>167</v>
      </c>
      <c r="BP399" t="s">
        <v>328</v>
      </c>
      <c r="BQ399" t="s">
        <v>164</v>
      </c>
      <c r="BR399" t="s">
        <v>169</v>
      </c>
      <c r="BS399" t="s">
        <v>177</v>
      </c>
      <c r="BT399" t="s">
        <v>167</v>
      </c>
      <c r="BU399">
        <v>5.2</v>
      </c>
      <c r="BV399" t="s">
        <v>167</v>
      </c>
      <c r="BW399" t="s">
        <v>178</v>
      </c>
      <c r="BX399" t="s">
        <v>179</v>
      </c>
      <c r="BY399" t="s">
        <v>384</v>
      </c>
      <c r="CB399" t="s">
        <v>167</v>
      </c>
      <c r="CG399" t="s">
        <v>167</v>
      </c>
      <c r="CK399" t="s">
        <v>167</v>
      </c>
      <c r="CN399" t="s">
        <v>167</v>
      </c>
      <c r="CO399" t="s">
        <v>167</v>
      </c>
      <c r="CP399" t="s">
        <v>224</v>
      </c>
      <c r="CR399" t="s">
        <v>230</v>
      </c>
      <c r="CS399" t="s">
        <v>167</v>
      </c>
      <c r="CT399" t="s">
        <v>167</v>
      </c>
      <c r="CU399" t="s">
        <v>167</v>
      </c>
      <c r="CV399" t="s">
        <v>167</v>
      </c>
      <c r="CW399">
        <v>2</v>
      </c>
      <c r="CY399" t="s">
        <v>255</v>
      </c>
      <c r="DB399" t="s">
        <v>222</v>
      </c>
      <c r="DC399" t="s">
        <v>167</v>
      </c>
      <c r="DD399" t="s">
        <v>167</v>
      </c>
      <c r="DG399" t="s">
        <v>167</v>
      </c>
      <c r="DH399" t="s">
        <v>217</v>
      </c>
      <c r="DI399" t="s">
        <v>329</v>
      </c>
      <c r="DJ399" t="s">
        <v>167</v>
      </c>
      <c r="DL399" t="s">
        <v>330</v>
      </c>
      <c r="DN399" t="s">
        <v>167</v>
      </c>
      <c r="DP399" t="s">
        <v>346</v>
      </c>
      <c r="DS399" t="s">
        <v>167</v>
      </c>
      <c r="DZ399" t="s">
        <v>167</v>
      </c>
      <c r="EA399" t="s">
        <v>167</v>
      </c>
      <c r="ED399" t="s">
        <v>167</v>
      </c>
    </row>
    <row r="400" spans="1:134" x14ac:dyDescent="0.3">
      <c r="A400">
        <v>399</v>
      </c>
      <c r="B400" t="s">
        <v>319</v>
      </c>
      <c r="C400" t="s">
        <v>1356</v>
      </c>
      <c r="D400" t="s">
        <v>1364</v>
      </c>
      <c r="E400" s="1">
        <v>1582</v>
      </c>
      <c r="F400">
        <v>4</v>
      </c>
      <c r="G400">
        <v>4</v>
      </c>
      <c r="H400" t="s">
        <v>196</v>
      </c>
      <c r="I400" t="s">
        <v>143</v>
      </c>
      <c r="J400" t="s">
        <v>197</v>
      </c>
      <c r="K400" t="s">
        <v>145</v>
      </c>
      <c r="L400">
        <v>45</v>
      </c>
      <c r="M400" t="s">
        <v>460</v>
      </c>
      <c r="N400">
        <v>1445</v>
      </c>
      <c r="O400">
        <v>4440</v>
      </c>
      <c r="P400">
        <v>1729</v>
      </c>
      <c r="Q400" t="s">
        <v>509</v>
      </c>
      <c r="R400">
        <v>4</v>
      </c>
      <c r="S400">
        <v>19.899999999999999</v>
      </c>
      <c r="T400">
        <v>22.32</v>
      </c>
      <c r="U400" t="s">
        <v>1365</v>
      </c>
      <c r="X400">
        <v>6</v>
      </c>
      <c r="Y400" t="s">
        <v>304</v>
      </c>
      <c r="Z400" t="s">
        <v>201</v>
      </c>
      <c r="AA400" t="s">
        <v>152</v>
      </c>
      <c r="AB400" t="s">
        <v>1359</v>
      </c>
      <c r="AC400" t="s">
        <v>1360</v>
      </c>
      <c r="AF400" t="s">
        <v>737</v>
      </c>
      <c r="AG400" t="s">
        <v>737</v>
      </c>
      <c r="AH400" t="s">
        <v>159</v>
      </c>
      <c r="AI400" t="s">
        <v>233</v>
      </c>
      <c r="AJ400" t="s">
        <v>167</v>
      </c>
      <c r="AK400" t="s">
        <v>167</v>
      </c>
      <c r="AL400" t="s">
        <v>1366</v>
      </c>
      <c r="AM400" t="s">
        <v>1367</v>
      </c>
      <c r="AN400" t="s">
        <v>165</v>
      </c>
      <c r="AO400" t="s">
        <v>165</v>
      </c>
      <c r="AP400" t="s">
        <v>165</v>
      </c>
      <c r="AQ400" t="s">
        <v>167</v>
      </c>
      <c r="AR400">
        <v>5</v>
      </c>
      <c r="AS400" t="s">
        <v>168</v>
      </c>
      <c r="AT400" t="s">
        <v>169</v>
      </c>
      <c r="AU400" t="s">
        <v>1363</v>
      </c>
      <c r="AV400" t="s">
        <v>727</v>
      </c>
      <c r="AX400" t="s">
        <v>167</v>
      </c>
      <c r="AY400" t="s">
        <v>172</v>
      </c>
      <c r="AZ400" t="s">
        <v>167</v>
      </c>
      <c r="BA400" t="s">
        <v>167</v>
      </c>
      <c r="BB400" t="s">
        <v>558</v>
      </c>
      <c r="BC400" t="s">
        <v>167</v>
      </c>
      <c r="BD400" t="s">
        <v>174</v>
      </c>
      <c r="BE400">
        <v>465</v>
      </c>
      <c r="BF400" t="s">
        <v>167</v>
      </c>
      <c r="BG400" t="s">
        <v>167</v>
      </c>
      <c r="BH400" t="s">
        <v>167</v>
      </c>
      <c r="BI400" t="s">
        <v>164</v>
      </c>
      <c r="BJ400" t="s">
        <v>311</v>
      </c>
      <c r="BK400" t="s">
        <v>167</v>
      </c>
      <c r="BL400" t="s">
        <v>311</v>
      </c>
      <c r="BM400" t="s">
        <v>167</v>
      </c>
      <c r="BN400" t="s">
        <v>520</v>
      </c>
      <c r="BO400" t="s">
        <v>167</v>
      </c>
      <c r="BP400" t="s">
        <v>174</v>
      </c>
      <c r="BQ400" t="s">
        <v>164</v>
      </c>
      <c r="BR400" t="s">
        <v>169</v>
      </c>
      <c r="BS400" t="s">
        <v>177</v>
      </c>
      <c r="BT400" t="s">
        <v>167</v>
      </c>
      <c r="BU400">
        <v>5.2</v>
      </c>
      <c r="BV400" t="s">
        <v>167</v>
      </c>
      <c r="BW400" t="s">
        <v>178</v>
      </c>
      <c r="BY400" t="s">
        <v>384</v>
      </c>
      <c r="CB400" t="s">
        <v>167</v>
      </c>
      <c r="CG400" t="s">
        <v>167</v>
      </c>
      <c r="CK400" t="s">
        <v>167</v>
      </c>
      <c r="CN400" t="s">
        <v>167</v>
      </c>
      <c r="CO400" t="s">
        <v>167</v>
      </c>
      <c r="CP400" t="s">
        <v>224</v>
      </c>
      <c r="CR400" t="s">
        <v>230</v>
      </c>
      <c r="CS400" t="s">
        <v>167</v>
      </c>
      <c r="CT400" t="s">
        <v>167</v>
      </c>
      <c r="CU400" t="s">
        <v>167</v>
      </c>
      <c r="CV400" t="s">
        <v>167</v>
      </c>
      <c r="CW400">
        <v>2</v>
      </c>
      <c r="CX400" t="s">
        <v>1368</v>
      </c>
      <c r="CY400" t="s">
        <v>572</v>
      </c>
      <c r="DB400" t="s">
        <v>222</v>
      </c>
      <c r="DC400" t="s">
        <v>167</v>
      </c>
      <c r="DD400" t="s">
        <v>167</v>
      </c>
      <c r="DG400" t="s">
        <v>167</v>
      </c>
      <c r="DH400" t="s">
        <v>217</v>
      </c>
      <c r="DI400" t="s">
        <v>329</v>
      </c>
      <c r="DJ400" t="s">
        <v>167</v>
      </c>
      <c r="DL400" t="s">
        <v>330</v>
      </c>
      <c r="DN400" t="s">
        <v>167</v>
      </c>
      <c r="DP400" t="s">
        <v>346</v>
      </c>
      <c r="DS400" t="s">
        <v>167</v>
      </c>
      <c r="DV400" t="s">
        <v>167</v>
      </c>
      <c r="EA400" t="s">
        <v>167</v>
      </c>
      <c r="ED400" t="s">
        <v>167</v>
      </c>
    </row>
    <row r="401" spans="1:134" x14ac:dyDescent="0.3">
      <c r="A401">
        <v>400</v>
      </c>
      <c r="B401" t="s">
        <v>319</v>
      </c>
      <c r="C401" t="s">
        <v>1356</v>
      </c>
      <c r="D401" t="s">
        <v>1369</v>
      </c>
      <c r="E401" s="1">
        <v>1582</v>
      </c>
      <c r="F401">
        <v>4</v>
      </c>
      <c r="G401">
        <v>4</v>
      </c>
      <c r="H401" t="s">
        <v>196</v>
      </c>
      <c r="I401" t="s">
        <v>143</v>
      </c>
      <c r="J401" t="s">
        <v>197</v>
      </c>
      <c r="K401" t="s">
        <v>145</v>
      </c>
      <c r="L401">
        <v>45</v>
      </c>
      <c r="M401" t="s">
        <v>460</v>
      </c>
      <c r="N401">
        <v>1445</v>
      </c>
      <c r="O401">
        <v>4440</v>
      </c>
      <c r="P401">
        <v>1729</v>
      </c>
      <c r="Q401" t="s">
        <v>509</v>
      </c>
      <c r="R401">
        <v>4</v>
      </c>
      <c r="S401">
        <v>19.899999999999999</v>
      </c>
      <c r="T401">
        <v>22</v>
      </c>
      <c r="U401" t="s">
        <v>1370</v>
      </c>
      <c r="X401">
        <v>4</v>
      </c>
      <c r="Y401" t="s">
        <v>304</v>
      </c>
      <c r="Z401" t="s">
        <v>201</v>
      </c>
      <c r="AA401" t="s">
        <v>152</v>
      </c>
      <c r="AB401" t="s">
        <v>1359</v>
      </c>
      <c r="AC401" t="s">
        <v>1360</v>
      </c>
      <c r="AF401" t="s">
        <v>737</v>
      </c>
      <c r="AG401" t="s">
        <v>737</v>
      </c>
      <c r="AH401" t="s">
        <v>159</v>
      </c>
      <c r="AI401" t="s">
        <v>233</v>
      </c>
      <c r="AK401" t="s">
        <v>442</v>
      </c>
      <c r="AL401" t="s">
        <v>1366</v>
      </c>
      <c r="AM401" t="s">
        <v>1367</v>
      </c>
      <c r="AN401" t="s">
        <v>164</v>
      </c>
      <c r="AO401" t="s">
        <v>165</v>
      </c>
      <c r="AP401" t="s">
        <v>165</v>
      </c>
      <c r="AQ401" t="s">
        <v>167</v>
      </c>
      <c r="AR401">
        <v>5</v>
      </c>
      <c r="AS401" t="s">
        <v>598</v>
      </c>
      <c r="AT401" t="s">
        <v>169</v>
      </c>
      <c r="AU401" t="s">
        <v>1363</v>
      </c>
      <c r="AV401" t="s">
        <v>727</v>
      </c>
      <c r="AW401" t="s">
        <v>167</v>
      </c>
      <c r="AX401" t="s">
        <v>167</v>
      </c>
      <c r="AY401" t="s">
        <v>172</v>
      </c>
      <c r="AZ401" t="s">
        <v>167</v>
      </c>
      <c r="BA401" t="s">
        <v>167</v>
      </c>
      <c r="BC401" t="s">
        <v>167</v>
      </c>
      <c r="BD401" t="s">
        <v>174</v>
      </c>
      <c r="BE401">
        <v>465</v>
      </c>
      <c r="BF401" t="s">
        <v>167</v>
      </c>
      <c r="BG401" t="s">
        <v>167</v>
      </c>
      <c r="BH401" t="s">
        <v>167</v>
      </c>
      <c r="BI401" t="s">
        <v>164</v>
      </c>
      <c r="BJ401" t="s">
        <v>311</v>
      </c>
      <c r="BK401" t="s">
        <v>167</v>
      </c>
      <c r="BL401" t="s">
        <v>311</v>
      </c>
      <c r="BM401" t="s">
        <v>167</v>
      </c>
      <c r="BO401" t="s">
        <v>167</v>
      </c>
      <c r="BP401" t="s">
        <v>174</v>
      </c>
      <c r="BQ401" t="s">
        <v>164</v>
      </c>
      <c r="BR401" t="s">
        <v>169</v>
      </c>
      <c r="BS401" t="s">
        <v>177</v>
      </c>
      <c r="BT401" t="s">
        <v>167</v>
      </c>
      <c r="BU401">
        <v>5.2</v>
      </c>
      <c r="BV401" t="s">
        <v>167</v>
      </c>
      <c r="BW401" t="s">
        <v>178</v>
      </c>
      <c r="BY401" t="s">
        <v>384</v>
      </c>
      <c r="CB401" t="s">
        <v>167</v>
      </c>
      <c r="CG401" t="s">
        <v>167</v>
      </c>
      <c r="CK401" t="s">
        <v>167</v>
      </c>
      <c r="CN401" t="s">
        <v>167</v>
      </c>
      <c r="CO401" t="s">
        <v>167</v>
      </c>
      <c r="CP401" t="s">
        <v>356</v>
      </c>
      <c r="CR401" t="s">
        <v>912</v>
      </c>
      <c r="CS401" t="s">
        <v>167</v>
      </c>
      <c r="CT401" t="s">
        <v>167</v>
      </c>
      <c r="CU401" t="s">
        <v>167</v>
      </c>
      <c r="CV401" t="s">
        <v>167</v>
      </c>
      <c r="CW401">
        <v>6</v>
      </c>
      <c r="CX401" t="s">
        <v>1368</v>
      </c>
      <c r="CY401" t="s">
        <v>572</v>
      </c>
      <c r="DB401" t="s">
        <v>222</v>
      </c>
      <c r="DC401" t="s">
        <v>167</v>
      </c>
      <c r="DD401" t="s">
        <v>167</v>
      </c>
      <c r="DG401" t="s">
        <v>167</v>
      </c>
      <c r="DH401" t="s">
        <v>217</v>
      </c>
      <c r="DI401" t="s">
        <v>329</v>
      </c>
      <c r="DJ401" t="s">
        <v>167</v>
      </c>
      <c r="DL401" t="s">
        <v>330</v>
      </c>
      <c r="DM401" t="s">
        <v>167</v>
      </c>
      <c r="DN401" t="s">
        <v>167</v>
      </c>
      <c r="DP401" t="s">
        <v>346</v>
      </c>
      <c r="DQ401" t="s">
        <v>167</v>
      </c>
      <c r="DS401" t="s">
        <v>167</v>
      </c>
      <c r="DV401" t="s">
        <v>167</v>
      </c>
      <c r="DX401" t="s">
        <v>167</v>
      </c>
      <c r="DZ401" t="s">
        <v>167</v>
      </c>
      <c r="EA401" t="s">
        <v>167</v>
      </c>
      <c r="ED401" t="s">
        <v>167</v>
      </c>
    </row>
    <row r="402" spans="1:134" x14ac:dyDescent="0.3">
      <c r="A402">
        <v>401</v>
      </c>
      <c r="B402" t="s">
        <v>319</v>
      </c>
      <c r="C402" t="s">
        <v>1356</v>
      </c>
      <c r="D402" t="s">
        <v>1371</v>
      </c>
      <c r="E402" s="1">
        <v>1591</v>
      </c>
      <c r="F402">
        <v>4</v>
      </c>
      <c r="G402">
        <v>4</v>
      </c>
      <c r="H402" t="s">
        <v>196</v>
      </c>
      <c r="I402" t="s">
        <v>143</v>
      </c>
      <c r="J402" t="s">
        <v>238</v>
      </c>
      <c r="K402" t="s">
        <v>145</v>
      </c>
      <c r="L402">
        <v>45</v>
      </c>
      <c r="M402" t="s">
        <v>146</v>
      </c>
      <c r="N402">
        <v>1445</v>
      </c>
      <c r="O402">
        <v>4440</v>
      </c>
      <c r="P402">
        <v>1729</v>
      </c>
      <c r="Q402" t="s">
        <v>509</v>
      </c>
      <c r="R402">
        <v>4</v>
      </c>
      <c r="T402" s="1" t="s">
        <v>148</v>
      </c>
      <c r="U402" t="s">
        <v>1358</v>
      </c>
      <c r="X402">
        <v>5</v>
      </c>
      <c r="Y402" t="s">
        <v>304</v>
      </c>
      <c r="Z402" t="s">
        <v>201</v>
      </c>
      <c r="AA402" t="s">
        <v>152</v>
      </c>
      <c r="AB402" t="s">
        <v>1359</v>
      </c>
      <c r="AC402" t="s">
        <v>1360</v>
      </c>
      <c r="AF402" t="s">
        <v>737</v>
      </c>
      <c r="AG402" t="s">
        <v>737</v>
      </c>
      <c r="AH402" t="s">
        <v>159</v>
      </c>
      <c r="AI402" t="s">
        <v>233</v>
      </c>
      <c r="AK402" t="s">
        <v>442</v>
      </c>
      <c r="AL402" t="s">
        <v>1361</v>
      </c>
      <c r="AM402" t="s">
        <v>1362</v>
      </c>
      <c r="AN402" t="s">
        <v>164</v>
      </c>
      <c r="AO402" t="s">
        <v>165</v>
      </c>
      <c r="AP402" t="s">
        <v>165</v>
      </c>
      <c r="AQ402" t="s">
        <v>167</v>
      </c>
      <c r="AR402">
        <v>5</v>
      </c>
      <c r="AS402" t="s">
        <v>598</v>
      </c>
      <c r="AT402" t="s">
        <v>169</v>
      </c>
      <c r="AU402" t="s">
        <v>1363</v>
      </c>
      <c r="AV402" t="s">
        <v>727</v>
      </c>
      <c r="AW402" t="s">
        <v>167</v>
      </c>
      <c r="AX402" t="s">
        <v>167</v>
      </c>
      <c r="AY402" t="s">
        <v>172</v>
      </c>
      <c r="AZ402" t="s">
        <v>167</v>
      </c>
      <c r="BA402" t="s">
        <v>167</v>
      </c>
      <c r="BC402" t="s">
        <v>167</v>
      </c>
      <c r="BD402" t="s">
        <v>328</v>
      </c>
      <c r="BE402">
        <v>465</v>
      </c>
      <c r="BF402" t="s">
        <v>167</v>
      </c>
      <c r="BG402" t="s">
        <v>167</v>
      </c>
      <c r="BH402" t="s">
        <v>167</v>
      </c>
      <c r="BI402" t="s">
        <v>164</v>
      </c>
      <c r="BJ402" t="s">
        <v>311</v>
      </c>
      <c r="BK402" t="s">
        <v>167</v>
      </c>
      <c r="BL402" t="s">
        <v>311</v>
      </c>
      <c r="BM402" t="s">
        <v>167</v>
      </c>
      <c r="BO402" t="s">
        <v>167</v>
      </c>
      <c r="BP402" t="s">
        <v>174</v>
      </c>
      <c r="BQ402" t="s">
        <v>164</v>
      </c>
      <c r="BR402" t="s">
        <v>169</v>
      </c>
      <c r="BS402" t="s">
        <v>177</v>
      </c>
      <c r="BT402" t="s">
        <v>167</v>
      </c>
      <c r="BU402">
        <v>5.2</v>
      </c>
      <c r="BV402" t="s">
        <v>167</v>
      </c>
      <c r="BW402" t="s">
        <v>178</v>
      </c>
      <c r="BY402" t="s">
        <v>384</v>
      </c>
      <c r="CB402" t="s">
        <v>167</v>
      </c>
      <c r="CG402" t="s">
        <v>167</v>
      </c>
      <c r="CK402" t="s">
        <v>167</v>
      </c>
      <c r="CN402" t="s">
        <v>167</v>
      </c>
      <c r="CO402" t="s">
        <v>167</v>
      </c>
      <c r="CP402" t="s">
        <v>356</v>
      </c>
      <c r="CR402" t="s">
        <v>1372</v>
      </c>
      <c r="CS402" t="s">
        <v>167</v>
      </c>
      <c r="CT402" t="s">
        <v>167</v>
      </c>
      <c r="CU402" t="s">
        <v>167</v>
      </c>
      <c r="CV402" t="s">
        <v>167</v>
      </c>
      <c r="CW402">
        <v>6</v>
      </c>
      <c r="CX402" t="s">
        <v>1368</v>
      </c>
      <c r="CY402" t="s">
        <v>572</v>
      </c>
      <c r="DB402" t="s">
        <v>222</v>
      </c>
      <c r="DC402" t="s">
        <v>167</v>
      </c>
      <c r="DD402" t="s">
        <v>167</v>
      </c>
      <c r="DG402" t="s">
        <v>167</v>
      </c>
      <c r="DH402" t="s">
        <v>217</v>
      </c>
      <c r="DI402" t="s">
        <v>329</v>
      </c>
      <c r="DJ402" t="s">
        <v>167</v>
      </c>
      <c r="DL402" t="s">
        <v>330</v>
      </c>
      <c r="DM402" t="s">
        <v>167</v>
      </c>
      <c r="DN402" t="s">
        <v>167</v>
      </c>
      <c r="DP402" t="s">
        <v>346</v>
      </c>
      <c r="DQ402" t="s">
        <v>167</v>
      </c>
      <c r="DS402" t="s">
        <v>167</v>
      </c>
      <c r="DU402" t="s">
        <v>167</v>
      </c>
      <c r="DX402" t="s">
        <v>167</v>
      </c>
      <c r="DZ402" t="s">
        <v>167</v>
      </c>
      <c r="EA402" t="s">
        <v>167</v>
      </c>
      <c r="ED402" t="s">
        <v>167</v>
      </c>
    </row>
    <row r="403" spans="1:134" x14ac:dyDescent="0.3">
      <c r="A403">
        <v>402</v>
      </c>
      <c r="B403" t="s">
        <v>319</v>
      </c>
      <c r="C403" t="s">
        <v>1356</v>
      </c>
      <c r="D403" t="s">
        <v>1373</v>
      </c>
      <c r="E403" s="1">
        <v>1582</v>
      </c>
      <c r="F403">
        <v>4</v>
      </c>
      <c r="G403">
        <v>4</v>
      </c>
      <c r="H403" t="s">
        <v>196</v>
      </c>
      <c r="I403" t="s">
        <v>143</v>
      </c>
      <c r="J403" t="s">
        <v>197</v>
      </c>
      <c r="K403" t="s">
        <v>145</v>
      </c>
      <c r="L403">
        <v>45</v>
      </c>
      <c r="M403" t="s">
        <v>460</v>
      </c>
      <c r="N403">
        <v>1445</v>
      </c>
      <c r="O403">
        <v>4440</v>
      </c>
      <c r="P403">
        <v>1729</v>
      </c>
      <c r="Q403" t="s">
        <v>509</v>
      </c>
      <c r="R403">
        <v>4</v>
      </c>
      <c r="S403">
        <v>14</v>
      </c>
      <c r="T403">
        <v>17</v>
      </c>
      <c r="U403" t="s">
        <v>1374</v>
      </c>
      <c r="X403">
        <v>4</v>
      </c>
      <c r="Y403" t="s">
        <v>304</v>
      </c>
      <c r="Z403" t="s">
        <v>201</v>
      </c>
      <c r="AA403" t="s">
        <v>152</v>
      </c>
      <c r="AB403" t="s">
        <v>1375</v>
      </c>
      <c r="AC403" t="s">
        <v>1360</v>
      </c>
      <c r="AF403" t="s">
        <v>577</v>
      </c>
      <c r="AG403" t="s">
        <v>577</v>
      </c>
      <c r="AH403" t="s">
        <v>159</v>
      </c>
      <c r="AI403" t="s">
        <v>233</v>
      </c>
      <c r="AK403" t="s">
        <v>167</v>
      </c>
      <c r="AL403" t="s">
        <v>1366</v>
      </c>
      <c r="AM403" t="s">
        <v>1367</v>
      </c>
      <c r="AN403" t="s">
        <v>164</v>
      </c>
      <c r="AO403" t="s">
        <v>165</v>
      </c>
      <c r="AP403" t="s">
        <v>165</v>
      </c>
      <c r="AQ403" t="s">
        <v>167</v>
      </c>
      <c r="AR403">
        <v>5</v>
      </c>
      <c r="AS403" t="s">
        <v>168</v>
      </c>
      <c r="AT403" t="s">
        <v>190</v>
      </c>
      <c r="AU403" t="s">
        <v>1363</v>
      </c>
      <c r="AV403" t="s">
        <v>577</v>
      </c>
      <c r="AX403" t="s">
        <v>167</v>
      </c>
      <c r="AY403" t="s">
        <v>172</v>
      </c>
      <c r="AZ403" t="s">
        <v>167</v>
      </c>
      <c r="BA403" t="s">
        <v>167</v>
      </c>
      <c r="BC403" t="s">
        <v>167</v>
      </c>
      <c r="BD403" t="s">
        <v>328</v>
      </c>
      <c r="BE403">
        <v>465</v>
      </c>
      <c r="BF403" t="s">
        <v>167</v>
      </c>
      <c r="BG403" t="s">
        <v>167</v>
      </c>
      <c r="BH403" t="s">
        <v>167</v>
      </c>
      <c r="BI403" t="s">
        <v>164</v>
      </c>
      <c r="BJ403" t="s">
        <v>311</v>
      </c>
      <c r="BK403" t="s">
        <v>167</v>
      </c>
      <c r="BL403" t="s">
        <v>311</v>
      </c>
      <c r="BM403" t="s">
        <v>167</v>
      </c>
      <c r="BO403" t="s">
        <v>167</v>
      </c>
      <c r="BP403" t="s">
        <v>174</v>
      </c>
      <c r="BQ403" t="s">
        <v>164</v>
      </c>
      <c r="BR403" t="s">
        <v>169</v>
      </c>
      <c r="BS403" t="s">
        <v>177</v>
      </c>
      <c r="BT403" t="s">
        <v>167</v>
      </c>
      <c r="BU403">
        <v>5.2</v>
      </c>
      <c r="BV403" t="s">
        <v>167</v>
      </c>
      <c r="BW403" t="s">
        <v>178</v>
      </c>
      <c r="BY403" t="s">
        <v>384</v>
      </c>
      <c r="CG403" t="s">
        <v>167</v>
      </c>
      <c r="CK403" t="s">
        <v>167</v>
      </c>
      <c r="CN403" t="s">
        <v>167</v>
      </c>
      <c r="CO403" t="s">
        <v>167</v>
      </c>
      <c r="CP403" t="s">
        <v>224</v>
      </c>
      <c r="CR403" t="s">
        <v>230</v>
      </c>
      <c r="CS403" t="s">
        <v>167</v>
      </c>
      <c r="CT403" t="s">
        <v>167</v>
      </c>
      <c r="CU403" t="s">
        <v>167</v>
      </c>
      <c r="CW403">
        <v>2</v>
      </c>
      <c r="CY403" t="s">
        <v>572</v>
      </c>
      <c r="DB403" t="s">
        <v>222</v>
      </c>
      <c r="DC403" t="s">
        <v>167</v>
      </c>
      <c r="DD403" t="s">
        <v>167</v>
      </c>
      <c r="DG403" t="s">
        <v>167</v>
      </c>
      <c r="DH403" t="s">
        <v>217</v>
      </c>
      <c r="DI403" t="s">
        <v>329</v>
      </c>
      <c r="DJ403" t="s">
        <v>167</v>
      </c>
      <c r="DL403" t="s">
        <v>330</v>
      </c>
      <c r="DN403" t="s">
        <v>167</v>
      </c>
      <c r="DP403" t="s">
        <v>346</v>
      </c>
      <c r="DS403" t="s">
        <v>167</v>
      </c>
      <c r="DZ403" t="s">
        <v>167</v>
      </c>
      <c r="EA403" t="s">
        <v>167</v>
      </c>
      <c r="ED403" t="s">
        <v>167</v>
      </c>
    </row>
    <row r="404" spans="1:134" x14ac:dyDescent="0.3">
      <c r="A404">
        <v>403</v>
      </c>
      <c r="B404" t="s">
        <v>319</v>
      </c>
      <c r="C404" t="s">
        <v>1356</v>
      </c>
      <c r="D404" t="s">
        <v>1376</v>
      </c>
      <c r="E404" s="1">
        <v>1591</v>
      </c>
      <c r="F404">
        <v>4</v>
      </c>
      <c r="G404">
        <v>4</v>
      </c>
      <c r="H404" t="s">
        <v>196</v>
      </c>
      <c r="I404" t="s">
        <v>143</v>
      </c>
      <c r="J404" t="s">
        <v>238</v>
      </c>
      <c r="K404" t="s">
        <v>145</v>
      </c>
      <c r="L404">
        <v>45</v>
      </c>
      <c r="M404" t="s">
        <v>146</v>
      </c>
      <c r="N404">
        <v>1445</v>
      </c>
      <c r="O404">
        <v>4440</v>
      </c>
      <c r="P404">
        <v>1729</v>
      </c>
      <c r="Q404" t="s">
        <v>509</v>
      </c>
      <c r="R404">
        <v>4</v>
      </c>
      <c r="T404" s="1" t="s">
        <v>148</v>
      </c>
      <c r="U404" t="s">
        <v>1358</v>
      </c>
      <c r="X404">
        <v>4</v>
      </c>
      <c r="Y404" t="s">
        <v>304</v>
      </c>
      <c r="Z404" t="s">
        <v>201</v>
      </c>
      <c r="AA404" t="s">
        <v>152</v>
      </c>
      <c r="AB404" t="s">
        <v>1375</v>
      </c>
      <c r="AC404" t="s">
        <v>1360</v>
      </c>
      <c r="AF404" t="s">
        <v>737</v>
      </c>
      <c r="AG404" t="s">
        <v>737</v>
      </c>
      <c r="AH404" t="s">
        <v>159</v>
      </c>
      <c r="AI404" t="s">
        <v>233</v>
      </c>
      <c r="AK404" t="s">
        <v>442</v>
      </c>
      <c r="AL404" t="s">
        <v>1361</v>
      </c>
      <c r="AM404" t="s">
        <v>1377</v>
      </c>
      <c r="AN404" t="s">
        <v>164</v>
      </c>
      <c r="AO404" t="s">
        <v>165</v>
      </c>
      <c r="AP404" t="s">
        <v>165</v>
      </c>
      <c r="AQ404" t="s">
        <v>167</v>
      </c>
      <c r="AR404">
        <v>5</v>
      </c>
      <c r="AS404" t="s">
        <v>598</v>
      </c>
      <c r="AT404" t="s">
        <v>190</v>
      </c>
      <c r="AU404" t="s">
        <v>1363</v>
      </c>
      <c r="AV404" t="s">
        <v>727</v>
      </c>
      <c r="AX404" t="s">
        <v>167</v>
      </c>
      <c r="AY404" t="s">
        <v>172</v>
      </c>
      <c r="AZ404" t="s">
        <v>167</v>
      </c>
      <c r="BA404" t="s">
        <v>167</v>
      </c>
      <c r="BC404" t="s">
        <v>167</v>
      </c>
      <c r="BD404" t="s">
        <v>338</v>
      </c>
      <c r="BE404">
        <v>465</v>
      </c>
      <c r="BF404" t="s">
        <v>167</v>
      </c>
      <c r="BG404" t="s">
        <v>167</v>
      </c>
      <c r="BH404" t="s">
        <v>167</v>
      </c>
      <c r="BI404" t="s">
        <v>164</v>
      </c>
      <c r="BJ404" t="s">
        <v>311</v>
      </c>
      <c r="BK404" t="s">
        <v>167</v>
      </c>
      <c r="BL404" t="s">
        <v>311</v>
      </c>
      <c r="BM404" t="s">
        <v>167</v>
      </c>
      <c r="BO404" t="s">
        <v>167</v>
      </c>
      <c r="BP404" t="s">
        <v>174</v>
      </c>
      <c r="BQ404" t="s">
        <v>164</v>
      </c>
      <c r="BR404" t="s">
        <v>169</v>
      </c>
      <c r="BS404" t="s">
        <v>177</v>
      </c>
      <c r="BT404" t="s">
        <v>167</v>
      </c>
      <c r="BU404">
        <v>5.2</v>
      </c>
      <c r="BV404" t="s">
        <v>167</v>
      </c>
      <c r="BW404" t="s">
        <v>178</v>
      </c>
      <c r="BY404" t="s">
        <v>384</v>
      </c>
      <c r="CG404" t="s">
        <v>167</v>
      </c>
      <c r="CK404" t="s">
        <v>167</v>
      </c>
      <c r="CN404" t="s">
        <v>167</v>
      </c>
      <c r="CO404" t="s">
        <v>167</v>
      </c>
      <c r="CP404" t="s">
        <v>356</v>
      </c>
      <c r="CR404" t="s">
        <v>1378</v>
      </c>
      <c r="CS404" t="s">
        <v>167</v>
      </c>
      <c r="CT404" t="s">
        <v>167</v>
      </c>
      <c r="CU404" t="s">
        <v>167</v>
      </c>
      <c r="CW404">
        <v>6</v>
      </c>
      <c r="CY404" t="s">
        <v>572</v>
      </c>
      <c r="DB404" t="s">
        <v>222</v>
      </c>
      <c r="DC404" t="s">
        <v>167</v>
      </c>
      <c r="DD404" t="s">
        <v>167</v>
      </c>
      <c r="DG404" t="s">
        <v>167</v>
      </c>
      <c r="DH404" t="s">
        <v>217</v>
      </c>
      <c r="DI404" t="s">
        <v>329</v>
      </c>
      <c r="DJ404" t="s">
        <v>167</v>
      </c>
      <c r="DL404" t="s">
        <v>330</v>
      </c>
      <c r="DN404" t="s">
        <v>167</v>
      </c>
      <c r="DP404" t="s">
        <v>346</v>
      </c>
      <c r="DQ404" t="s">
        <v>167</v>
      </c>
      <c r="DS404" t="s">
        <v>167</v>
      </c>
      <c r="DU404" t="s">
        <v>167</v>
      </c>
      <c r="DZ404" t="s">
        <v>167</v>
      </c>
      <c r="EA404" t="s">
        <v>167</v>
      </c>
      <c r="ED404" t="s">
        <v>167</v>
      </c>
    </row>
    <row r="405" spans="1:134" x14ac:dyDescent="0.3">
      <c r="A405">
        <v>404</v>
      </c>
      <c r="B405" t="s">
        <v>319</v>
      </c>
      <c r="C405" t="s">
        <v>1356</v>
      </c>
      <c r="D405" t="s">
        <v>1379</v>
      </c>
      <c r="E405" s="1">
        <v>1396</v>
      </c>
      <c r="F405">
        <v>4</v>
      </c>
      <c r="G405">
        <v>4</v>
      </c>
      <c r="H405" t="s">
        <v>196</v>
      </c>
      <c r="I405" t="s">
        <v>143</v>
      </c>
      <c r="J405" t="s">
        <v>197</v>
      </c>
      <c r="K405" t="s">
        <v>145</v>
      </c>
      <c r="L405">
        <v>45</v>
      </c>
      <c r="M405" t="s">
        <v>146</v>
      </c>
      <c r="N405">
        <v>1445</v>
      </c>
      <c r="O405">
        <v>4440</v>
      </c>
      <c r="P405">
        <v>1729</v>
      </c>
      <c r="Q405" t="s">
        <v>509</v>
      </c>
      <c r="R405">
        <v>4</v>
      </c>
      <c r="T405" s="1" t="s">
        <v>148</v>
      </c>
      <c r="U405" t="s">
        <v>1380</v>
      </c>
      <c r="X405">
        <v>5</v>
      </c>
      <c r="Y405" t="s">
        <v>304</v>
      </c>
      <c r="Z405" t="s">
        <v>201</v>
      </c>
      <c r="AA405" t="s">
        <v>152</v>
      </c>
      <c r="AB405" t="s">
        <v>1359</v>
      </c>
      <c r="AC405" t="s">
        <v>1360</v>
      </c>
      <c r="AF405" t="s">
        <v>577</v>
      </c>
      <c r="AG405" t="s">
        <v>577</v>
      </c>
      <c r="AH405" t="s">
        <v>159</v>
      </c>
      <c r="AI405" t="s">
        <v>233</v>
      </c>
      <c r="AK405" t="s">
        <v>167</v>
      </c>
      <c r="AL405" t="s">
        <v>605</v>
      </c>
      <c r="AM405" t="s">
        <v>1381</v>
      </c>
      <c r="AN405" t="s">
        <v>164</v>
      </c>
      <c r="AO405" t="s">
        <v>165</v>
      </c>
      <c r="AP405" t="s">
        <v>165</v>
      </c>
      <c r="AQ405" t="s">
        <v>167</v>
      </c>
      <c r="AR405">
        <v>5</v>
      </c>
      <c r="AS405" t="s">
        <v>168</v>
      </c>
      <c r="AT405" t="s">
        <v>169</v>
      </c>
      <c r="AU405" t="s">
        <v>1363</v>
      </c>
      <c r="AV405" t="s">
        <v>577</v>
      </c>
      <c r="AX405" t="s">
        <v>167</v>
      </c>
      <c r="AY405" t="s">
        <v>172</v>
      </c>
      <c r="AZ405" t="s">
        <v>167</v>
      </c>
      <c r="BA405" t="s">
        <v>167</v>
      </c>
      <c r="BB405" t="s">
        <v>558</v>
      </c>
      <c r="BC405" t="s">
        <v>167</v>
      </c>
      <c r="BD405" t="s">
        <v>174</v>
      </c>
      <c r="BE405">
        <v>465</v>
      </c>
      <c r="BF405" t="s">
        <v>167</v>
      </c>
      <c r="BG405" t="s">
        <v>167</v>
      </c>
      <c r="BH405" t="s">
        <v>167</v>
      </c>
      <c r="BI405" t="s">
        <v>164</v>
      </c>
      <c r="BJ405" t="s">
        <v>311</v>
      </c>
      <c r="BK405" t="s">
        <v>167</v>
      </c>
      <c r="BL405" t="s">
        <v>311</v>
      </c>
      <c r="BM405" t="s">
        <v>167</v>
      </c>
      <c r="BN405" t="s">
        <v>520</v>
      </c>
      <c r="BO405" t="s">
        <v>167</v>
      </c>
      <c r="BP405" t="s">
        <v>328</v>
      </c>
      <c r="BQ405" t="s">
        <v>164</v>
      </c>
      <c r="BR405" t="s">
        <v>169</v>
      </c>
      <c r="BS405" t="s">
        <v>177</v>
      </c>
      <c r="BT405" t="s">
        <v>167</v>
      </c>
      <c r="BU405">
        <v>5.2</v>
      </c>
      <c r="BV405" t="s">
        <v>167</v>
      </c>
      <c r="BW405" t="s">
        <v>178</v>
      </c>
      <c r="BX405" t="s">
        <v>179</v>
      </c>
      <c r="BY405" t="s">
        <v>384</v>
      </c>
      <c r="CB405" t="s">
        <v>167</v>
      </c>
      <c r="CG405" t="s">
        <v>167</v>
      </c>
      <c r="CK405" t="s">
        <v>167</v>
      </c>
      <c r="CN405" t="s">
        <v>167</v>
      </c>
      <c r="CO405" t="s">
        <v>167</v>
      </c>
      <c r="CP405" t="s">
        <v>224</v>
      </c>
      <c r="CR405" t="s">
        <v>230</v>
      </c>
      <c r="CS405" t="s">
        <v>167</v>
      </c>
      <c r="CT405" t="s">
        <v>167</v>
      </c>
      <c r="CU405" t="s">
        <v>167</v>
      </c>
      <c r="CV405" t="s">
        <v>167</v>
      </c>
      <c r="CW405">
        <v>2</v>
      </c>
      <c r="CY405" t="s">
        <v>255</v>
      </c>
      <c r="DB405" t="s">
        <v>222</v>
      </c>
      <c r="DC405" t="s">
        <v>167</v>
      </c>
      <c r="DD405" t="s">
        <v>167</v>
      </c>
      <c r="DG405" t="s">
        <v>167</v>
      </c>
      <c r="DH405" t="s">
        <v>217</v>
      </c>
      <c r="DI405" t="s">
        <v>329</v>
      </c>
      <c r="DJ405" t="s">
        <v>167</v>
      </c>
      <c r="DL405" t="s">
        <v>330</v>
      </c>
      <c r="DN405" t="s">
        <v>167</v>
      </c>
      <c r="DP405" t="s">
        <v>346</v>
      </c>
      <c r="DS405" t="s">
        <v>167</v>
      </c>
      <c r="DZ405" t="s">
        <v>167</v>
      </c>
      <c r="EA405" t="s">
        <v>167</v>
      </c>
      <c r="ED405" t="s">
        <v>167</v>
      </c>
    </row>
    <row r="406" spans="1:134" x14ac:dyDescent="0.3">
      <c r="A406">
        <v>405</v>
      </c>
      <c r="B406" t="s">
        <v>319</v>
      </c>
      <c r="C406" t="s">
        <v>1356</v>
      </c>
      <c r="D406" t="s">
        <v>1382</v>
      </c>
      <c r="E406" s="1">
        <v>1396</v>
      </c>
      <c r="F406">
        <v>4</v>
      </c>
      <c r="G406">
        <v>4</v>
      </c>
      <c r="H406" t="s">
        <v>196</v>
      </c>
      <c r="I406" t="s">
        <v>143</v>
      </c>
      <c r="J406" t="s">
        <v>197</v>
      </c>
      <c r="K406" t="s">
        <v>145</v>
      </c>
      <c r="L406">
        <v>45</v>
      </c>
      <c r="M406" t="s">
        <v>146</v>
      </c>
      <c r="N406">
        <v>1445</v>
      </c>
      <c r="O406">
        <v>4440</v>
      </c>
      <c r="P406">
        <v>1729</v>
      </c>
      <c r="Q406" t="s">
        <v>509</v>
      </c>
      <c r="R406">
        <v>4</v>
      </c>
      <c r="T406" s="1" t="s">
        <v>148</v>
      </c>
      <c r="U406" t="s">
        <v>1380</v>
      </c>
      <c r="X406">
        <v>5</v>
      </c>
      <c r="Y406" t="s">
        <v>304</v>
      </c>
      <c r="Z406" t="s">
        <v>201</v>
      </c>
      <c r="AA406" t="s">
        <v>152</v>
      </c>
      <c r="AB406" t="s">
        <v>1359</v>
      </c>
      <c r="AC406" t="s">
        <v>1360</v>
      </c>
      <c r="AF406" t="s">
        <v>577</v>
      </c>
      <c r="AG406" t="s">
        <v>577</v>
      </c>
      <c r="AH406" t="s">
        <v>159</v>
      </c>
      <c r="AI406" t="s">
        <v>233</v>
      </c>
      <c r="AL406" t="s">
        <v>605</v>
      </c>
      <c r="AM406" t="s">
        <v>1381</v>
      </c>
      <c r="AN406" t="s">
        <v>164</v>
      </c>
      <c r="AO406" t="s">
        <v>165</v>
      </c>
      <c r="AP406" t="s">
        <v>165</v>
      </c>
      <c r="AQ406" t="s">
        <v>167</v>
      </c>
      <c r="AR406">
        <v>5</v>
      </c>
      <c r="AS406" t="s">
        <v>168</v>
      </c>
      <c r="AT406" t="s">
        <v>169</v>
      </c>
      <c r="AU406" t="s">
        <v>1363</v>
      </c>
      <c r="AV406" t="s">
        <v>577</v>
      </c>
      <c r="AX406" t="s">
        <v>167</v>
      </c>
      <c r="AY406" t="s">
        <v>172</v>
      </c>
      <c r="AZ406" t="s">
        <v>167</v>
      </c>
      <c r="BA406" t="s">
        <v>167</v>
      </c>
      <c r="BB406" t="s">
        <v>558</v>
      </c>
      <c r="BD406" t="s">
        <v>174</v>
      </c>
      <c r="BE406">
        <v>465</v>
      </c>
      <c r="BF406" t="s">
        <v>167</v>
      </c>
      <c r="BG406" t="s">
        <v>167</v>
      </c>
      <c r="BH406" t="s">
        <v>167</v>
      </c>
      <c r="BI406" t="s">
        <v>164</v>
      </c>
      <c r="BJ406" t="s">
        <v>311</v>
      </c>
      <c r="BK406" t="s">
        <v>167</v>
      </c>
      <c r="BL406" t="s">
        <v>311</v>
      </c>
      <c r="BM406" t="s">
        <v>167</v>
      </c>
      <c r="BN406" t="s">
        <v>520</v>
      </c>
      <c r="BO406" t="s">
        <v>167</v>
      </c>
      <c r="BP406" t="s">
        <v>338</v>
      </c>
      <c r="BQ406" t="s">
        <v>164</v>
      </c>
      <c r="BR406" t="s">
        <v>169</v>
      </c>
      <c r="BS406" t="s">
        <v>177</v>
      </c>
      <c r="BT406" t="s">
        <v>167</v>
      </c>
      <c r="BU406">
        <v>5.2</v>
      </c>
      <c r="BV406" t="s">
        <v>167</v>
      </c>
      <c r="BW406" t="s">
        <v>178</v>
      </c>
      <c r="BX406" t="s">
        <v>179</v>
      </c>
      <c r="BY406" t="s">
        <v>180</v>
      </c>
      <c r="CB406" t="s">
        <v>167</v>
      </c>
      <c r="CG406" t="s">
        <v>167</v>
      </c>
      <c r="CK406" t="s">
        <v>167</v>
      </c>
      <c r="CN406" t="s">
        <v>167</v>
      </c>
      <c r="CO406" t="s">
        <v>167</v>
      </c>
      <c r="CP406" t="s">
        <v>224</v>
      </c>
      <c r="CR406" t="s">
        <v>230</v>
      </c>
      <c r="CS406" t="s">
        <v>167</v>
      </c>
      <c r="CT406" t="s">
        <v>167</v>
      </c>
      <c r="CU406" t="s">
        <v>167</v>
      </c>
      <c r="CV406" t="s">
        <v>167</v>
      </c>
      <c r="CW406">
        <v>2</v>
      </c>
      <c r="CY406" t="s">
        <v>255</v>
      </c>
      <c r="DC406" t="s">
        <v>167</v>
      </c>
      <c r="DD406" t="s">
        <v>167</v>
      </c>
      <c r="DG406" t="s">
        <v>167</v>
      </c>
      <c r="DH406" t="s">
        <v>217</v>
      </c>
      <c r="DJ406" t="s">
        <v>167</v>
      </c>
      <c r="DL406" t="s">
        <v>330</v>
      </c>
      <c r="DP406" t="s">
        <v>346</v>
      </c>
      <c r="DS406" t="s">
        <v>167</v>
      </c>
      <c r="DZ406" t="s">
        <v>167</v>
      </c>
      <c r="EA406" t="s">
        <v>167</v>
      </c>
    </row>
    <row r="407" spans="1:134" x14ac:dyDescent="0.3">
      <c r="A407">
        <v>406</v>
      </c>
      <c r="B407" t="s">
        <v>319</v>
      </c>
      <c r="C407" t="s">
        <v>1356</v>
      </c>
      <c r="D407" t="s">
        <v>1383</v>
      </c>
      <c r="E407" s="1">
        <v>1591</v>
      </c>
      <c r="F407">
        <v>4</v>
      </c>
      <c r="G407">
        <v>4</v>
      </c>
      <c r="H407" t="s">
        <v>196</v>
      </c>
      <c r="I407" t="s">
        <v>143</v>
      </c>
      <c r="J407" t="s">
        <v>238</v>
      </c>
      <c r="K407" t="s">
        <v>145</v>
      </c>
      <c r="L407">
        <v>45</v>
      </c>
      <c r="M407" t="s">
        <v>146</v>
      </c>
      <c r="N407">
        <v>1445</v>
      </c>
      <c r="O407">
        <v>4440</v>
      </c>
      <c r="P407">
        <v>1729</v>
      </c>
      <c r="Q407" t="s">
        <v>509</v>
      </c>
      <c r="R407">
        <v>4</v>
      </c>
      <c r="T407" s="1" t="s">
        <v>148</v>
      </c>
      <c r="U407" t="s">
        <v>1358</v>
      </c>
      <c r="X407">
        <v>5</v>
      </c>
      <c r="Y407" t="s">
        <v>304</v>
      </c>
      <c r="Z407" t="s">
        <v>201</v>
      </c>
      <c r="AA407" t="s">
        <v>152</v>
      </c>
      <c r="AB407" t="s">
        <v>1359</v>
      </c>
      <c r="AC407" t="s">
        <v>1360</v>
      </c>
      <c r="AF407" t="s">
        <v>737</v>
      </c>
      <c r="AG407" t="s">
        <v>737</v>
      </c>
      <c r="AH407" t="s">
        <v>159</v>
      </c>
      <c r="AI407" t="s">
        <v>233</v>
      </c>
      <c r="AK407" t="s">
        <v>442</v>
      </c>
      <c r="AL407" t="s">
        <v>1361</v>
      </c>
      <c r="AM407" t="s">
        <v>1362</v>
      </c>
      <c r="AN407" t="s">
        <v>164</v>
      </c>
      <c r="AO407" t="s">
        <v>165</v>
      </c>
      <c r="AP407" t="s">
        <v>165</v>
      </c>
      <c r="AQ407" t="s">
        <v>167</v>
      </c>
      <c r="AR407">
        <v>5</v>
      </c>
      <c r="AS407" t="s">
        <v>598</v>
      </c>
      <c r="AT407" t="s">
        <v>169</v>
      </c>
      <c r="AU407" t="s">
        <v>1363</v>
      </c>
      <c r="AV407" t="s">
        <v>727</v>
      </c>
      <c r="AW407" t="s">
        <v>167</v>
      </c>
      <c r="AX407" t="s">
        <v>167</v>
      </c>
      <c r="AY407" t="s">
        <v>172</v>
      </c>
      <c r="AZ407" t="s">
        <v>167</v>
      </c>
      <c r="BA407" t="s">
        <v>167</v>
      </c>
      <c r="BC407" t="s">
        <v>167</v>
      </c>
      <c r="BD407" t="s">
        <v>328</v>
      </c>
      <c r="BE407">
        <v>465</v>
      </c>
      <c r="BF407" t="s">
        <v>167</v>
      </c>
      <c r="BG407" t="s">
        <v>167</v>
      </c>
      <c r="BH407" t="s">
        <v>167</v>
      </c>
      <c r="BI407" t="s">
        <v>164</v>
      </c>
      <c r="BJ407" t="s">
        <v>311</v>
      </c>
      <c r="BK407" t="s">
        <v>167</v>
      </c>
      <c r="BL407" t="s">
        <v>311</v>
      </c>
      <c r="BM407" t="s">
        <v>167</v>
      </c>
      <c r="BO407" t="s">
        <v>167</v>
      </c>
      <c r="BP407" t="s">
        <v>174</v>
      </c>
      <c r="BQ407" t="s">
        <v>164</v>
      </c>
      <c r="BR407" t="s">
        <v>169</v>
      </c>
      <c r="BS407" t="s">
        <v>177</v>
      </c>
      <c r="BT407" t="s">
        <v>167</v>
      </c>
      <c r="BU407">
        <v>5.2</v>
      </c>
      <c r="BV407" t="s">
        <v>167</v>
      </c>
      <c r="BW407" t="s">
        <v>178</v>
      </c>
      <c r="BY407" t="s">
        <v>384</v>
      </c>
      <c r="CB407" t="s">
        <v>167</v>
      </c>
      <c r="CG407" t="s">
        <v>167</v>
      </c>
      <c r="CK407" t="s">
        <v>167</v>
      </c>
      <c r="CN407" t="s">
        <v>167</v>
      </c>
      <c r="CO407" t="s">
        <v>167</v>
      </c>
      <c r="CP407" t="s">
        <v>356</v>
      </c>
      <c r="CR407" t="s">
        <v>1372</v>
      </c>
      <c r="CS407" t="s">
        <v>167</v>
      </c>
      <c r="CT407" t="s">
        <v>167</v>
      </c>
      <c r="CU407" t="s">
        <v>167</v>
      </c>
      <c r="CV407" t="s">
        <v>167</v>
      </c>
      <c r="CW407">
        <v>6</v>
      </c>
      <c r="CX407" t="s">
        <v>1368</v>
      </c>
      <c r="CY407" t="s">
        <v>572</v>
      </c>
      <c r="DB407" t="s">
        <v>222</v>
      </c>
      <c r="DC407" t="s">
        <v>167</v>
      </c>
      <c r="DD407" t="s">
        <v>167</v>
      </c>
      <c r="DG407" t="s">
        <v>167</v>
      </c>
      <c r="DH407" t="s">
        <v>217</v>
      </c>
      <c r="DI407" t="s">
        <v>329</v>
      </c>
      <c r="DJ407" t="s">
        <v>167</v>
      </c>
      <c r="DL407" t="s">
        <v>330</v>
      </c>
      <c r="DM407" t="s">
        <v>167</v>
      </c>
      <c r="DN407" t="s">
        <v>167</v>
      </c>
      <c r="DP407" t="s">
        <v>346</v>
      </c>
      <c r="DQ407" t="s">
        <v>167</v>
      </c>
      <c r="DS407" t="s">
        <v>167</v>
      </c>
      <c r="DU407" t="s">
        <v>167</v>
      </c>
      <c r="DX407" t="s">
        <v>167</v>
      </c>
      <c r="DZ407" t="s">
        <v>167</v>
      </c>
      <c r="EA407" t="s">
        <v>167</v>
      </c>
      <c r="ED407" t="s">
        <v>167</v>
      </c>
    </row>
    <row r="408" spans="1:134" x14ac:dyDescent="0.3">
      <c r="A408">
        <v>407</v>
      </c>
      <c r="B408" t="s">
        <v>319</v>
      </c>
      <c r="C408" t="s">
        <v>1356</v>
      </c>
      <c r="D408" t="s">
        <v>1384</v>
      </c>
      <c r="E408" s="1">
        <v>1591</v>
      </c>
      <c r="F408">
        <v>4</v>
      </c>
      <c r="G408">
        <v>4</v>
      </c>
      <c r="H408" t="s">
        <v>196</v>
      </c>
      <c r="I408" t="s">
        <v>143</v>
      </c>
      <c r="J408" t="s">
        <v>238</v>
      </c>
      <c r="K408" t="s">
        <v>145</v>
      </c>
      <c r="L408">
        <v>45</v>
      </c>
      <c r="M408" t="s">
        <v>146</v>
      </c>
      <c r="N408">
        <v>1445</v>
      </c>
      <c r="O408">
        <v>4440</v>
      </c>
      <c r="P408">
        <v>1729</v>
      </c>
      <c r="Q408" t="s">
        <v>509</v>
      </c>
      <c r="R408">
        <v>4</v>
      </c>
      <c r="T408" s="1" t="s">
        <v>148</v>
      </c>
      <c r="U408" t="s">
        <v>1358</v>
      </c>
      <c r="X408">
        <v>6</v>
      </c>
      <c r="Y408" t="s">
        <v>304</v>
      </c>
      <c r="Z408" t="s">
        <v>201</v>
      </c>
      <c r="AA408" t="s">
        <v>152</v>
      </c>
      <c r="AB408" t="s">
        <v>1375</v>
      </c>
      <c r="AC408" t="s">
        <v>1360</v>
      </c>
      <c r="AF408" t="s">
        <v>737</v>
      </c>
      <c r="AG408" t="s">
        <v>737</v>
      </c>
      <c r="AH408" t="s">
        <v>159</v>
      </c>
      <c r="AI408" t="s">
        <v>233</v>
      </c>
      <c r="AK408" t="s">
        <v>442</v>
      </c>
      <c r="AL408" t="s">
        <v>1361</v>
      </c>
      <c r="AM408" t="s">
        <v>1377</v>
      </c>
      <c r="AN408" t="s">
        <v>164</v>
      </c>
      <c r="AO408" t="s">
        <v>165</v>
      </c>
      <c r="AP408" t="s">
        <v>165</v>
      </c>
      <c r="AQ408" t="s">
        <v>167</v>
      </c>
      <c r="AR408">
        <v>5</v>
      </c>
      <c r="AS408" t="s">
        <v>598</v>
      </c>
      <c r="AT408" t="s">
        <v>190</v>
      </c>
      <c r="AU408" t="s">
        <v>1363</v>
      </c>
      <c r="AV408" t="s">
        <v>727</v>
      </c>
      <c r="AX408" t="s">
        <v>167</v>
      </c>
      <c r="AY408" t="s">
        <v>172</v>
      </c>
      <c r="AZ408" t="s">
        <v>167</v>
      </c>
      <c r="BA408" t="s">
        <v>167</v>
      </c>
      <c r="BC408" t="s">
        <v>167</v>
      </c>
      <c r="BD408" t="s">
        <v>338</v>
      </c>
      <c r="BE408">
        <v>465</v>
      </c>
      <c r="BF408" t="s">
        <v>167</v>
      </c>
      <c r="BG408" t="s">
        <v>167</v>
      </c>
      <c r="BH408" t="s">
        <v>167</v>
      </c>
      <c r="BI408" t="s">
        <v>164</v>
      </c>
      <c r="BJ408" t="s">
        <v>311</v>
      </c>
      <c r="BK408" t="s">
        <v>167</v>
      </c>
      <c r="BL408" t="s">
        <v>311</v>
      </c>
      <c r="BM408" t="s">
        <v>167</v>
      </c>
      <c r="BO408" t="s">
        <v>167</v>
      </c>
      <c r="BP408" t="s">
        <v>174</v>
      </c>
      <c r="BQ408" t="s">
        <v>164</v>
      </c>
      <c r="BR408" t="s">
        <v>169</v>
      </c>
      <c r="BS408" t="s">
        <v>177</v>
      </c>
      <c r="BT408" t="s">
        <v>167</v>
      </c>
      <c r="BU408">
        <v>5.2</v>
      </c>
      <c r="BV408" t="s">
        <v>167</v>
      </c>
      <c r="BW408" t="s">
        <v>178</v>
      </c>
      <c r="BY408" t="s">
        <v>384</v>
      </c>
      <c r="CG408" t="s">
        <v>167</v>
      </c>
      <c r="CK408" t="s">
        <v>167</v>
      </c>
      <c r="CN408" t="s">
        <v>167</v>
      </c>
      <c r="CO408" t="s">
        <v>167</v>
      </c>
      <c r="CP408" t="s">
        <v>356</v>
      </c>
      <c r="CR408" t="s">
        <v>1378</v>
      </c>
      <c r="CS408" t="s">
        <v>167</v>
      </c>
      <c r="CT408" t="s">
        <v>167</v>
      </c>
      <c r="CU408" t="s">
        <v>167</v>
      </c>
      <c r="CW408">
        <v>6</v>
      </c>
      <c r="CY408" t="s">
        <v>572</v>
      </c>
      <c r="DB408" t="s">
        <v>222</v>
      </c>
      <c r="DC408" t="s">
        <v>167</v>
      </c>
      <c r="DD408" t="s">
        <v>167</v>
      </c>
      <c r="DG408" t="s">
        <v>167</v>
      </c>
      <c r="DH408" t="s">
        <v>217</v>
      </c>
      <c r="DI408" t="s">
        <v>329</v>
      </c>
      <c r="DJ408" t="s">
        <v>167</v>
      </c>
      <c r="DL408" t="s">
        <v>330</v>
      </c>
      <c r="DN408" t="s">
        <v>167</v>
      </c>
      <c r="DP408" t="s">
        <v>346</v>
      </c>
      <c r="DQ408" t="s">
        <v>167</v>
      </c>
      <c r="DS408" t="s">
        <v>167</v>
      </c>
      <c r="DU408" t="s">
        <v>167</v>
      </c>
      <c r="DZ408" t="s">
        <v>167</v>
      </c>
      <c r="EA408" t="s">
        <v>167</v>
      </c>
      <c r="ED408" t="s">
        <v>167</v>
      </c>
    </row>
    <row r="409" spans="1:134" x14ac:dyDescent="0.3">
      <c r="A409">
        <v>408</v>
      </c>
      <c r="B409" t="s">
        <v>319</v>
      </c>
      <c r="C409" t="s">
        <v>1356</v>
      </c>
      <c r="D409" t="s">
        <v>1385</v>
      </c>
      <c r="E409" s="1">
        <v>1582</v>
      </c>
      <c r="F409">
        <v>4</v>
      </c>
      <c r="G409">
        <v>4</v>
      </c>
      <c r="H409" t="s">
        <v>196</v>
      </c>
      <c r="I409" t="s">
        <v>143</v>
      </c>
      <c r="J409" t="s">
        <v>197</v>
      </c>
      <c r="K409" t="s">
        <v>145</v>
      </c>
      <c r="L409">
        <v>45</v>
      </c>
      <c r="M409" t="s">
        <v>460</v>
      </c>
      <c r="N409">
        <v>1445</v>
      </c>
      <c r="O409">
        <v>4440</v>
      </c>
      <c r="P409">
        <v>1729</v>
      </c>
      <c r="Q409" t="s">
        <v>509</v>
      </c>
      <c r="R409">
        <v>4</v>
      </c>
      <c r="S409">
        <v>14</v>
      </c>
      <c r="T409">
        <v>17</v>
      </c>
      <c r="U409" t="s">
        <v>1374</v>
      </c>
      <c r="X409">
        <v>6</v>
      </c>
      <c r="Y409" t="s">
        <v>304</v>
      </c>
      <c r="Z409" t="s">
        <v>201</v>
      </c>
      <c r="AA409" t="s">
        <v>152</v>
      </c>
      <c r="AB409" t="s">
        <v>1375</v>
      </c>
      <c r="AC409" t="s">
        <v>1360</v>
      </c>
      <c r="AF409" t="s">
        <v>577</v>
      </c>
      <c r="AG409" t="s">
        <v>577</v>
      </c>
      <c r="AH409" t="s">
        <v>159</v>
      </c>
      <c r="AI409" t="s">
        <v>233</v>
      </c>
      <c r="AK409" t="s">
        <v>167</v>
      </c>
      <c r="AL409" t="s">
        <v>1366</v>
      </c>
      <c r="AM409" t="s">
        <v>1367</v>
      </c>
      <c r="AN409" t="s">
        <v>164</v>
      </c>
      <c r="AO409" t="s">
        <v>165</v>
      </c>
      <c r="AP409" t="s">
        <v>165</v>
      </c>
      <c r="AQ409" t="s">
        <v>167</v>
      </c>
      <c r="AR409">
        <v>5</v>
      </c>
      <c r="AS409" t="s">
        <v>168</v>
      </c>
      <c r="AT409" t="s">
        <v>190</v>
      </c>
      <c r="AU409" t="s">
        <v>1363</v>
      </c>
      <c r="AV409" t="s">
        <v>577</v>
      </c>
      <c r="AX409" t="s">
        <v>167</v>
      </c>
      <c r="AY409" t="s">
        <v>172</v>
      </c>
      <c r="AZ409" t="s">
        <v>167</v>
      </c>
      <c r="BA409" t="s">
        <v>167</v>
      </c>
      <c r="BC409" t="s">
        <v>167</v>
      </c>
      <c r="BD409" t="s">
        <v>328</v>
      </c>
      <c r="BE409">
        <v>465</v>
      </c>
      <c r="BF409" t="s">
        <v>167</v>
      </c>
      <c r="BG409" t="s">
        <v>167</v>
      </c>
      <c r="BH409" t="s">
        <v>167</v>
      </c>
      <c r="BI409" t="s">
        <v>164</v>
      </c>
      <c r="BJ409" t="s">
        <v>311</v>
      </c>
      <c r="BK409" t="s">
        <v>167</v>
      </c>
      <c r="BL409" t="s">
        <v>311</v>
      </c>
      <c r="BM409" t="s">
        <v>167</v>
      </c>
      <c r="BO409" t="s">
        <v>167</v>
      </c>
      <c r="BP409" t="s">
        <v>174</v>
      </c>
      <c r="BQ409" t="s">
        <v>164</v>
      </c>
      <c r="BR409" t="s">
        <v>169</v>
      </c>
      <c r="BS409" t="s">
        <v>177</v>
      </c>
      <c r="BT409" t="s">
        <v>167</v>
      </c>
      <c r="BU409">
        <v>5.2</v>
      </c>
      <c r="BV409" t="s">
        <v>167</v>
      </c>
      <c r="BW409" t="s">
        <v>178</v>
      </c>
      <c r="BY409" t="s">
        <v>384</v>
      </c>
      <c r="CG409" t="s">
        <v>167</v>
      </c>
      <c r="CK409" t="s">
        <v>167</v>
      </c>
      <c r="CN409" t="s">
        <v>167</v>
      </c>
      <c r="CO409" t="s">
        <v>167</v>
      </c>
      <c r="CP409" t="s">
        <v>224</v>
      </c>
      <c r="CR409" t="s">
        <v>230</v>
      </c>
      <c r="CS409" t="s">
        <v>167</v>
      </c>
      <c r="CT409" t="s">
        <v>167</v>
      </c>
      <c r="CU409" t="s">
        <v>167</v>
      </c>
      <c r="CW409">
        <v>2</v>
      </c>
      <c r="CY409" t="s">
        <v>572</v>
      </c>
      <c r="DB409" t="s">
        <v>222</v>
      </c>
      <c r="DC409" t="s">
        <v>167</v>
      </c>
      <c r="DD409" t="s">
        <v>167</v>
      </c>
      <c r="DG409" t="s">
        <v>167</v>
      </c>
      <c r="DH409" t="s">
        <v>217</v>
      </c>
      <c r="DI409" t="s">
        <v>329</v>
      </c>
      <c r="DJ409" t="s">
        <v>167</v>
      </c>
      <c r="DL409" t="s">
        <v>330</v>
      </c>
      <c r="DN409" t="s">
        <v>167</v>
      </c>
      <c r="DP409" t="s">
        <v>346</v>
      </c>
      <c r="DS409" t="s">
        <v>167</v>
      </c>
      <c r="DZ409" t="s">
        <v>167</v>
      </c>
      <c r="EA409" t="s">
        <v>167</v>
      </c>
      <c r="ED409" t="s">
        <v>167</v>
      </c>
    </row>
    <row r="410" spans="1:134" x14ac:dyDescent="0.3">
      <c r="A410">
        <v>409</v>
      </c>
      <c r="B410" t="s">
        <v>319</v>
      </c>
      <c r="C410" t="s">
        <v>1356</v>
      </c>
      <c r="D410" t="s">
        <v>1386</v>
      </c>
      <c r="E410" s="1">
        <v>1396</v>
      </c>
      <c r="F410">
        <v>4</v>
      </c>
      <c r="G410">
        <v>4</v>
      </c>
      <c r="H410" t="s">
        <v>196</v>
      </c>
      <c r="I410" t="s">
        <v>143</v>
      </c>
      <c r="J410" t="s">
        <v>197</v>
      </c>
      <c r="K410" t="s">
        <v>145</v>
      </c>
      <c r="L410">
        <v>45</v>
      </c>
      <c r="M410" t="s">
        <v>460</v>
      </c>
      <c r="N410">
        <v>1445</v>
      </c>
      <c r="O410">
        <v>4440</v>
      </c>
      <c r="P410">
        <v>1729</v>
      </c>
      <c r="Q410" t="s">
        <v>509</v>
      </c>
      <c r="R410">
        <v>4</v>
      </c>
      <c r="T410" s="1" t="s">
        <v>148</v>
      </c>
      <c r="X410">
        <v>5</v>
      </c>
      <c r="Y410" t="s">
        <v>304</v>
      </c>
      <c r="Z410" t="s">
        <v>201</v>
      </c>
      <c r="AA410" t="s">
        <v>152</v>
      </c>
      <c r="AB410" t="s">
        <v>1359</v>
      </c>
      <c r="AC410" t="s">
        <v>1360</v>
      </c>
      <c r="AF410" t="s">
        <v>577</v>
      </c>
      <c r="AG410" t="s">
        <v>577</v>
      </c>
      <c r="AH410" t="s">
        <v>159</v>
      </c>
      <c r="AI410" t="s">
        <v>233</v>
      </c>
      <c r="AL410" t="s">
        <v>605</v>
      </c>
      <c r="AM410" t="s">
        <v>1381</v>
      </c>
      <c r="AN410" t="s">
        <v>164</v>
      </c>
      <c r="AO410" t="s">
        <v>165</v>
      </c>
      <c r="AP410" t="s">
        <v>165</v>
      </c>
      <c r="AQ410" t="s">
        <v>167</v>
      </c>
      <c r="AR410">
        <v>5</v>
      </c>
      <c r="AS410" t="s">
        <v>168</v>
      </c>
      <c r="AT410" t="s">
        <v>169</v>
      </c>
      <c r="AU410" t="s">
        <v>1363</v>
      </c>
      <c r="AV410" t="s">
        <v>577</v>
      </c>
      <c r="AX410" t="s">
        <v>167</v>
      </c>
      <c r="AY410" t="s">
        <v>172</v>
      </c>
      <c r="AZ410" t="s">
        <v>167</v>
      </c>
      <c r="BA410" t="s">
        <v>167</v>
      </c>
      <c r="BB410" t="s">
        <v>558</v>
      </c>
      <c r="BD410" t="s">
        <v>174</v>
      </c>
      <c r="BE410">
        <v>465</v>
      </c>
      <c r="BF410" t="s">
        <v>167</v>
      </c>
      <c r="BG410" t="s">
        <v>167</v>
      </c>
      <c r="BH410" t="s">
        <v>167</v>
      </c>
      <c r="BI410" t="s">
        <v>164</v>
      </c>
      <c r="BJ410" t="s">
        <v>311</v>
      </c>
      <c r="BK410" t="s">
        <v>167</v>
      </c>
      <c r="BL410" t="s">
        <v>311</v>
      </c>
      <c r="BM410" t="s">
        <v>167</v>
      </c>
      <c r="BN410" t="s">
        <v>520</v>
      </c>
      <c r="BO410" t="s">
        <v>167</v>
      </c>
      <c r="BP410" t="s">
        <v>338</v>
      </c>
      <c r="BQ410" t="s">
        <v>164</v>
      </c>
      <c r="BR410" t="s">
        <v>169</v>
      </c>
      <c r="BS410" t="s">
        <v>177</v>
      </c>
      <c r="BT410" t="s">
        <v>167</v>
      </c>
      <c r="BU410">
        <v>5.2</v>
      </c>
      <c r="BV410" t="s">
        <v>167</v>
      </c>
      <c r="BW410" t="s">
        <v>178</v>
      </c>
      <c r="BX410" t="s">
        <v>179</v>
      </c>
      <c r="BY410" t="s">
        <v>180</v>
      </c>
      <c r="CB410" t="s">
        <v>167</v>
      </c>
      <c r="CG410" t="s">
        <v>167</v>
      </c>
      <c r="CK410" t="s">
        <v>167</v>
      </c>
      <c r="CN410" t="s">
        <v>167</v>
      </c>
      <c r="CO410" t="s">
        <v>167</v>
      </c>
      <c r="CP410" t="s">
        <v>224</v>
      </c>
      <c r="CR410" t="s">
        <v>230</v>
      </c>
      <c r="CS410" t="s">
        <v>167</v>
      </c>
      <c r="CT410" t="s">
        <v>167</v>
      </c>
      <c r="CU410" t="s">
        <v>167</v>
      </c>
      <c r="CV410" t="s">
        <v>167</v>
      </c>
      <c r="CW410">
        <v>2</v>
      </c>
      <c r="CY410" t="s">
        <v>255</v>
      </c>
      <c r="DC410" t="s">
        <v>167</v>
      </c>
      <c r="DD410" t="s">
        <v>167</v>
      </c>
      <c r="DG410" t="s">
        <v>167</v>
      </c>
      <c r="DH410" t="s">
        <v>217</v>
      </c>
      <c r="DJ410" t="s">
        <v>167</v>
      </c>
      <c r="DL410" t="s">
        <v>330</v>
      </c>
      <c r="DP410" t="s">
        <v>346</v>
      </c>
      <c r="DS410" t="s">
        <v>167</v>
      </c>
      <c r="DZ410" t="s">
        <v>167</v>
      </c>
      <c r="EA410" t="s">
        <v>167</v>
      </c>
    </row>
    <row r="411" spans="1:134" x14ac:dyDescent="0.3">
      <c r="A411">
        <v>410</v>
      </c>
      <c r="B411" t="s">
        <v>319</v>
      </c>
      <c r="C411" t="s">
        <v>1356</v>
      </c>
      <c r="D411" t="s">
        <v>1387</v>
      </c>
      <c r="E411" s="1">
        <v>1396</v>
      </c>
      <c r="F411">
        <v>4</v>
      </c>
      <c r="G411">
        <v>4</v>
      </c>
      <c r="H411" t="s">
        <v>196</v>
      </c>
      <c r="I411" t="s">
        <v>143</v>
      </c>
      <c r="J411" t="s">
        <v>197</v>
      </c>
      <c r="K411" t="s">
        <v>145</v>
      </c>
      <c r="L411">
        <v>45</v>
      </c>
      <c r="M411" t="s">
        <v>460</v>
      </c>
      <c r="N411">
        <v>1445</v>
      </c>
      <c r="O411">
        <v>4440</v>
      </c>
      <c r="P411">
        <v>1729</v>
      </c>
      <c r="Q411" t="s">
        <v>509</v>
      </c>
      <c r="R411">
        <v>4</v>
      </c>
      <c r="T411" s="1" t="s">
        <v>148</v>
      </c>
      <c r="X411">
        <v>5</v>
      </c>
      <c r="Y411" t="s">
        <v>304</v>
      </c>
      <c r="Z411" t="s">
        <v>201</v>
      </c>
      <c r="AA411" t="s">
        <v>152</v>
      </c>
      <c r="AB411" t="s">
        <v>1359</v>
      </c>
      <c r="AC411" t="s">
        <v>1360</v>
      </c>
      <c r="AF411" t="s">
        <v>577</v>
      </c>
      <c r="AG411" t="s">
        <v>577</v>
      </c>
      <c r="AH411" t="s">
        <v>159</v>
      </c>
      <c r="AI411" t="s">
        <v>233</v>
      </c>
      <c r="AK411" t="s">
        <v>167</v>
      </c>
      <c r="AL411" t="s">
        <v>605</v>
      </c>
      <c r="AM411" t="s">
        <v>1381</v>
      </c>
      <c r="AN411" t="s">
        <v>164</v>
      </c>
      <c r="AO411" t="s">
        <v>165</v>
      </c>
      <c r="AP411" t="s">
        <v>165</v>
      </c>
      <c r="AQ411" t="s">
        <v>167</v>
      </c>
      <c r="AR411">
        <v>5</v>
      </c>
      <c r="AS411" t="s">
        <v>168</v>
      </c>
      <c r="AT411" t="s">
        <v>169</v>
      </c>
      <c r="AU411" t="s">
        <v>1363</v>
      </c>
      <c r="AV411" t="s">
        <v>577</v>
      </c>
      <c r="AX411" t="s">
        <v>167</v>
      </c>
      <c r="AY411" t="s">
        <v>172</v>
      </c>
      <c r="AZ411" t="s">
        <v>167</v>
      </c>
      <c r="BA411" t="s">
        <v>167</v>
      </c>
      <c r="BB411" t="s">
        <v>558</v>
      </c>
      <c r="BC411" t="s">
        <v>167</v>
      </c>
      <c r="BD411" t="s">
        <v>174</v>
      </c>
      <c r="BE411">
        <v>465</v>
      </c>
      <c r="BF411" t="s">
        <v>167</v>
      </c>
      <c r="BG411" t="s">
        <v>167</v>
      </c>
      <c r="BH411" t="s">
        <v>167</v>
      </c>
      <c r="BI411" t="s">
        <v>164</v>
      </c>
      <c r="BJ411" t="s">
        <v>311</v>
      </c>
      <c r="BK411" t="s">
        <v>167</v>
      </c>
      <c r="BL411" t="s">
        <v>311</v>
      </c>
      <c r="BM411" t="s">
        <v>167</v>
      </c>
      <c r="BN411" t="s">
        <v>520</v>
      </c>
      <c r="BO411" t="s">
        <v>167</v>
      </c>
      <c r="BP411" t="s">
        <v>338</v>
      </c>
      <c r="BQ411" t="s">
        <v>164</v>
      </c>
      <c r="BR411" t="s">
        <v>169</v>
      </c>
      <c r="BS411" t="s">
        <v>177</v>
      </c>
      <c r="BT411" t="s">
        <v>167</v>
      </c>
      <c r="BU411">
        <v>5.2</v>
      </c>
      <c r="BV411" t="s">
        <v>167</v>
      </c>
      <c r="BW411" t="s">
        <v>178</v>
      </c>
      <c r="BX411" t="s">
        <v>179</v>
      </c>
      <c r="BY411" t="s">
        <v>384</v>
      </c>
      <c r="CB411" t="s">
        <v>167</v>
      </c>
      <c r="CG411" t="s">
        <v>167</v>
      </c>
      <c r="CK411" t="s">
        <v>167</v>
      </c>
      <c r="CN411" t="s">
        <v>167</v>
      </c>
      <c r="CO411" t="s">
        <v>167</v>
      </c>
      <c r="CP411" t="s">
        <v>224</v>
      </c>
      <c r="CR411" t="s">
        <v>230</v>
      </c>
      <c r="CS411" t="s">
        <v>167</v>
      </c>
      <c r="CT411" t="s">
        <v>167</v>
      </c>
      <c r="CU411" t="s">
        <v>167</v>
      </c>
      <c r="CV411" t="s">
        <v>167</v>
      </c>
      <c r="CW411">
        <v>2</v>
      </c>
      <c r="CY411" t="s">
        <v>255</v>
      </c>
      <c r="DB411" t="s">
        <v>222</v>
      </c>
      <c r="DC411" t="s">
        <v>167</v>
      </c>
      <c r="DD411" t="s">
        <v>167</v>
      </c>
      <c r="DG411" t="s">
        <v>167</v>
      </c>
      <c r="DH411" t="s">
        <v>217</v>
      </c>
      <c r="DI411" t="s">
        <v>329</v>
      </c>
      <c r="DJ411" t="s">
        <v>167</v>
      </c>
      <c r="DL411" t="s">
        <v>330</v>
      </c>
      <c r="DN411" t="s">
        <v>167</v>
      </c>
      <c r="DP411" t="s">
        <v>346</v>
      </c>
      <c r="DS411" t="s">
        <v>167</v>
      </c>
      <c r="DZ411" t="s">
        <v>167</v>
      </c>
      <c r="EA411" t="s">
        <v>167</v>
      </c>
      <c r="ED411" t="s">
        <v>167</v>
      </c>
    </row>
    <row r="412" spans="1:134" x14ac:dyDescent="0.3">
      <c r="A412">
        <v>411</v>
      </c>
      <c r="B412" t="s">
        <v>785</v>
      </c>
      <c r="C412" t="s">
        <v>1388</v>
      </c>
      <c r="D412" t="s">
        <v>1389</v>
      </c>
      <c r="E412" s="1">
        <v>1197</v>
      </c>
      <c r="H412" t="s">
        <v>142</v>
      </c>
      <c r="I412" t="s">
        <v>143</v>
      </c>
      <c r="J412" t="s">
        <v>197</v>
      </c>
      <c r="K412" t="s">
        <v>145</v>
      </c>
      <c r="L412">
        <v>42</v>
      </c>
      <c r="M412" t="s">
        <v>146</v>
      </c>
      <c r="N412">
        <v>1617</v>
      </c>
      <c r="O412">
        <v>3995</v>
      </c>
      <c r="P412">
        <v>1821</v>
      </c>
      <c r="Q412" t="s">
        <v>833</v>
      </c>
      <c r="R412">
        <v>5</v>
      </c>
      <c r="T412" s="1" t="s">
        <v>148</v>
      </c>
      <c r="U412" t="s">
        <v>1297</v>
      </c>
      <c r="X412">
        <v>6</v>
      </c>
      <c r="Y412" t="s">
        <v>151</v>
      </c>
      <c r="Z412" t="s">
        <v>201</v>
      </c>
      <c r="AA412" t="s">
        <v>201</v>
      </c>
      <c r="AB412" t="s">
        <v>1343</v>
      </c>
      <c r="AC412" t="s">
        <v>203</v>
      </c>
      <c r="AF412" t="s">
        <v>1390</v>
      </c>
      <c r="AG412" t="s">
        <v>1390</v>
      </c>
      <c r="AH412" t="s">
        <v>167</v>
      </c>
      <c r="AI412" t="s">
        <v>160</v>
      </c>
      <c r="AL412" t="s">
        <v>1391</v>
      </c>
      <c r="AM412" t="s">
        <v>1392</v>
      </c>
      <c r="AN412" t="s">
        <v>167</v>
      </c>
      <c r="AO412" t="s">
        <v>167</v>
      </c>
      <c r="AP412" t="s">
        <v>167</v>
      </c>
      <c r="AQ412" t="s">
        <v>167</v>
      </c>
      <c r="AR412">
        <v>5</v>
      </c>
      <c r="AS412" t="s">
        <v>168</v>
      </c>
      <c r="AT412" t="s">
        <v>169</v>
      </c>
      <c r="AU412" t="s">
        <v>1363</v>
      </c>
      <c r="AV412" t="s">
        <v>1390</v>
      </c>
      <c r="AX412" t="s">
        <v>167</v>
      </c>
      <c r="AY412" t="s">
        <v>166</v>
      </c>
      <c r="BA412" t="s">
        <v>167</v>
      </c>
      <c r="BD412" t="s">
        <v>169</v>
      </c>
      <c r="BE412">
        <v>259</v>
      </c>
      <c r="BG412" t="s">
        <v>167</v>
      </c>
      <c r="BH412" t="s">
        <v>167</v>
      </c>
      <c r="BI412" t="s">
        <v>164</v>
      </c>
      <c r="BJ412" t="s">
        <v>167</v>
      </c>
      <c r="BK412" t="s">
        <v>167</v>
      </c>
      <c r="BL412" t="s">
        <v>167</v>
      </c>
      <c r="BM412" t="s">
        <v>167</v>
      </c>
      <c r="BP412" t="s">
        <v>169</v>
      </c>
      <c r="BQ412" t="s">
        <v>167</v>
      </c>
      <c r="BR412" t="s">
        <v>169</v>
      </c>
      <c r="BS412" t="s">
        <v>164</v>
      </c>
      <c r="BT412" t="s">
        <v>167</v>
      </c>
      <c r="BU412">
        <v>5.3</v>
      </c>
      <c r="BV412" t="s">
        <v>167</v>
      </c>
      <c r="BW412" t="s">
        <v>178</v>
      </c>
      <c r="BX412" t="s">
        <v>179</v>
      </c>
      <c r="BY412" t="s">
        <v>180</v>
      </c>
      <c r="BZ412" t="s">
        <v>167</v>
      </c>
      <c r="CB412" t="s">
        <v>167</v>
      </c>
      <c r="CG412" t="s">
        <v>167</v>
      </c>
      <c r="CK412" t="s">
        <v>167</v>
      </c>
      <c r="CN412" t="s">
        <v>167</v>
      </c>
      <c r="CO412" t="s">
        <v>167</v>
      </c>
      <c r="CP412" t="s">
        <v>167</v>
      </c>
      <c r="CR412" t="s">
        <v>230</v>
      </c>
      <c r="CT412" t="s">
        <v>167</v>
      </c>
      <c r="CU412" t="s">
        <v>167</v>
      </c>
      <c r="CV412" t="s">
        <v>167</v>
      </c>
      <c r="CW412">
        <v>2</v>
      </c>
      <c r="DC412" t="s">
        <v>167</v>
      </c>
      <c r="DK412" t="s">
        <v>167</v>
      </c>
    </row>
    <row r="413" spans="1:134" x14ac:dyDescent="0.3">
      <c r="A413">
        <v>412</v>
      </c>
      <c r="B413" t="s">
        <v>785</v>
      </c>
      <c r="C413" t="s">
        <v>1388</v>
      </c>
      <c r="D413" t="s">
        <v>1393</v>
      </c>
      <c r="E413" s="1">
        <v>1197</v>
      </c>
      <c r="H413" t="s">
        <v>142</v>
      </c>
      <c r="I413" t="s">
        <v>143</v>
      </c>
      <c r="J413" t="s">
        <v>197</v>
      </c>
      <c r="K413" t="s">
        <v>145</v>
      </c>
      <c r="L413">
        <v>42</v>
      </c>
      <c r="M413" t="s">
        <v>146</v>
      </c>
      <c r="N413">
        <v>1617</v>
      </c>
      <c r="O413">
        <v>3995</v>
      </c>
      <c r="P413">
        <v>1821</v>
      </c>
      <c r="Q413" t="s">
        <v>833</v>
      </c>
      <c r="R413">
        <v>5</v>
      </c>
      <c r="T413" s="1" t="s">
        <v>148</v>
      </c>
      <c r="U413" t="s">
        <v>1297</v>
      </c>
      <c r="X413">
        <v>6</v>
      </c>
      <c r="Y413" t="s">
        <v>151</v>
      </c>
      <c r="Z413" t="s">
        <v>201</v>
      </c>
      <c r="AA413" t="s">
        <v>201</v>
      </c>
      <c r="AB413" t="s">
        <v>1343</v>
      </c>
      <c r="AC413" t="s">
        <v>203</v>
      </c>
      <c r="AF413" t="s">
        <v>1390</v>
      </c>
      <c r="AG413" t="s">
        <v>1390</v>
      </c>
      <c r="AH413" t="s">
        <v>167</v>
      </c>
      <c r="AI413" t="s">
        <v>160</v>
      </c>
      <c r="AK413" t="s">
        <v>167</v>
      </c>
      <c r="AL413" t="s">
        <v>1391</v>
      </c>
      <c r="AM413" t="s">
        <v>1392</v>
      </c>
      <c r="AN413" t="s">
        <v>167</v>
      </c>
      <c r="AO413" t="s">
        <v>167</v>
      </c>
      <c r="AP413" t="s">
        <v>167</v>
      </c>
      <c r="AQ413" t="s">
        <v>167</v>
      </c>
      <c r="AR413">
        <v>5</v>
      </c>
      <c r="AS413" t="s">
        <v>168</v>
      </c>
      <c r="AT413" t="s">
        <v>169</v>
      </c>
      <c r="AU413" t="s">
        <v>1363</v>
      </c>
      <c r="AV413" t="s">
        <v>1390</v>
      </c>
      <c r="AX413" t="s">
        <v>167</v>
      </c>
      <c r="AY413" t="s">
        <v>172</v>
      </c>
      <c r="AZ413" t="s">
        <v>167</v>
      </c>
      <c r="BC413" t="s">
        <v>167</v>
      </c>
      <c r="BD413" t="s">
        <v>169</v>
      </c>
      <c r="BE413">
        <v>259</v>
      </c>
      <c r="BF413" t="s">
        <v>167</v>
      </c>
      <c r="BG413" t="s">
        <v>167</v>
      </c>
      <c r="BH413" t="s">
        <v>167</v>
      </c>
      <c r="BI413" t="s">
        <v>164</v>
      </c>
      <c r="BJ413" t="s">
        <v>167</v>
      </c>
      <c r="BK413" t="s">
        <v>167</v>
      </c>
      <c r="BL413" t="s">
        <v>167</v>
      </c>
      <c r="BM413" t="s">
        <v>167</v>
      </c>
      <c r="BO413" t="s">
        <v>167</v>
      </c>
      <c r="BP413" t="s">
        <v>169</v>
      </c>
      <c r="BQ413" t="s">
        <v>167</v>
      </c>
      <c r="BR413" t="s">
        <v>169</v>
      </c>
      <c r="BS413" t="s">
        <v>164</v>
      </c>
      <c r="BT413" t="s">
        <v>167</v>
      </c>
      <c r="BU413">
        <v>5.3</v>
      </c>
      <c r="BV413" t="s">
        <v>167</v>
      </c>
      <c r="BW413" t="s">
        <v>178</v>
      </c>
      <c r="BY413" t="s">
        <v>180</v>
      </c>
      <c r="BZ413" t="s">
        <v>167</v>
      </c>
      <c r="CG413" t="s">
        <v>167</v>
      </c>
      <c r="CK413" t="s">
        <v>167</v>
      </c>
      <c r="CN413" t="s">
        <v>167</v>
      </c>
      <c r="CP413" t="s">
        <v>167</v>
      </c>
      <c r="CR413" t="s">
        <v>230</v>
      </c>
      <c r="CS413" t="s">
        <v>167</v>
      </c>
      <c r="CT413" t="s">
        <v>167</v>
      </c>
      <c r="CU413" t="s">
        <v>167</v>
      </c>
      <c r="CW413">
        <v>2</v>
      </c>
      <c r="CY413" t="s">
        <v>167</v>
      </c>
      <c r="DC413" t="s">
        <v>167</v>
      </c>
      <c r="DD413" t="s">
        <v>167</v>
      </c>
      <c r="DH413" t="s">
        <v>217</v>
      </c>
      <c r="DI413" t="s">
        <v>167</v>
      </c>
      <c r="DK413" t="s">
        <v>167</v>
      </c>
      <c r="DL413" t="s">
        <v>330</v>
      </c>
      <c r="DN413" t="s">
        <v>167</v>
      </c>
      <c r="DP413" t="s">
        <v>167</v>
      </c>
      <c r="DQ413" t="s">
        <v>167</v>
      </c>
      <c r="DW413" t="s">
        <v>167</v>
      </c>
    </row>
    <row r="414" spans="1:134" x14ac:dyDescent="0.3">
      <c r="A414">
        <v>413</v>
      </c>
      <c r="B414" t="s">
        <v>785</v>
      </c>
      <c r="C414" t="s">
        <v>1388</v>
      </c>
      <c r="D414" t="s">
        <v>1394</v>
      </c>
      <c r="E414" s="1">
        <v>1197</v>
      </c>
      <c r="H414" t="s">
        <v>142</v>
      </c>
      <c r="I414" t="s">
        <v>143</v>
      </c>
      <c r="J414" t="s">
        <v>197</v>
      </c>
      <c r="K414" t="s">
        <v>145</v>
      </c>
      <c r="L414">
        <v>42</v>
      </c>
      <c r="M414" t="s">
        <v>146</v>
      </c>
      <c r="N414">
        <v>1617</v>
      </c>
      <c r="O414">
        <v>3995</v>
      </c>
      <c r="P414">
        <v>1821</v>
      </c>
      <c r="Q414" t="s">
        <v>833</v>
      </c>
      <c r="R414">
        <v>5</v>
      </c>
      <c r="T414" s="1" t="s">
        <v>148</v>
      </c>
      <c r="U414" t="s">
        <v>1297</v>
      </c>
      <c r="X414">
        <v>6</v>
      </c>
      <c r="Y414" t="s">
        <v>151</v>
      </c>
      <c r="Z414" t="s">
        <v>201</v>
      </c>
      <c r="AA414" t="s">
        <v>201</v>
      </c>
      <c r="AB414" t="s">
        <v>1343</v>
      </c>
      <c r="AC414" t="s">
        <v>203</v>
      </c>
      <c r="AF414" t="s">
        <v>1390</v>
      </c>
      <c r="AG414" t="s">
        <v>1390</v>
      </c>
      <c r="AH414" t="s">
        <v>167</v>
      </c>
      <c r="AI414" t="s">
        <v>233</v>
      </c>
      <c r="AJ414" t="s">
        <v>167</v>
      </c>
      <c r="AK414" t="s">
        <v>167</v>
      </c>
      <c r="AL414" t="s">
        <v>1391</v>
      </c>
      <c r="AM414" t="s">
        <v>1392</v>
      </c>
      <c r="AN414" t="s">
        <v>167</v>
      </c>
      <c r="AO414" t="s">
        <v>167</v>
      </c>
      <c r="AP414" t="s">
        <v>167</v>
      </c>
      <c r="AQ414" t="s">
        <v>167</v>
      </c>
      <c r="AR414">
        <v>5</v>
      </c>
      <c r="AS414" t="s">
        <v>598</v>
      </c>
      <c r="AT414" t="s">
        <v>169</v>
      </c>
      <c r="AU414" t="s">
        <v>1363</v>
      </c>
      <c r="AV414" t="s">
        <v>1390</v>
      </c>
      <c r="AW414" t="s">
        <v>167</v>
      </c>
      <c r="AX414" t="s">
        <v>167</v>
      </c>
      <c r="AY414" t="s">
        <v>172</v>
      </c>
      <c r="AZ414" t="s">
        <v>167</v>
      </c>
      <c r="BA414" t="s">
        <v>167</v>
      </c>
      <c r="BC414" t="s">
        <v>167</v>
      </c>
      <c r="BD414" t="s">
        <v>169</v>
      </c>
      <c r="BE414">
        <v>259</v>
      </c>
      <c r="BF414" t="s">
        <v>167</v>
      </c>
      <c r="BG414" t="s">
        <v>167</v>
      </c>
      <c r="BH414" t="s">
        <v>167</v>
      </c>
      <c r="BI414" t="s">
        <v>167</v>
      </c>
      <c r="BJ414" t="s">
        <v>167</v>
      </c>
      <c r="BK414" t="s">
        <v>167</v>
      </c>
      <c r="BL414" t="s">
        <v>167</v>
      </c>
      <c r="BM414" t="s">
        <v>167</v>
      </c>
      <c r="BO414" t="s">
        <v>167</v>
      </c>
      <c r="BP414" t="s">
        <v>169</v>
      </c>
      <c r="BQ414" t="s">
        <v>167</v>
      </c>
      <c r="BR414" t="s">
        <v>169</v>
      </c>
      <c r="BS414" t="s">
        <v>164</v>
      </c>
      <c r="BT414" t="s">
        <v>167</v>
      </c>
      <c r="BU414">
        <v>5.3</v>
      </c>
      <c r="BV414" t="s">
        <v>167</v>
      </c>
      <c r="BW414" t="s">
        <v>178</v>
      </c>
      <c r="BX414" t="s">
        <v>179</v>
      </c>
      <c r="BY414" t="s">
        <v>808</v>
      </c>
      <c r="BZ414" t="s">
        <v>167</v>
      </c>
      <c r="CA414" t="s">
        <v>167</v>
      </c>
      <c r="CG414" t="s">
        <v>167</v>
      </c>
      <c r="CK414" t="s">
        <v>167</v>
      </c>
      <c r="CN414" t="s">
        <v>167</v>
      </c>
      <c r="CO414" t="s">
        <v>167</v>
      </c>
      <c r="CP414" t="s">
        <v>167</v>
      </c>
      <c r="CR414" t="s">
        <v>230</v>
      </c>
      <c r="CS414" t="s">
        <v>167</v>
      </c>
      <c r="CT414" t="s">
        <v>167</v>
      </c>
      <c r="CU414" t="s">
        <v>167</v>
      </c>
      <c r="CV414" t="s">
        <v>167</v>
      </c>
      <c r="CW414">
        <v>2</v>
      </c>
      <c r="CY414" t="s">
        <v>167</v>
      </c>
      <c r="DB414" t="s">
        <v>222</v>
      </c>
      <c r="DC414" t="s">
        <v>167</v>
      </c>
      <c r="DD414" t="s">
        <v>167</v>
      </c>
      <c r="DH414" t="s">
        <v>217</v>
      </c>
      <c r="DI414" t="s">
        <v>329</v>
      </c>
      <c r="DJ414" t="s">
        <v>167</v>
      </c>
      <c r="DK414" t="s">
        <v>167</v>
      </c>
      <c r="DL414" t="s">
        <v>330</v>
      </c>
      <c r="DM414" t="s">
        <v>167</v>
      </c>
      <c r="DN414" t="s">
        <v>167</v>
      </c>
      <c r="DP414" t="s">
        <v>167</v>
      </c>
      <c r="DQ414" t="s">
        <v>167</v>
      </c>
      <c r="DR414" t="s">
        <v>167</v>
      </c>
      <c r="DS414" t="s">
        <v>167</v>
      </c>
      <c r="DU414" t="s">
        <v>167</v>
      </c>
      <c r="DW414" t="s">
        <v>167</v>
      </c>
      <c r="DX414" t="s">
        <v>167</v>
      </c>
      <c r="DZ414" t="s">
        <v>167</v>
      </c>
      <c r="EA414" t="s">
        <v>167</v>
      </c>
    </row>
    <row r="415" spans="1:134" x14ac:dyDescent="0.3">
      <c r="A415">
        <v>414</v>
      </c>
      <c r="B415" t="s">
        <v>785</v>
      </c>
      <c r="C415" t="s">
        <v>1388</v>
      </c>
      <c r="D415" t="s">
        <v>1395</v>
      </c>
      <c r="E415" s="1">
        <v>1197</v>
      </c>
      <c r="H415" t="s">
        <v>142</v>
      </c>
      <c r="I415" t="s">
        <v>143</v>
      </c>
      <c r="J415" t="s">
        <v>197</v>
      </c>
      <c r="K415" t="s">
        <v>145</v>
      </c>
      <c r="L415">
        <v>42</v>
      </c>
      <c r="M415" t="s">
        <v>146</v>
      </c>
      <c r="N415">
        <v>1617</v>
      </c>
      <c r="O415">
        <v>3995</v>
      </c>
      <c r="P415">
        <v>1821</v>
      </c>
      <c r="Q415" t="s">
        <v>833</v>
      </c>
      <c r="R415">
        <v>5</v>
      </c>
      <c r="T415" s="1" t="s">
        <v>148</v>
      </c>
      <c r="U415" t="s">
        <v>1297</v>
      </c>
      <c r="X415">
        <v>6</v>
      </c>
      <c r="Y415" t="s">
        <v>151</v>
      </c>
      <c r="Z415" t="s">
        <v>201</v>
      </c>
      <c r="AA415" t="s">
        <v>201</v>
      </c>
      <c r="AB415" t="s">
        <v>1343</v>
      </c>
      <c r="AC415" t="s">
        <v>203</v>
      </c>
      <c r="AF415" t="s">
        <v>1390</v>
      </c>
      <c r="AG415" t="s">
        <v>1390</v>
      </c>
      <c r="AH415" t="s">
        <v>167</v>
      </c>
      <c r="AI415" t="s">
        <v>233</v>
      </c>
      <c r="AK415" t="s">
        <v>167</v>
      </c>
      <c r="AL415" t="s">
        <v>1391</v>
      </c>
      <c r="AM415" t="s">
        <v>1392</v>
      </c>
      <c r="AN415" t="s">
        <v>167</v>
      </c>
      <c r="AO415" t="s">
        <v>167</v>
      </c>
      <c r="AP415" t="s">
        <v>167</v>
      </c>
      <c r="AQ415" t="s">
        <v>167</v>
      </c>
      <c r="AR415">
        <v>5</v>
      </c>
      <c r="AS415" t="s">
        <v>598</v>
      </c>
      <c r="AT415" t="s">
        <v>169</v>
      </c>
      <c r="AU415" t="s">
        <v>1363</v>
      </c>
      <c r="AV415" t="s">
        <v>1390</v>
      </c>
      <c r="AW415" t="s">
        <v>167</v>
      </c>
      <c r="AX415" t="s">
        <v>167</v>
      </c>
      <c r="AY415" t="s">
        <v>172</v>
      </c>
      <c r="AZ415" t="s">
        <v>167</v>
      </c>
      <c r="BA415" t="s">
        <v>167</v>
      </c>
      <c r="BC415" t="s">
        <v>167</v>
      </c>
      <c r="BD415" t="s">
        <v>169</v>
      </c>
      <c r="BE415">
        <v>259</v>
      </c>
      <c r="BF415" t="s">
        <v>167</v>
      </c>
      <c r="BG415" t="s">
        <v>167</v>
      </c>
      <c r="BH415" t="s">
        <v>167</v>
      </c>
      <c r="BI415" t="s">
        <v>167</v>
      </c>
      <c r="BJ415" t="s">
        <v>167</v>
      </c>
      <c r="BL415" t="s">
        <v>167</v>
      </c>
      <c r="BM415" t="s">
        <v>167</v>
      </c>
      <c r="BO415" t="s">
        <v>167</v>
      </c>
      <c r="BP415" t="s">
        <v>169</v>
      </c>
      <c r="BQ415" t="s">
        <v>167</v>
      </c>
      <c r="BR415" t="s">
        <v>169</v>
      </c>
      <c r="BS415" t="s">
        <v>164</v>
      </c>
      <c r="BT415" t="s">
        <v>167</v>
      </c>
      <c r="BU415">
        <v>5.3</v>
      </c>
      <c r="BV415" t="s">
        <v>167</v>
      </c>
      <c r="BW415" t="s">
        <v>178</v>
      </c>
      <c r="BY415" t="s">
        <v>808</v>
      </c>
      <c r="BZ415" t="s">
        <v>167</v>
      </c>
      <c r="CA415" t="s">
        <v>167</v>
      </c>
      <c r="CB415" t="s">
        <v>167</v>
      </c>
      <c r="CG415" t="s">
        <v>167</v>
      </c>
      <c r="CN415" t="s">
        <v>167</v>
      </c>
      <c r="CO415" t="s">
        <v>167</v>
      </c>
      <c r="CP415" t="s">
        <v>167</v>
      </c>
      <c r="CR415" t="s">
        <v>359</v>
      </c>
      <c r="CS415" t="s">
        <v>167</v>
      </c>
      <c r="CT415" t="s">
        <v>167</v>
      </c>
      <c r="CU415" t="s">
        <v>167</v>
      </c>
      <c r="CV415" t="s">
        <v>167</v>
      </c>
      <c r="CW415">
        <v>2</v>
      </c>
      <c r="CY415" t="s">
        <v>167</v>
      </c>
      <c r="DB415" t="s">
        <v>375</v>
      </c>
      <c r="DC415" t="s">
        <v>167</v>
      </c>
      <c r="DD415" t="s">
        <v>167</v>
      </c>
      <c r="DH415" t="s">
        <v>217</v>
      </c>
      <c r="DI415" t="s">
        <v>329</v>
      </c>
      <c r="DJ415" t="s">
        <v>167</v>
      </c>
      <c r="DK415" t="s">
        <v>167</v>
      </c>
      <c r="DL415" t="s">
        <v>501</v>
      </c>
      <c r="DM415" t="s">
        <v>167</v>
      </c>
      <c r="DN415" t="s">
        <v>167</v>
      </c>
      <c r="DP415" t="s">
        <v>167</v>
      </c>
      <c r="DQ415" t="s">
        <v>167</v>
      </c>
      <c r="DR415" t="s">
        <v>167</v>
      </c>
      <c r="DS415" t="s">
        <v>167</v>
      </c>
      <c r="DW415" t="s">
        <v>167</v>
      </c>
      <c r="DX415" t="s">
        <v>167</v>
      </c>
      <c r="DZ415" t="s">
        <v>167</v>
      </c>
      <c r="EC415" t="s">
        <v>167</v>
      </c>
    </row>
    <row r="416" spans="1:134" x14ac:dyDescent="0.3">
      <c r="A416">
        <v>415</v>
      </c>
      <c r="B416" t="s">
        <v>785</v>
      </c>
      <c r="C416" t="s">
        <v>1388</v>
      </c>
      <c r="D416" t="s">
        <v>1396</v>
      </c>
      <c r="E416" s="1">
        <v>1497</v>
      </c>
      <c r="H416" t="s">
        <v>142</v>
      </c>
      <c r="I416" t="s">
        <v>143</v>
      </c>
      <c r="J416" t="s">
        <v>197</v>
      </c>
      <c r="K416" t="s">
        <v>145</v>
      </c>
      <c r="L416">
        <v>42</v>
      </c>
      <c r="M416" t="s">
        <v>460</v>
      </c>
      <c r="N416">
        <v>1617</v>
      </c>
      <c r="O416">
        <v>3995</v>
      </c>
      <c r="P416">
        <v>1821</v>
      </c>
      <c r="Q416" t="s">
        <v>833</v>
      </c>
      <c r="R416">
        <v>5</v>
      </c>
      <c r="T416" s="1" t="s">
        <v>148</v>
      </c>
      <c r="U416" t="s">
        <v>528</v>
      </c>
      <c r="X416">
        <v>6</v>
      </c>
      <c r="Y416" t="s">
        <v>151</v>
      </c>
      <c r="Z416" t="s">
        <v>201</v>
      </c>
      <c r="AA416" t="s">
        <v>201</v>
      </c>
      <c r="AB416" t="s">
        <v>1343</v>
      </c>
      <c r="AC416" t="s">
        <v>203</v>
      </c>
      <c r="AF416" t="s">
        <v>1390</v>
      </c>
      <c r="AG416" t="s">
        <v>1390</v>
      </c>
      <c r="AH416" t="s">
        <v>167</v>
      </c>
      <c r="AI416" t="s">
        <v>233</v>
      </c>
      <c r="AL416" t="s">
        <v>1397</v>
      </c>
      <c r="AM416" t="s">
        <v>1398</v>
      </c>
      <c r="AN416" t="s">
        <v>167</v>
      </c>
      <c r="AO416" t="s">
        <v>167</v>
      </c>
      <c r="AP416" t="s">
        <v>167</v>
      </c>
      <c r="AQ416" t="s">
        <v>167</v>
      </c>
      <c r="AR416">
        <v>5</v>
      </c>
      <c r="AS416" t="s">
        <v>168</v>
      </c>
      <c r="AT416" t="s">
        <v>169</v>
      </c>
      <c r="AU416" t="s">
        <v>1363</v>
      </c>
      <c r="AV416" t="s">
        <v>1390</v>
      </c>
      <c r="AX416" t="s">
        <v>167</v>
      </c>
      <c r="AY416" t="s">
        <v>166</v>
      </c>
      <c r="BA416" t="s">
        <v>167</v>
      </c>
      <c r="BD416" t="s">
        <v>169</v>
      </c>
      <c r="BE416">
        <v>259</v>
      </c>
      <c r="BG416" t="s">
        <v>167</v>
      </c>
      <c r="BH416" t="s">
        <v>167</v>
      </c>
      <c r="BI416" t="s">
        <v>167</v>
      </c>
      <c r="BJ416" t="s">
        <v>167</v>
      </c>
      <c r="BK416" t="s">
        <v>167</v>
      </c>
      <c r="BL416" t="s">
        <v>167</v>
      </c>
      <c r="BM416" t="s">
        <v>167</v>
      </c>
      <c r="BP416" t="s">
        <v>174</v>
      </c>
      <c r="BQ416" t="s">
        <v>167</v>
      </c>
      <c r="BR416" t="s">
        <v>169</v>
      </c>
      <c r="BS416" t="s">
        <v>164</v>
      </c>
      <c r="BT416" t="s">
        <v>167</v>
      </c>
      <c r="BU416">
        <v>5.3</v>
      </c>
      <c r="BV416" t="s">
        <v>167</v>
      </c>
      <c r="BW416" t="s">
        <v>435</v>
      </c>
      <c r="BX416" t="s">
        <v>179</v>
      </c>
      <c r="BY416" t="s">
        <v>180</v>
      </c>
      <c r="BZ416" t="s">
        <v>167</v>
      </c>
      <c r="CB416" t="s">
        <v>167</v>
      </c>
      <c r="CG416" t="s">
        <v>167</v>
      </c>
      <c r="CN416" t="s">
        <v>167</v>
      </c>
      <c r="CP416" t="s">
        <v>167</v>
      </c>
      <c r="CR416" t="s">
        <v>230</v>
      </c>
      <c r="CS416" t="s">
        <v>167</v>
      </c>
      <c r="CT416" t="s">
        <v>167</v>
      </c>
      <c r="CU416" t="s">
        <v>167</v>
      </c>
      <c r="CV416" t="s">
        <v>167</v>
      </c>
      <c r="CW416">
        <v>2</v>
      </c>
      <c r="CY416" t="s">
        <v>167</v>
      </c>
      <c r="DB416" t="s">
        <v>258</v>
      </c>
      <c r="DC416" t="s">
        <v>167</v>
      </c>
      <c r="DL416" t="s">
        <v>330</v>
      </c>
      <c r="DN416" t="s">
        <v>167</v>
      </c>
      <c r="DP416" t="s">
        <v>167</v>
      </c>
      <c r="DW416" t="s">
        <v>167</v>
      </c>
    </row>
    <row r="417" spans="1:134" x14ac:dyDescent="0.3">
      <c r="A417">
        <v>416</v>
      </c>
      <c r="B417" t="s">
        <v>785</v>
      </c>
      <c r="C417" t="s">
        <v>1388</v>
      </c>
      <c r="D417" t="s">
        <v>1399</v>
      </c>
      <c r="E417" s="1">
        <v>1497</v>
      </c>
      <c r="H417" t="s">
        <v>142</v>
      </c>
      <c r="I417" t="s">
        <v>143</v>
      </c>
      <c r="J417" t="s">
        <v>197</v>
      </c>
      <c r="K417" t="s">
        <v>145</v>
      </c>
      <c r="L417">
        <v>42</v>
      </c>
      <c r="M417" t="s">
        <v>460</v>
      </c>
      <c r="N417">
        <v>1617</v>
      </c>
      <c r="O417">
        <v>3995</v>
      </c>
      <c r="P417">
        <v>1821</v>
      </c>
      <c r="Q417" t="s">
        <v>833</v>
      </c>
      <c r="R417">
        <v>5</v>
      </c>
      <c r="T417" s="1" t="s">
        <v>148</v>
      </c>
      <c r="U417" t="s">
        <v>528</v>
      </c>
      <c r="X417">
        <v>6</v>
      </c>
      <c r="Y417" t="s">
        <v>151</v>
      </c>
      <c r="Z417" t="s">
        <v>201</v>
      </c>
      <c r="AA417" t="s">
        <v>201</v>
      </c>
      <c r="AB417" t="s">
        <v>1343</v>
      </c>
      <c r="AC417" t="s">
        <v>203</v>
      </c>
      <c r="AF417" t="s">
        <v>1390</v>
      </c>
      <c r="AG417" t="s">
        <v>1390</v>
      </c>
      <c r="AH417" t="s">
        <v>167</v>
      </c>
      <c r="AI417" t="s">
        <v>233</v>
      </c>
      <c r="AJ417" t="s">
        <v>167</v>
      </c>
      <c r="AK417" t="s">
        <v>167</v>
      </c>
      <c r="AL417" t="s">
        <v>1397</v>
      </c>
      <c r="AM417" t="s">
        <v>1398</v>
      </c>
      <c r="AN417" t="s">
        <v>167</v>
      </c>
      <c r="AO417" t="s">
        <v>167</v>
      </c>
      <c r="AP417" t="s">
        <v>167</v>
      </c>
      <c r="AQ417" t="s">
        <v>167</v>
      </c>
      <c r="AR417">
        <v>5</v>
      </c>
      <c r="AS417" t="s">
        <v>598</v>
      </c>
      <c r="AT417" t="s">
        <v>169</v>
      </c>
      <c r="AU417" t="s">
        <v>1363</v>
      </c>
      <c r="AV417" t="s">
        <v>1390</v>
      </c>
      <c r="AW417" t="s">
        <v>167</v>
      </c>
      <c r="AX417" t="s">
        <v>167</v>
      </c>
      <c r="AY417" t="s">
        <v>172</v>
      </c>
      <c r="AZ417" t="s">
        <v>167</v>
      </c>
      <c r="BA417" t="s">
        <v>167</v>
      </c>
      <c r="BC417" t="s">
        <v>167</v>
      </c>
      <c r="BD417" t="s">
        <v>169</v>
      </c>
      <c r="BE417">
        <v>259</v>
      </c>
      <c r="BF417" t="s">
        <v>167</v>
      </c>
      <c r="BG417" t="s">
        <v>167</v>
      </c>
      <c r="BH417" t="s">
        <v>167</v>
      </c>
      <c r="BI417" t="s">
        <v>167</v>
      </c>
      <c r="BJ417" t="s">
        <v>167</v>
      </c>
      <c r="BK417" t="s">
        <v>167</v>
      </c>
      <c r="BL417" t="s">
        <v>167</v>
      </c>
      <c r="BM417" t="s">
        <v>167</v>
      </c>
      <c r="BO417" t="s">
        <v>167</v>
      </c>
      <c r="BP417" t="s">
        <v>169</v>
      </c>
      <c r="BQ417" t="s">
        <v>167</v>
      </c>
      <c r="BR417" t="s">
        <v>169</v>
      </c>
      <c r="BS417" t="s">
        <v>164</v>
      </c>
      <c r="BT417" t="s">
        <v>167</v>
      </c>
      <c r="BU417">
        <v>5.3</v>
      </c>
      <c r="BV417" t="s">
        <v>167</v>
      </c>
      <c r="BX417" t="s">
        <v>179</v>
      </c>
      <c r="BY417" t="s">
        <v>180</v>
      </c>
      <c r="BZ417" t="s">
        <v>167</v>
      </c>
      <c r="CG417" t="s">
        <v>167</v>
      </c>
      <c r="CK417" t="s">
        <v>167</v>
      </c>
      <c r="CN417" t="s">
        <v>167</v>
      </c>
      <c r="CO417" t="s">
        <v>167</v>
      </c>
      <c r="CP417" t="s">
        <v>167</v>
      </c>
      <c r="CR417" t="s">
        <v>359</v>
      </c>
      <c r="CS417" t="s">
        <v>167</v>
      </c>
      <c r="CT417" t="s">
        <v>167</v>
      </c>
      <c r="CU417" t="s">
        <v>167</v>
      </c>
      <c r="CW417">
        <v>2</v>
      </c>
      <c r="CY417" t="s">
        <v>167</v>
      </c>
      <c r="DB417" t="s">
        <v>222</v>
      </c>
      <c r="DC417" t="s">
        <v>167</v>
      </c>
      <c r="DD417" t="s">
        <v>167</v>
      </c>
      <c r="DH417" t="s">
        <v>217</v>
      </c>
      <c r="DI417" t="s">
        <v>329</v>
      </c>
      <c r="DL417" t="s">
        <v>330</v>
      </c>
      <c r="DM417" t="s">
        <v>167</v>
      </c>
      <c r="DP417" t="s">
        <v>167</v>
      </c>
      <c r="DQ417" t="s">
        <v>167</v>
      </c>
      <c r="DS417" t="s">
        <v>167</v>
      </c>
      <c r="DU417" t="s">
        <v>167</v>
      </c>
      <c r="DW417" t="s">
        <v>167</v>
      </c>
      <c r="DX417" t="s">
        <v>167</v>
      </c>
      <c r="DY417" t="s">
        <v>167</v>
      </c>
      <c r="DZ417" t="s">
        <v>167</v>
      </c>
      <c r="EA417" t="s">
        <v>167</v>
      </c>
    </row>
    <row r="418" spans="1:134" x14ac:dyDescent="0.3">
      <c r="A418">
        <v>417</v>
      </c>
      <c r="B418" t="s">
        <v>785</v>
      </c>
      <c r="C418" t="s">
        <v>1388</v>
      </c>
      <c r="D418" t="s">
        <v>1400</v>
      </c>
      <c r="E418" s="1">
        <v>1497</v>
      </c>
      <c r="H418" t="s">
        <v>142</v>
      </c>
      <c r="I418" t="s">
        <v>143</v>
      </c>
      <c r="J418" t="s">
        <v>197</v>
      </c>
      <c r="K418" t="s">
        <v>145</v>
      </c>
      <c r="L418">
        <v>42</v>
      </c>
      <c r="M418" t="s">
        <v>460</v>
      </c>
      <c r="N418">
        <v>1617</v>
      </c>
      <c r="O418">
        <v>3995</v>
      </c>
      <c r="P418">
        <v>1821</v>
      </c>
      <c r="Q418" t="s">
        <v>833</v>
      </c>
      <c r="R418">
        <v>5</v>
      </c>
      <c r="T418" s="1" t="s">
        <v>148</v>
      </c>
      <c r="U418" t="s">
        <v>528</v>
      </c>
      <c r="X418">
        <v>6</v>
      </c>
      <c r="Y418" t="s">
        <v>151</v>
      </c>
      <c r="Z418" t="s">
        <v>201</v>
      </c>
      <c r="AA418" t="s">
        <v>201</v>
      </c>
      <c r="AB418" t="s">
        <v>1343</v>
      </c>
      <c r="AC418" t="s">
        <v>203</v>
      </c>
      <c r="AF418" t="s">
        <v>1390</v>
      </c>
      <c r="AG418" t="s">
        <v>1390</v>
      </c>
      <c r="AH418" t="s">
        <v>167</v>
      </c>
      <c r="AI418" t="s">
        <v>233</v>
      </c>
      <c r="AK418" t="s">
        <v>167</v>
      </c>
      <c r="AL418" t="s">
        <v>1397</v>
      </c>
      <c r="AM418" t="s">
        <v>1398</v>
      </c>
      <c r="AN418" t="s">
        <v>167</v>
      </c>
      <c r="AO418" t="s">
        <v>167</v>
      </c>
      <c r="AP418" t="s">
        <v>167</v>
      </c>
      <c r="AQ418" t="s">
        <v>167</v>
      </c>
      <c r="AR418">
        <v>5</v>
      </c>
      <c r="AS418" t="s">
        <v>598</v>
      </c>
      <c r="AT418" t="s">
        <v>169</v>
      </c>
      <c r="AU418" t="s">
        <v>1363</v>
      </c>
      <c r="AV418" t="s">
        <v>1390</v>
      </c>
      <c r="AW418" t="s">
        <v>167</v>
      </c>
      <c r="AX418" t="s">
        <v>167</v>
      </c>
      <c r="AY418" t="s">
        <v>172</v>
      </c>
      <c r="AZ418" t="s">
        <v>167</v>
      </c>
      <c r="BA418" t="s">
        <v>167</v>
      </c>
      <c r="BC418" t="s">
        <v>167</v>
      </c>
      <c r="BD418" t="s">
        <v>169</v>
      </c>
      <c r="BE418">
        <v>259</v>
      </c>
      <c r="BF418" t="s">
        <v>167</v>
      </c>
      <c r="BG418" t="s">
        <v>167</v>
      </c>
      <c r="BH418" t="s">
        <v>167</v>
      </c>
      <c r="BI418" t="s">
        <v>167</v>
      </c>
      <c r="BJ418" t="s">
        <v>167</v>
      </c>
      <c r="BK418" t="s">
        <v>167</v>
      </c>
      <c r="BL418" t="s">
        <v>167</v>
      </c>
      <c r="BM418" t="s">
        <v>167</v>
      </c>
      <c r="BO418" t="s">
        <v>167</v>
      </c>
      <c r="BP418" t="s">
        <v>169</v>
      </c>
      <c r="BQ418" t="s">
        <v>167</v>
      </c>
      <c r="BR418" t="s">
        <v>169</v>
      </c>
      <c r="BS418" t="s">
        <v>164</v>
      </c>
      <c r="BT418" t="s">
        <v>167</v>
      </c>
      <c r="BU418">
        <v>5.3</v>
      </c>
      <c r="BV418" t="s">
        <v>167</v>
      </c>
      <c r="BW418" t="s">
        <v>178</v>
      </c>
      <c r="BX418" t="s">
        <v>179</v>
      </c>
      <c r="BY418" t="s">
        <v>808</v>
      </c>
      <c r="BZ418" t="s">
        <v>167</v>
      </c>
      <c r="CA418" t="s">
        <v>167</v>
      </c>
      <c r="CB418" t="s">
        <v>167</v>
      </c>
      <c r="CG418" t="s">
        <v>167</v>
      </c>
      <c r="CK418" t="s">
        <v>167</v>
      </c>
      <c r="CN418" t="s">
        <v>167</v>
      </c>
      <c r="CO418" t="s">
        <v>167</v>
      </c>
      <c r="CP418" t="s">
        <v>356</v>
      </c>
      <c r="CR418" t="s">
        <v>230</v>
      </c>
      <c r="CS418" t="s">
        <v>167</v>
      </c>
      <c r="CT418" t="s">
        <v>167</v>
      </c>
      <c r="CU418" t="s">
        <v>167</v>
      </c>
      <c r="CV418" t="s">
        <v>167</v>
      </c>
      <c r="CW418">
        <v>2</v>
      </c>
      <c r="CY418" t="s">
        <v>572</v>
      </c>
      <c r="DB418" t="s">
        <v>222</v>
      </c>
      <c r="DC418" t="s">
        <v>167</v>
      </c>
      <c r="DD418" t="s">
        <v>167</v>
      </c>
      <c r="DH418" t="s">
        <v>217</v>
      </c>
      <c r="DI418" t="s">
        <v>329</v>
      </c>
      <c r="DJ418" t="s">
        <v>167</v>
      </c>
      <c r="DK418" t="s">
        <v>167</v>
      </c>
      <c r="DL418" t="s">
        <v>330</v>
      </c>
      <c r="DM418" t="s">
        <v>167</v>
      </c>
      <c r="DN418" t="s">
        <v>167</v>
      </c>
      <c r="DP418" t="s">
        <v>167</v>
      </c>
      <c r="DQ418" t="s">
        <v>167</v>
      </c>
      <c r="DR418" t="s">
        <v>167</v>
      </c>
      <c r="DS418" t="s">
        <v>167</v>
      </c>
      <c r="DW418" t="s">
        <v>167</v>
      </c>
      <c r="DX418" t="s">
        <v>167</v>
      </c>
      <c r="DZ418" t="s">
        <v>167</v>
      </c>
      <c r="EC418" t="s">
        <v>167</v>
      </c>
    </row>
    <row r="419" spans="1:134" x14ac:dyDescent="0.3">
      <c r="A419">
        <v>418</v>
      </c>
      <c r="B419" t="s">
        <v>785</v>
      </c>
      <c r="C419" t="s">
        <v>1388</v>
      </c>
      <c r="D419" t="s">
        <v>1401</v>
      </c>
      <c r="E419" s="1">
        <v>1497</v>
      </c>
      <c r="H419" t="s">
        <v>142</v>
      </c>
      <c r="I419" t="s">
        <v>143</v>
      </c>
      <c r="J419" t="s">
        <v>197</v>
      </c>
      <c r="K419" t="s">
        <v>145</v>
      </c>
      <c r="L419">
        <v>42</v>
      </c>
      <c r="M419" t="s">
        <v>460</v>
      </c>
      <c r="N419">
        <v>1617</v>
      </c>
      <c r="O419">
        <v>3995</v>
      </c>
      <c r="P419">
        <v>1821</v>
      </c>
      <c r="Q419" t="s">
        <v>833</v>
      </c>
      <c r="R419">
        <v>5</v>
      </c>
      <c r="T419" s="1" t="s">
        <v>148</v>
      </c>
      <c r="U419" t="s">
        <v>528</v>
      </c>
      <c r="X419">
        <v>6</v>
      </c>
      <c r="Y419" t="s">
        <v>151</v>
      </c>
      <c r="Z419" t="s">
        <v>201</v>
      </c>
      <c r="AA419" t="s">
        <v>201</v>
      </c>
      <c r="AB419" t="s">
        <v>1343</v>
      </c>
      <c r="AC419" t="s">
        <v>203</v>
      </c>
      <c r="AF419" t="s">
        <v>1390</v>
      </c>
      <c r="AG419" t="s">
        <v>1390</v>
      </c>
      <c r="AH419" t="s">
        <v>167</v>
      </c>
      <c r="AI419" t="s">
        <v>233</v>
      </c>
      <c r="AK419" t="s">
        <v>167</v>
      </c>
      <c r="AL419" t="s">
        <v>1397</v>
      </c>
      <c r="AM419" t="s">
        <v>1398</v>
      </c>
      <c r="AN419" t="s">
        <v>167</v>
      </c>
      <c r="AO419" t="s">
        <v>167</v>
      </c>
      <c r="AP419" t="s">
        <v>167</v>
      </c>
      <c r="AQ419" t="s">
        <v>167</v>
      </c>
      <c r="AR419">
        <v>5</v>
      </c>
      <c r="AS419" t="s">
        <v>598</v>
      </c>
      <c r="AT419" t="s">
        <v>169</v>
      </c>
      <c r="AU419" t="s">
        <v>1363</v>
      </c>
      <c r="AV419" t="s">
        <v>1390</v>
      </c>
      <c r="AW419" t="s">
        <v>167</v>
      </c>
      <c r="AX419" t="s">
        <v>167</v>
      </c>
      <c r="AY419" t="s">
        <v>172</v>
      </c>
      <c r="AZ419" t="s">
        <v>167</v>
      </c>
      <c r="BA419" t="s">
        <v>167</v>
      </c>
      <c r="BC419" t="s">
        <v>167</v>
      </c>
      <c r="BD419" t="s">
        <v>169</v>
      </c>
      <c r="BE419">
        <v>259</v>
      </c>
      <c r="BF419" t="s">
        <v>167</v>
      </c>
      <c r="BG419" t="s">
        <v>167</v>
      </c>
      <c r="BH419" t="s">
        <v>167</v>
      </c>
      <c r="BI419" t="s">
        <v>167</v>
      </c>
      <c r="BJ419" t="s">
        <v>167</v>
      </c>
      <c r="BK419" t="s">
        <v>167</v>
      </c>
      <c r="BL419" t="s">
        <v>167</v>
      </c>
      <c r="BM419" t="s">
        <v>167</v>
      </c>
      <c r="BO419" t="s">
        <v>167</v>
      </c>
      <c r="BP419" t="s">
        <v>169</v>
      </c>
      <c r="BQ419" t="s">
        <v>167</v>
      </c>
      <c r="BR419" t="s">
        <v>169</v>
      </c>
      <c r="BS419" t="s">
        <v>164</v>
      </c>
      <c r="BT419" t="s">
        <v>167</v>
      </c>
      <c r="BU419">
        <v>5.3</v>
      </c>
      <c r="BV419" t="s">
        <v>167</v>
      </c>
      <c r="BW419" t="s">
        <v>178</v>
      </c>
      <c r="BX419" t="s">
        <v>179</v>
      </c>
      <c r="BY419" t="s">
        <v>808</v>
      </c>
      <c r="BZ419" t="s">
        <v>167</v>
      </c>
      <c r="CA419" t="s">
        <v>167</v>
      </c>
      <c r="CB419" t="s">
        <v>167</v>
      </c>
      <c r="CG419" t="s">
        <v>167</v>
      </c>
      <c r="CK419" t="s">
        <v>167</v>
      </c>
      <c r="CN419" t="s">
        <v>167</v>
      </c>
      <c r="CO419" t="s">
        <v>167</v>
      </c>
      <c r="CP419" t="s">
        <v>167</v>
      </c>
      <c r="CR419" t="s">
        <v>230</v>
      </c>
      <c r="CS419" t="s">
        <v>167</v>
      </c>
      <c r="CT419" t="s">
        <v>167</v>
      </c>
      <c r="CU419" t="s">
        <v>167</v>
      </c>
      <c r="CV419" t="s">
        <v>167</v>
      </c>
      <c r="CW419">
        <v>2</v>
      </c>
      <c r="CY419" t="s">
        <v>167</v>
      </c>
      <c r="DB419" t="s">
        <v>842</v>
      </c>
      <c r="DC419" t="s">
        <v>167</v>
      </c>
      <c r="DD419" t="s">
        <v>167</v>
      </c>
      <c r="DH419" t="s">
        <v>217</v>
      </c>
      <c r="DI419" t="s">
        <v>329</v>
      </c>
      <c r="DK419" t="s">
        <v>167</v>
      </c>
      <c r="DL419" t="s">
        <v>1402</v>
      </c>
      <c r="DM419" t="s">
        <v>167</v>
      </c>
      <c r="DN419" t="s">
        <v>167</v>
      </c>
      <c r="DP419" t="s">
        <v>167</v>
      </c>
      <c r="DQ419" t="s">
        <v>167</v>
      </c>
      <c r="DR419" t="s">
        <v>167</v>
      </c>
      <c r="DS419" t="s">
        <v>167</v>
      </c>
      <c r="DU419" t="s">
        <v>167</v>
      </c>
      <c r="DW419" t="s">
        <v>167</v>
      </c>
      <c r="DX419" t="s">
        <v>167</v>
      </c>
      <c r="DZ419" t="s">
        <v>167</v>
      </c>
      <c r="EA419" t="s">
        <v>167</v>
      </c>
    </row>
    <row r="420" spans="1:134" x14ac:dyDescent="0.3">
      <c r="A420">
        <v>419</v>
      </c>
      <c r="B420" t="s">
        <v>785</v>
      </c>
      <c r="C420" t="s">
        <v>1388</v>
      </c>
      <c r="D420" t="s">
        <v>1403</v>
      </c>
      <c r="E420" s="1">
        <v>1497</v>
      </c>
      <c r="H420" t="s">
        <v>142</v>
      </c>
      <c r="I420" t="s">
        <v>143</v>
      </c>
      <c r="J420" t="s">
        <v>197</v>
      </c>
      <c r="K420" t="s">
        <v>145</v>
      </c>
      <c r="L420">
        <v>42</v>
      </c>
      <c r="M420" t="s">
        <v>460</v>
      </c>
      <c r="N420">
        <v>1617</v>
      </c>
      <c r="O420">
        <v>3995</v>
      </c>
      <c r="P420">
        <v>1821</v>
      </c>
      <c r="Q420" t="s">
        <v>833</v>
      </c>
      <c r="R420">
        <v>5</v>
      </c>
      <c r="T420" s="1" t="s">
        <v>148</v>
      </c>
      <c r="U420" t="s">
        <v>528</v>
      </c>
      <c r="X420">
        <v>6</v>
      </c>
      <c r="Y420" t="s">
        <v>151</v>
      </c>
      <c r="Z420" t="s">
        <v>201</v>
      </c>
      <c r="AA420" t="s">
        <v>201</v>
      </c>
      <c r="AB420" t="s">
        <v>1343</v>
      </c>
      <c r="AC420" t="s">
        <v>203</v>
      </c>
      <c r="AF420" t="s">
        <v>1390</v>
      </c>
      <c r="AG420" t="s">
        <v>1390</v>
      </c>
      <c r="AH420" t="s">
        <v>167</v>
      </c>
      <c r="AI420" t="s">
        <v>233</v>
      </c>
      <c r="AK420" t="s">
        <v>167</v>
      </c>
      <c r="AL420" t="s">
        <v>1397</v>
      </c>
      <c r="AM420" t="s">
        <v>1398</v>
      </c>
      <c r="AN420" t="s">
        <v>167</v>
      </c>
      <c r="AO420" t="s">
        <v>167</v>
      </c>
      <c r="AP420" t="s">
        <v>167</v>
      </c>
      <c r="AQ420" t="s">
        <v>167</v>
      </c>
      <c r="AR420">
        <v>5</v>
      </c>
      <c r="AS420" t="s">
        <v>598</v>
      </c>
      <c r="AT420" t="s">
        <v>190</v>
      </c>
      <c r="AU420" t="s">
        <v>1363</v>
      </c>
      <c r="AV420" t="s">
        <v>1390</v>
      </c>
      <c r="AW420" t="s">
        <v>167</v>
      </c>
      <c r="AX420" t="s">
        <v>167</v>
      </c>
      <c r="AY420" t="s">
        <v>172</v>
      </c>
      <c r="AZ420" t="s">
        <v>167</v>
      </c>
      <c r="BA420" t="s">
        <v>167</v>
      </c>
      <c r="BC420" t="s">
        <v>167</v>
      </c>
      <c r="BD420" t="s">
        <v>169</v>
      </c>
      <c r="BE420">
        <v>259</v>
      </c>
      <c r="BF420" t="s">
        <v>167</v>
      </c>
      <c r="BG420" t="s">
        <v>167</v>
      </c>
      <c r="BH420" t="s">
        <v>167</v>
      </c>
      <c r="BI420" t="s">
        <v>167</v>
      </c>
      <c r="BJ420" t="s">
        <v>167</v>
      </c>
      <c r="BK420" t="s">
        <v>167</v>
      </c>
      <c r="BL420" t="s">
        <v>167</v>
      </c>
      <c r="BM420" t="s">
        <v>167</v>
      </c>
      <c r="BO420" t="s">
        <v>167</v>
      </c>
      <c r="BP420" t="s">
        <v>169</v>
      </c>
      <c r="BQ420" t="s">
        <v>167</v>
      </c>
      <c r="BR420" t="s">
        <v>169</v>
      </c>
      <c r="BS420" t="s">
        <v>164</v>
      </c>
      <c r="BT420" t="s">
        <v>167</v>
      </c>
      <c r="BU420">
        <v>5.3</v>
      </c>
      <c r="BV420" t="s">
        <v>167</v>
      </c>
      <c r="BW420" t="s">
        <v>178</v>
      </c>
      <c r="BX420" t="s">
        <v>179</v>
      </c>
      <c r="BY420" t="s">
        <v>808</v>
      </c>
      <c r="BZ420" t="s">
        <v>167</v>
      </c>
      <c r="CA420" t="s">
        <v>167</v>
      </c>
      <c r="CB420" t="s">
        <v>167</v>
      </c>
      <c r="CG420" t="s">
        <v>167</v>
      </c>
      <c r="CK420" t="s">
        <v>167</v>
      </c>
      <c r="CN420" t="s">
        <v>167</v>
      </c>
      <c r="CO420" t="s">
        <v>167</v>
      </c>
      <c r="CP420" t="s">
        <v>356</v>
      </c>
      <c r="CR420" t="s">
        <v>230</v>
      </c>
      <c r="CS420" t="s">
        <v>167</v>
      </c>
      <c r="CT420" t="s">
        <v>167</v>
      </c>
      <c r="CU420" t="s">
        <v>167</v>
      </c>
      <c r="CV420" t="s">
        <v>167</v>
      </c>
      <c r="CW420">
        <v>2</v>
      </c>
      <c r="CY420" t="s">
        <v>572</v>
      </c>
      <c r="DB420" t="s">
        <v>222</v>
      </c>
      <c r="DC420" t="s">
        <v>167</v>
      </c>
      <c r="DD420" t="s">
        <v>167</v>
      </c>
      <c r="DH420" t="s">
        <v>217</v>
      </c>
      <c r="DI420" t="s">
        <v>329</v>
      </c>
      <c r="DJ420" t="s">
        <v>167</v>
      </c>
      <c r="DK420" t="s">
        <v>167</v>
      </c>
      <c r="DL420" t="s">
        <v>330</v>
      </c>
      <c r="DM420" t="s">
        <v>167</v>
      </c>
      <c r="DN420" t="s">
        <v>167</v>
      </c>
      <c r="DP420" t="s">
        <v>167</v>
      </c>
      <c r="DQ420" t="s">
        <v>167</v>
      </c>
      <c r="DR420" t="s">
        <v>167</v>
      </c>
      <c r="DS420" t="s">
        <v>167</v>
      </c>
      <c r="DW420" t="s">
        <v>167</v>
      </c>
      <c r="DX420" t="s">
        <v>167</v>
      </c>
      <c r="DZ420" t="s">
        <v>167</v>
      </c>
      <c r="EC420" t="s">
        <v>167</v>
      </c>
    </row>
    <row r="421" spans="1:134" x14ac:dyDescent="0.3">
      <c r="A421">
        <v>420</v>
      </c>
      <c r="B421" t="s">
        <v>785</v>
      </c>
      <c r="C421" t="s">
        <v>1388</v>
      </c>
      <c r="D421" t="s">
        <v>1404</v>
      </c>
      <c r="E421" s="1">
        <v>1497</v>
      </c>
      <c r="H421" t="s">
        <v>142</v>
      </c>
      <c r="I421" t="s">
        <v>143</v>
      </c>
      <c r="J421" t="s">
        <v>197</v>
      </c>
      <c r="K421" t="s">
        <v>145</v>
      </c>
      <c r="L421">
        <v>42</v>
      </c>
      <c r="M421" t="s">
        <v>460</v>
      </c>
      <c r="N421">
        <v>1617</v>
      </c>
      <c r="O421">
        <v>3995</v>
      </c>
      <c r="P421">
        <v>1821</v>
      </c>
      <c r="Q421" t="s">
        <v>833</v>
      </c>
      <c r="R421">
        <v>5</v>
      </c>
      <c r="T421" s="1" t="s">
        <v>148</v>
      </c>
      <c r="U421" t="s">
        <v>528</v>
      </c>
      <c r="X421">
        <v>6</v>
      </c>
      <c r="Y421" t="s">
        <v>151</v>
      </c>
      <c r="Z421" t="s">
        <v>201</v>
      </c>
      <c r="AA421" t="s">
        <v>201</v>
      </c>
      <c r="AB421" t="s">
        <v>1343</v>
      </c>
      <c r="AC421" t="s">
        <v>203</v>
      </c>
      <c r="AF421" t="s">
        <v>1390</v>
      </c>
      <c r="AG421" t="s">
        <v>1390</v>
      </c>
      <c r="AH421" t="s">
        <v>167</v>
      </c>
      <c r="AI421" t="s">
        <v>233</v>
      </c>
      <c r="AK421" t="s">
        <v>167</v>
      </c>
      <c r="AL421" t="s">
        <v>1397</v>
      </c>
      <c r="AM421" t="s">
        <v>1398</v>
      </c>
      <c r="AN421" t="s">
        <v>167</v>
      </c>
      <c r="AO421" t="s">
        <v>167</v>
      </c>
      <c r="AP421" t="s">
        <v>167</v>
      </c>
      <c r="AQ421" t="s">
        <v>167</v>
      </c>
      <c r="AR421">
        <v>5</v>
      </c>
      <c r="AS421" t="s">
        <v>598</v>
      </c>
      <c r="AT421" t="s">
        <v>190</v>
      </c>
      <c r="AU421" t="s">
        <v>1363</v>
      </c>
      <c r="AV421" t="s">
        <v>1390</v>
      </c>
      <c r="AW421" t="s">
        <v>167</v>
      </c>
      <c r="AX421" t="s">
        <v>167</v>
      </c>
      <c r="AY421" t="s">
        <v>172</v>
      </c>
      <c r="AZ421" t="s">
        <v>167</v>
      </c>
      <c r="BA421" t="s">
        <v>167</v>
      </c>
      <c r="BC421" t="s">
        <v>167</v>
      </c>
      <c r="BD421" t="s">
        <v>169</v>
      </c>
      <c r="BE421">
        <v>259</v>
      </c>
      <c r="BF421" t="s">
        <v>167</v>
      </c>
      <c r="BG421" t="s">
        <v>167</v>
      </c>
      <c r="BH421" t="s">
        <v>167</v>
      </c>
      <c r="BI421" t="s">
        <v>167</v>
      </c>
      <c r="BJ421" t="s">
        <v>167</v>
      </c>
      <c r="BK421" t="s">
        <v>167</v>
      </c>
      <c r="BL421" t="s">
        <v>167</v>
      </c>
      <c r="BM421" t="s">
        <v>167</v>
      </c>
      <c r="BO421" t="s">
        <v>167</v>
      </c>
      <c r="BP421" t="s">
        <v>169</v>
      </c>
      <c r="BQ421" t="s">
        <v>167</v>
      </c>
      <c r="BR421" t="s">
        <v>169</v>
      </c>
      <c r="BS421" t="s">
        <v>164</v>
      </c>
      <c r="BT421" t="s">
        <v>167</v>
      </c>
      <c r="BU421">
        <v>5.3</v>
      </c>
      <c r="BV421" t="s">
        <v>167</v>
      </c>
      <c r="BW421" t="s">
        <v>178</v>
      </c>
      <c r="BX421" t="s">
        <v>179</v>
      </c>
      <c r="BY421" t="s">
        <v>808</v>
      </c>
      <c r="BZ421" t="s">
        <v>167</v>
      </c>
      <c r="CA421" t="s">
        <v>167</v>
      </c>
      <c r="CB421" t="s">
        <v>167</v>
      </c>
      <c r="CG421" t="s">
        <v>167</v>
      </c>
      <c r="CK421" t="s">
        <v>167</v>
      </c>
      <c r="CN421" t="s">
        <v>167</v>
      </c>
      <c r="CO421" t="s">
        <v>167</v>
      </c>
      <c r="CP421" t="s">
        <v>167</v>
      </c>
      <c r="CR421" t="s">
        <v>230</v>
      </c>
      <c r="CS421" t="s">
        <v>167</v>
      </c>
      <c r="CT421" t="s">
        <v>167</v>
      </c>
      <c r="CU421" t="s">
        <v>167</v>
      </c>
      <c r="CV421" t="s">
        <v>167</v>
      </c>
      <c r="CW421">
        <v>2</v>
      </c>
      <c r="CY421" t="s">
        <v>167</v>
      </c>
      <c r="DB421" t="s">
        <v>842</v>
      </c>
      <c r="DC421" t="s">
        <v>167</v>
      </c>
      <c r="DD421" t="s">
        <v>167</v>
      </c>
      <c r="DH421" t="s">
        <v>217</v>
      </c>
      <c r="DI421" t="s">
        <v>329</v>
      </c>
      <c r="DK421" t="s">
        <v>167</v>
      </c>
      <c r="DL421" t="s">
        <v>1402</v>
      </c>
      <c r="DM421" t="s">
        <v>167</v>
      </c>
      <c r="DN421" t="s">
        <v>167</v>
      </c>
      <c r="DP421" t="s">
        <v>167</v>
      </c>
      <c r="DQ421" t="s">
        <v>167</v>
      </c>
      <c r="DR421" t="s">
        <v>167</v>
      </c>
      <c r="DS421" t="s">
        <v>167</v>
      </c>
      <c r="DU421" t="s">
        <v>167</v>
      </c>
      <c r="DW421" t="s">
        <v>167</v>
      </c>
      <c r="DX421" t="s">
        <v>167</v>
      </c>
      <c r="DZ421" t="s">
        <v>167</v>
      </c>
      <c r="EA421" t="s">
        <v>167</v>
      </c>
    </row>
    <row r="422" spans="1:134" x14ac:dyDescent="0.3">
      <c r="A422">
        <v>421</v>
      </c>
      <c r="B422" t="s">
        <v>785</v>
      </c>
      <c r="C422" t="s">
        <v>1388</v>
      </c>
      <c r="D422" t="s">
        <v>1405</v>
      </c>
      <c r="E422" s="1">
        <v>1497</v>
      </c>
      <c r="F422">
        <v>4</v>
      </c>
      <c r="H422" t="s">
        <v>142</v>
      </c>
      <c r="I422" t="s">
        <v>143</v>
      </c>
      <c r="J422" t="s">
        <v>197</v>
      </c>
      <c r="K422" t="s">
        <v>145</v>
      </c>
      <c r="L422">
        <v>42</v>
      </c>
      <c r="M422" t="s">
        <v>460</v>
      </c>
      <c r="N422">
        <v>1617</v>
      </c>
      <c r="O422">
        <v>3995</v>
      </c>
      <c r="P422">
        <v>1821</v>
      </c>
      <c r="Q422" t="s">
        <v>833</v>
      </c>
      <c r="R422">
        <v>5</v>
      </c>
      <c r="T422" s="1" t="s">
        <v>148</v>
      </c>
      <c r="U422" t="s">
        <v>528</v>
      </c>
      <c r="X422">
        <v>6</v>
      </c>
      <c r="Y422" t="s">
        <v>151</v>
      </c>
      <c r="Z422" t="s">
        <v>201</v>
      </c>
      <c r="AA422" t="s">
        <v>201</v>
      </c>
      <c r="AB422" t="s">
        <v>1343</v>
      </c>
      <c r="AC422" t="s">
        <v>203</v>
      </c>
      <c r="AF422" t="s">
        <v>1390</v>
      </c>
      <c r="AG422" t="s">
        <v>1390</v>
      </c>
      <c r="AH422" t="s">
        <v>167</v>
      </c>
      <c r="AI422" t="s">
        <v>233</v>
      </c>
      <c r="AJ422" t="s">
        <v>167</v>
      </c>
      <c r="AK422" t="s">
        <v>167</v>
      </c>
      <c r="AL422" t="s">
        <v>1397</v>
      </c>
      <c r="AM422" t="s">
        <v>1398</v>
      </c>
      <c r="AN422" t="s">
        <v>167</v>
      </c>
      <c r="AO422" t="s">
        <v>167</v>
      </c>
      <c r="AP422" t="s">
        <v>167</v>
      </c>
      <c r="AQ422" t="s">
        <v>167</v>
      </c>
      <c r="AR422">
        <v>5</v>
      </c>
      <c r="AS422" t="s">
        <v>598</v>
      </c>
      <c r="AT422" t="s">
        <v>345</v>
      </c>
      <c r="AU422" t="s">
        <v>1363</v>
      </c>
      <c r="AV422" t="s">
        <v>1390</v>
      </c>
      <c r="AW422" t="s">
        <v>167</v>
      </c>
      <c r="AX422" t="s">
        <v>167</v>
      </c>
      <c r="AY422" t="s">
        <v>172</v>
      </c>
      <c r="AZ422" t="s">
        <v>167</v>
      </c>
      <c r="BA422" t="s">
        <v>167</v>
      </c>
      <c r="BC422" t="s">
        <v>167</v>
      </c>
      <c r="BD422" t="s">
        <v>169</v>
      </c>
      <c r="BE422">
        <v>259</v>
      </c>
      <c r="BF422" t="s">
        <v>167</v>
      </c>
      <c r="BG422" t="s">
        <v>167</v>
      </c>
      <c r="BH422" t="s">
        <v>167</v>
      </c>
      <c r="BI422" t="s">
        <v>167</v>
      </c>
      <c r="BJ422" t="s">
        <v>167</v>
      </c>
      <c r="BK422" t="s">
        <v>167</v>
      </c>
      <c r="BL422" t="s">
        <v>167</v>
      </c>
      <c r="BM422" t="s">
        <v>167</v>
      </c>
      <c r="BO422" t="s">
        <v>167</v>
      </c>
      <c r="BP422" t="s">
        <v>169</v>
      </c>
      <c r="BQ422" t="s">
        <v>167</v>
      </c>
      <c r="BR422" t="s">
        <v>169</v>
      </c>
      <c r="BS422" t="s">
        <v>164</v>
      </c>
      <c r="BT422" t="s">
        <v>167</v>
      </c>
      <c r="BU422">
        <v>5.3</v>
      </c>
      <c r="BV422" t="s">
        <v>167</v>
      </c>
      <c r="BX422" t="s">
        <v>179</v>
      </c>
      <c r="BY422" t="s">
        <v>180</v>
      </c>
      <c r="BZ422" t="s">
        <v>167</v>
      </c>
      <c r="CG422" t="s">
        <v>167</v>
      </c>
      <c r="CK422" t="s">
        <v>167</v>
      </c>
      <c r="CN422" t="s">
        <v>167</v>
      </c>
      <c r="CO422" t="s">
        <v>167</v>
      </c>
      <c r="CP422" t="s">
        <v>167</v>
      </c>
      <c r="CR422" t="s">
        <v>359</v>
      </c>
      <c r="CS422" t="s">
        <v>167</v>
      </c>
      <c r="CT422" t="s">
        <v>167</v>
      </c>
      <c r="CU422" t="s">
        <v>167</v>
      </c>
      <c r="CW422">
        <v>2</v>
      </c>
      <c r="CY422" t="s">
        <v>167</v>
      </c>
      <c r="DB422" t="s">
        <v>222</v>
      </c>
      <c r="DC422" t="s">
        <v>167</v>
      </c>
      <c r="DD422" t="s">
        <v>167</v>
      </c>
      <c r="DH422" t="s">
        <v>217</v>
      </c>
      <c r="DI422" t="s">
        <v>329</v>
      </c>
      <c r="DL422" t="s">
        <v>330</v>
      </c>
      <c r="DM422" t="s">
        <v>167</v>
      </c>
      <c r="DP422" t="s">
        <v>167</v>
      </c>
      <c r="DQ422" t="s">
        <v>167</v>
      </c>
      <c r="DS422" t="s">
        <v>167</v>
      </c>
      <c r="DU422" t="s">
        <v>167</v>
      </c>
      <c r="DW422" t="s">
        <v>167</v>
      </c>
      <c r="DX422" t="s">
        <v>167</v>
      </c>
      <c r="DY422" t="s">
        <v>167</v>
      </c>
      <c r="DZ422" t="s">
        <v>167</v>
      </c>
      <c r="EA422" t="s">
        <v>167</v>
      </c>
    </row>
    <row r="423" spans="1:134" x14ac:dyDescent="0.3">
      <c r="A423">
        <v>422</v>
      </c>
      <c r="B423" t="s">
        <v>193</v>
      </c>
      <c r="C423" t="s">
        <v>1406</v>
      </c>
      <c r="D423" t="s">
        <v>1407</v>
      </c>
      <c r="E423" s="1">
        <v>1461</v>
      </c>
      <c r="F423">
        <v>4</v>
      </c>
      <c r="G423">
        <v>4</v>
      </c>
      <c r="H423" t="s">
        <v>196</v>
      </c>
      <c r="I423" t="s">
        <v>143</v>
      </c>
      <c r="J423" t="s">
        <v>197</v>
      </c>
      <c r="K423" t="s">
        <v>145</v>
      </c>
      <c r="L423">
        <v>50</v>
      </c>
      <c r="M423" t="s">
        <v>460</v>
      </c>
      <c r="N423">
        <v>1697</v>
      </c>
      <c r="O423">
        <v>4498</v>
      </c>
      <c r="P423">
        <v>1751</v>
      </c>
      <c r="Q423" t="s">
        <v>423</v>
      </c>
      <c r="R423">
        <v>4</v>
      </c>
      <c r="S423">
        <v>21.04</v>
      </c>
      <c r="T423" s="1" t="s">
        <v>148</v>
      </c>
      <c r="U423" t="s">
        <v>1408</v>
      </c>
      <c r="W423" t="s">
        <v>1409</v>
      </c>
      <c r="X423">
        <v>5</v>
      </c>
      <c r="Y423" t="s">
        <v>780</v>
      </c>
      <c r="Z423" t="s">
        <v>201</v>
      </c>
      <c r="AA423" t="s">
        <v>152</v>
      </c>
      <c r="AD423" t="s">
        <v>1079</v>
      </c>
      <c r="AE423" t="s">
        <v>1410</v>
      </c>
      <c r="AF423" t="s">
        <v>1411</v>
      </c>
      <c r="AG423" t="s">
        <v>1411</v>
      </c>
      <c r="AH423" t="s">
        <v>873</v>
      </c>
      <c r="AL423" t="s">
        <v>1348</v>
      </c>
      <c r="AM423" t="s">
        <v>1412</v>
      </c>
      <c r="AN423" t="s">
        <v>164</v>
      </c>
      <c r="AO423" t="s">
        <v>165</v>
      </c>
      <c r="AP423" t="s">
        <v>165</v>
      </c>
      <c r="AQ423" t="s">
        <v>167</v>
      </c>
      <c r="AR423">
        <v>8</v>
      </c>
      <c r="AS423" t="s">
        <v>168</v>
      </c>
      <c r="AT423" t="s">
        <v>169</v>
      </c>
      <c r="AU423" t="s">
        <v>910</v>
      </c>
      <c r="AV423" t="s">
        <v>719</v>
      </c>
      <c r="AX423" t="s">
        <v>167</v>
      </c>
      <c r="AY423" t="s">
        <v>166</v>
      </c>
      <c r="BA423" t="s">
        <v>167</v>
      </c>
      <c r="BD423" t="s">
        <v>174</v>
      </c>
      <c r="BE423">
        <v>207</v>
      </c>
      <c r="BH423" t="s">
        <v>167</v>
      </c>
      <c r="BI423" t="s">
        <v>164</v>
      </c>
      <c r="BJ423" t="s">
        <v>1138</v>
      </c>
      <c r="BK423" t="s">
        <v>167</v>
      </c>
      <c r="BL423" t="s">
        <v>175</v>
      </c>
      <c r="BN423" t="s">
        <v>1339</v>
      </c>
      <c r="BP423" t="s">
        <v>174</v>
      </c>
      <c r="BQ423" t="s">
        <v>164</v>
      </c>
      <c r="BR423" t="s">
        <v>169</v>
      </c>
      <c r="BS423" t="s">
        <v>177</v>
      </c>
      <c r="BT423" t="s">
        <v>167</v>
      </c>
      <c r="BU423">
        <v>5.55</v>
      </c>
      <c r="BV423" t="s">
        <v>167</v>
      </c>
      <c r="BW423" t="s">
        <v>178</v>
      </c>
      <c r="BY423" t="s">
        <v>180</v>
      </c>
      <c r="CG423" t="s">
        <v>167</v>
      </c>
      <c r="CN423" t="s">
        <v>167</v>
      </c>
      <c r="CQ423" t="s">
        <v>1413</v>
      </c>
      <c r="CS423" t="s">
        <v>167</v>
      </c>
      <c r="CT423" t="s">
        <v>167</v>
      </c>
      <c r="CY423" t="s">
        <v>255</v>
      </c>
      <c r="DJ423" t="s">
        <v>167</v>
      </c>
      <c r="DK423" t="s">
        <v>167</v>
      </c>
      <c r="DV423" t="s">
        <v>167</v>
      </c>
    </row>
    <row r="424" spans="1:134" x14ac:dyDescent="0.3">
      <c r="A424">
        <v>423</v>
      </c>
      <c r="B424" t="s">
        <v>193</v>
      </c>
      <c r="C424" t="s">
        <v>1406</v>
      </c>
      <c r="D424" t="s">
        <v>1414</v>
      </c>
      <c r="E424" s="1">
        <v>1461</v>
      </c>
      <c r="F424">
        <v>4</v>
      </c>
      <c r="G424">
        <v>4</v>
      </c>
      <c r="H424" t="s">
        <v>196</v>
      </c>
      <c r="I424" t="s">
        <v>143</v>
      </c>
      <c r="J424" t="s">
        <v>197</v>
      </c>
      <c r="K424" t="s">
        <v>145</v>
      </c>
      <c r="L424">
        <v>50</v>
      </c>
      <c r="M424" t="s">
        <v>460</v>
      </c>
      <c r="N424">
        <v>1697</v>
      </c>
      <c r="O424">
        <v>4498</v>
      </c>
      <c r="P424">
        <v>1751</v>
      </c>
      <c r="Q424" t="s">
        <v>423</v>
      </c>
      <c r="R424">
        <v>4</v>
      </c>
      <c r="S424">
        <v>21.04</v>
      </c>
      <c r="T424" s="1" t="s">
        <v>148</v>
      </c>
      <c r="U424" t="s">
        <v>1408</v>
      </c>
      <c r="W424" t="s">
        <v>1409</v>
      </c>
      <c r="X424">
        <v>5</v>
      </c>
      <c r="Y424" t="s">
        <v>780</v>
      </c>
      <c r="Z424" t="s">
        <v>201</v>
      </c>
      <c r="AA424" t="s">
        <v>152</v>
      </c>
      <c r="AC424" t="s">
        <v>1415</v>
      </c>
      <c r="AD424" t="s">
        <v>1079</v>
      </c>
      <c r="AE424" t="s">
        <v>1410</v>
      </c>
      <c r="AF424" t="s">
        <v>1411</v>
      </c>
      <c r="AG424" t="s">
        <v>1411</v>
      </c>
      <c r="AH424" t="s">
        <v>873</v>
      </c>
      <c r="AI424" t="s">
        <v>233</v>
      </c>
      <c r="AK424" t="s">
        <v>161</v>
      </c>
      <c r="AL424" t="s">
        <v>1348</v>
      </c>
      <c r="AM424" t="s">
        <v>1412</v>
      </c>
      <c r="AN424" t="s">
        <v>164</v>
      </c>
      <c r="AO424" t="s">
        <v>165</v>
      </c>
      <c r="AP424" t="s">
        <v>165</v>
      </c>
      <c r="AQ424" t="s">
        <v>167</v>
      </c>
      <c r="AR424">
        <v>8</v>
      </c>
      <c r="AS424" t="s">
        <v>168</v>
      </c>
      <c r="AT424" t="s">
        <v>169</v>
      </c>
      <c r="AU424" t="s">
        <v>910</v>
      </c>
      <c r="AV424" t="s">
        <v>719</v>
      </c>
      <c r="AX424">
        <v>2</v>
      </c>
      <c r="AY424" t="s">
        <v>166</v>
      </c>
      <c r="BA424" t="s">
        <v>167</v>
      </c>
      <c r="BB424" t="s">
        <v>1338</v>
      </c>
      <c r="BD424" t="s">
        <v>174</v>
      </c>
      <c r="BE424">
        <v>207</v>
      </c>
      <c r="BG424" t="s">
        <v>167</v>
      </c>
      <c r="BH424" t="s">
        <v>167</v>
      </c>
      <c r="BI424" t="s">
        <v>164</v>
      </c>
      <c r="BJ424" t="s">
        <v>175</v>
      </c>
      <c r="BK424" t="s">
        <v>167</v>
      </c>
      <c r="BL424" t="s">
        <v>175</v>
      </c>
      <c r="BN424" t="s">
        <v>1339</v>
      </c>
      <c r="BP424" t="s">
        <v>174</v>
      </c>
      <c r="BQ424" t="s">
        <v>164</v>
      </c>
      <c r="BR424" t="s">
        <v>169</v>
      </c>
      <c r="BS424" t="s">
        <v>177</v>
      </c>
      <c r="BT424" t="s">
        <v>167</v>
      </c>
      <c r="BU424">
        <v>5.55</v>
      </c>
      <c r="BV424" t="s">
        <v>167</v>
      </c>
      <c r="BW424" t="s">
        <v>178</v>
      </c>
      <c r="BX424" t="s">
        <v>167</v>
      </c>
      <c r="BY424" t="s">
        <v>180</v>
      </c>
      <c r="CG424" t="s">
        <v>167</v>
      </c>
      <c r="CN424" t="s">
        <v>167</v>
      </c>
      <c r="CP424" t="s">
        <v>167</v>
      </c>
      <c r="CQ424" t="s">
        <v>1413</v>
      </c>
      <c r="CS424" t="s">
        <v>167</v>
      </c>
      <c r="CT424" t="s">
        <v>167</v>
      </c>
      <c r="CU424" t="s">
        <v>167</v>
      </c>
      <c r="CY424" t="s">
        <v>255</v>
      </c>
      <c r="DJ424" t="s">
        <v>167</v>
      </c>
      <c r="DK424" t="s">
        <v>167</v>
      </c>
      <c r="DN424" t="s">
        <v>167</v>
      </c>
    </row>
    <row r="425" spans="1:134" x14ac:dyDescent="0.3">
      <c r="A425">
        <v>424</v>
      </c>
      <c r="B425" t="s">
        <v>193</v>
      </c>
      <c r="C425" t="s">
        <v>1406</v>
      </c>
      <c r="D425" t="s">
        <v>1416</v>
      </c>
      <c r="E425" s="1">
        <v>1461</v>
      </c>
      <c r="F425">
        <v>4</v>
      </c>
      <c r="G425">
        <v>4</v>
      </c>
      <c r="H425" t="s">
        <v>196</v>
      </c>
      <c r="I425" t="s">
        <v>143</v>
      </c>
      <c r="J425" t="s">
        <v>197</v>
      </c>
      <c r="K425" t="s">
        <v>145</v>
      </c>
      <c r="L425">
        <v>50</v>
      </c>
      <c r="M425" t="s">
        <v>460</v>
      </c>
      <c r="N425">
        <v>1697</v>
      </c>
      <c r="O425">
        <v>4498</v>
      </c>
      <c r="P425">
        <v>1751</v>
      </c>
      <c r="Q425" t="s">
        <v>423</v>
      </c>
      <c r="R425">
        <v>4</v>
      </c>
      <c r="S425">
        <v>21.04</v>
      </c>
      <c r="T425" s="1" t="s">
        <v>148</v>
      </c>
      <c r="U425" t="s">
        <v>1417</v>
      </c>
      <c r="W425" t="s">
        <v>1413</v>
      </c>
      <c r="X425">
        <v>6</v>
      </c>
      <c r="Y425" t="s">
        <v>780</v>
      </c>
      <c r="Z425" t="s">
        <v>201</v>
      </c>
      <c r="AA425" t="s">
        <v>152</v>
      </c>
      <c r="AB425" t="s">
        <v>1418</v>
      </c>
      <c r="AC425" t="s">
        <v>1419</v>
      </c>
      <c r="AD425" t="s">
        <v>1079</v>
      </c>
      <c r="AE425" t="s">
        <v>1410</v>
      </c>
      <c r="AF425" t="s">
        <v>441</v>
      </c>
      <c r="AG425" t="s">
        <v>441</v>
      </c>
      <c r="AH425" t="s">
        <v>873</v>
      </c>
      <c r="AI425" t="s">
        <v>233</v>
      </c>
      <c r="AK425" t="s">
        <v>161</v>
      </c>
      <c r="AL425" t="s">
        <v>1351</v>
      </c>
      <c r="AM425" t="s">
        <v>1352</v>
      </c>
      <c r="AN425" t="s">
        <v>164</v>
      </c>
      <c r="AO425" t="s">
        <v>165</v>
      </c>
      <c r="AP425" t="s">
        <v>165</v>
      </c>
      <c r="AQ425" t="s">
        <v>167</v>
      </c>
      <c r="AS425" t="s">
        <v>598</v>
      </c>
      <c r="AT425" t="s">
        <v>169</v>
      </c>
      <c r="AU425" t="s">
        <v>910</v>
      </c>
      <c r="AV425" t="s">
        <v>441</v>
      </c>
      <c r="AX425">
        <v>3</v>
      </c>
      <c r="AY425" t="s">
        <v>467</v>
      </c>
      <c r="AZ425" t="s">
        <v>167</v>
      </c>
      <c r="BA425" t="s">
        <v>167</v>
      </c>
      <c r="BB425" t="s">
        <v>1338</v>
      </c>
      <c r="BC425" t="s">
        <v>167</v>
      </c>
      <c r="BD425" t="s">
        <v>174</v>
      </c>
      <c r="BE425">
        <v>759</v>
      </c>
      <c r="BF425" t="s">
        <v>167</v>
      </c>
      <c r="BG425" t="s">
        <v>167</v>
      </c>
      <c r="BH425" t="s">
        <v>167</v>
      </c>
      <c r="BI425" t="s">
        <v>164</v>
      </c>
      <c r="BJ425" t="s">
        <v>311</v>
      </c>
      <c r="BK425" t="s">
        <v>167</v>
      </c>
      <c r="BL425" t="s">
        <v>311</v>
      </c>
      <c r="BN425" t="s">
        <v>1339</v>
      </c>
      <c r="BO425" t="s">
        <v>167</v>
      </c>
      <c r="BP425" t="s">
        <v>174</v>
      </c>
      <c r="BQ425" t="s">
        <v>164</v>
      </c>
      <c r="BR425" t="s">
        <v>169</v>
      </c>
      <c r="BS425" t="s">
        <v>177</v>
      </c>
      <c r="BT425" t="s">
        <v>167</v>
      </c>
      <c r="BU425">
        <v>5.55</v>
      </c>
      <c r="BV425" t="s">
        <v>167</v>
      </c>
      <c r="BW425" t="s">
        <v>178</v>
      </c>
      <c r="BX425" t="s">
        <v>167</v>
      </c>
      <c r="BY425" t="s">
        <v>180</v>
      </c>
      <c r="CG425" t="s">
        <v>167</v>
      </c>
      <c r="CN425" t="s">
        <v>167</v>
      </c>
      <c r="CO425" t="s">
        <v>167</v>
      </c>
      <c r="CR425" t="s">
        <v>230</v>
      </c>
      <c r="CS425" t="s">
        <v>167</v>
      </c>
      <c r="CT425" t="s">
        <v>167</v>
      </c>
      <c r="CU425" t="s">
        <v>167</v>
      </c>
      <c r="CW425">
        <v>2</v>
      </c>
      <c r="CY425" t="s">
        <v>255</v>
      </c>
      <c r="DB425" t="s">
        <v>222</v>
      </c>
      <c r="DD425" t="s">
        <v>167</v>
      </c>
      <c r="DH425" t="s">
        <v>167</v>
      </c>
      <c r="DI425" t="s">
        <v>167</v>
      </c>
      <c r="DJ425" t="s">
        <v>167</v>
      </c>
      <c r="DK425" t="s">
        <v>167</v>
      </c>
      <c r="DL425" t="s">
        <v>330</v>
      </c>
      <c r="DM425" t="s">
        <v>167</v>
      </c>
      <c r="DN425" t="s">
        <v>167</v>
      </c>
      <c r="DP425" t="s">
        <v>167</v>
      </c>
      <c r="DZ425" t="s">
        <v>167</v>
      </c>
      <c r="ED425" t="s">
        <v>167</v>
      </c>
    </row>
    <row r="426" spans="1:134" x14ac:dyDescent="0.3">
      <c r="A426">
        <v>425</v>
      </c>
      <c r="B426" t="s">
        <v>193</v>
      </c>
      <c r="C426" t="s">
        <v>1406</v>
      </c>
      <c r="D426" t="s">
        <v>1420</v>
      </c>
      <c r="E426" s="1">
        <v>1461</v>
      </c>
      <c r="F426">
        <v>4</v>
      </c>
      <c r="G426">
        <v>4</v>
      </c>
      <c r="H426" t="s">
        <v>196</v>
      </c>
      <c r="I426" t="s">
        <v>143</v>
      </c>
      <c r="J426" t="s">
        <v>197</v>
      </c>
      <c r="K426" t="s">
        <v>145</v>
      </c>
      <c r="L426">
        <v>50</v>
      </c>
      <c r="M426" t="s">
        <v>460</v>
      </c>
      <c r="N426">
        <v>1697</v>
      </c>
      <c r="O426">
        <v>4498</v>
      </c>
      <c r="P426">
        <v>1751</v>
      </c>
      <c r="Q426" t="s">
        <v>423</v>
      </c>
      <c r="R426">
        <v>4</v>
      </c>
      <c r="S426">
        <v>21.04</v>
      </c>
      <c r="T426" s="1" t="s">
        <v>148</v>
      </c>
      <c r="U426" t="s">
        <v>1417</v>
      </c>
      <c r="W426" t="s">
        <v>1421</v>
      </c>
      <c r="X426">
        <v>6</v>
      </c>
      <c r="Y426" t="s">
        <v>780</v>
      </c>
      <c r="Z426" t="s">
        <v>201</v>
      </c>
      <c r="AA426" t="s">
        <v>152</v>
      </c>
      <c r="AB426" t="s">
        <v>1418</v>
      </c>
      <c r="AC426" t="s">
        <v>1422</v>
      </c>
      <c r="AD426" t="s">
        <v>1079</v>
      </c>
      <c r="AE426" t="s">
        <v>1410</v>
      </c>
      <c r="AF426" t="s">
        <v>441</v>
      </c>
      <c r="AG426" t="s">
        <v>441</v>
      </c>
      <c r="AH426" t="s">
        <v>873</v>
      </c>
      <c r="AI426" t="s">
        <v>233</v>
      </c>
      <c r="AK426" t="s">
        <v>161</v>
      </c>
      <c r="AL426" t="s">
        <v>1351</v>
      </c>
      <c r="AM426" t="s">
        <v>1352</v>
      </c>
      <c r="AN426" t="s">
        <v>164</v>
      </c>
      <c r="AO426" t="s">
        <v>165</v>
      </c>
      <c r="AP426" t="s">
        <v>165</v>
      </c>
      <c r="AQ426" t="s">
        <v>167</v>
      </c>
      <c r="AR426">
        <v>7</v>
      </c>
      <c r="AS426" t="s">
        <v>598</v>
      </c>
      <c r="AT426" t="s">
        <v>169</v>
      </c>
      <c r="AU426" t="s">
        <v>910</v>
      </c>
      <c r="AV426" t="s">
        <v>441</v>
      </c>
      <c r="AX426">
        <v>3</v>
      </c>
      <c r="AY426" t="s">
        <v>467</v>
      </c>
      <c r="AZ426" t="s">
        <v>167</v>
      </c>
      <c r="BA426" t="s">
        <v>167</v>
      </c>
      <c r="BB426" t="s">
        <v>1338</v>
      </c>
      <c r="BC426" t="s">
        <v>167</v>
      </c>
      <c r="BD426" t="s">
        <v>174</v>
      </c>
      <c r="BE426">
        <v>207</v>
      </c>
      <c r="BF426" t="s">
        <v>167</v>
      </c>
      <c r="BG426" t="s">
        <v>167</v>
      </c>
      <c r="BH426" t="s">
        <v>167</v>
      </c>
      <c r="BI426" t="s">
        <v>164</v>
      </c>
      <c r="BJ426" t="s">
        <v>311</v>
      </c>
      <c r="BK426" t="s">
        <v>167</v>
      </c>
      <c r="BL426" t="s">
        <v>311</v>
      </c>
      <c r="BN426" t="s">
        <v>1339</v>
      </c>
      <c r="BO426" t="s">
        <v>167</v>
      </c>
      <c r="BP426" t="s">
        <v>174</v>
      </c>
      <c r="BQ426" t="s">
        <v>164</v>
      </c>
      <c r="BR426" t="s">
        <v>169</v>
      </c>
      <c r="BS426" t="s">
        <v>177</v>
      </c>
      <c r="BT426" t="s">
        <v>167</v>
      </c>
      <c r="BU426">
        <v>5.55</v>
      </c>
      <c r="BV426" t="s">
        <v>167</v>
      </c>
      <c r="BW426" t="s">
        <v>178</v>
      </c>
      <c r="BX426" t="s">
        <v>167</v>
      </c>
      <c r="BY426" t="s">
        <v>180</v>
      </c>
      <c r="CG426" t="s">
        <v>167</v>
      </c>
      <c r="CN426" t="s">
        <v>167</v>
      </c>
      <c r="CO426" t="s">
        <v>167</v>
      </c>
      <c r="CR426" t="s">
        <v>230</v>
      </c>
      <c r="CS426" t="s">
        <v>167</v>
      </c>
      <c r="CT426" t="s">
        <v>167</v>
      </c>
      <c r="CU426" t="s">
        <v>167</v>
      </c>
      <c r="CW426">
        <v>2</v>
      </c>
      <c r="CY426" t="s">
        <v>255</v>
      </c>
      <c r="DB426" t="s">
        <v>222</v>
      </c>
      <c r="DD426" t="s">
        <v>167</v>
      </c>
      <c r="DH426" t="s">
        <v>167</v>
      </c>
      <c r="DI426" t="s">
        <v>167</v>
      </c>
      <c r="DJ426" t="s">
        <v>167</v>
      </c>
      <c r="DK426" t="s">
        <v>167</v>
      </c>
      <c r="DL426" t="s">
        <v>330</v>
      </c>
      <c r="DM426" t="s">
        <v>167</v>
      </c>
      <c r="DN426" t="s">
        <v>167</v>
      </c>
      <c r="DP426" t="s">
        <v>167</v>
      </c>
      <c r="DZ426" t="s">
        <v>167</v>
      </c>
      <c r="ED426" t="s">
        <v>167</v>
      </c>
    </row>
    <row r="427" spans="1:134" x14ac:dyDescent="0.3">
      <c r="A427">
        <v>426</v>
      </c>
      <c r="B427" t="s">
        <v>193</v>
      </c>
      <c r="C427" t="s">
        <v>1406</v>
      </c>
      <c r="D427" t="s">
        <v>1423</v>
      </c>
      <c r="E427" s="1">
        <v>1461</v>
      </c>
      <c r="F427">
        <v>4</v>
      </c>
      <c r="G427">
        <v>4</v>
      </c>
      <c r="H427" t="s">
        <v>196</v>
      </c>
      <c r="I427" t="s">
        <v>143</v>
      </c>
      <c r="J427" t="s">
        <v>197</v>
      </c>
      <c r="K427" t="s">
        <v>145</v>
      </c>
      <c r="L427">
        <v>50</v>
      </c>
      <c r="M427" t="s">
        <v>460</v>
      </c>
      <c r="N427">
        <v>1697</v>
      </c>
      <c r="O427">
        <v>4498</v>
      </c>
      <c r="P427">
        <v>1751</v>
      </c>
      <c r="Q427" t="s">
        <v>423</v>
      </c>
      <c r="R427">
        <v>4</v>
      </c>
      <c r="S427">
        <v>21.04</v>
      </c>
      <c r="T427" s="1" t="s">
        <v>148</v>
      </c>
      <c r="U427" t="s">
        <v>1408</v>
      </c>
      <c r="W427" t="s">
        <v>1409</v>
      </c>
      <c r="X427">
        <v>5</v>
      </c>
      <c r="Y427" t="s">
        <v>780</v>
      </c>
      <c r="Z427" t="s">
        <v>201</v>
      </c>
      <c r="AA427" t="s">
        <v>152</v>
      </c>
      <c r="AD427" t="s">
        <v>1079</v>
      </c>
      <c r="AE427" t="s">
        <v>1410</v>
      </c>
      <c r="AF427" t="s">
        <v>1424</v>
      </c>
      <c r="AG427" t="s">
        <v>1424</v>
      </c>
      <c r="AH427" t="s">
        <v>873</v>
      </c>
      <c r="AI427" t="s">
        <v>233</v>
      </c>
      <c r="AK427" t="s">
        <v>161</v>
      </c>
      <c r="AL427" t="s">
        <v>1348</v>
      </c>
      <c r="AM427" t="s">
        <v>1412</v>
      </c>
      <c r="AN427" t="s">
        <v>164</v>
      </c>
      <c r="AO427" t="s">
        <v>165</v>
      </c>
      <c r="AP427" t="s">
        <v>165</v>
      </c>
      <c r="AQ427" t="s">
        <v>167</v>
      </c>
      <c r="AR427">
        <v>8</v>
      </c>
      <c r="AS427" t="s">
        <v>598</v>
      </c>
      <c r="AT427" t="s">
        <v>169</v>
      </c>
      <c r="AU427" t="s">
        <v>910</v>
      </c>
      <c r="AV427" t="s">
        <v>1424</v>
      </c>
      <c r="AX427">
        <v>2</v>
      </c>
      <c r="AY427" t="s">
        <v>172</v>
      </c>
      <c r="AZ427" t="s">
        <v>167</v>
      </c>
      <c r="BA427" t="s">
        <v>167</v>
      </c>
      <c r="BB427" t="s">
        <v>1338</v>
      </c>
      <c r="BC427" t="s">
        <v>167</v>
      </c>
      <c r="BD427" t="s">
        <v>174</v>
      </c>
      <c r="BE427">
        <v>207</v>
      </c>
      <c r="BF427" t="s">
        <v>167</v>
      </c>
      <c r="BG427" t="s">
        <v>167</v>
      </c>
      <c r="BH427" t="s">
        <v>167</v>
      </c>
      <c r="BI427" t="s">
        <v>164</v>
      </c>
      <c r="BJ427" t="s">
        <v>311</v>
      </c>
      <c r="BK427" t="s">
        <v>167</v>
      </c>
      <c r="BL427" t="s">
        <v>311</v>
      </c>
      <c r="BN427" t="s">
        <v>1339</v>
      </c>
      <c r="BO427" t="s">
        <v>167</v>
      </c>
      <c r="BP427" t="s">
        <v>174</v>
      </c>
      <c r="BQ427" t="s">
        <v>164</v>
      </c>
      <c r="BR427" t="s">
        <v>169</v>
      </c>
      <c r="BS427" t="s">
        <v>177</v>
      </c>
      <c r="BT427" t="s">
        <v>167</v>
      </c>
      <c r="BU427">
        <v>5.55</v>
      </c>
      <c r="BV427" t="s">
        <v>167</v>
      </c>
      <c r="BW427" t="s">
        <v>178</v>
      </c>
      <c r="BX427" t="s">
        <v>167</v>
      </c>
      <c r="BY427" t="s">
        <v>180</v>
      </c>
      <c r="CB427" t="s">
        <v>167</v>
      </c>
      <c r="CG427" t="s">
        <v>167</v>
      </c>
      <c r="CN427" t="s">
        <v>167</v>
      </c>
      <c r="CO427" t="s">
        <v>167</v>
      </c>
      <c r="CQ427" t="s">
        <v>1413</v>
      </c>
      <c r="CR427" t="s">
        <v>230</v>
      </c>
      <c r="CS427" t="s">
        <v>167</v>
      </c>
      <c r="CT427" t="s">
        <v>167</v>
      </c>
      <c r="CU427" t="s">
        <v>167</v>
      </c>
      <c r="CV427" t="s">
        <v>167</v>
      </c>
      <c r="CW427">
        <v>2</v>
      </c>
      <c r="CY427" t="s">
        <v>255</v>
      </c>
      <c r="DB427" t="s">
        <v>222</v>
      </c>
      <c r="DD427" t="s">
        <v>167</v>
      </c>
      <c r="DH427" t="s">
        <v>217</v>
      </c>
      <c r="DJ427" t="s">
        <v>167</v>
      </c>
      <c r="DK427" t="s">
        <v>167</v>
      </c>
      <c r="DN427" t="s">
        <v>167</v>
      </c>
      <c r="DP427" t="s">
        <v>167</v>
      </c>
    </row>
    <row r="428" spans="1:134" x14ac:dyDescent="0.3">
      <c r="A428">
        <v>427</v>
      </c>
      <c r="B428" t="s">
        <v>193</v>
      </c>
      <c r="C428" t="s">
        <v>1406</v>
      </c>
      <c r="D428" t="s">
        <v>1425</v>
      </c>
      <c r="E428" s="1">
        <v>1461</v>
      </c>
      <c r="F428">
        <v>4</v>
      </c>
      <c r="G428">
        <v>4</v>
      </c>
      <c r="H428" t="s">
        <v>196</v>
      </c>
      <c r="I428" t="s">
        <v>143</v>
      </c>
      <c r="J428" t="s">
        <v>197</v>
      </c>
      <c r="K428" t="s">
        <v>145</v>
      </c>
      <c r="L428">
        <v>50</v>
      </c>
      <c r="M428" t="s">
        <v>460</v>
      </c>
      <c r="N428">
        <v>1697</v>
      </c>
      <c r="O428">
        <v>4498</v>
      </c>
      <c r="P428">
        <v>1751</v>
      </c>
      <c r="Q428" t="s">
        <v>423</v>
      </c>
      <c r="R428">
        <v>4</v>
      </c>
      <c r="S428">
        <v>21.04</v>
      </c>
      <c r="T428" s="1" t="s">
        <v>148</v>
      </c>
      <c r="U428" t="s">
        <v>1408</v>
      </c>
      <c r="W428" t="s">
        <v>1409</v>
      </c>
      <c r="X428">
        <v>5</v>
      </c>
      <c r="Y428" t="s">
        <v>780</v>
      </c>
      <c r="Z428" t="s">
        <v>201</v>
      </c>
      <c r="AA428" t="s">
        <v>152</v>
      </c>
      <c r="AD428" t="s">
        <v>1079</v>
      </c>
      <c r="AE428" t="s">
        <v>1410</v>
      </c>
      <c r="AF428" t="s">
        <v>1424</v>
      </c>
      <c r="AG428" t="s">
        <v>1424</v>
      </c>
      <c r="AH428" t="s">
        <v>873</v>
      </c>
      <c r="AI428" t="s">
        <v>233</v>
      </c>
      <c r="AK428" t="s">
        <v>161</v>
      </c>
      <c r="AL428" t="s">
        <v>1348</v>
      </c>
      <c r="AM428" t="s">
        <v>1412</v>
      </c>
      <c r="AN428" t="s">
        <v>164</v>
      </c>
      <c r="AO428" t="s">
        <v>165</v>
      </c>
      <c r="AP428" t="s">
        <v>165</v>
      </c>
      <c r="AQ428" t="s">
        <v>167</v>
      </c>
      <c r="AR428">
        <v>8</v>
      </c>
      <c r="AS428" t="s">
        <v>598</v>
      </c>
      <c r="AT428" t="s">
        <v>169</v>
      </c>
      <c r="AU428" t="s">
        <v>910</v>
      </c>
      <c r="AV428" t="s">
        <v>1424</v>
      </c>
      <c r="AX428">
        <v>3</v>
      </c>
      <c r="AY428" t="s">
        <v>172</v>
      </c>
      <c r="AZ428" t="s">
        <v>167</v>
      </c>
      <c r="BA428" t="s">
        <v>167</v>
      </c>
      <c r="BB428" t="s">
        <v>1338</v>
      </c>
      <c r="BC428" t="s">
        <v>167</v>
      </c>
      <c r="BD428" t="s">
        <v>174</v>
      </c>
      <c r="BE428">
        <v>207</v>
      </c>
      <c r="BF428" t="s">
        <v>167</v>
      </c>
      <c r="BG428" t="s">
        <v>167</v>
      </c>
      <c r="BH428" t="s">
        <v>167</v>
      </c>
      <c r="BI428" t="s">
        <v>164</v>
      </c>
      <c r="BJ428" t="s">
        <v>311</v>
      </c>
      <c r="BK428" t="s">
        <v>167</v>
      </c>
      <c r="BL428" t="s">
        <v>311</v>
      </c>
      <c r="BN428" t="s">
        <v>1339</v>
      </c>
      <c r="BO428" t="s">
        <v>167</v>
      </c>
      <c r="BP428" t="s">
        <v>174</v>
      </c>
      <c r="BQ428" t="s">
        <v>164</v>
      </c>
      <c r="BR428" t="s">
        <v>169</v>
      </c>
      <c r="BS428" t="s">
        <v>177</v>
      </c>
      <c r="BT428" t="s">
        <v>167</v>
      </c>
      <c r="BU428">
        <v>5.55</v>
      </c>
      <c r="BV428" t="s">
        <v>167</v>
      </c>
      <c r="BW428" t="s">
        <v>178</v>
      </c>
      <c r="BX428" t="s">
        <v>167</v>
      </c>
      <c r="BY428" t="s">
        <v>180</v>
      </c>
      <c r="CB428" t="s">
        <v>167</v>
      </c>
      <c r="CG428" t="s">
        <v>167</v>
      </c>
      <c r="CN428" t="s">
        <v>167</v>
      </c>
      <c r="CO428" t="s">
        <v>167</v>
      </c>
      <c r="CQ428" t="s">
        <v>1413</v>
      </c>
      <c r="CR428" t="s">
        <v>230</v>
      </c>
      <c r="CS428" t="s">
        <v>167</v>
      </c>
      <c r="CT428" t="s">
        <v>167</v>
      </c>
      <c r="CU428" t="s">
        <v>167</v>
      </c>
      <c r="CV428" t="s">
        <v>167</v>
      </c>
      <c r="CW428">
        <v>2</v>
      </c>
      <c r="CY428" t="s">
        <v>255</v>
      </c>
      <c r="DB428" t="s">
        <v>222</v>
      </c>
      <c r="DD428" t="s">
        <v>167</v>
      </c>
      <c r="DH428" t="s">
        <v>217</v>
      </c>
      <c r="DI428" t="s">
        <v>167</v>
      </c>
      <c r="DJ428" t="s">
        <v>167</v>
      </c>
      <c r="DK428" t="s">
        <v>167</v>
      </c>
      <c r="DL428" t="s">
        <v>330</v>
      </c>
      <c r="DM428" t="s">
        <v>167</v>
      </c>
      <c r="DN428" t="s">
        <v>167</v>
      </c>
      <c r="DP428" t="s">
        <v>167</v>
      </c>
      <c r="DV428" t="s">
        <v>167</v>
      </c>
      <c r="DZ428" t="s">
        <v>167</v>
      </c>
      <c r="ED428" t="s">
        <v>167</v>
      </c>
    </row>
    <row r="429" spans="1:134" x14ac:dyDescent="0.3">
      <c r="A429">
        <v>428</v>
      </c>
      <c r="B429" t="s">
        <v>193</v>
      </c>
      <c r="C429" t="s">
        <v>1406</v>
      </c>
      <c r="D429" t="s">
        <v>1426</v>
      </c>
      <c r="E429" s="1">
        <v>1461</v>
      </c>
      <c r="F429">
        <v>4</v>
      </c>
      <c r="G429">
        <v>4</v>
      </c>
      <c r="H429" t="s">
        <v>196</v>
      </c>
      <c r="I429" t="s">
        <v>143</v>
      </c>
      <c r="J429" t="s">
        <v>197</v>
      </c>
      <c r="K429" t="s">
        <v>145</v>
      </c>
      <c r="L429">
        <v>50</v>
      </c>
      <c r="M429" t="s">
        <v>460</v>
      </c>
      <c r="N429">
        <v>1697</v>
      </c>
      <c r="O429">
        <v>4498</v>
      </c>
      <c r="P429">
        <v>1751</v>
      </c>
      <c r="Q429" t="s">
        <v>423</v>
      </c>
      <c r="R429">
        <v>4</v>
      </c>
      <c r="S429">
        <v>21.04</v>
      </c>
      <c r="T429" s="1" t="s">
        <v>148</v>
      </c>
      <c r="U429" t="s">
        <v>1408</v>
      </c>
      <c r="W429" t="s">
        <v>1409</v>
      </c>
      <c r="X429">
        <v>5</v>
      </c>
      <c r="Y429" t="s">
        <v>780</v>
      </c>
      <c r="Z429" t="s">
        <v>201</v>
      </c>
      <c r="AA429" t="s">
        <v>152</v>
      </c>
      <c r="AC429" t="s">
        <v>1415</v>
      </c>
      <c r="AD429" t="s">
        <v>1079</v>
      </c>
      <c r="AE429" t="s">
        <v>1410</v>
      </c>
      <c r="AF429" t="s">
        <v>1411</v>
      </c>
      <c r="AG429" t="s">
        <v>1411</v>
      </c>
      <c r="AH429" t="s">
        <v>873</v>
      </c>
      <c r="AI429" t="s">
        <v>233</v>
      </c>
      <c r="AK429" t="s">
        <v>161</v>
      </c>
      <c r="AL429" t="s">
        <v>1348</v>
      </c>
      <c r="AM429" t="s">
        <v>1412</v>
      </c>
      <c r="AN429" t="s">
        <v>164</v>
      </c>
      <c r="AO429" t="s">
        <v>165</v>
      </c>
      <c r="AP429" t="s">
        <v>165</v>
      </c>
      <c r="AQ429" t="s">
        <v>167</v>
      </c>
      <c r="AR429">
        <v>7</v>
      </c>
      <c r="AS429" t="s">
        <v>168</v>
      </c>
      <c r="AT429" t="s">
        <v>169</v>
      </c>
      <c r="AU429" t="s">
        <v>910</v>
      </c>
      <c r="AV429" t="s">
        <v>719</v>
      </c>
      <c r="AX429">
        <v>2</v>
      </c>
      <c r="AY429" t="s">
        <v>166</v>
      </c>
      <c r="BA429" t="s">
        <v>167</v>
      </c>
      <c r="BB429" t="s">
        <v>1338</v>
      </c>
      <c r="BD429" t="s">
        <v>174</v>
      </c>
      <c r="BE429">
        <v>207</v>
      </c>
      <c r="BG429" t="s">
        <v>167</v>
      </c>
      <c r="BH429" t="s">
        <v>167</v>
      </c>
      <c r="BI429" t="s">
        <v>164</v>
      </c>
      <c r="BJ429" t="s">
        <v>175</v>
      </c>
      <c r="BK429" t="s">
        <v>167</v>
      </c>
      <c r="BL429" t="s">
        <v>175</v>
      </c>
      <c r="BN429" t="s">
        <v>1339</v>
      </c>
      <c r="BP429" t="s">
        <v>174</v>
      </c>
      <c r="BQ429" t="s">
        <v>164</v>
      </c>
      <c r="BR429" t="s">
        <v>169</v>
      </c>
      <c r="BS429" t="s">
        <v>177</v>
      </c>
      <c r="BT429" t="s">
        <v>167</v>
      </c>
      <c r="BU429">
        <v>5.55</v>
      </c>
      <c r="BV429" t="s">
        <v>167</v>
      </c>
      <c r="BW429" t="s">
        <v>178</v>
      </c>
      <c r="BX429" t="s">
        <v>167</v>
      </c>
      <c r="BY429" t="s">
        <v>180</v>
      </c>
      <c r="BZ429" t="s">
        <v>167</v>
      </c>
      <c r="CG429" t="s">
        <v>167</v>
      </c>
      <c r="CN429" t="s">
        <v>167</v>
      </c>
      <c r="CP429" t="s">
        <v>167</v>
      </c>
      <c r="CQ429" t="s">
        <v>1413</v>
      </c>
      <c r="CS429" t="s">
        <v>167</v>
      </c>
      <c r="CT429" t="s">
        <v>167</v>
      </c>
      <c r="CU429" t="s">
        <v>167</v>
      </c>
      <c r="CY429" t="s">
        <v>255</v>
      </c>
      <c r="DJ429" t="s">
        <v>167</v>
      </c>
      <c r="DK429" t="s">
        <v>167</v>
      </c>
      <c r="DN429" t="s">
        <v>167</v>
      </c>
    </row>
    <row r="430" spans="1:134" x14ac:dyDescent="0.3">
      <c r="A430">
        <v>429</v>
      </c>
      <c r="B430" t="s">
        <v>615</v>
      </c>
      <c r="C430" t="s">
        <v>1427</v>
      </c>
      <c r="D430" t="s">
        <v>1428</v>
      </c>
      <c r="E430" s="1">
        <v>1598</v>
      </c>
      <c r="F430">
        <v>4</v>
      </c>
      <c r="G430">
        <v>4</v>
      </c>
      <c r="H430" t="s">
        <v>196</v>
      </c>
      <c r="I430" t="s">
        <v>143</v>
      </c>
      <c r="J430" t="s">
        <v>197</v>
      </c>
      <c r="K430" t="s">
        <v>145</v>
      </c>
      <c r="L430">
        <v>55</v>
      </c>
      <c r="M430" t="s">
        <v>146</v>
      </c>
      <c r="N430">
        <v>1467</v>
      </c>
      <c r="O430">
        <v>4390</v>
      </c>
      <c r="P430">
        <v>1699</v>
      </c>
      <c r="Q430" t="s">
        <v>509</v>
      </c>
      <c r="R430">
        <v>5</v>
      </c>
      <c r="S430">
        <v>12.1</v>
      </c>
      <c r="T430" s="1" t="s">
        <v>148</v>
      </c>
      <c r="U430" t="s">
        <v>1429</v>
      </c>
      <c r="W430" t="s">
        <v>1430</v>
      </c>
      <c r="X430">
        <v>5</v>
      </c>
      <c r="Y430" t="s">
        <v>659</v>
      </c>
      <c r="Z430" t="s">
        <v>201</v>
      </c>
      <c r="AA430" t="s">
        <v>152</v>
      </c>
      <c r="AB430" t="s">
        <v>620</v>
      </c>
      <c r="AC430" t="s">
        <v>621</v>
      </c>
      <c r="AD430" t="s">
        <v>1431</v>
      </c>
      <c r="AE430" t="s">
        <v>1432</v>
      </c>
      <c r="AF430" t="s">
        <v>623</v>
      </c>
      <c r="AG430" t="s">
        <v>623</v>
      </c>
      <c r="AH430" t="s">
        <v>159</v>
      </c>
      <c r="AI430" t="s">
        <v>233</v>
      </c>
      <c r="AL430" t="s">
        <v>1433</v>
      </c>
      <c r="AM430" t="s">
        <v>1434</v>
      </c>
      <c r="AN430" t="s">
        <v>164</v>
      </c>
      <c r="AO430" t="s">
        <v>165</v>
      </c>
      <c r="AP430" t="s">
        <v>165</v>
      </c>
      <c r="AQ430" t="s">
        <v>167</v>
      </c>
      <c r="AR430">
        <v>5</v>
      </c>
      <c r="AS430" t="s">
        <v>168</v>
      </c>
      <c r="AT430" t="s">
        <v>169</v>
      </c>
      <c r="AU430" t="s">
        <v>1435</v>
      </c>
      <c r="AV430" t="s">
        <v>623</v>
      </c>
      <c r="AX430" t="s">
        <v>167</v>
      </c>
      <c r="AY430" t="s">
        <v>166</v>
      </c>
      <c r="BB430" t="s">
        <v>558</v>
      </c>
      <c r="BD430" t="s">
        <v>174</v>
      </c>
      <c r="BE430">
        <v>494</v>
      </c>
      <c r="BG430" t="s">
        <v>167</v>
      </c>
      <c r="BH430" t="s">
        <v>167</v>
      </c>
      <c r="BI430" t="s">
        <v>164</v>
      </c>
      <c r="BJ430" t="s">
        <v>311</v>
      </c>
      <c r="BL430" t="s">
        <v>311</v>
      </c>
      <c r="BM430" t="s">
        <v>167</v>
      </c>
      <c r="BN430" t="s">
        <v>628</v>
      </c>
      <c r="BP430" t="s">
        <v>629</v>
      </c>
      <c r="BQ430" t="s">
        <v>164</v>
      </c>
      <c r="BR430" t="s">
        <v>169</v>
      </c>
      <c r="BS430" t="s">
        <v>177</v>
      </c>
      <c r="BT430" t="s">
        <v>167</v>
      </c>
      <c r="BU430">
        <v>5.4</v>
      </c>
      <c r="BV430" t="s">
        <v>167</v>
      </c>
      <c r="BW430" t="s">
        <v>178</v>
      </c>
      <c r="BX430" t="s">
        <v>179</v>
      </c>
      <c r="BY430" t="s">
        <v>180</v>
      </c>
      <c r="BZ430" t="s">
        <v>167</v>
      </c>
      <c r="CB430" t="s">
        <v>167</v>
      </c>
      <c r="CG430" t="s">
        <v>167</v>
      </c>
      <c r="CO430" t="s">
        <v>167</v>
      </c>
      <c r="CP430" t="s">
        <v>356</v>
      </c>
      <c r="CQ430" t="s">
        <v>1277</v>
      </c>
      <c r="CR430" t="s">
        <v>230</v>
      </c>
      <c r="CS430" t="s">
        <v>167</v>
      </c>
      <c r="CU430" t="s">
        <v>167</v>
      </c>
      <c r="CV430" t="s">
        <v>167</v>
      </c>
      <c r="CW430">
        <v>2</v>
      </c>
      <c r="CY430" t="s">
        <v>572</v>
      </c>
      <c r="DB430" t="s">
        <v>258</v>
      </c>
      <c r="DC430" t="s">
        <v>167</v>
      </c>
      <c r="DL430" t="s">
        <v>330</v>
      </c>
    </row>
    <row r="431" spans="1:134" x14ac:dyDescent="0.3">
      <c r="A431">
        <v>430</v>
      </c>
      <c r="B431" t="s">
        <v>615</v>
      </c>
      <c r="C431" t="s">
        <v>1427</v>
      </c>
      <c r="D431" t="s">
        <v>1436</v>
      </c>
      <c r="E431" s="1">
        <v>1598</v>
      </c>
      <c r="F431">
        <v>4</v>
      </c>
      <c r="G431">
        <v>4</v>
      </c>
      <c r="H431" t="s">
        <v>196</v>
      </c>
      <c r="I431" t="s">
        <v>143</v>
      </c>
      <c r="J431" t="s">
        <v>197</v>
      </c>
      <c r="K431" t="s">
        <v>145</v>
      </c>
      <c r="L431">
        <v>55</v>
      </c>
      <c r="M431" t="s">
        <v>146</v>
      </c>
      <c r="N431">
        <v>1467</v>
      </c>
      <c r="O431">
        <v>4390</v>
      </c>
      <c r="P431">
        <v>1699</v>
      </c>
      <c r="Q431" t="s">
        <v>509</v>
      </c>
      <c r="R431">
        <v>4</v>
      </c>
      <c r="T431" s="1" t="s">
        <v>148</v>
      </c>
      <c r="U431" t="s">
        <v>1429</v>
      </c>
      <c r="W431" t="s">
        <v>1430</v>
      </c>
      <c r="X431">
        <v>5</v>
      </c>
      <c r="Y431" t="s">
        <v>659</v>
      </c>
      <c r="Z431" t="s">
        <v>201</v>
      </c>
      <c r="AA431" t="s">
        <v>152</v>
      </c>
      <c r="AB431" t="s">
        <v>620</v>
      </c>
      <c r="AC431" t="s">
        <v>621</v>
      </c>
      <c r="AD431" t="s">
        <v>1431</v>
      </c>
      <c r="AE431" t="s">
        <v>1432</v>
      </c>
      <c r="AF431" t="s">
        <v>465</v>
      </c>
      <c r="AG431" t="s">
        <v>465</v>
      </c>
      <c r="AH431" t="s">
        <v>159</v>
      </c>
      <c r="AI431" t="s">
        <v>233</v>
      </c>
      <c r="AK431" t="s">
        <v>161</v>
      </c>
      <c r="AL431" t="s">
        <v>1433</v>
      </c>
      <c r="AM431" t="s">
        <v>1434</v>
      </c>
      <c r="AN431" t="s">
        <v>164</v>
      </c>
      <c r="AO431" t="s">
        <v>165</v>
      </c>
      <c r="AP431" t="s">
        <v>165</v>
      </c>
      <c r="AQ431" t="s">
        <v>167</v>
      </c>
      <c r="AR431">
        <v>5</v>
      </c>
      <c r="AS431" t="s">
        <v>598</v>
      </c>
      <c r="AT431" t="s">
        <v>169</v>
      </c>
      <c r="AU431" t="s">
        <v>1435</v>
      </c>
      <c r="AV431" t="s">
        <v>465</v>
      </c>
      <c r="AX431" t="s">
        <v>167</v>
      </c>
      <c r="AY431" t="s">
        <v>172</v>
      </c>
      <c r="AZ431" t="s">
        <v>167</v>
      </c>
      <c r="BA431" t="s">
        <v>167</v>
      </c>
      <c r="BB431" t="s">
        <v>558</v>
      </c>
      <c r="BC431" t="s">
        <v>167</v>
      </c>
      <c r="BD431" t="s">
        <v>328</v>
      </c>
      <c r="BE431">
        <v>494</v>
      </c>
      <c r="BF431" t="s">
        <v>167</v>
      </c>
      <c r="BG431" t="s">
        <v>167</v>
      </c>
      <c r="BH431" t="s">
        <v>167</v>
      </c>
      <c r="BI431" t="s">
        <v>164</v>
      </c>
      <c r="BJ431" t="s">
        <v>311</v>
      </c>
      <c r="BK431" t="s">
        <v>167</v>
      </c>
      <c r="BL431" t="s">
        <v>311</v>
      </c>
      <c r="BM431" t="s">
        <v>167</v>
      </c>
      <c r="BN431" t="s">
        <v>628</v>
      </c>
      <c r="BO431" t="s">
        <v>167</v>
      </c>
      <c r="BP431" t="s">
        <v>629</v>
      </c>
      <c r="BQ431" t="s">
        <v>164</v>
      </c>
      <c r="BR431" t="s">
        <v>169</v>
      </c>
      <c r="BS431" t="s">
        <v>177</v>
      </c>
      <c r="BT431" t="s">
        <v>167</v>
      </c>
      <c r="BU431">
        <v>5.4</v>
      </c>
      <c r="BV431" t="s">
        <v>167</v>
      </c>
      <c r="BW431" t="s">
        <v>178</v>
      </c>
      <c r="BX431" t="s">
        <v>179</v>
      </c>
      <c r="BY431" t="s">
        <v>384</v>
      </c>
      <c r="BZ431" t="s">
        <v>167</v>
      </c>
      <c r="CA431" t="s">
        <v>167</v>
      </c>
      <c r="CB431" t="s">
        <v>167</v>
      </c>
      <c r="CG431" t="s">
        <v>167</v>
      </c>
      <c r="CN431" t="s">
        <v>167</v>
      </c>
      <c r="CO431" t="s">
        <v>167</v>
      </c>
      <c r="CP431" t="s">
        <v>356</v>
      </c>
      <c r="CQ431" t="s">
        <v>1277</v>
      </c>
      <c r="CR431" t="s">
        <v>230</v>
      </c>
      <c r="CS431" t="s">
        <v>167</v>
      </c>
      <c r="CT431" t="s">
        <v>167</v>
      </c>
      <c r="CU431" t="s">
        <v>167</v>
      </c>
      <c r="CV431" t="s">
        <v>167</v>
      </c>
      <c r="CW431">
        <v>2</v>
      </c>
      <c r="CY431" t="s">
        <v>572</v>
      </c>
      <c r="DB431" t="s">
        <v>222</v>
      </c>
      <c r="DC431" t="s">
        <v>167</v>
      </c>
      <c r="DD431" t="s">
        <v>167</v>
      </c>
      <c r="DG431" t="s">
        <v>167</v>
      </c>
      <c r="DH431" t="s">
        <v>217</v>
      </c>
      <c r="DI431" t="s">
        <v>329</v>
      </c>
      <c r="DJ431" t="s">
        <v>167</v>
      </c>
      <c r="DL431" t="s">
        <v>330</v>
      </c>
      <c r="DN431" t="s">
        <v>167</v>
      </c>
      <c r="DP431" t="s">
        <v>346</v>
      </c>
      <c r="DR431" t="s">
        <v>167</v>
      </c>
      <c r="DS431" t="s">
        <v>167</v>
      </c>
      <c r="DX431" t="s">
        <v>167</v>
      </c>
      <c r="DZ431" t="s">
        <v>167</v>
      </c>
      <c r="ED431" t="s">
        <v>167</v>
      </c>
    </row>
    <row r="432" spans="1:134" x14ac:dyDescent="0.3">
      <c r="A432">
        <v>431</v>
      </c>
      <c r="B432" t="s">
        <v>615</v>
      </c>
      <c r="C432" t="s">
        <v>1427</v>
      </c>
      <c r="D432" t="s">
        <v>1437</v>
      </c>
      <c r="E432" s="1">
        <v>1598</v>
      </c>
      <c r="F432">
        <v>4</v>
      </c>
      <c r="G432">
        <v>4</v>
      </c>
      <c r="H432" t="s">
        <v>196</v>
      </c>
      <c r="I432" t="s">
        <v>143</v>
      </c>
      <c r="J432" t="s">
        <v>197</v>
      </c>
      <c r="K432" t="s">
        <v>145</v>
      </c>
      <c r="L432">
        <v>55</v>
      </c>
      <c r="M432" t="s">
        <v>146</v>
      </c>
      <c r="N432">
        <v>1467</v>
      </c>
      <c r="O432">
        <v>4390</v>
      </c>
      <c r="P432">
        <v>1699</v>
      </c>
      <c r="Q432" t="s">
        <v>509</v>
      </c>
      <c r="R432">
        <v>4</v>
      </c>
      <c r="T432" s="1" t="s">
        <v>148</v>
      </c>
      <c r="U432" t="s">
        <v>1429</v>
      </c>
      <c r="W432" t="s">
        <v>1438</v>
      </c>
      <c r="X432">
        <v>5</v>
      </c>
      <c r="Y432" t="s">
        <v>659</v>
      </c>
      <c r="Z432" t="s">
        <v>201</v>
      </c>
      <c r="AA432" t="s">
        <v>152</v>
      </c>
      <c r="AB432" t="s">
        <v>620</v>
      </c>
      <c r="AC432" t="s">
        <v>621</v>
      </c>
      <c r="AD432" t="s">
        <v>1431</v>
      </c>
      <c r="AE432" t="s">
        <v>1432</v>
      </c>
      <c r="AF432" t="s">
        <v>465</v>
      </c>
      <c r="AG432" t="s">
        <v>465</v>
      </c>
      <c r="AH432" t="s">
        <v>159</v>
      </c>
      <c r="AI432" t="s">
        <v>233</v>
      </c>
      <c r="AK432" t="s">
        <v>161</v>
      </c>
      <c r="AL432" t="s">
        <v>1433</v>
      </c>
      <c r="AM432" t="s">
        <v>1434</v>
      </c>
      <c r="AN432" t="s">
        <v>164</v>
      </c>
      <c r="AO432" t="s">
        <v>165</v>
      </c>
      <c r="AP432" t="s">
        <v>165</v>
      </c>
      <c r="AQ432" t="s">
        <v>167</v>
      </c>
      <c r="AR432">
        <v>5</v>
      </c>
      <c r="AS432" t="s">
        <v>168</v>
      </c>
      <c r="AT432" t="s">
        <v>169</v>
      </c>
      <c r="AU432" t="s">
        <v>1435</v>
      </c>
      <c r="AV432" t="s">
        <v>465</v>
      </c>
      <c r="AX432" t="s">
        <v>167</v>
      </c>
      <c r="AY432" t="s">
        <v>172</v>
      </c>
      <c r="AZ432" t="s">
        <v>167</v>
      </c>
      <c r="BA432" t="s">
        <v>167</v>
      </c>
      <c r="BB432" t="s">
        <v>558</v>
      </c>
      <c r="BD432" t="s">
        <v>338</v>
      </c>
      <c r="BE432">
        <v>494</v>
      </c>
      <c r="BF432" t="s">
        <v>167</v>
      </c>
      <c r="BG432" t="s">
        <v>167</v>
      </c>
      <c r="BH432" t="s">
        <v>167</v>
      </c>
      <c r="BI432" t="s">
        <v>164</v>
      </c>
      <c r="BJ432" t="s">
        <v>311</v>
      </c>
      <c r="BK432" t="s">
        <v>167</v>
      </c>
      <c r="BL432" t="s">
        <v>311</v>
      </c>
      <c r="BM432" t="s">
        <v>167</v>
      </c>
      <c r="BN432" t="s">
        <v>628</v>
      </c>
      <c r="BO432" t="s">
        <v>167</v>
      </c>
      <c r="BP432" t="s">
        <v>629</v>
      </c>
      <c r="BQ432" t="s">
        <v>164</v>
      </c>
      <c r="BR432" t="s">
        <v>169</v>
      </c>
      <c r="BS432" t="s">
        <v>177</v>
      </c>
      <c r="BT432" t="s">
        <v>167</v>
      </c>
      <c r="BU432">
        <v>5.4</v>
      </c>
      <c r="BV432" t="s">
        <v>167</v>
      </c>
      <c r="BW432" t="s">
        <v>178</v>
      </c>
      <c r="BX432" t="s">
        <v>179</v>
      </c>
      <c r="BY432" t="s">
        <v>384</v>
      </c>
      <c r="BZ432" t="s">
        <v>167</v>
      </c>
      <c r="CA432" t="s">
        <v>167</v>
      </c>
      <c r="CB432" t="s">
        <v>167</v>
      </c>
      <c r="CG432" t="s">
        <v>167</v>
      </c>
      <c r="CN432" t="s">
        <v>167</v>
      </c>
      <c r="CO432" t="s">
        <v>167</v>
      </c>
      <c r="CP432" t="s">
        <v>356</v>
      </c>
      <c r="CQ432" t="s">
        <v>1277</v>
      </c>
      <c r="CR432" t="s">
        <v>230</v>
      </c>
      <c r="CS432" t="s">
        <v>167</v>
      </c>
      <c r="CU432" t="s">
        <v>167</v>
      </c>
      <c r="CV432" t="s">
        <v>167</v>
      </c>
      <c r="CW432">
        <v>2</v>
      </c>
      <c r="CY432" t="s">
        <v>572</v>
      </c>
      <c r="DB432" t="s">
        <v>258</v>
      </c>
      <c r="DC432" t="s">
        <v>167</v>
      </c>
      <c r="DD432" t="s">
        <v>167</v>
      </c>
      <c r="DJ432" t="s">
        <v>167</v>
      </c>
      <c r="DL432" t="s">
        <v>330</v>
      </c>
      <c r="DN432" t="s">
        <v>167</v>
      </c>
      <c r="DP432" t="s">
        <v>167</v>
      </c>
      <c r="DR432" t="s">
        <v>167</v>
      </c>
      <c r="DS432" t="s">
        <v>167</v>
      </c>
      <c r="DZ432" t="s">
        <v>167</v>
      </c>
      <c r="ED432" t="s">
        <v>167</v>
      </c>
    </row>
    <row r="433" spans="1:139" x14ac:dyDescent="0.3">
      <c r="A433">
        <v>432</v>
      </c>
      <c r="B433" t="s">
        <v>615</v>
      </c>
      <c r="C433" t="s">
        <v>1427</v>
      </c>
      <c r="D433" t="s">
        <v>1439</v>
      </c>
      <c r="E433" s="1">
        <v>1197</v>
      </c>
      <c r="F433">
        <v>4</v>
      </c>
      <c r="G433">
        <v>2</v>
      </c>
      <c r="H433" t="s">
        <v>196</v>
      </c>
      <c r="I433" t="s">
        <v>143</v>
      </c>
      <c r="J433" t="s">
        <v>197</v>
      </c>
      <c r="K433" t="s">
        <v>145</v>
      </c>
      <c r="L433">
        <v>55</v>
      </c>
      <c r="M433" t="s">
        <v>146</v>
      </c>
      <c r="N433">
        <v>1467</v>
      </c>
      <c r="O433">
        <v>4390</v>
      </c>
      <c r="P433">
        <v>1699</v>
      </c>
      <c r="Q433" t="s">
        <v>509</v>
      </c>
      <c r="R433">
        <v>4</v>
      </c>
      <c r="T433" s="1" t="s">
        <v>148</v>
      </c>
      <c r="U433" t="s">
        <v>882</v>
      </c>
      <c r="W433" t="s">
        <v>1440</v>
      </c>
      <c r="X433">
        <v>7</v>
      </c>
      <c r="Y433" t="s">
        <v>659</v>
      </c>
      <c r="Z433" t="s">
        <v>201</v>
      </c>
      <c r="AA433" t="s">
        <v>152</v>
      </c>
      <c r="AB433" t="s">
        <v>620</v>
      </c>
      <c r="AC433" t="s">
        <v>621</v>
      </c>
      <c r="AD433" t="s">
        <v>1431</v>
      </c>
      <c r="AE433" t="s">
        <v>1432</v>
      </c>
      <c r="AF433" t="s">
        <v>465</v>
      </c>
      <c r="AG433" t="s">
        <v>465</v>
      </c>
      <c r="AH433" t="s">
        <v>159</v>
      </c>
      <c r="AI433" t="s">
        <v>233</v>
      </c>
      <c r="AK433" t="s">
        <v>161</v>
      </c>
      <c r="AL433" t="s">
        <v>650</v>
      </c>
      <c r="AM433" t="s">
        <v>651</v>
      </c>
      <c r="AN433" t="s">
        <v>164</v>
      </c>
      <c r="AO433" t="s">
        <v>165</v>
      </c>
      <c r="AP433" t="s">
        <v>165</v>
      </c>
      <c r="AQ433" t="s">
        <v>167</v>
      </c>
      <c r="AR433">
        <v>5</v>
      </c>
      <c r="AS433" t="s">
        <v>598</v>
      </c>
      <c r="AT433" t="s">
        <v>190</v>
      </c>
      <c r="AU433" t="s">
        <v>1435</v>
      </c>
      <c r="AV433" t="s">
        <v>465</v>
      </c>
      <c r="AX433" t="s">
        <v>167</v>
      </c>
      <c r="AY433" t="s">
        <v>172</v>
      </c>
      <c r="AZ433" t="s">
        <v>167</v>
      </c>
      <c r="BA433" t="s">
        <v>167</v>
      </c>
      <c r="BB433" t="s">
        <v>558</v>
      </c>
      <c r="BC433" t="s">
        <v>167</v>
      </c>
      <c r="BD433" t="s">
        <v>328</v>
      </c>
      <c r="BE433">
        <v>494</v>
      </c>
      <c r="BF433" t="s">
        <v>167</v>
      </c>
      <c r="BG433" t="s">
        <v>167</v>
      </c>
      <c r="BH433" t="s">
        <v>167</v>
      </c>
      <c r="BI433" t="s">
        <v>164</v>
      </c>
      <c r="BJ433" t="s">
        <v>311</v>
      </c>
      <c r="BK433" t="s">
        <v>167</v>
      </c>
      <c r="BL433" t="s">
        <v>311</v>
      </c>
      <c r="BM433" t="s">
        <v>167</v>
      </c>
      <c r="BN433" t="s">
        <v>628</v>
      </c>
      <c r="BO433" t="s">
        <v>167</v>
      </c>
      <c r="BP433" t="s">
        <v>629</v>
      </c>
      <c r="BQ433" t="s">
        <v>164</v>
      </c>
      <c r="BR433" t="s">
        <v>169</v>
      </c>
      <c r="BS433" t="s">
        <v>177</v>
      </c>
      <c r="BT433" t="s">
        <v>167</v>
      </c>
      <c r="BU433">
        <v>5.4</v>
      </c>
      <c r="BV433" t="s">
        <v>167</v>
      </c>
      <c r="BW433" t="s">
        <v>178</v>
      </c>
      <c r="BX433" t="s">
        <v>179</v>
      </c>
      <c r="BY433" t="s">
        <v>384</v>
      </c>
      <c r="BZ433" t="s">
        <v>167</v>
      </c>
      <c r="CA433" t="s">
        <v>167</v>
      </c>
      <c r="CG433" t="s">
        <v>167</v>
      </c>
      <c r="CN433" t="s">
        <v>167</v>
      </c>
      <c r="CO433" t="s">
        <v>167</v>
      </c>
      <c r="CP433" t="s">
        <v>356</v>
      </c>
      <c r="CQ433" t="s">
        <v>848</v>
      </c>
      <c r="CR433" t="s">
        <v>230</v>
      </c>
      <c r="CS433" t="s">
        <v>167</v>
      </c>
      <c r="CT433" t="s">
        <v>167</v>
      </c>
      <c r="CU433" t="s">
        <v>167</v>
      </c>
      <c r="CW433">
        <v>2</v>
      </c>
      <c r="CY433" t="s">
        <v>572</v>
      </c>
      <c r="DB433" t="s">
        <v>222</v>
      </c>
      <c r="DC433" t="s">
        <v>167</v>
      </c>
      <c r="DD433" t="s">
        <v>167</v>
      </c>
      <c r="DG433" t="s">
        <v>167</v>
      </c>
      <c r="DH433" t="s">
        <v>217</v>
      </c>
      <c r="DI433" t="s">
        <v>329</v>
      </c>
      <c r="DJ433" t="s">
        <v>167</v>
      </c>
      <c r="DL433" t="s">
        <v>330</v>
      </c>
      <c r="DN433" t="s">
        <v>167</v>
      </c>
      <c r="DP433" t="s">
        <v>346</v>
      </c>
      <c r="DR433" t="s">
        <v>167</v>
      </c>
      <c r="DS433" t="s">
        <v>167</v>
      </c>
      <c r="DX433" t="s">
        <v>167</v>
      </c>
      <c r="DZ433" t="s">
        <v>167</v>
      </c>
      <c r="ED433" t="s">
        <v>167</v>
      </c>
    </row>
    <row r="434" spans="1:139" x14ac:dyDescent="0.3">
      <c r="A434">
        <v>433</v>
      </c>
      <c r="B434" t="s">
        <v>615</v>
      </c>
      <c r="C434" t="s">
        <v>1427</v>
      </c>
      <c r="D434" t="s">
        <v>1441</v>
      </c>
      <c r="E434" s="1">
        <v>1197</v>
      </c>
      <c r="F434">
        <v>4</v>
      </c>
      <c r="G434">
        <v>2</v>
      </c>
      <c r="H434" t="s">
        <v>196</v>
      </c>
      <c r="I434" t="s">
        <v>143</v>
      </c>
      <c r="J434" t="s">
        <v>197</v>
      </c>
      <c r="K434" t="s">
        <v>145</v>
      </c>
      <c r="L434">
        <v>55</v>
      </c>
      <c r="M434" t="s">
        <v>146</v>
      </c>
      <c r="N434">
        <v>1467</v>
      </c>
      <c r="O434">
        <v>4390</v>
      </c>
      <c r="P434">
        <v>1699</v>
      </c>
      <c r="Q434" t="s">
        <v>509</v>
      </c>
      <c r="R434">
        <v>4</v>
      </c>
      <c r="T434" s="1" t="s">
        <v>148</v>
      </c>
      <c r="U434" t="s">
        <v>882</v>
      </c>
      <c r="W434" t="s">
        <v>1442</v>
      </c>
      <c r="X434">
        <v>7</v>
      </c>
      <c r="Y434" t="s">
        <v>659</v>
      </c>
      <c r="Z434" t="s">
        <v>201</v>
      </c>
      <c r="AA434" t="s">
        <v>152</v>
      </c>
      <c r="AB434" t="s">
        <v>620</v>
      </c>
      <c r="AC434" t="s">
        <v>621</v>
      </c>
      <c r="AD434" t="s">
        <v>1431</v>
      </c>
      <c r="AE434" t="s">
        <v>1432</v>
      </c>
      <c r="AF434" t="s">
        <v>465</v>
      </c>
      <c r="AG434" t="s">
        <v>465</v>
      </c>
      <c r="AH434" t="s">
        <v>159</v>
      </c>
      <c r="AI434" t="s">
        <v>233</v>
      </c>
      <c r="AK434" t="s">
        <v>161</v>
      </c>
      <c r="AL434" t="s">
        <v>650</v>
      </c>
      <c r="AM434" t="s">
        <v>651</v>
      </c>
      <c r="AN434" t="s">
        <v>164</v>
      </c>
      <c r="AO434" t="s">
        <v>165</v>
      </c>
      <c r="AP434" t="s">
        <v>165</v>
      </c>
      <c r="AQ434" t="s">
        <v>167</v>
      </c>
      <c r="AR434">
        <v>5</v>
      </c>
      <c r="AS434" t="s">
        <v>598</v>
      </c>
      <c r="AT434" t="s">
        <v>190</v>
      </c>
      <c r="AU434" t="s">
        <v>1435</v>
      </c>
      <c r="AV434" t="s">
        <v>465</v>
      </c>
      <c r="AX434" t="s">
        <v>167</v>
      </c>
      <c r="AY434" t="s">
        <v>172</v>
      </c>
      <c r="AZ434" t="s">
        <v>167</v>
      </c>
      <c r="BA434" t="s">
        <v>167</v>
      </c>
      <c r="BB434" t="s">
        <v>558</v>
      </c>
      <c r="BC434" t="s">
        <v>167</v>
      </c>
      <c r="BD434" t="s">
        <v>328</v>
      </c>
      <c r="BE434">
        <v>494</v>
      </c>
      <c r="BF434" t="s">
        <v>167</v>
      </c>
      <c r="BG434" t="s">
        <v>167</v>
      </c>
      <c r="BH434" t="s">
        <v>167</v>
      </c>
      <c r="BI434" t="s">
        <v>164</v>
      </c>
      <c r="BJ434" t="s">
        <v>311</v>
      </c>
      <c r="BK434" t="s">
        <v>167</v>
      </c>
      <c r="BL434" t="s">
        <v>311</v>
      </c>
      <c r="BM434" t="s">
        <v>167</v>
      </c>
      <c r="BN434" t="s">
        <v>628</v>
      </c>
      <c r="BO434" t="s">
        <v>167</v>
      </c>
      <c r="BP434" t="s">
        <v>629</v>
      </c>
      <c r="BQ434" t="s">
        <v>164</v>
      </c>
      <c r="BR434" t="s">
        <v>169</v>
      </c>
      <c r="BS434" t="s">
        <v>177</v>
      </c>
      <c r="BT434" t="s">
        <v>167</v>
      </c>
      <c r="BU434">
        <v>5.4</v>
      </c>
      <c r="BV434" t="s">
        <v>167</v>
      </c>
      <c r="BW434" t="s">
        <v>178</v>
      </c>
      <c r="BX434" t="s">
        <v>179</v>
      </c>
      <c r="BY434" t="s">
        <v>384</v>
      </c>
      <c r="BZ434" t="s">
        <v>167</v>
      </c>
      <c r="CA434" t="s">
        <v>167</v>
      </c>
      <c r="CG434" t="s">
        <v>167</v>
      </c>
      <c r="CN434" t="s">
        <v>167</v>
      </c>
      <c r="CO434" t="s">
        <v>167</v>
      </c>
      <c r="CP434" t="s">
        <v>356</v>
      </c>
      <c r="CQ434" t="s">
        <v>848</v>
      </c>
      <c r="CR434" t="s">
        <v>230</v>
      </c>
      <c r="CS434" t="s">
        <v>167</v>
      </c>
      <c r="CT434" t="s">
        <v>167</v>
      </c>
      <c r="CU434" t="s">
        <v>167</v>
      </c>
      <c r="CW434">
        <v>2</v>
      </c>
      <c r="CY434" t="s">
        <v>723</v>
      </c>
      <c r="DB434" t="s">
        <v>222</v>
      </c>
      <c r="DC434" t="s">
        <v>167</v>
      </c>
      <c r="DD434" t="s">
        <v>167</v>
      </c>
      <c r="DG434" t="s">
        <v>167</v>
      </c>
      <c r="DH434" t="s">
        <v>217</v>
      </c>
      <c r="DI434" t="s">
        <v>329</v>
      </c>
      <c r="DJ434" t="s">
        <v>167</v>
      </c>
      <c r="DL434" t="s">
        <v>330</v>
      </c>
      <c r="DN434" t="s">
        <v>167</v>
      </c>
      <c r="DP434" t="s">
        <v>346</v>
      </c>
      <c r="DR434" t="s">
        <v>167</v>
      </c>
      <c r="DS434" t="s">
        <v>167</v>
      </c>
      <c r="DX434" t="s">
        <v>167</v>
      </c>
      <c r="DZ434" t="s">
        <v>167</v>
      </c>
      <c r="ED434" t="s">
        <v>167</v>
      </c>
    </row>
    <row r="435" spans="1:139" x14ac:dyDescent="0.3">
      <c r="A435">
        <v>434</v>
      </c>
      <c r="B435" t="s">
        <v>615</v>
      </c>
      <c r="C435" t="s">
        <v>1427</v>
      </c>
      <c r="D435" t="s">
        <v>1443</v>
      </c>
      <c r="E435" s="1">
        <v>1498</v>
      </c>
      <c r="F435">
        <v>4</v>
      </c>
      <c r="G435">
        <v>4</v>
      </c>
      <c r="H435" t="s">
        <v>196</v>
      </c>
      <c r="I435" t="s">
        <v>143</v>
      </c>
      <c r="J435" t="s">
        <v>197</v>
      </c>
      <c r="K435" t="s">
        <v>145</v>
      </c>
      <c r="L435">
        <v>55</v>
      </c>
      <c r="M435" t="s">
        <v>460</v>
      </c>
      <c r="N435">
        <v>1467</v>
      </c>
      <c r="O435">
        <v>4390</v>
      </c>
      <c r="P435">
        <v>1699</v>
      </c>
      <c r="Q435" t="s">
        <v>509</v>
      </c>
      <c r="R435">
        <v>4</v>
      </c>
      <c r="T435" s="1" t="s">
        <v>148</v>
      </c>
      <c r="U435" t="s">
        <v>1444</v>
      </c>
      <c r="W435" t="s">
        <v>1445</v>
      </c>
      <c r="X435">
        <v>5</v>
      </c>
      <c r="Y435" t="s">
        <v>659</v>
      </c>
      <c r="Z435" t="s">
        <v>201</v>
      </c>
      <c r="AA435" t="s">
        <v>152</v>
      </c>
      <c r="AB435" t="s">
        <v>620</v>
      </c>
      <c r="AC435" t="s">
        <v>621</v>
      </c>
      <c r="AD435" t="s">
        <v>1431</v>
      </c>
      <c r="AE435" t="s">
        <v>1432</v>
      </c>
      <c r="AF435" t="s">
        <v>623</v>
      </c>
      <c r="AG435" t="s">
        <v>623</v>
      </c>
      <c r="AH435" t="s">
        <v>159</v>
      </c>
      <c r="AI435" t="s">
        <v>233</v>
      </c>
      <c r="AL435" t="s">
        <v>1446</v>
      </c>
      <c r="AM435" t="s">
        <v>657</v>
      </c>
      <c r="AN435" t="s">
        <v>164</v>
      </c>
      <c r="AO435" t="s">
        <v>165</v>
      </c>
      <c r="AP435" t="s">
        <v>165</v>
      </c>
      <c r="AQ435" t="s">
        <v>167</v>
      </c>
      <c r="AR435">
        <v>5</v>
      </c>
      <c r="AS435" t="s">
        <v>168</v>
      </c>
      <c r="AT435" t="s">
        <v>169</v>
      </c>
      <c r="AU435" t="s">
        <v>1435</v>
      </c>
      <c r="AV435" t="s">
        <v>623</v>
      </c>
      <c r="AX435" t="s">
        <v>167</v>
      </c>
      <c r="AY435" t="s">
        <v>166</v>
      </c>
      <c r="BB435" t="s">
        <v>558</v>
      </c>
      <c r="BD435" t="s">
        <v>174</v>
      </c>
      <c r="BE435">
        <v>494</v>
      </c>
      <c r="BG435" t="s">
        <v>167</v>
      </c>
      <c r="BH435" t="s">
        <v>167</v>
      </c>
      <c r="BI435" t="s">
        <v>164</v>
      </c>
      <c r="BJ435" t="s">
        <v>311</v>
      </c>
      <c r="BL435" t="s">
        <v>311</v>
      </c>
      <c r="BM435" t="s">
        <v>167</v>
      </c>
      <c r="BN435" t="s">
        <v>628</v>
      </c>
      <c r="BP435" t="s">
        <v>629</v>
      </c>
      <c r="BQ435" t="s">
        <v>164</v>
      </c>
      <c r="BR435" t="s">
        <v>169</v>
      </c>
      <c r="BS435" t="s">
        <v>177</v>
      </c>
      <c r="BT435" t="s">
        <v>167</v>
      </c>
      <c r="BU435">
        <v>5.4</v>
      </c>
      <c r="BV435" t="s">
        <v>167</v>
      </c>
      <c r="BW435" t="s">
        <v>178</v>
      </c>
      <c r="BX435" t="s">
        <v>179</v>
      </c>
      <c r="BY435" t="s">
        <v>180</v>
      </c>
      <c r="BZ435" t="s">
        <v>167</v>
      </c>
      <c r="CB435" t="s">
        <v>167</v>
      </c>
      <c r="CG435" t="s">
        <v>167</v>
      </c>
      <c r="CO435" t="s">
        <v>167</v>
      </c>
      <c r="CP435" t="s">
        <v>356</v>
      </c>
      <c r="CQ435" t="s">
        <v>1447</v>
      </c>
      <c r="CR435" t="s">
        <v>230</v>
      </c>
      <c r="CS435" t="s">
        <v>167</v>
      </c>
      <c r="CU435" t="s">
        <v>167</v>
      </c>
      <c r="CV435" t="s">
        <v>167</v>
      </c>
      <c r="CW435">
        <v>2</v>
      </c>
      <c r="CY435" t="s">
        <v>572</v>
      </c>
      <c r="DB435" t="s">
        <v>258</v>
      </c>
      <c r="DC435" t="s">
        <v>167</v>
      </c>
      <c r="DL435" t="s">
        <v>330</v>
      </c>
      <c r="DV435" t="s">
        <v>167</v>
      </c>
    </row>
    <row r="436" spans="1:139" x14ac:dyDescent="0.3">
      <c r="A436">
        <v>435</v>
      </c>
      <c r="B436" t="s">
        <v>615</v>
      </c>
      <c r="C436" t="s">
        <v>1427</v>
      </c>
      <c r="D436" t="s">
        <v>641</v>
      </c>
      <c r="E436" s="1">
        <v>1498</v>
      </c>
      <c r="F436">
        <v>4</v>
      </c>
      <c r="G436">
        <v>4</v>
      </c>
      <c r="H436" t="s">
        <v>196</v>
      </c>
      <c r="I436" t="s">
        <v>143</v>
      </c>
      <c r="J436" t="s">
        <v>197</v>
      </c>
      <c r="K436" t="s">
        <v>145</v>
      </c>
      <c r="L436">
        <v>55</v>
      </c>
      <c r="M436" t="s">
        <v>460</v>
      </c>
      <c r="N436">
        <v>1467</v>
      </c>
      <c r="O436">
        <v>4390</v>
      </c>
      <c r="P436">
        <v>1699</v>
      </c>
      <c r="Q436" t="s">
        <v>509</v>
      </c>
      <c r="R436">
        <v>4</v>
      </c>
      <c r="T436" s="1" t="s">
        <v>148</v>
      </c>
      <c r="U436" t="s">
        <v>1444</v>
      </c>
      <c r="W436" t="s">
        <v>1448</v>
      </c>
      <c r="X436">
        <v>5</v>
      </c>
      <c r="Y436" t="s">
        <v>659</v>
      </c>
      <c r="Z436" t="s">
        <v>201</v>
      </c>
      <c r="AA436" t="s">
        <v>152</v>
      </c>
      <c r="AB436" t="s">
        <v>620</v>
      </c>
      <c r="AC436" t="s">
        <v>621</v>
      </c>
      <c r="AD436" t="s">
        <v>1431</v>
      </c>
      <c r="AE436" t="s">
        <v>1432</v>
      </c>
      <c r="AF436" t="s">
        <v>465</v>
      </c>
      <c r="AG436" t="s">
        <v>465</v>
      </c>
      <c r="AH436" t="s">
        <v>159</v>
      </c>
      <c r="AI436" t="s">
        <v>233</v>
      </c>
      <c r="AK436" t="s">
        <v>161</v>
      </c>
      <c r="AL436" t="s">
        <v>1446</v>
      </c>
      <c r="AM436" t="s">
        <v>657</v>
      </c>
      <c r="AN436" t="s">
        <v>164</v>
      </c>
      <c r="AO436" t="s">
        <v>165</v>
      </c>
      <c r="AP436" t="s">
        <v>165</v>
      </c>
      <c r="AQ436" t="s">
        <v>167</v>
      </c>
      <c r="AR436">
        <v>5</v>
      </c>
      <c r="AS436" t="s">
        <v>168</v>
      </c>
      <c r="AT436" t="s">
        <v>169</v>
      </c>
      <c r="AU436" t="s">
        <v>1435</v>
      </c>
      <c r="AV436" t="s">
        <v>465</v>
      </c>
      <c r="AX436" t="s">
        <v>167</v>
      </c>
      <c r="AY436" t="s">
        <v>172</v>
      </c>
      <c r="AZ436" t="s">
        <v>167</v>
      </c>
      <c r="BA436" t="s">
        <v>167</v>
      </c>
      <c r="BB436" t="s">
        <v>558</v>
      </c>
      <c r="BD436" t="s">
        <v>338</v>
      </c>
      <c r="BE436">
        <v>494</v>
      </c>
      <c r="BF436" t="s">
        <v>167</v>
      </c>
      <c r="BG436" t="s">
        <v>167</v>
      </c>
      <c r="BH436" t="s">
        <v>167</v>
      </c>
      <c r="BI436" t="s">
        <v>164</v>
      </c>
      <c r="BJ436" t="s">
        <v>311</v>
      </c>
      <c r="BK436" t="s">
        <v>167</v>
      </c>
      <c r="BL436" t="s">
        <v>311</v>
      </c>
      <c r="BM436" t="s">
        <v>167</v>
      </c>
      <c r="BN436" t="s">
        <v>628</v>
      </c>
      <c r="BO436" t="s">
        <v>167</v>
      </c>
      <c r="BP436" t="s">
        <v>629</v>
      </c>
      <c r="BQ436" t="s">
        <v>164</v>
      </c>
      <c r="BR436" t="s">
        <v>169</v>
      </c>
      <c r="BS436" t="s">
        <v>177</v>
      </c>
      <c r="BT436" t="s">
        <v>167</v>
      </c>
      <c r="BU436">
        <v>5.4</v>
      </c>
      <c r="BV436" t="s">
        <v>167</v>
      </c>
      <c r="BW436" t="s">
        <v>178</v>
      </c>
      <c r="BX436" t="s">
        <v>179</v>
      </c>
      <c r="BY436" t="s">
        <v>384</v>
      </c>
      <c r="BZ436" t="s">
        <v>167</v>
      </c>
      <c r="CA436" t="s">
        <v>167</v>
      </c>
      <c r="CB436" t="s">
        <v>167</v>
      </c>
      <c r="CG436" t="s">
        <v>167</v>
      </c>
      <c r="CN436" t="s">
        <v>167</v>
      </c>
      <c r="CO436" t="s">
        <v>167</v>
      </c>
      <c r="CP436" t="s">
        <v>356</v>
      </c>
      <c r="CQ436" t="s">
        <v>1447</v>
      </c>
      <c r="CR436" t="s">
        <v>359</v>
      </c>
      <c r="CS436" t="s">
        <v>167</v>
      </c>
      <c r="CU436" t="s">
        <v>167</v>
      </c>
      <c r="CV436" t="s">
        <v>167</v>
      </c>
      <c r="CW436">
        <v>2</v>
      </c>
      <c r="CY436" t="s">
        <v>572</v>
      </c>
      <c r="DB436" t="s">
        <v>258</v>
      </c>
      <c r="DC436" t="s">
        <v>167</v>
      </c>
      <c r="DD436" t="s">
        <v>167</v>
      </c>
      <c r="DJ436" t="s">
        <v>167</v>
      </c>
      <c r="DL436" t="s">
        <v>330</v>
      </c>
      <c r="DN436" t="s">
        <v>167</v>
      </c>
      <c r="DP436" t="s">
        <v>167</v>
      </c>
      <c r="DR436" t="s">
        <v>167</v>
      </c>
      <c r="DS436" t="s">
        <v>167</v>
      </c>
      <c r="DV436" t="s">
        <v>167</v>
      </c>
      <c r="DZ436" t="s">
        <v>167</v>
      </c>
      <c r="ED436" t="s">
        <v>167</v>
      </c>
    </row>
    <row r="437" spans="1:139" x14ac:dyDescent="0.3">
      <c r="A437">
        <v>436</v>
      </c>
      <c r="B437" t="s">
        <v>615</v>
      </c>
      <c r="C437" t="s">
        <v>1427</v>
      </c>
      <c r="D437" t="s">
        <v>1449</v>
      </c>
      <c r="E437" s="1">
        <v>1498</v>
      </c>
      <c r="F437">
        <v>4</v>
      </c>
      <c r="G437">
        <v>4</v>
      </c>
      <c r="H437" t="s">
        <v>196</v>
      </c>
      <c r="I437" t="s">
        <v>143</v>
      </c>
      <c r="J437" t="s">
        <v>238</v>
      </c>
      <c r="K437" t="s">
        <v>145</v>
      </c>
      <c r="L437">
        <v>55</v>
      </c>
      <c r="M437" t="s">
        <v>460</v>
      </c>
      <c r="N437">
        <v>1467</v>
      </c>
      <c r="O437">
        <v>4390</v>
      </c>
      <c r="P437">
        <v>1699</v>
      </c>
      <c r="Q437" t="s">
        <v>509</v>
      </c>
      <c r="R437">
        <v>4</v>
      </c>
      <c r="T437" s="1" t="s">
        <v>148</v>
      </c>
      <c r="U437" t="s">
        <v>1444</v>
      </c>
      <c r="W437" t="s">
        <v>1450</v>
      </c>
      <c r="X437">
        <v>5</v>
      </c>
      <c r="Y437" t="s">
        <v>659</v>
      </c>
      <c r="Z437" t="s">
        <v>201</v>
      </c>
      <c r="AA437" t="s">
        <v>152</v>
      </c>
      <c r="AB437" t="s">
        <v>620</v>
      </c>
      <c r="AC437" t="s">
        <v>621</v>
      </c>
      <c r="AD437" t="s">
        <v>1431</v>
      </c>
      <c r="AE437" t="s">
        <v>1432</v>
      </c>
      <c r="AF437" t="s">
        <v>465</v>
      </c>
      <c r="AG437" t="s">
        <v>465</v>
      </c>
      <c r="AH437" t="s">
        <v>159</v>
      </c>
      <c r="AI437" t="s">
        <v>233</v>
      </c>
      <c r="AK437" t="s">
        <v>161</v>
      </c>
      <c r="AL437" t="s">
        <v>1446</v>
      </c>
      <c r="AM437" t="s">
        <v>657</v>
      </c>
      <c r="AN437" t="s">
        <v>164</v>
      </c>
      <c r="AO437" t="s">
        <v>165</v>
      </c>
      <c r="AP437" t="s">
        <v>165</v>
      </c>
      <c r="AQ437" t="s">
        <v>167</v>
      </c>
      <c r="AR437">
        <v>5</v>
      </c>
      <c r="AS437" t="s">
        <v>598</v>
      </c>
      <c r="AT437" t="s">
        <v>169</v>
      </c>
      <c r="AU437" t="s">
        <v>1435</v>
      </c>
      <c r="AV437" t="s">
        <v>465</v>
      </c>
      <c r="AX437" t="s">
        <v>167</v>
      </c>
      <c r="AY437" t="s">
        <v>172</v>
      </c>
      <c r="AZ437" t="s">
        <v>167</v>
      </c>
      <c r="BA437" t="s">
        <v>167</v>
      </c>
      <c r="BB437" t="s">
        <v>558</v>
      </c>
      <c r="BC437" t="s">
        <v>167</v>
      </c>
      <c r="BD437" t="s">
        <v>328</v>
      </c>
      <c r="BE437">
        <v>494</v>
      </c>
      <c r="BF437" t="s">
        <v>167</v>
      </c>
      <c r="BG437" t="s">
        <v>167</v>
      </c>
      <c r="BH437" t="s">
        <v>167</v>
      </c>
      <c r="BI437" t="s">
        <v>164</v>
      </c>
      <c r="BJ437" t="s">
        <v>311</v>
      </c>
      <c r="BK437" t="s">
        <v>167</v>
      </c>
      <c r="BL437" t="s">
        <v>311</v>
      </c>
      <c r="BM437" t="s">
        <v>167</v>
      </c>
      <c r="BN437" t="s">
        <v>628</v>
      </c>
      <c r="BO437" t="s">
        <v>167</v>
      </c>
      <c r="BP437" t="s">
        <v>629</v>
      </c>
      <c r="BQ437" t="s">
        <v>164</v>
      </c>
      <c r="BR437" t="s">
        <v>169</v>
      </c>
      <c r="BS437" t="s">
        <v>177</v>
      </c>
      <c r="BT437" t="s">
        <v>167</v>
      </c>
      <c r="BU437">
        <v>5.4</v>
      </c>
      <c r="BV437" t="s">
        <v>167</v>
      </c>
      <c r="BW437" t="s">
        <v>178</v>
      </c>
      <c r="BX437" t="s">
        <v>179</v>
      </c>
      <c r="BY437" t="s">
        <v>384</v>
      </c>
      <c r="BZ437" t="s">
        <v>167</v>
      </c>
      <c r="CA437" t="s">
        <v>167</v>
      </c>
      <c r="CB437" t="s">
        <v>167</v>
      </c>
      <c r="CG437" t="s">
        <v>167</v>
      </c>
      <c r="CN437" t="s">
        <v>167</v>
      </c>
      <c r="CO437" t="s">
        <v>167</v>
      </c>
      <c r="CP437" t="s">
        <v>356</v>
      </c>
      <c r="CQ437" t="s">
        <v>1447</v>
      </c>
      <c r="CR437" t="s">
        <v>230</v>
      </c>
      <c r="CS437" t="s">
        <v>167</v>
      </c>
      <c r="CT437" t="s">
        <v>167</v>
      </c>
      <c r="CU437" t="s">
        <v>167</v>
      </c>
      <c r="CV437" t="s">
        <v>167</v>
      </c>
      <c r="CW437">
        <v>2</v>
      </c>
      <c r="CY437" t="s">
        <v>572</v>
      </c>
      <c r="DB437" t="s">
        <v>222</v>
      </c>
      <c r="DC437" t="s">
        <v>167</v>
      </c>
      <c r="DD437" t="s">
        <v>167</v>
      </c>
      <c r="DG437" t="s">
        <v>167</v>
      </c>
      <c r="DH437" t="s">
        <v>217</v>
      </c>
      <c r="DI437" t="s">
        <v>329</v>
      </c>
      <c r="DJ437" t="s">
        <v>167</v>
      </c>
      <c r="DL437" t="s">
        <v>330</v>
      </c>
      <c r="DN437" t="s">
        <v>167</v>
      </c>
      <c r="DP437" t="s">
        <v>346</v>
      </c>
      <c r="DR437" t="s">
        <v>167</v>
      </c>
      <c r="DS437" t="s">
        <v>167</v>
      </c>
      <c r="DV437" t="s">
        <v>167</v>
      </c>
      <c r="DX437" t="s">
        <v>167</v>
      </c>
      <c r="DZ437" t="s">
        <v>167</v>
      </c>
      <c r="ED437" t="s">
        <v>167</v>
      </c>
    </row>
    <row r="438" spans="1:139" x14ac:dyDescent="0.3">
      <c r="A438">
        <v>437</v>
      </c>
      <c r="B438" t="s">
        <v>615</v>
      </c>
      <c r="C438" t="s">
        <v>1427</v>
      </c>
      <c r="D438" t="s">
        <v>1451</v>
      </c>
      <c r="E438" s="1">
        <v>1498</v>
      </c>
      <c r="F438">
        <v>4</v>
      </c>
      <c r="G438">
        <v>4</v>
      </c>
      <c r="H438" t="s">
        <v>196</v>
      </c>
      <c r="I438" t="s">
        <v>143</v>
      </c>
      <c r="J438" t="s">
        <v>197</v>
      </c>
      <c r="K438" t="s">
        <v>145</v>
      </c>
      <c r="L438">
        <v>55</v>
      </c>
      <c r="M438" t="s">
        <v>460</v>
      </c>
      <c r="N438">
        <v>1467</v>
      </c>
      <c r="O438">
        <v>4390</v>
      </c>
      <c r="P438">
        <v>1699</v>
      </c>
      <c r="Q438" t="s">
        <v>509</v>
      </c>
      <c r="R438">
        <v>4</v>
      </c>
      <c r="T438" s="1" t="s">
        <v>148</v>
      </c>
      <c r="U438" t="s">
        <v>1452</v>
      </c>
      <c r="W438" t="s">
        <v>1450</v>
      </c>
      <c r="X438">
        <v>7</v>
      </c>
      <c r="Y438" t="s">
        <v>659</v>
      </c>
      <c r="Z438" t="s">
        <v>201</v>
      </c>
      <c r="AA438" t="s">
        <v>152</v>
      </c>
      <c r="AB438" t="s">
        <v>620</v>
      </c>
      <c r="AC438" t="s">
        <v>621</v>
      </c>
      <c r="AD438" t="s">
        <v>1431</v>
      </c>
      <c r="AE438" t="s">
        <v>1432</v>
      </c>
      <c r="AF438" t="s">
        <v>465</v>
      </c>
      <c r="AG438" t="s">
        <v>465</v>
      </c>
      <c r="AH438" t="s">
        <v>159</v>
      </c>
      <c r="AI438" t="s">
        <v>233</v>
      </c>
      <c r="AK438" t="s">
        <v>161</v>
      </c>
      <c r="AL438" t="s">
        <v>1446</v>
      </c>
      <c r="AM438" t="s">
        <v>657</v>
      </c>
      <c r="AN438" t="s">
        <v>164</v>
      </c>
      <c r="AO438" t="s">
        <v>165</v>
      </c>
      <c r="AP438" t="s">
        <v>165</v>
      </c>
      <c r="AQ438" t="s">
        <v>167</v>
      </c>
      <c r="AR438">
        <v>5</v>
      </c>
      <c r="AS438" t="s">
        <v>598</v>
      </c>
      <c r="AT438" t="s">
        <v>190</v>
      </c>
      <c r="AU438" t="s">
        <v>1435</v>
      </c>
      <c r="AV438" t="s">
        <v>465</v>
      </c>
      <c r="AX438" t="s">
        <v>167</v>
      </c>
      <c r="AY438" t="s">
        <v>172</v>
      </c>
      <c r="AZ438" t="s">
        <v>167</v>
      </c>
      <c r="BA438" t="s">
        <v>167</v>
      </c>
      <c r="BB438" t="s">
        <v>558</v>
      </c>
      <c r="BC438" t="s">
        <v>167</v>
      </c>
      <c r="BD438" t="s">
        <v>328</v>
      </c>
      <c r="BE438">
        <v>494</v>
      </c>
      <c r="BF438" t="s">
        <v>167</v>
      </c>
      <c r="BG438" t="s">
        <v>167</v>
      </c>
      <c r="BH438" t="s">
        <v>167</v>
      </c>
      <c r="BI438" t="s">
        <v>164</v>
      </c>
      <c r="BJ438" t="s">
        <v>311</v>
      </c>
      <c r="BK438" t="s">
        <v>167</v>
      </c>
      <c r="BL438" t="s">
        <v>311</v>
      </c>
      <c r="BM438" t="s">
        <v>167</v>
      </c>
      <c r="BN438" t="s">
        <v>628</v>
      </c>
      <c r="BO438" t="s">
        <v>167</v>
      </c>
      <c r="BP438" t="s">
        <v>629</v>
      </c>
      <c r="BQ438" t="s">
        <v>164</v>
      </c>
      <c r="BR438" t="s">
        <v>169</v>
      </c>
      <c r="BS438" t="s">
        <v>177</v>
      </c>
      <c r="BT438" t="s">
        <v>167</v>
      </c>
      <c r="BU438">
        <v>5.4</v>
      </c>
      <c r="BV438" t="s">
        <v>167</v>
      </c>
      <c r="BW438" t="s">
        <v>178</v>
      </c>
      <c r="BX438" t="s">
        <v>179</v>
      </c>
      <c r="BY438" t="s">
        <v>384</v>
      </c>
      <c r="BZ438" t="s">
        <v>167</v>
      </c>
      <c r="CA438" t="s">
        <v>167</v>
      </c>
      <c r="CG438" t="s">
        <v>167</v>
      </c>
      <c r="CN438" t="s">
        <v>167</v>
      </c>
      <c r="CO438" t="s">
        <v>167</v>
      </c>
      <c r="CP438" t="s">
        <v>356</v>
      </c>
      <c r="CQ438" t="s">
        <v>1453</v>
      </c>
      <c r="CR438" t="s">
        <v>230</v>
      </c>
      <c r="CS438" t="s">
        <v>167</v>
      </c>
      <c r="CT438" t="s">
        <v>167</v>
      </c>
      <c r="CU438" t="s">
        <v>167</v>
      </c>
      <c r="CW438">
        <v>2</v>
      </c>
      <c r="CY438" t="s">
        <v>572</v>
      </c>
      <c r="DB438" t="s">
        <v>222</v>
      </c>
      <c r="DC438" t="s">
        <v>167</v>
      </c>
      <c r="DD438" t="s">
        <v>167</v>
      </c>
      <c r="DH438" t="s">
        <v>217</v>
      </c>
      <c r="DI438" t="s">
        <v>329</v>
      </c>
      <c r="DJ438" t="s">
        <v>167</v>
      </c>
      <c r="DL438" t="s">
        <v>330</v>
      </c>
      <c r="DN438" t="s">
        <v>167</v>
      </c>
      <c r="DP438" t="s">
        <v>346</v>
      </c>
      <c r="DR438" t="s">
        <v>167</v>
      </c>
      <c r="DS438" t="s">
        <v>167</v>
      </c>
      <c r="DV438" t="s">
        <v>167</v>
      </c>
      <c r="DX438" t="s">
        <v>167</v>
      </c>
      <c r="DZ438" t="s">
        <v>167</v>
      </c>
      <c r="ED438" t="s">
        <v>167</v>
      </c>
    </row>
    <row r="439" spans="1:139" x14ac:dyDescent="0.3">
      <c r="A439">
        <v>438</v>
      </c>
      <c r="B439" t="s">
        <v>615</v>
      </c>
      <c r="C439" t="s">
        <v>1427</v>
      </c>
      <c r="D439" t="s">
        <v>1454</v>
      </c>
      <c r="E439" s="1">
        <v>1498</v>
      </c>
      <c r="F439">
        <v>4</v>
      </c>
      <c r="G439">
        <v>4</v>
      </c>
      <c r="H439" t="s">
        <v>196</v>
      </c>
      <c r="I439" t="s">
        <v>143</v>
      </c>
      <c r="J439" t="s">
        <v>197</v>
      </c>
      <c r="K439" t="s">
        <v>145</v>
      </c>
      <c r="L439">
        <v>55</v>
      </c>
      <c r="M439" t="s">
        <v>460</v>
      </c>
      <c r="N439">
        <v>1467</v>
      </c>
      <c r="O439">
        <v>4390</v>
      </c>
      <c r="P439">
        <v>1699</v>
      </c>
      <c r="Q439" t="s">
        <v>509</v>
      </c>
      <c r="R439">
        <v>4</v>
      </c>
      <c r="T439" s="1" t="s">
        <v>148</v>
      </c>
      <c r="U439" t="s">
        <v>1444</v>
      </c>
      <c r="W439" t="s">
        <v>1450</v>
      </c>
      <c r="X439">
        <v>5</v>
      </c>
      <c r="Y439" t="s">
        <v>659</v>
      </c>
      <c r="Z439" t="s">
        <v>201</v>
      </c>
      <c r="AA439" t="s">
        <v>152</v>
      </c>
      <c r="AB439" t="s">
        <v>1455</v>
      </c>
      <c r="AC439" t="s">
        <v>621</v>
      </c>
      <c r="AD439" t="s">
        <v>1431</v>
      </c>
      <c r="AE439" t="s">
        <v>1432</v>
      </c>
      <c r="AF439" t="s">
        <v>465</v>
      </c>
      <c r="AG439" t="s">
        <v>465</v>
      </c>
      <c r="AH439" t="s">
        <v>159</v>
      </c>
      <c r="AI439" t="s">
        <v>233</v>
      </c>
      <c r="AK439" t="s">
        <v>161</v>
      </c>
      <c r="AL439" t="s">
        <v>1446</v>
      </c>
      <c r="AM439" t="s">
        <v>657</v>
      </c>
      <c r="AN439" t="s">
        <v>164</v>
      </c>
      <c r="AO439" t="s">
        <v>165</v>
      </c>
      <c r="AP439" t="s">
        <v>165</v>
      </c>
      <c r="AQ439" t="s">
        <v>167</v>
      </c>
      <c r="AR439">
        <v>5</v>
      </c>
      <c r="AS439" t="s">
        <v>598</v>
      </c>
      <c r="AT439" t="s">
        <v>190</v>
      </c>
      <c r="AU439" t="s">
        <v>1435</v>
      </c>
      <c r="AV439" t="s">
        <v>465</v>
      </c>
      <c r="AX439" t="s">
        <v>167</v>
      </c>
      <c r="AY439" t="s">
        <v>172</v>
      </c>
      <c r="AZ439" t="s">
        <v>167</v>
      </c>
      <c r="BA439" t="s">
        <v>167</v>
      </c>
      <c r="BB439" t="s">
        <v>558</v>
      </c>
      <c r="BC439" t="s">
        <v>167</v>
      </c>
      <c r="BD439" t="s">
        <v>328</v>
      </c>
      <c r="BE439">
        <v>494</v>
      </c>
      <c r="BF439" t="s">
        <v>167</v>
      </c>
      <c r="BG439" t="s">
        <v>167</v>
      </c>
      <c r="BH439" t="s">
        <v>167</v>
      </c>
      <c r="BI439" t="s">
        <v>164</v>
      </c>
      <c r="BJ439" t="s">
        <v>175</v>
      </c>
      <c r="BK439" t="s">
        <v>167</v>
      </c>
      <c r="BL439" t="s">
        <v>311</v>
      </c>
      <c r="BM439" t="s">
        <v>167</v>
      </c>
      <c r="BN439" t="s">
        <v>628</v>
      </c>
      <c r="BO439" t="s">
        <v>167</v>
      </c>
      <c r="BP439" t="s">
        <v>629</v>
      </c>
      <c r="BQ439" t="s">
        <v>164</v>
      </c>
      <c r="BR439" t="s">
        <v>169</v>
      </c>
      <c r="BS439" t="s">
        <v>177</v>
      </c>
      <c r="BT439" t="s">
        <v>167</v>
      </c>
      <c r="BU439">
        <v>5.4</v>
      </c>
      <c r="BV439" t="s">
        <v>167</v>
      </c>
      <c r="BW439" t="s">
        <v>178</v>
      </c>
      <c r="BX439" t="s">
        <v>179</v>
      </c>
      <c r="BY439" t="s">
        <v>384</v>
      </c>
      <c r="BZ439" t="s">
        <v>167</v>
      </c>
      <c r="CB439" t="s">
        <v>167</v>
      </c>
      <c r="CG439" t="s">
        <v>167</v>
      </c>
      <c r="CK439" t="s">
        <v>167</v>
      </c>
      <c r="CN439" t="s">
        <v>167</v>
      </c>
      <c r="CO439" t="s">
        <v>167</v>
      </c>
      <c r="CP439" t="s">
        <v>356</v>
      </c>
      <c r="CQ439" t="s">
        <v>1447</v>
      </c>
      <c r="CR439" t="s">
        <v>230</v>
      </c>
      <c r="CS439" t="s">
        <v>167</v>
      </c>
      <c r="CT439" t="s">
        <v>167</v>
      </c>
      <c r="CU439" t="s">
        <v>167</v>
      </c>
      <c r="CV439" t="s">
        <v>167</v>
      </c>
      <c r="CW439">
        <v>2</v>
      </c>
      <c r="CY439" t="s">
        <v>723</v>
      </c>
      <c r="DB439" t="s">
        <v>222</v>
      </c>
      <c r="DC439" t="s">
        <v>167</v>
      </c>
      <c r="DD439" t="s">
        <v>167</v>
      </c>
      <c r="DG439" t="s">
        <v>167</v>
      </c>
      <c r="DH439" t="s">
        <v>217</v>
      </c>
      <c r="DI439" t="s">
        <v>329</v>
      </c>
      <c r="DJ439" t="s">
        <v>167</v>
      </c>
      <c r="DL439" t="s">
        <v>330</v>
      </c>
      <c r="DN439" t="s">
        <v>167</v>
      </c>
      <c r="DP439" t="s">
        <v>346</v>
      </c>
      <c r="DQ439" t="s">
        <v>167</v>
      </c>
      <c r="DS439" t="s">
        <v>167</v>
      </c>
      <c r="DX439" t="s">
        <v>167</v>
      </c>
      <c r="DZ439" t="s">
        <v>167</v>
      </c>
      <c r="ED439" t="s">
        <v>167</v>
      </c>
    </row>
    <row r="440" spans="1:139" x14ac:dyDescent="0.3">
      <c r="A440">
        <v>439</v>
      </c>
      <c r="B440" t="s">
        <v>615</v>
      </c>
      <c r="C440" t="s">
        <v>1427</v>
      </c>
      <c r="D440" t="s">
        <v>1456</v>
      </c>
      <c r="E440" s="1">
        <v>1498</v>
      </c>
      <c r="F440">
        <v>4</v>
      </c>
      <c r="G440">
        <v>4</v>
      </c>
      <c r="H440" t="s">
        <v>196</v>
      </c>
      <c r="I440" t="s">
        <v>143</v>
      </c>
      <c r="J440" t="s">
        <v>197</v>
      </c>
      <c r="K440" t="s">
        <v>145</v>
      </c>
      <c r="L440">
        <v>45</v>
      </c>
      <c r="M440" t="s">
        <v>460</v>
      </c>
      <c r="N440">
        <v>1469</v>
      </c>
      <c r="O440">
        <v>3971</v>
      </c>
      <c r="P440">
        <v>1682</v>
      </c>
      <c r="Q440" t="s">
        <v>147</v>
      </c>
      <c r="R440">
        <v>5</v>
      </c>
      <c r="S440">
        <v>19</v>
      </c>
      <c r="T440">
        <v>19</v>
      </c>
      <c r="U440" t="s">
        <v>654</v>
      </c>
      <c r="W440" t="s">
        <v>655</v>
      </c>
      <c r="X440">
        <v>5</v>
      </c>
      <c r="Y440" t="s">
        <v>304</v>
      </c>
      <c r="Z440" t="s">
        <v>201</v>
      </c>
      <c r="AA440" t="s">
        <v>152</v>
      </c>
      <c r="AB440" t="s">
        <v>649</v>
      </c>
      <c r="AC440" t="s">
        <v>621</v>
      </c>
      <c r="AD440" t="s">
        <v>413</v>
      </c>
      <c r="AE440" t="s">
        <v>622</v>
      </c>
      <c r="AF440" t="s">
        <v>465</v>
      </c>
      <c r="AG440" t="s">
        <v>465</v>
      </c>
      <c r="AH440" t="s">
        <v>159</v>
      </c>
      <c r="AI440" t="s">
        <v>233</v>
      </c>
      <c r="AK440" t="s">
        <v>161</v>
      </c>
      <c r="AL440" t="s">
        <v>656</v>
      </c>
      <c r="AM440" t="s">
        <v>657</v>
      </c>
      <c r="AN440" t="s">
        <v>164</v>
      </c>
      <c r="AO440" t="s">
        <v>165</v>
      </c>
      <c r="AP440" t="s">
        <v>165</v>
      </c>
      <c r="AQ440">
        <v>2</v>
      </c>
      <c r="AR440">
        <v>5</v>
      </c>
      <c r="AS440" t="s">
        <v>168</v>
      </c>
      <c r="AT440" t="s">
        <v>169</v>
      </c>
      <c r="AU440" t="s">
        <v>627</v>
      </c>
      <c r="AV440" t="s">
        <v>465</v>
      </c>
      <c r="AX440" t="s">
        <v>167</v>
      </c>
      <c r="AY440" t="s">
        <v>227</v>
      </c>
      <c r="AZ440" t="s">
        <v>167</v>
      </c>
      <c r="BA440" t="s">
        <v>167</v>
      </c>
      <c r="BB440" t="s">
        <v>558</v>
      </c>
      <c r="BC440" t="s">
        <v>167</v>
      </c>
      <c r="BD440" t="s">
        <v>328</v>
      </c>
      <c r="BE440">
        <v>250</v>
      </c>
      <c r="BF440" t="s">
        <v>167</v>
      </c>
      <c r="BG440" t="s">
        <v>167</v>
      </c>
      <c r="BH440" t="s">
        <v>167</v>
      </c>
      <c r="BI440" t="s">
        <v>164</v>
      </c>
      <c r="BJ440" t="s">
        <v>175</v>
      </c>
      <c r="BK440" t="s">
        <v>167</v>
      </c>
      <c r="BL440" t="s">
        <v>175</v>
      </c>
      <c r="BM440" t="s">
        <v>167</v>
      </c>
      <c r="BN440" t="s">
        <v>633</v>
      </c>
      <c r="BO440" t="s">
        <v>167</v>
      </c>
      <c r="BP440" t="s">
        <v>629</v>
      </c>
      <c r="BQ440" t="s">
        <v>164</v>
      </c>
      <c r="BR440" t="s">
        <v>169</v>
      </c>
      <c r="BS440" t="s">
        <v>177</v>
      </c>
      <c r="BT440" t="s">
        <v>167</v>
      </c>
      <c r="BU440">
        <v>4.97</v>
      </c>
      <c r="BV440" t="s">
        <v>167</v>
      </c>
      <c r="BW440" t="s">
        <v>178</v>
      </c>
      <c r="BX440" t="s">
        <v>179</v>
      </c>
      <c r="BY440" t="s">
        <v>384</v>
      </c>
      <c r="BZ440" t="s">
        <v>167</v>
      </c>
      <c r="CG440" t="s">
        <v>167</v>
      </c>
      <c r="CH440" t="s">
        <v>167</v>
      </c>
      <c r="CL440" t="s">
        <v>167</v>
      </c>
      <c r="CN440" t="s">
        <v>167</v>
      </c>
      <c r="CO440" t="s">
        <v>167</v>
      </c>
      <c r="CP440" t="s">
        <v>356</v>
      </c>
      <c r="CQ440" t="s">
        <v>643</v>
      </c>
      <c r="CR440" t="s">
        <v>230</v>
      </c>
      <c r="CS440" t="s">
        <v>167</v>
      </c>
      <c r="CU440" t="s">
        <v>167</v>
      </c>
      <c r="CW440">
        <v>2</v>
      </c>
      <c r="CY440" t="s">
        <v>572</v>
      </c>
      <c r="DB440" t="s">
        <v>258</v>
      </c>
      <c r="DC440" t="s">
        <v>167</v>
      </c>
      <c r="DD440" t="s">
        <v>167</v>
      </c>
      <c r="DG440" t="s">
        <v>167</v>
      </c>
      <c r="DI440" t="s">
        <v>329</v>
      </c>
      <c r="DJ440" t="s">
        <v>167</v>
      </c>
      <c r="DL440" t="s">
        <v>330</v>
      </c>
      <c r="DQ440" t="s">
        <v>167</v>
      </c>
      <c r="DS440" t="s">
        <v>167</v>
      </c>
      <c r="DV440" t="s">
        <v>167</v>
      </c>
      <c r="DZ440" t="s">
        <v>167</v>
      </c>
      <c r="ED440" t="s">
        <v>167</v>
      </c>
    </row>
    <row r="441" spans="1:139" x14ac:dyDescent="0.3">
      <c r="A441">
        <v>440</v>
      </c>
      <c r="B441" t="s">
        <v>615</v>
      </c>
      <c r="C441" t="s">
        <v>1427</v>
      </c>
      <c r="D441" t="s">
        <v>1457</v>
      </c>
      <c r="E441" s="1">
        <v>1197</v>
      </c>
      <c r="F441">
        <v>4</v>
      </c>
      <c r="G441">
        <v>4</v>
      </c>
      <c r="H441" t="s">
        <v>196</v>
      </c>
      <c r="I441" t="s">
        <v>143</v>
      </c>
      <c r="J441" t="s">
        <v>197</v>
      </c>
      <c r="K441" t="s">
        <v>145</v>
      </c>
      <c r="L441">
        <v>45</v>
      </c>
      <c r="M441" t="s">
        <v>146</v>
      </c>
      <c r="N441">
        <v>1469</v>
      </c>
      <c r="O441">
        <v>3971</v>
      </c>
      <c r="P441">
        <v>1682</v>
      </c>
      <c r="Q441" t="s">
        <v>147</v>
      </c>
      <c r="R441">
        <v>5</v>
      </c>
      <c r="S441">
        <v>17</v>
      </c>
      <c r="T441">
        <v>17</v>
      </c>
      <c r="U441" t="s">
        <v>647</v>
      </c>
      <c r="W441" t="s">
        <v>648</v>
      </c>
      <c r="X441">
        <v>7</v>
      </c>
      <c r="Y441" t="s">
        <v>304</v>
      </c>
      <c r="Z441" t="s">
        <v>201</v>
      </c>
      <c r="AA441" t="s">
        <v>152</v>
      </c>
      <c r="AB441" t="s">
        <v>649</v>
      </c>
      <c r="AC441" t="s">
        <v>621</v>
      </c>
      <c r="AD441" t="s">
        <v>413</v>
      </c>
      <c r="AE441" t="s">
        <v>622</v>
      </c>
      <c r="AF441" t="s">
        <v>465</v>
      </c>
      <c r="AG441" t="s">
        <v>465</v>
      </c>
      <c r="AH441" t="s">
        <v>159</v>
      </c>
      <c r="AI441" t="s">
        <v>233</v>
      </c>
      <c r="AK441" t="s">
        <v>161</v>
      </c>
      <c r="AL441" t="s">
        <v>650</v>
      </c>
      <c r="AM441" t="s">
        <v>651</v>
      </c>
      <c r="AN441" t="s">
        <v>164</v>
      </c>
      <c r="AO441" t="s">
        <v>165</v>
      </c>
      <c r="AP441" t="s">
        <v>165</v>
      </c>
      <c r="AQ441">
        <v>2</v>
      </c>
      <c r="AR441">
        <v>5</v>
      </c>
      <c r="AS441" t="s">
        <v>168</v>
      </c>
      <c r="AT441" t="s">
        <v>190</v>
      </c>
      <c r="AU441" t="s">
        <v>627</v>
      </c>
      <c r="AV441" t="s">
        <v>465</v>
      </c>
      <c r="AX441" t="s">
        <v>167</v>
      </c>
      <c r="AY441" t="s">
        <v>227</v>
      </c>
      <c r="AZ441" t="s">
        <v>167</v>
      </c>
      <c r="BA441" t="s">
        <v>167</v>
      </c>
      <c r="BB441" t="s">
        <v>558</v>
      </c>
      <c r="BC441" t="s">
        <v>167</v>
      </c>
      <c r="BD441" t="s">
        <v>338</v>
      </c>
      <c r="BE441">
        <v>280</v>
      </c>
      <c r="BF441" t="s">
        <v>167</v>
      </c>
      <c r="BG441" t="s">
        <v>167</v>
      </c>
      <c r="BH441" t="s">
        <v>167</v>
      </c>
      <c r="BI441" t="s">
        <v>164</v>
      </c>
      <c r="BJ441" t="s">
        <v>175</v>
      </c>
      <c r="BK441" t="s">
        <v>167</v>
      </c>
      <c r="BL441" t="s">
        <v>175</v>
      </c>
      <c r="BM441" t="s">
        <v>167</v>
      </c>
      <c r="BN441" t="s">
        <v>628</v>
      </c>
      <c r="BO441" t="s">
        <v>167</v>
      </c>
      <c r="BP441" t="s">
        <v>629</v>
      </c>
      <c r="BQ441" t="s">
        <v>164</v>
      </c>
      <c r="BR441" t="s">
        <v>169</v>
      </c>
      <c r="BS441" t="s">
        <v>177</v>
      </c>
      <c r="BT441" t="s">
        <v>167</v>
      </c>
      <c r="BU441">
        <v>4.97</v>
      </c>
      <c r="BV441" t="s">
        <v>167</v>
      </c>
      <c r="BW441" t="s">
        <v>178</v>
      </c>
      <c r="BX441" t="s">
        <v>179</v>
      </c>
      <c r="BY441" t="s">
        <v>384</v>
      </c>
      <c r="BZ441" t="s">
        <v>167</v>
      </c>
      <c r="CA441" t="s">
        <v>167</v>
      </c>
      <c r="CB441" t="s">
        <v>167</v>
      </c>
      <c r="CE441" t="s">
        <v>167</v>
      </c>
      <c r="CF441" t="s">
        <v>253</v>
      </c>
      <c r="CG441" t="s">
        <v>167</v>
      </c>
      <c r="CH441" t="s">
        <v>167</v>
      </c>
      <c r="CL441" t="s">
        <v>167</v>
      </c>
      <c r="CN441" t="s">
        <v>167</v>
      </c>
      <c r="CO441" t="s">
        <v>167</v>
      </c>
      <c r="CP441" t="s">
        <v>356</v>
      </c>
      <c r="CQ441" t="s">
        <v>652</v>
      </c>
      <c r="CR441" t="s">
        <v>230</v>
      </c>
      <c r="CS441" t="s">
        <v>167</v>
      </c>
      <c r="CT441" t="s">
        <v>167</v>
      </c>
      <c r="CU441" t="s">
        <v>167</v>
      </c>
      <c r="CV441" t="s">
        <v>167</v>
      </c>
      <c r="CW441">
        <v>2</v>
      </c>
      <c r="CY441" t="s">
        <v>572</v>
      </c>
      <c r="DB441" t="s">
        <v>258</v>
      </c>
      <c r="DC441" t="s">
        <v>167</v>
      </c>
      <c r="DD441" t="s">
        <v>167</v>
      </c>
      <c r="DG441" t="s">
        <v>167</v>
      </c>
      <c r="DI441" t="s">
        <v>329</v>
      </c>
      <c r="DJ441" t="s">
        <v>167</v>
      </c>
      <c r="DL441" t="s">
        <v>330</v>
      </c>
      <c r="DR441" t="s">
        <v>167</v>
      </c>
      <c r="DS441" t="s">
        <v>167</v>
      </c>
      <c r="DZ441" t="s">
        <v>167</v>
      </c>
      <c r="ED441" t="s">
        <v>167</v>
      </c>
    </row>
    <row r="442" spans="1:139" x14ac:dyDescent="0.3">
      <c r="A442">
        <v>441</v>
      </c>
      <c r="B442" t="s">
        <v>785</v>
      </c>
      <c r="C442" t="s">
        <v>1458</v>
      </c>
      <c r="D442" t="s">
        <v>1459</v>
      </c>
      <c r="E442" s="1" t="s">
        <v>148</v>
      </c>
      <c r="H442" t="s">
        <v>142</v>
      </c>
      <c r="I442" t="s">
        <v>143</v>
      </c>
      <c r="J442" t="s">
        <v>197</v>
      </c>
      <c r="K442" t="s">
        <v>145</v>
      </c>
      <c r="M442" t="s">
        <v>1460</v>
      </c>
      <c r="N442">
        <v>1585</v>
      </c>
      <c r="O442">
        <v>3390</v>
      </c>
      <c r="P442">
        <v>1575</v>
      </c>
      <c r="Q442" t="s">
        <v>147</v>
      </c>
      <c r="R442">
        <v>4</v>
      </c>
      <c r="S442">
        <v>80</v>
      </c>
      <c r="T442" s="1" t="s">
        <v>148</v>
      </c>
      <c r="W442" t="s">
        <v>1461</v>
      </c>
      <c r="Y442" t="s">
        <v>372</v>
      </c>
      <c r="Z442" t="s">
        <v>201</v>
      </c>
      <c r="AA442" t="s">
        <v>152</v>
      </c>
      <c r="AB442" t="s">
        <v>1462</v>
      </c>
      <c r="AC442" t="s">
        <v>1463</v>
      </c>
      <c r="AF442" t="s">
        <v>1464</v>
      </c>
      <c r="AG442" t="s">
        <v>1464</v>
      </c>
      <c r="AH442" t="s">
        <v>159</v>
      </c>
      <c r="AI442" t="s">
        <v>233</v>
      </c>
      <c r="AK442" t="s">
        <v>161</v>
      </c>
      <c r="AL442" t="s">
        <v>1465</v>
      </c>
      <c r="AM442" t="s">
        <v>1466</v>
      </c>
      <c r="AN442" t="s">
        <v>165</v>
      </c>
      <c r="AO442" t="s">
        <v>164</v>
      </c>
      <c r="AP442" t="s">
        <v>164</v>
      </c>
      <c r="AR442">
        <v>4</v>
      </c>
      <c r="AS442" t="s">
        <v>1137</v>
      </c>
      <c r="AT442" t="s">
        <v>190</v>
      </c>
      <c r="AU442" t="s">
        <v>1467</v>
      </c>
      <c r="AV442" t="s">
        <v>1468</v>
      </c>
      <c r="AY442" t="s">
        <v>227</v>
      </c>
      <c r="AZ442" t="s">
        <v>167</v>
      </c>
      <c r="BB442" t="s">
        <v>1469</v>
      </c>
      <c r="BD442" t="s">
        <v>407</v>
      </c>
      <c r="BE442">
        <v>135</v>
      </c>
      <c r="BF442" t="s">
        <v>167</v>
      </c>
      <c r="BH442" t="s">
        <v>167</v>
      </c>
      <c r="BI442" t="s">
        <v>164</v>
      </c>
      <c r="BJ442" t="s">
        <v>175</v>
      </c>
      <c r="BK442" t="s">
        <v>167</v>
      </c>
      <c r="BL442" t="s">
        <v>175</v>
      </c>
      <c r="BP442" t="s">
        <v>174</v>
      </c>
      <c r="BR442" t="s">
        <v>190</v>
      </c>
      <c r="BS442" t="s">
        <v>165</v>
      </c>
      <c r="BT442" t="s">
        <v>167</v>
      </c>
      <c r="BU442">
        <v>4.3499999999999996</v>
      </c>
      <c r="BW442" t="s">
        <v>435</v>
      </c>
      <c r="BX442" t="s">
        <v>179</v>
      </c>
      <c r="BY442" t="s">
        <v>180</v>
      </c>
      <c r="CA442" t="s">
        <v>167</v>
      </c>
      <c r="CG442" t="s">
        <v>167</v>
      </c>
      <c r="CK442" t="s">
        <v>167</v>
      </c>
      <c r="CO442" t="s">
        <v>167</v>
      </c>
      <c r="CP442" t="s">
        <v>356</v>
      </c>
      <c r="CQ442" t="s">
        <v>1470</v>
      </c>
      <c r="CS442" t="s">
        <v>167</v>
      </c>
      <c r="CU442" t="s">
        <v>167</v>
      </c>
      <c r="DB442" t="s">
        <v>258</v>
      </c>
      <c r="DD442" t="s">
        <v>167</v>
      </c>
      <c r="DH442" t="s">
        <v>167</v>
      </c>
      <c r="DL442" t="s">
        <v>330</v>
      </c>
      <c r="DM442" t="s">
        <v>167</v>
      </c>
      <c r="DW442" t="s">
        <v>167</v>
      </c>
      <c r="EH442" t="s">
        <v>1471</v>
      </c>
      <c r="EI442" t="s">
        <v>1472</v>
      </c>
    </row>
    <row r="443" spans="1:139" x14ac:dyDescent="0.3">
      <c r="A443">
        <v>442</v>
      </c>
      <c r="B443" t="s">
        <v>785</v>
      </c>
      <c r="C443" t="s">
        <v>1458</v>
      </c>
      <c r="D443" t="s">
        <v>1473</v>
      </c>
      <c r="E443" s="1" t="s">
        <v>148</v>
      </c>
      <c r="H443" t="s">
        <v>142</v>
      </c>
      <c r="I443" t="s">
        <v>143</v>
      </c>
      <c r="J443" t="s">
        <v>197</v>
      </c>
      <c r="K443" t="s">
        <v>145</v>
      </c>
      <c r="M443" t="s">
        <v>1460</v>
      </c>
      <c r="N443">
        <v>1585</v>
      </c>
      <c r="O443">
        <v>3390</v>
      </c>
      <c r="P443">
        <v>1575</v>
      </c>
      <c r="Q443" t="s">
        <v>147</v>
      </c>
      <c r="R443">
        <v>4</v>
      </c>
      <c r="S443">
        <v>80</v>
      </c>
      <c r="T443" s="1" t="s">
        <v>148</v>
      </c>
      <c r="W443" t="s">
        <v>1461</v>
      </c>
      <c r="Y443" t="s">
        <v>372</v>
      </c>
      <c r="Z443" t="s">
        <v>201</v>
      </c>
      <c r="AA443" t="s">
        <v>152</v>
      </c>
      <c r="AB443" t="s">
        <v>1462</v>
      </c>
      <c r="AC443" t="s">
        <v>1463</v>
      </c>
      <c r="AF443" t="s">
        <v>1464</v>
      </c>
      <c r="AG443" t="s">
        <v>1464</v>
      </c>
      <c r="AH443" t="s">
        <v>159</v>
      </c>
      <c r="AI443" t="s">
        <v>233</v>
      </c>
      <c r="AK443" t="s">
        <v>161</v>
      </c>
      <c r="AL443" t="s">
        <v>1465</v>
      </c>
      <c r="AM443" t="s">
        <v>1466</v>
      </c>
      <c r="AN443" t="s">
        <v>165</v>
      </c>
      <c r="AO443" t="s">
        <v>164</v>
      </c>
      <c r="AP443" t="s">
        <v>164</v>
      </c>
      <c r="AR443">
        <v>4</v>
      </c>
      <c r="AS443" t="s">
        <v>168</v>
      </c>
      <c r="AT443" t="s">
        <v>190</v>
      </c>
      <c r="AU443" t="s">
        <v>1467</v>
      </c>
      <c r="AV443" t="s">
        <v>1468</v>
      </c>
      <c r="AY443" t="s">
        <v>227</v>
      </c>
      <c r="AZ443" t="s">
        <v>167</v>
      </c>
      <c r="BB443" t="s">
        <v>1469</v>
      </c>
      <c r="BC443" t="s">
        <v>167</v>
      </c>
      <c r="BD443" t="s">
        <v>407</v>
      </c>
      <c r="BE443">
        <v>135</v>
      </c>
      <c r="BF443" t="s">
        <v>167</v>
      </c>
      <c r="BH443" t="s">
        <v>167</v>
      </c>
      <c r="BI443" t="s">
        <v>164</v>
      </c>
      <c r="BJ443" t="s">
        <v>166</v>
      </c>
      <c r="BK443" t="s">
        <v>167</v>
      </c>
      <c r="BL443" t="s">
        <v>175</v>
      </c>
      <c r="BO443" t="s">
        <v>167</v>
      </c>
      <c r="BP443" t="s">
        <v>174</v>
      </c>
      <c r="BR443" t="s">
        <v>190</v>
      </c>
      <c r="BS443" t="s">
        <v>165</v>
      </c>
      <c r="BT443" t="s">
        <v>167</v>
      </c>
      <c r="BU443">
        <v>4.3499999999999996</v>
      </c>
      <c r="BW443" t="s">
        <v>435</v>
      </c>
      <c r="BX443" t="s">
        <v>179</v>
      </c>
      <c r="BY443" t="s">
        <v>180</v>
      </c>
      <c r="CA443" t="s">
        <v>167</v>
      </c>
      <c r="CG443" t="s">
        <v>167</v>
      </c>
      <c r="CK443" t="s">
        <v>167</v>
      </c>
      <c r="CO443" t="s">
        <v>167</v>
      </c>
      <c r="CP443" t="s">
        <v>356</v>
      </c>
      <c r="CQ443" t="s">
        <v>1470</v>
      </c>
      <c r="CS443" t="s">
        <v>167</v>
      </c>
      <c r="CU443" t="s">
        <v>167</v>
      </c>
      <c r="DB443" t="s">
        <v>222</v>
      </c>
      <c r="DD443" t="s">
        <v>167</v>
      </c>
      <c r="DH443" t="s">
        <v>167</v>
      </c>
      <c r="DL443" t="s">
        <v>330</v>
      </c>
      <c r="DM443" t="s">
        <v>167</v>
      </c>
      <c r="DW443" t="s">
        <v>167</v>
      </c>
      <c r="EH443" t="s">
        <v>1471</v>
      </c>
      <c r="EI443" t="s">
        <v>1472</v>
      </c>
    </row>
    <row r="444" spans="1:139" x14ac:dyDescent="0.3">
      <c r="A444">
        <v>443</v>
      </c>
      <c r="B444" t="s">
        <v>139</v>
      </c>
      <c r="C444" t="s">
        <v>1474</v>
      </c>
      <c r="D444" t="s">
        <v>1475</v>
      </c>
      <c r="E444" s="1" t="s">
        <v>148</v>
      </c>
      <c r="H444" t="s">
        <v>196</v>
      </c>
      <c r="K444" t="s">
        <v>145</v>
      </c>
      <c r="L444">
        <v>35</v>
      </c>
      <c r="M444" t="s">
        <v>1460</v>
      </c>
      <c r="N444">
        <v>1537</v>
      </c>
      <c r="O444">
        <v>3992</v>
      </c>
      <c r="P444">
        <v>1677</v>
      </c>
      <c r="Q444" t="s">
        <v>509</v>
      </c>
      <c r="R444">
        <v>5</v>
      </c>
      <c r="T444" s="1" t="s">
        <v>148</v>
      </c>
      <c r="X444" t="s">
        <v>256</v>
      </c>
      <c r="Y444" t="s">
        <v>304</v>
      </c>
      <c r="Z444" t="s">
        <v>201</v>
      </c>
      <c r="AA444" t="s">
        <v>152</v>
      </c>
      <c r="AB444" t="s">
        <v>381</v>
      </c>
      <c r="AC444" t="s">
        <v>365</v>
      </c>
      <c r="AF444" t="s">
        <v>374</v>
      </c>
      <c r="AG444" t="s">
        <v>374</v>
      </c>
      <c r="AH444" t="s">
        <v>159</v>
      </c>
      <c r="AI444" t="s">
        <v>233</v>
      </c>
      <c r="AL444" t="s">
        <v>1476</v>
      </c>
      <c r="AM444" t="s">
        <v>1477</v>
      </c>
      <c r="AN444" t="s">
        <v>164</v>
      </c>
      <c r="AO444" t="s">
        <v>167</v>
      </c>
      <c r="AP444" t="s">
        <v>165</v>
      </c>
      <c r="AQ444" t="s">
        <v>167</v>
      </c>
      <c r="AR444">
        <v>5</v>
      </c>
      <c r="AS444" t="s">
        <v>168</v>
      </c>
      <c r="AT444" t="s">
        <v>190</v>
      </c>
      <c r="AU444" t="s">
        <v>590</v>
      </c>
      <c r="AV444" t="s">
        <v>374</v>
      </c>
      <c r="AY444" t="s">
        <v>437</v>
      </c>
      <c r="AZ444" t="s">
        <v>167</v>
      </c>
      <c r="BC444" t="s">
        <v>167</v>
      </c>
      <c r="BD444" t="s">
        <v>169</v>
      </c>
      <c r="BE444">
        <v>255</v>
      </c>
      <c r="BF444" t="s">
        <v>167</v>
      </c>
      <c r="BG444" t="s">
        <v>167</v>
      </c>
      <c r="BH444" t="s">
        <v>167</v>
      </c>
      <c r="BI444" t="s">
        <v>164</v>
      </c>
      <c r="BJ444" t="s">
        <v>175</v>
      </c>
      <c r="BK444" t="s">
        <v>167</v>
      </c>
      <c r="BL444" t="s">
        <v>311</v>
      </c>
      <c r="BM444" t="s">
        <v>167</v>
      </c>
      <c r="BO444" t="s">
        <v>167</v>
      </c>
      <c r="BP444" t="s">
        <v>174</v>
      </c>
      <c r="BQ444" t="s">
        <v>164</v>
      </c>
      <c r="BR444" t="s">
        <v>169</v>
      </c>
      <c r="BS444" t="s">
        <v>177</v>
      </c>
      <c r="BT444" t="s">
        <v>167</v>
      </c>
      <c r="BU444" t="s">
        <v>148</v>
      </c>
      <c r="BV444" t="s">
        <v>167</v>
      </c>
      <c r="BW444" t="s">
        <v>178</v>
      </c>
      <c r="BY444" t="s">
        <v>384</v>
      </c>
      <c r="BZ444" t="s">
        <v>167</v>
      </c>
      <c r="CF444" t="s">
        <v>385</v>
      </c>
      <c r="CJ444" t="s">
        <v>167</v>
      </c>
      <c r="CK444" t="s">
        <v>167</v>
      </c>
      <c r="CN444" t="s">
        <v>167</v>
      </c>
      <c r="CO444" t="s">
        <v>167</v>
      </c>
      <c r="CR444" t="s">
        <v>230</v>
      </c>
      <c r="CS444" t="s">
        <v>167</v>
      </c>
      <c r="CW444">
        <v>2</v>
      </c>
      <c r="CY444" t="s">
        <v>255</v>
      </c>
      <c r="DB444" t="s">
        <v>258</v>
      </c>
      <c r="DD444" t="s">
        <v>167</v>
      </c>
      <c r="DI444" t="s">
        <v>329</v>
      </c>
      <c r="DJ444" t="s">
        <v>167</v>
      </c>
      <c r="EB444" t="s">
        <v>1478</v>
      </c>
      <c r="EH444" t="s">
        <v>1479</v>
      </c>
      <c r="EI444" t="s">
        <v>1480</v>
      </c>
    </row>
    <row r="445" spans="1:139" x14ac:dyDescent="0.3">
      <c r="A445">
        <v>444</v>
      </c>
      <c r="B445" t="s">
        <v>139</v>
      </c>
      <c r="C445" t="s">
        <v>1474</v>
      </c>
      <c r="D445" t="s">
        <v>1481</v>
      </c>
      <c r="E445" s="1" t="s">
        <v>148</v>
      </c>
      <c r="H445" t="s">
        <v>196</v>
      </c>
      <c r="K445" t="s">
        <v>145</v>
      </c>
      <c r="L445">
        <v>35</v>
      </c>
      <c r="M445" t="s">
        <v>1460</v>
      </c>
      <c r="N445">
        <v>1537</v>
      </c>
      <c r="O445">
        <v>3992</v>
      </c>
      <c r="P445">
        <v>1677</v>
      </c>
      <c r="Q445" t="s">
        <v>509</v>
      </c>
      <c r="R445">
        <v>5</v>
      </c>
      <c r="T445" s="1" t="s">
        <v>148</v>
      </c>
      <c r="X445" t="s">
        <v>256</v>
      </c>
      <c r="Y445" t="s">
        <v>304</v>
      </c>
      <c r="Z445" t="s">
        <v>201</v>
      </c>
      <c r="AA445" t="s">
        <v>152</v>
      </c>
      <c r="AB445" t="s">
        <v>381</v>
      </c>
      <c r="AC445" t="s">
        <v>365</v>
      </c>
      <c r="AF445" t="s">
        <v>374</v>
      </c>
      <c r="AG445" t="s">
        <v>374</v>
      </c>
      <c r="AH445" t="s">
        <v>159</v>
      </c>
      <c r="AI445" t="s">
        <v>233</v>
      </c>
      <c r="AL445" t="s">
        <v>1476</v>
      </c>
      <c r="AM445" t="s">
        <v>1477</v>
      </c>
      <c r="AN445" t="s">
        <v>164</v>
      </c>
      <c r="AO445" t="s">
        <v>167</v>
      </c>
      <c r="AP445" t="s">
        <v>165</v>
      </c>
      <c r="AQ445" t="s">
        <v>167</v>
      </c>
      <c r="AR445">
        <v>5</v>
      </c>
      <c r="AS445" t="s">
        <v>168</v>
      </c>
      <c r="AT445" t="s">
        <v>190</v>
      </c>
      <c r="AU445" t="s">
        <v>590</v>
      </c>
      <c r="AV445" t="s">
        <v>374</v>
      </c>
      <c r="AY445" t="s">
        <v>437</v>
      </c>
      <c r="AZ445" t="s">
        <v>167</v>
      </c>
      <c r="BC445" t="s">
        <v>167</v>
      </c>
      <c r="BD445" t="s">
        <v>169</v>
      </c>
      <c r="BE445">
        <v>255</v>
      </c>
      <c r="BF445" t="s">
        <v>167</v>
      </c>
      <c r="BG445" t="s">
        <v>167</v>
      </c>
      <c r="BH445" t="s">
        <v>167</v>
      </c>
      <c r="BI445" t="s">
        <v>164</v>
      </c>
      <c r="BJ445" t="s">
        <v>175</v>
      </c>
      <c r="BK445" t="s">
        <v>167</v>
      </c>
      <c r="BL445" t="s">
        <v>311</v>
      </c>
      <c r="BM445" t="s">
        <v>167</v>
      </c>
      <c r="BO445" t="s">
        <v>167</v>
      </c>
      <c r="BP445" t="s">
        <v>174</v>
      </c>
      <c r="BQ445" t="s">
        <v>164</v>
      </c>
      <c r="BR445" t="s">
        <v>169</v>
      </c>
      <c r="BS445" t="s">
        <v>177</v>
      </c>
      <c r="BT445" t="s">
        <v>167</v>
      </c>
      <c r="BU445" t="s">
        <v>148</v>
      </c>
      <c r="BV445" t="s">
        <v>167</v>
      </c>
      <c r="BW445" t="s">
        <v>178</v>
      </c>
      <c r="BY445" t="s">
        <v>384</v>
      </c>
      <c r="BZ445" t="s">
        <v>167</v>
      </c>
      <c r="CF445" t="s">
        <v>385</v>
      </c>
      <c r="CJ445" t="s">
        <v>167</v>
      </c>
      <c r="CK445" t="s">
        <v>167</v>
      </c>
      <c r="CN445" t="s">
        <v>167</v>
      </c>
      <c r="CO445" t="s">
        <v>167</v>
      </c>
      <c r="CR445" t="s">
        <v>230</v>
      </c>
      <c r="CS445" t="s">
        <v>167</v>
      </c>
      <c r="CW445">
        <v>2</v>
      </c>
      <c r="CY445" t="s">
        <v>255</v>
      </c>
      <c r="DB445" t="s">
        <v>258</v>
      </c>
      <c r="DD445" t="s">
        <v>167</v>
      </c>
      <c r="DI445" t="s">
        <v>329</v>
      </c>
      <c r="DJ445" t="s">
        <v>167</v>
      </c>
      <c r="EB445" t="s">
        <v>1478</v>
      </c>
      <c r="EH445" t="s">
        <v>1479</v>
      </c>
      <c r="EI445" t="s">
        <v>1480</v>
      </c>
    </row>
    <row r="446" spans="1:139" x14ac:dyDescent="0.3">
      <c r="A446">
        <v>445</v>
      </c>
      <c r="B446" t="s">
        <v>139</v>
      </c>
      <c r="C446" t="s">
        <v>1474</v>
      </c>
      <c r="D446" t="s">
        <v>1482</v>
      </c>
      <c r="E446" s="1" t="s">
        <v>148</v>
      </c>
      <c r="H446" t="s">
        <v>196</v>
      </c>
      <c r="K446" t="s">
        <v>145</v>
      </c>
      <c r="L446">
        <v>35</v>
      </c>
      <c r="M446" t="s">
        <v>1460</v>
      </c>
      <c r="N446">
        <v>1537</v>
      </c>
      <c r="O446">
        <v>3992</v>
      </c>
      <c r="P446">
        <v>1677</v>
      </c>
      <c r="Q446" t="s">
        <v>509</v>
      </c>
      <c r="R446">
        <v>5</v>
      </c>
      <c r="T446" s="1" t="s">
        <v>148</v>
      </c>
      <c r="X446" t="s">
        <v>256</v>
      </c>
      <c r="Y446" t="s">
        <v>304</v>
      </c>
      <c r="Z446" t="s">
        <v>201</v>
      </c>
      <c r="AA446" t="s">
        <v>152</v>
      </c>
      <c r="AB446" t="s">
        <v>381</v>
      </c>
      <c r="AC446" t="s">
        <v>365</v>
      </c>
      <c r="AF446" t="s">
        <v>374</v>
      </c>
      <c r="AG446" t="s">
        <v>374</v>
      </c>
      <c r="AH446" t="s">
        <v>159</v>
      </c>
      <c r="AI446" t="s">
        <v>160</v>
      </c>
      <c r="AL446" t="s">
        <v>1476</v>
      </c>
      <c r="AM446" t="s">
        <v>1477</v>
      </c>
      <c r="AN446" t="s">
        <v>164</v>
      </c>
      <c r="AO446" t="s">
        <v>167</v>
      </c>
      <c r="AP446" t="s">
        <v>165</v>
      </c>
      <c r="AQ446" t="s">
        <v>167</v>
      </c>
      <c r="AR446">
        <v>5</v>
      </c>
      <c r="AS446" t="s">
        <v>168</v>
      </c>
      <c r="AT446" t="s">
        <v>190</v>
      </c>
      <c r="AU446" t="s">
        <v>590</v>
      </c>
      <c r="AV446" t="s">
        <v>374</v>
      </c>
      <c r="AY446" t="s">
        <v>166</v>
      </c>
      <c r="AZ446" t="s">
        <v>167</v>
      </c>
      <c r="BC446" t="s">
        <v>167</v>
      </c>
      <c r="BD446" t="s">
        <v>169</v>
      </c>
      <c r="BE446">
        <v>255</v>
      </c>
      <c r="BF446" t="s">
        <v>167</v>
      </c>
      <c r="BG446" t="s">
        <v>167</v>
      </c>
      <c r="BH446" t="s">
        <v>167</v>
      </c>
      <c r="BI446" t="s">
        <v>164</v>
      </c>
      <c r="BJ446" t="s">
        <v>175</v>
      </c>
      <c r="BK446" t="s">
        <v>167</v>
      </c>
      <c r="BL446" t="s">
        <v>311</v>
      </c>
      <c r="BM446" t="s">
        <v>167</v>
      </c>
      <c r="BO446" t="s">
        <v>167</v>
      </c>
      <c r="BP446" t="s">
        <v>174</v>
      </c>
      <c r="BQ446" t="s">
        <v>164</v>
      </c>
      <c r="BR446" t="s">
        <v>169</v>
      </c>
      <c r="BS446" t="s">
        <v>177</v>
      </c>
      <c r="BT446" t="s">
        <v>167</v>
      </c>
      <c r="BU446" t="s">
        <v>148</v>
      </c>
      <c r="BV446" t="s">
        <v>167</v>
      </c>
      <c r="BW446" t="s">
        <v>178</v>
      </c>
      <c r="BY446" t="s">
        <v>384</v>
      </c>
      <c r="BZ446" t="s">
        <v>167</v>
      </c>
      <c r="CF446" t="s">
        <v>385</v>
      </c>
      <c r="CJ446" t="s">
        <v>167</v>
      </c>
      <c r="CK446" t="s">
        <v>167</v>
      </c>
      <c r="CN446" t="s">
        <v>167</v>
      </c>
      <c r="CO446" t="s">
        <v>167</v>
      </c>
      <c r="CR446" t="s">
        <v>210</v>
      </c>
      <c r="CS446" t="s">
        <v>167</v>
      </c>
      <c r="CW446">
        <v>1</v>
      </c>
      <c r="CY446" t="s">
        <v>255</v>
      </c>
      <c r="DB446" t="s">
        <v>258</v>
      </c>
      <c r="DD446" t="s">
        <v>167</v>
      </c>
      <c r="DI446" t="s">
        <v>329</v>
      </c>
      <c r="DJ446" t="s">
        <v>167</v>
      </c>
      <c r="EB446" t="s">
        <v>1478</v>
      </c>
      <c r="EH446" t="s">
        <v>1479</v>
      </c>
      <c r="EI446" t="s">
        <v>1480</v>
      </c>
    </row>
    <row r="447" spans="1:139" x14ac:dyDescent="0.3">
      <c r="A447">
        <v>446</v>
      </c>
      <c r="B447" t="s">
        <v>785</v>
      </c>
      <c r="C447" t="s">
        <v>1483</v>
      </c>
      <c r="D447" t="s">
        <v>1484</v>
      </c>
      <c r="E447" s="1">
        <v>2498</v>
      </c>
      <c r="F447">
        <v>4</v>
      </c>
      <c r="G447">
        <v>4</v>
      </c>
      <c r="H447" t="s">
        <v>832</v>
      </c>
      <c r="I447" t="s">
        <v>143</v>
      </c>
      <c r="J447" t="s">
        <v>197</v>
      </c>
      <c r="K447" t="s">
        <v>145</v>
      </c>
      <c r="L447">
        <v>60</v>
      </c>
      <c r="M447" t="s">
        <v>460</v>
      </c>
      <c r="N447">
        <v>1930</v>
      </c>
      <c r="O447">
        <v>3920</v>
      </c>
      <c r="P447">
        <v>1726</v>
      </c>
      <c r="Q447" t="s">
        <v>833</v>
      </c>
      <c r="R447">
        <v>3</v>
      </c>
      <c r="T447" s="1" t="s">
        <v>148</v>
      </c>
      <c r="U447" t="s">
        <v>941</v>
      </c>
      <c r="W447" t="s">
        <v>1447</v>
      </c>
      <c r="X447">
        <v>5</v>
      </c>
      <c r="Y447" t="s">
        <v>1181</v>
      </c>
      <c r="Z447" t="s">
        <v>201</v>
      </c>
      <c r="AA447" t="s">
        <v>152</v>
      </c>
      <c r="AB447" t="s">
        <v>1485</v>
      </c>
      <c r="AC447" t="s">
        <v>1486</v>
      </c>
      <c r="AD447" t="s">
        <v>1487</v>
      </c>
      <c r="AE447" t="s">
        <v>1488</v>
      </c>
      <c r="AF447" t="s">
        <v>1489</v>
      </c>
      <c r="AG447" t="s">
        <v>1489</v>
      </c>
      <c r="AH447" t="s">
        <v>159</v>
      </c>
      <c r="AL447" t="s">
        <v>1490</v>
      </c>
      <c r="AM447" t="s">
        <v>1491</v>
      </c>
      <c r="AO447" t="s">
        <v>165</v>
      </c>
      <c r="AQ447">
        <v>1</v>
      </c>
      <c r="AR447">
        <v>6</v>
      </c>
      <c r="AS447" t="s">
        <v>168</v>
      </c>
      <c r="AT447" t="s">
        <v>169</v>
      </c>
      <c r="AU447" t="s">
        <v>538</v>
      </c>
      <c r="AV447" t="s">
        <v>1489</v>
      </c>
      <c r="AZ447" t="s">
        <v>167</v>
      </c>
      <c r="BB447" t="s">
        <v>1492</v>
      </c>
      <c r="BD447" t="s">
        <v>169</v>
      </c>
      <c r="BE447">
        <v>600</v>
      </c>
      <c r="BJ447" t="s">
        <v>311</v>
      </c>
      <c r="BN447" t="s">
        <v>1492</v>
      </c>
      <c r="BP447" t="s">
        <v>174</v>
      </c>
      <c r="BQ447" t="s">
        <v>165</v>
      </c>
      <c r="BR447" t="s">
        <v>169</v>
      </c>
      <c r="BS447" t="s">
        <v>165</v>
      </c>
      <c r="BT447" t="s">
        <v>167</v>
      </c>
      <c r="BU447">
        <v>5.75</v>
      </c>
      <c r="BV447" t="s">
        <v>167</v>
      </c>
      <c r="BW447" t="s">
        <v>178</v>
      </c>
      <c r="BY447" t="s">
        <v>180</v>
      </c>
      <c r="BZ447" t="s">
        <v>167</v>
      </c>
      <c r="CG447" t="s">
        <v>167</v>
      </c>
      <c r="DS447" t="s">
        <v>167</v>
      </c>
      <c r="DV447" t="s">
        <v>167</v>
      </c>
    </row>
    <row r="448" spans="1:139" x14ac:dyDescent="0.3">
      <c r="A448">
        <v>447</v>
      </c>
      <c r="B448" t="s">
        <v>785</v>
      </c>
      <c r="C448" t="s">
        <v>1483</v>
      </c>
      <c r="D448" t="s">
        <v>1493</v>
      </c>
      <c r="E448" s="1">
        <v>2498</v>
      </c>
      <c r="F448">
        <v>4</v>
      </c>
      <c r="G448">
        <v>4</v>
      </c>
      <c r="H448" t="s">
        <v>832</v>
      </c>
      <c r="I448" t="s">
        <v>143</v>
      </c>
      <c r="J448" t="s">
        <v>197</v>
      </c>
      <c r="K448" t="s">
        <v>145</v>
      </c>
      <c r="L448">
        <v>60</v>
      </c>
      <c r="M448" t="s">
        <v>460</v>
      </c>
      <c r="N448">
        <v>1930</v>
      </c>
      <c r="O448">
        <v>3920</v>
      </c>
      <c r="P448">
        <v>1726</v>
      </c>
      <c r="Q448" t="s">
        <v>833</v>
      </c>
      <c r="R448">
        <v>3</v>
      </c>
      <c r="T448" s="1" t="s">
        <v>148</v>
      </c>
      <c r="U448" t="s">
        <v>941</v>
      </c>
      <c r="W448" t="s">
        <v>1447</v>
      </c>
      <c r="X448">
        <v>5</v>
      </c>
      <c r="Y448" t="s">
        <v>1181</v>
      </c>
      <c r="Z448" t="s">
        <v>201</v>
      </c>
      <c r="AA448" t="s">
        <v>152</v>
      </c>
      <c r="AB448" t="s">
        <v>1485</v>
      </c>
      <c r="AC448" t="s">
        <v>1486</v>
      </c>
      <c r="AD448" t="s">
        <v>1487</v>
      </c>
      <c r="AE448" t="s">
        <v>1488</v>
      </c>
      <c r="AF448" t="s">
        <v>1494</v>
      </c>
      <c r="AG448" t="s">
        <v>1494</v>
      </c>
      <c r="AH448" t="s">
        <v>159</v>
      </c>
      <c r="AL448" t="s">
        <v>1495</v>
      </c>
      <c r="AM448" t="s">
        <v>1491</v>
      </c>
      <c r="AO448" t="s">
        <v>165</v>
      </c>
      <c r="AQ448">
        <v>1</v>
      </c>
      <c r="AR448">
        <v>6</v>
      </c>
      <c r="AS448" t="s">
        <v>598</v>
      </c>
      <c r="AT448" t="s">
        <v>169</v>
      </c>
      <c r="AU448" t="s">
        <v>538</v>
      </c>
      <c r="AV448" t="s">
        <v>1494</v>
      </c>
      <c r="AX448">
        <v>1</v>
      </c>
      <c r="AY448" t="s">
        <v>172</v>
      </c>
      <c r="AZ448" t="s">
        <v>167</v>
      </c>
      <c r="BB448" t="s">
        <v>1492</v>
      </c>
      <c r="BD448" t="s">
        <v>169</v>
      </c>
      <c r="BE448">
        <v>600</v>
      </c>
      <c r="BF448" t="s">
        <v>167</v>
      </c>
      <c r="BJ448" t="s">
        <v>175</v>
      </c>
      <c r="BM448" t="s">
        <v>167</v>
      </c>
      <c r="BN448" t="s">
        <v>1492</v>
      </c>
      <c r="BO448" t="s">
        <v>167</v>
      </c>
      <c r="BP448" t="s">
        <v>174</v>
      </c>
      <c r="BQ448" t="s">
        <v>165</v>
      </c>
      <c r="BR448" t="s">
        <v>169</v>
      </c>
      <c r="BS448" t="s">
        <v>177</v>
      </c>
      <c r="BT448" t="s">
        <v>167</v>
      </c>
      <c r="BU448">
        <v>5.75</v>
      </c>
      <c r="BV448" t="s">
        <v>167</v>
      </c>
      <c r="BW448" t="s">
        <v>178</v>
      </c>
      <c r="BY448" t="s">
        <v>180</v>
      </c>
      <c r="BZ448" t="s">
        <v>167</v>
      </c>
      <c r="CG448" t="s">
        <v>167</v>
      </c>
      <c r="CN448" t="s">
        <v>167</v>
      </c>
      <c r="CO448" t="s">
        <v>167</v>
      </c>
      <c r="DD448" t="s">
        <v>167</v>
      </c>
      <c r="DS448" t="s">
        <v>167</v>
      </c>
      <c r="DV448" t="s">
        <v>167</v>
      </c>
      <c r="DZ448" t="s">
        <v>167</v>
      </c>
    </row>
    <row r="449" spans="1:134" x14ac:dyDescent="0.3">
      <c r="A449">
        <v>448</v>
      </c>
      <c r="B449" t="s">
        <v>785</v>
      </c>
      <c r="C449" t="s">
        <v>1483</v>
      </c>
      <c r="D449" t="s">
        <v>1496</v>
      </c>
      <c r="E449" s="1">
        <v>2498</v>
      </c>
      <c r="F449">
        <v>4</v>
      </c>
      <c r="G449">
        <v>4</v>
      </c>
      <c r="H449" t="s">
        <v>832</v>
      </c>
      <c r="I449" t="s">
        <v>143</v>
      </c>
      <c r="J449" t="s">
        <v>197</v>
      </c>
      <c r="K449" t="s">
        <v>145</v>
      </c>
      <c r="L449">
        <v>60</v>
      </c>
      <c r="M449" t="s">
        <v>460</v>
      </c>
      <c r="N449">
        <v>1930</v>
      </c>
      <c r="O449">
        <v>3920</v>
      </c>
      <c r="P449">
        <v>1726</v>
      </c>
      <c r="Q449" t="s">
        <v>833</v>
      </c>
      <c r="R449">
        <v>3</v>
      </c>
      <c r="T449" s="1" t="s">
        <v>148</v>
      </c>
      <c r="U449" t="s">
        <v>941</v>
      </c>
      <c r="W449" t="s">
        <v>1447</v>
      </c>
      <c r="X449">
        <v>5</v>
      </c>
      <c r="Y449" t="s">
        <v>1181</v>
      </c>
      <c r="Z449" t="s">
        <v>201</v>
      </c>
      <c r="AA449" t="s">
        <v>152</v>
      </c>
      <c r="AB449" t="s">
        <v>1497</v>
      </c>
      <c r="AC449" t="s">
        <v>1498</v>
      </c>
      <c r="AD449" t="s">
        <v>1487</v>
      </c>
      <c r="AE449" t="s">
        <v>1488</v>
      </c>
      <c r="AF449" t="s">
        <v>1494</v>
      </c>
      <c r="AG449" t="s">
        <v>1494</v>
      </c>
      <c r="AH449" t="s">
        <v>159</v>
      </c>
      <c r="AL449" t="s">
        <v>1490</v>
      </c>
      <c r="AM449" t="s">
        <v>1491</v>
      </c>
      <c r="AO449" t="s">
        <v>165</v>
      </c>
      <c r="AQ449">
        <v>1</v>
      </c>
      <c r="AR449">
        <v>6</v>
      </c>
      <c r="AS449" t="s">
        <v>168</v>
      </c>
      <c r="AT449" t="s">
        <v>169</v>
      </c>
      <c r="AU449" t="s">
        <v>538</v>
      </c>
      <c r="AV449" t="s">
        <v>1494</v>
      </c>
      <c r="AX449">
        <v>1</v>
      </c>
      <c r="BB449" t="s">
        <v>1492</v>
      </c>
      <c r="BD449" t="s">
        <v>169</v>
      </c>
      <c r="BE449">
        <v>600</v>
      </c>
      <c r="BJ449" t="s">
        <v>311</v>
      </c>
      <c r="BM449" t="s">
        <v>167</v>
      </c>
      <c r="BN449" t="s">
        <v>1492</v>
      </c>
      <c r="BP449" t="s">
        <v>174</v>
      </c>
      <c r="BQ449" t="s">
        <v>165</v>
      </c>
      <c r="BR449" t="s">
        <v>169</v>
      </c>
      <c r="BS449" t="s">
        <v>165</v>
      </c>
      <c r="BT449" t="s">
        <v>167</v>
      </c>
      <c r="BU449">
        <v>5.75</v>
      </c>
      <c r="BV449" t="s">
        <v>167</v>
      </c>
      <c r="BW449" t="s">
        <v>178</v>
      </c>
      <c r="BY449" t="s">
        <v>180</v>
      </c>
      <c r="BZ449" t="s">
        <v>167</v>
      </c>
      <c r="CG449" t="s">
        <v>167</v>
      </c>
      <c r="CN449" t="s">
        <v>167</v>
      </c>
      <c r="DV449" t="s">
        <v>167</v>
      </c>
    </row>
    <row r="450" spans="1:134" x14ac:dyDescent="0.3">
      <c r="A450">
        <v>449</v>
      </c>
      <c r="B450" t="s">
        <v>235</v>
      </c>
      <c r="C450" t="s">
        <v>1499</v>
      </c>
      <c r="D450" t="s">
        <v>1500</v>
      </c>
      <c r="E450" s="1">
        <v>1462</v>
      </c>
      <c r="F450">
        <v>4</v>
      </c>
      <c r="G450">
        <v>4</v>
      </c>
      <c r="H450" t="s">
        <v>196</v>
      </c>
      <c r="I450" t="s">
        <v>143</v>
      </c>
      <c r="J450" t="s">
        <v>197</v>
      </c>
      <c r="K450" t="s">
        <v>145</v>
      </c>
      <c r="L450">
        <v>45</v>
      </c>
      <c r="M450" t="s">
        <v>146</v>
      </c>
      <c r="N450">
        <v>1700</v>
      </c>
      <c r="O450">
        <v>4445</v>
      </c>
      <c r="P450">
        <v>1775</v>
      </c>
      <c r="Q450" t="s">
        <v>239</v>
      </c>
      <c r="R450">
        <v>5</v>
      </c>
      <c r="T450" s="1" t="s">
        <v>148</v>
      </c>
      <c r="U450" t="s">
        <v>1501</v>
      </c>
      <c r="W450" t="s">
        <v>1502</v>
      </c>
      <c r="X450">
        <v>5</v>
      </c>
      <c r="Z450" t="s">
        <v>201</v>
      </c>
      <c r="AA450" t="s">
        <v>152</v>
      </c>
      <c r="AB450" t="s">
        <v>581</v>
      </c>
      <c r="AC450" t="s">
        <v>1503</v>
      </c>
      <c r="AF450" t="s">
        <v>441</v>
      </c>
      <c r="AG450" t="s">
        <v>441</v>
      </c>
      <c r="AH450" t="s">
        <v>159</v>
      </c>
      <c r="AI450" t="s">
        <v>233</v>
      </c>
      <c r="AK450" t="s">
        <v>442</v>
      </c>
      <c r="AL450" t="s">
        <v>1504</v>
      </c>
      <c r="AM450" t="s">
        <v>1505</v>
      </c>
      <c r="AN450" t="s">
        <v>164</v>
      </c>
      <c r="AO450" t="s">
        <v>433</v>
      </c>
      <c r="AP450" t="s">
        <v>433</v>
      </c>
      <c r="AQ450">
        <v>2</v>
      </c>
      <c r="AR450">
        <v>6</v>
      </c>
      <c r="AS450" t="s">
        <v>168</v>
      </c>
      <c r="AT450" t="s">
        <v>169</v>
      </c>
      <c r="AU450" t="s">
        <v>1506</v>
      </c>
      <c r="AV450" t="s">
        <v>441</v>
      </c>
      <c r="AW450" t="s">
        <v>167</v>
      </c>
      <c r="AX450">
        <v>2</v>
      </c>
      <c r="AY450" t="s">
        <v>172</v>
      </c>
      <c r="AZ450" t="s">
        <v>167</v>
      </c>
      <c r="BA450" t="s">
        <v>167</v>
      </c>
      <c r="BC450" t="s">
        <v>167</v>
      </c>
      <c r="BD450" t="s">
        <v>169</v>
      </c>
      <c r="BE450">
        <v>209</v>
      </c>
      <c r="BF450" t="s">
        <v>167</v>
      </c>
      <c r="BG450" t="s">
        <v>167</v>
      </c>
      <c r="BH450" t="s">
        <v>167</v>
      </c>
      <c r="BI450" t="s">
        <v>164</v>
      </c>
      <c r="BJ450" t="s">
        <v>311</v>
      </c>
      <c r="BK450" t="s">
        <v>167</v>
      </c>
      <c r="BL450" t="s">
        <v>311</v>
      </c>
      <c r="BM450" t="s">
        <v>167</v>
      </c>
      <c r="BO450" t="s">
        <v>167</v>
      </c>
      <c r="BP450" t="s">
        <v>174</v>
      </c>
      <c r="BQ450" t="s">
        <v>164</v>
      </c>
      <c r="BR450" t="s">
        <v>169</v>
      </c>
      <c r="BS450" t="s">
        <v>177</v>
      </c>
      <c r="BT450" t="s">
        <v>167</v>
      </c>
      <c r="BU450">
        <v>5.2</v>
      </c>
      <c r="BV450" t="s">
        <v>167</v>
      </c>
      <c r="BW450" t="s">
        <v>178</v>
      </c>
      <c r="BY450" t="s">
        <v>384</v>
      </c>
      <c r="BZ450" t="s">
        <v>167</v>
      </c>
      <c r="CB450" t="s">
        <v>167</v>
      </c>
      <c r="CE450" t="s">
        <v>167</v>
      </c>
      <c r="CF450" t="s">
        <v>253</v>
      </c>
      <c r="CG450" t="s">
        <v>167</v>
      </c>
      <c r="CL450" t="s">
        <v>167</v>
      </c>
      <c r="CM450" t="s">
        <v>167</v>
      </c>
      <c r="CN450" t="s">
        <v>167</v>
      </c>
      <c r="CO450" t="s">
        <v>167</v>
      </c>
      <c r="CP450" t="s">
        <v>356</v>
      </c>
      <c r="CQ450" t="s">
        <v>1507</v>
      </c>
      <c r="CR450" t="s">
        <v>210</v>
      </c>
      <c r="CS450" t="s">
        <v>167</v>
      </c>
      <c r="CT450" t="s">
        <v>167</v>
      </c>
      <c r="CU450" t="s">
        <v>167</v>
      </c>
      <c r="CV450" t="s">
        <v>167</v>
      </c>
      <c r="CW450">
        <v>2</v>
      </c>
      <c r="CX450" t="s">
        <v>1508</v>
      </c>
      <c r="CY450" t="s">
        <v>255</v>
      </c>
      <c r="DB450" t="s">
        <v>222</v>
      </c>
      <c r="DD450" t="s">
        <v>167</v>
      </c>
      <c r="DG450" t="s">
        <v>167</v>
      </c>
      <c r="DH450" t="s">
        <v>217</v>
      </c>
      <c r="DI450" t="s">
        <v>329</v>
      </c>
      <c r="DJ450" t="s">
        <v>167</v>
      </c>
      <c r="DL450" t="s">
        <v>330</v>
      </c>
      <c r="DS450" t="s">
        <v>167</v>
      </c>
      <c r="DV450" t="s">
        <v>167</v>
      </c>
      <c r="DW450" t="s">
        <v>167</v>
      </c>
      <c r="ED450" t="s">
        <v>167</v>
      </c>
    </row>
    <row r="451" spans="1:134" x14ac:dyDescent="0.3">
      <c r="A451">
        <v>450</v>
      </c>
      <c r="B451" t="s">
        <v>235</v>
      </c>
      <c r="C451" t="s">
        <v>1499</v>
      </c>
      <c r="D451" t="s">
        <v>1509</v>
      </c>
      <c r="E451" s="1">
        <v>1462</v>
      </c>
      <c r="F451">
        <v>4</v>
      </c>
      <c r="G451">
        <v>4</v>
      </c>
      <c r="H451" t="s">
        <v>196</v>
      </c>
      <c r="I451" t="s">
        <v>143</v>
      </c>
      <c r="J451" t="s">
        <v>197</v>
      </c>
      <c r="K451" t="s">
        <v>145</v>
      </c>
      <c r="L451">
        <v>45</v>
      </c>
      <c r="M451" t="s">
        <v>146</v>
      </c>
      <c r="N451">
        <v>1700</v>
      </c>
      <c r="O451">
        <v>4445</v>
      </c>
      <c r="P451">
        <v>1775</v>
      </c>
      <c r="Q451" t="s">
        <v>239</v>
      </c>
      <c r="R451">
        <v>5</v>
      </c>
      <c r="T451" s="1" t="s">
        <v>148</v>
      </c>
      <c r="U451" t="s">
        <v>1501</v>
      </c>
      <c r="W451" t="s">
        <v>1502</v>
      </c>
      <c r="X451">
        <v>5</v>
      </c>
      <c r="Z451" t="s">
        <v>201</v>
      </c>
      <c r="AA451" t="s">
        <v>152</v>
      </c>
      <c r="AB451" t="s">
        <v>581</v>
      </c>
      <c r="AC451" t="s">
        <v>1503</v>
      </c>
      <c r="AF451" t="s">
        <v>441</v>
      </c>
      <c r="AG451" t="s">
        <v>441</v>
      </c>
      <c r="AH451" t="s">
        <v>159</v>
      </c>
      <c r="AI451" t="s">
        <v>233</v>
      </c>
      <c r="AK451" t="s">
        <v>442</v>
      </c>
      <c r="AL451" t="s">
        <v>1504</v>
      </c>
      <c r="AM451" t="s">
        <v>1505</v>
      </c>
      <c r="AN451" t="s">
        <v>164</v>
      </c>
      <c r="AO451" t="s">
        <v>433</v>
      </c>
      <c r="AP451" t="s">
        <v>433</v>
      </c>
      <c r="AQ451">
        <v>2</v>
      </c>
      <c r="AR451">
        <v>6</v>
      </c>
      <c r="AS451" t="s">
        <v>168</v>
      </c>
      <c r="AT451" t="s">
        <v>169</v>
      </c>
      <c r="AU451" t="s">
        <v>1506</v>
      </c>
      <c r="AV451" t="s">
        <v>441</v>
      </c>
      <c r="AW451" t="s">
        <v>167</v>
      </c>
      <c r="AX451">
        <v>2</v>
      </c>
      <c r="AY451" t="s">
        <v>172</v>
      </c>
      <c r="AZ451" t="s">
        <v>167</v>
      </c>
      <c r="BA451" t="s">
        <v>167</v>
      </c>
      <c r="BC451" t="s">
        <v>167</v>
      </c>
      <c r="BD451" t="s">
        <v>169</v>
      </c>
      <c r="BE451">
        <v>209</v>
      </c>
      <c r="BF451" t="s">
        <v>167</v>
      </c>
      <c r="BG451" t="s">
        <v>167</v>
      </c>
      <c r="BH451" t="s">
        <v>167</v>
      </c>
      <c r="BI451" t="s">
        <v>164</v>
      </c>
      <c r="BJ451" t="s">
        <v>311</v>
      </c>
      <c r="BK451" t="s">
        <v>167</v>
      </c>
      <c r="BL451" t="s">
        <v>311</v>
      </c>
      <c r="BM451" t="s">
        <v>167</v>
      </c>
      <c r="BO451" t="s">
        <v>167</v>
      </c>
      <c r="BP451" t="s">
        <v>174</v>
      </c>
      <c r="BQ451" t="s">
        <v>164</v>
      </c>
      <c r="BR451" t="s">
        <v>169</v>
      </c>
      <c r="BS451" t="s">
        <v>177</v>
      </c>
      <c r="BT451" t="s">
        <v>167</v>
      </c>
      <c r="BU451">
        <v>5.2</v>
      </c>
      <c r="BV451" t="s">
        <v>167</v>
      </c>
      <c r="BW451" t="s">
        <v>178</v>
      </c>
      <c r="BY451" t="s">
        <v>384</v>
      </c>
      <c r="BZ451" t="s">
        <v>167</v>
      </c>
      <c r="CB451" t="s">
        <v>167</v>
      </c>
      <c r="CE451" t="s">
        <v>167</v>
      </c>
      <c r="CF451" t="s">
        <v>253</v>
      </c>
      <c r="CG451" t="s">
        <v>167</v>
      </c>
      <c r="CL451" t="s">
        <v>167</v>
      </c>
      <c r="CM451" t="s">
        <v>167</v>
      </c>
      <c r="CN451" t="s">
        <v>167</v>
      </c>
      <c r="CO451" t="s">
        <v>167</v>
      </c>
      <c r="CP451" t="s">
        <v>356</v>
      </c>
      <c r="CQ451" t="s">
        <v>1507</v>
      </c>
      <c r="CR451" t="s">
        <v>210</v>
      </c>
      <c r="CS451" t="s">
        <v>167</v>
      </c>
      <c r="CT451" t="s">
        <v>167</v>
      </c>
      <c r="CU451" t="s">
        <v>167</v>
      </c>
      <c r="CV451" t="s">
        <v>167</v>
      </c>
      <c r="CW451">
        <v>2</v>
      </c>
      <c r="CX451" t="s">
        <v>1508</v>
      </c>
      <c r="CY451" t="s">
        <v>255</v>
      </c>
      <c r="DB451" t="s">
        <v>258</v>
      </c>
      <c r="DD451" t="s">
        <v>167</v>
      </c>
      <c r="DG451" t="s">
        <v>167</v>
      </c>
      <c r="DH451" t="s">
        <v>217</v>
      </c>
      <c r="DI451" t="s">
        <v>329</v>
      </c>
      <c r="DJ451" t="s">
        <v>167</v>
      </c>
      <c r="DL451" t="s">
        <v>330</v>
      </c>
      <c r="DS451" t="s">
        <v>167</v>
      </c>
      <c r="DV451" t="s">
        <v>167</v>
      </c>
      <c r="DW451" t="s">
        <v>167</v>
      </c>
      <c r="ED451" t="s">
        <v>167</v>
      </c>
    </row>
    <row r="452" spans="1:134" x14ac:dyDescent="0.3">
      <c r="A452">
        <v>451</v>
      </c>
      <c r="B452" t="s">
        <v>235</v>
      </c>
      <c r="C452" t="s">
        <v>1499</v>
      </c>
      <c r="D452" t="s">
        <v>1510</v>
      </c>
      <c r="E452" s="1">
        <v>1462</v>
      </c>
      <c r="F452">
        <v>4</v>
      </c>
      <c r="G452">
        <v>4</v>
      </c>
      <c r="H452" t="s">
        <v>196</v>
      </c>
      <c r="I452" t="s">
        <v>143</v>
      </c>
      <c r="J452" t="s">
        <v>197</v>
      </c>
      <c r="K452" t="s">
        <v>145</v>
      </c>
      <c r="L452">
        <v>45</v>
      </c>
      <c r="M452" t="s">
        <v>146</v>
      </c>
      <c r="N452">
        <v>1700</v>
      </c>
      <c r="O452">
        <v>4445</v>
      </c>
      <c r="P452">
        <v>1775</v>
      </c>
      <c r="Q452" t="s">
        <v>239</v>
      </c>
      <c r="R452">
        <v>5</v>
      </c>
      <c r="T452" s="1" t="s">
        <v>148</v>
      </c>
      <c r="U452" t="s">
        <v>1511</v>
      </c>
      <c r="W452" t="s">
        <v>1502</v>
      </c>
      <c r="X452">
        <v>5</v>
      </c>
      <c r="Z452" t="s">
        <v>201</v>
      </c>
      <c r="AA452" t="s">
        <v>152</v>
      </c>
      <c r="AB452" t="s">
        <v>581</v>
      </c>
      <c r="AC452" t="s">
        <v>1503</v>
      </c>
      <c r="AF452" t="s">
        <v>441</v>
      </c>
      <c r="AG452" t="s">
        <v>441</v>
      </c>
      <c r="AH452" t="s">
        <v>159</v>
      </c>
      <c r="AI452" t="s">
        <v>233</v>
      </c>
      <c r="AK452" t="s">
        <v>442</v>
      </c>
      <c r="AL452" t="s">
        <v>1504</v>
      </c>
      <c r="AM452" t="s">
        <v>1505</v>
      </c>
      <c r="AN452" t="s">
        <v>164</v>
      </c>
      <c r="AO452" t="s">
        <v>433</v>
      </c>
      <c r="AP452" t="s">
        <v>433</v>
      </c>
      <c r="AQ452">
        <v>2</v>
      </c>
      <c r="AR452">
        <v>6</v>
      </c>
      <c r="AS452" t="s">
        <v>168</v>
      </c>
      <c r="AT452" t="s">
        <v>190</v>
      </c>
      <c r="AU452" t="s">
        <v>1506</v>
      </c>
      <c r="AV452" t="s">
        <v>441</v>
      </c>
      <c r="AW452" t="s">
        <v>167</v>
      </c>
      <c r="AX452">
        <v>2</v>
      </c>
      <c r="AY452" t="s">
        <v>172</v>
      </c>
      <c r="AZ452" t="s">
        <v>167</v>
      </c>
      <c r="BA452" t="s">
        <v>167</v>
      </c>
      <c r="BC452" t="s">
        <v>167</v>
      </c>
      <c r="BD452" t="s">
        <v>169</v>
      </c>
      <c r="BE452">
        <v>209</v>
      </c>
      <c r="BF452" t="s">
        <v>167</v>
      </c>
      <c r="BG452" t="s">
        <v>167</v>
      </c>
      <c r="BH452" t="s">
        <v>167</v>
      </c>
      <c r="BI452" t="s">
        <v>164</v>
      </c>
      <c r="BJ452" t="s">
        <v>311</v>
      </c>
      <c r="BK452" t="s">
        <v>167</v>
      </c>
      <c r="BL452" t="s">
        <v>311</v>
      </c>
      <c r="BM452" t="s">
        <v>167</v>
      </c>
      <c r="BO452" t="s">
        <v>167</v>
      </c>
      <c r="BP452" t="s">
        <v>174</v>
      </c>
      <c r="BQ452" t="s">
        <v>164</v>
      </c>
      <c r="BR452" t="s">
        <v>169</v>
      </c>
      <c r="BS452" t="s">
        <v>177</v>
      </c>
      <c r="BT452" t="s">
        <v>167</v>
      </c>
      <c r="BU452">
        <v>5.2</v>
      </c>
      <c r="BV452" t="s">
        <v>167</v>
      </c>
      <c r="BW452" t="s">
        <v>178</v>
      </c>
      <c r="BY452" t="s">
        <v>384</v>
      </c>
      <c r="BZ452" t="s">
        <v>167</v>
      </c>
      <c r="CA452" t="s">
        <v>167</v>
      </c>
      <c r="CB452" t="s">
        <v>167</v>
      </c>
      <c r="CE452" t="s">
        <v>167</v>
      </c>
      <c r="CF452" t="s">
        <v>253</v>
      </c>
      <c r="CG452" t="s">
        <v>167</v>
      </c>
      <c r="CL452" t="s">
        <v>167</v>
      </c>
      <c r="CM452" t="s">
        <v>167</v>
      </c>
      <c r="CN452" t="s">
        <v>167</v>
      </c>
      <c r="CO452" t="s">
        <v>167</v>
      </c>
      <c r="CP452" t="s">
        <v>356</v>
      </c>
      <c r="CQ452" t="s">
        <v>1507</v>
      </c>
      <c r="CR452" t="s">
        <v>210</v>
      </c>
      <c r="CS452" t="s">
        <v>167</v>
      </c>
      <c r="CT452" t="s">
        <v>167</v>
      </c>
      <c r="CU452" t="s">
        <v>167</v>
      </c>
      <c r="CV452" t="s">
        <v>167</v>
      </c>
      <c r="CW452">
        <v>2</v>
      </c>
      <c r="CX452" t="s">
        <v>1508</v>
      </c>
      <c r="CY452" t="s">
        <v>255</v>
      </c>
      <c r="DB452" t="s">
        <v>258</v>
      </c>
      <c r="DD452" t="s">
        <v>167</v>
      </c>
      <c r="DG452" t="s">
        <v>167</v>
      </c>
      <c r="DH452" t="s">
        <v>217</v>
      </c>
      <c r="DI452" t="s">
        <v>329</v>
      </c>
      <c r="DJ452" t="s">
        <v>167</v>
      </c>
      <c r="DK452" t="s">
        <v>167</v>
      </c>
      <c r="DL452" t="s">
        <v>330</v>
      </c>
      <c r="DR452" t="s">
        <v>167</v>
      </c>
      <c r="DS452" t="s">
        <v>167</v>
      </c>
      <c r="DV452" t="s">
        <v>167</v>
      </c>
      <c r="DW452" t="s">
        <v>167</v>
      </c>
      <c r="ED452" t="s">
        <v>167</v>
      </c>
    </row>
    <row r="453" spans="1:134" x14ac:dyDescent="0.3">
      <c r="A453">
        <v>452</v>
      </c>
      <c r="B453" t="s">
        <v>235</v>
      </c>
      <c r="C453" t="s">
        <v>1499</v>
      </c>
      <c r="D453" t="s">
        <v>1512</v>
      </c>
      <c r="E453" s="1">
        <v>1462</v>
      </c>
      <c r="F453">
        <v>4</v>
      </c>
      <c r="G453">
        <v>4</v>
      </c>
      <c r="H453" t="s">
        <v>196</v>
      </c>
      <c r="I453" t="s">
        <v>143</v>
      </c>
      <c r="J453" t="s">
        <v>197</v>
      </c>
      <c r="K453" t="s">
        <v>145</v>
      </c>
      <c r="L453">
        <v>45</v>
      </c>
      <c r="M453" t="s">
        <v>146</v>
      </c>
      <c r="N453">
        <v>1700</v>
      </c>
      <c r="O453">
        <v>4445</v>
      </c>
      <c r="P453">
        <v>1775</v>
      </c>
      <c r="Q453" t="s">
        <v>239</v>
      </c>
      <c r="R453">
        <v>5</v>
      </c>
      <c r="T453" s="1" t="s">
        <v>148</v>
      </c>
      <c r="U453" t="s">
        <v>1511</v>
      </c>
      <c r="W453" t="s">
        <v>1502</v>
      </c>
      <c r="X453">
        <v>5</v>
      </c>
      <c r="Z453" t="s">
        <v>201</v>
      </c>
      <c r="AA453" t="s">
        <v>152</v>
      </c>
      <c r="AB453" t="s">
        <v>581</v>
      </c>
      <c r="AC453" t="s">
        <v>1503</v>
      </c>
      <c r="AF453" t="s">
        <v>441</v>
      </c>
      <c r="AG453" t="s">
        <v>441</v>
      </c>
      <c r="AH453" t="s">
        <v>159</v>
      </c>
      <c r="AI453" t="s">
        <v>233</v>
      </c>
      <c r="AK453" t="s">
        <v>442</v>
      </c>
      <c r="AL453" t="s">
        <v>1504</v>
      </c>
      <c r="AM453" t="s">
        <v>1505</v>
      </c>
      <c r="AN453" t="s">
        <v>164</v>
      </c>
      <c r="AO453" t="s">
        <v>433</v>
      </c>
      <c r="AP453" t="s">
        <v>433</v>
      </c>
      <c r="AQ453">
        <v>2</v>
      </c>
      <c r="AR453">
        <v>6</v>
      </c>
      <c r="AS453" t="s">
        <v>168</v>
      </c>
      <c r="AT453" t="s">
        <v>190</v>
      </c>
      <c r="AU453" t="s">
        <v>1506</v>
      </c>
      <c r="AV453" t="s">
        <v>441</v>
      </c>
      <c r="AW453" t="s">
        <v>167</v>
      </c>
      <c r="AX453">
        <v>2</v>
      </c>
      <c r="AY453" t="s">
        <v>172</v>
      </c>
      <c r="AZ453" t="s">
        <v>167</v>
      </c>
      <c r="BA453" t="s">
        <v>167</v>
      </c>
      <c r="BC453" t="s">
        <v>167</v>
      </c>
      <c r="BD453" t="s">
        <v>169</v>
      </c>
      <c r="BE453">
        <v>209</v>
      </c>
      <c r="BF453" t="s">
        <v>167</v>
      </c>
      <c r="BG453" t="s">
        <v>167</v>
      </c>
      <c r="BH453" t="s">
        <v>167</v>
      </c>
      <c r="BI453" t="s">
        <v>164</v>
      </c>
      <c r="BJ453" t="s">
        <v>311</v>
      </c>
      <c r="BK453" t="s">
        <v>167</v>
      </c>
      <c r="BL453" t="s">
        <v>311</v>
      </c>
      <c r="BM453" t="s">
        <v>167</v>
      </c>
      <c r="BO453" t="s">
        <v>167</v>
      </c>
      <c r="BP453" t="s">
        <v>174</v>
      </c>
      <c r="BQ453" t="s">
        <v>164</v>
      </c>
      <c r="BR453" t="s">
        <v>169</v>
      </c>
      <c r="BS453" t="s">
        <v>177</v>
      </c>
      <c r="BT453" t="s">
        <v>167</v>
      </c>
      <c r="BU453">
        <v>5.2</v>
      </c>
      <c r="BV453" t="s">
        <v>167</v>
      </c>
      <c r="BW453" t="s">
        <v>178</v>
      </c>
      <c r="BY453" t="s">
        <v>384</v>
      </c>
      <c r="BZ453" t="s">
        <v>167</v>
      </c>
      <c r="CA453" t="s">
        <v>167</v>
      </c>
      <c r="CB453" t="s">
        <v>167</v>
      </c>
      <c r="CE453" t="s">
        <v>167</v>
      </c>
      <c r="CF453" t="s">
        <v>253</v>
      </c>
      <c r="CG453" t="s">
        <v>167</v>
      </c>
      <c r="CL453" t="s">
        <v>167</v>
      </c>
      <c r="CM453" t="s">
        <v>167</v>
      </c>
      <c r="CN453" t="s">
        <v>167</v>
      </c>
      <c r="CO453" t="s">
        <v>167</v>
      </c>
      <c r="CP453" t="s">
        <v>356</v>
      </c>
      <c r="CQ453" t="s">
        <v>1507</v>
      </c>
      <c r="CR453" t="s">
        <v>210</v>
      </c>
      <c r="CS453" t="s">
        <v>167</v>
      </c>
      <c r="CT453" t="s">
        <v>167</v>
      </c>
      <c r="CU453" t="s">
        <v>167</v>
      </c>
      <c r="CV453" t="s">
        <v>167</v>
      </c>
      <c r="CW453">
        <v>2</v>
      </c>
      <c r="CX453" t="s">
        <v>1508</v>
      </c>
      <c r="CY453" t="s">
        <v>255</v>
      </c>
      <c r="DB453" t="s">
        <v>222</v>
      </c>
      <c r="DD453" t="s">
        <v>167</v>
      </c>
      <c r="DG453" t="s">
        <v>167</v>
      </c>
      <c r="DH453" t="s">
        <v>217</v>
      </c>
      <c r="DI453" t="s">
        <v>329</v>
      </c>
      <c r="DJ453" t="s">
        <v>167</v>
      </c>
      <c r="DK453" t="s">
        <v>167</v>
      </c>
      <c r="DL453" t="s">
        <v>330</v>
      </c>
      <c r="DR453" t="s">
        <v>167</v>
      </c>
      <c r="DS453" t="s">
        <v>167</v>
      </c>
      <c r="DV453" t="s">
        <v>167</v>
      </c>
      <c r="DW453" t="s">
        <v>167</v>
      </c>
      <c r="ED453" t="s">
        <v>167</v>
      </c>
    </row>
    <row r="454" spans="1:134" x14ac:dyDescent="0.3">
      <c r="A454">
        <v>453</v>
      </c>
      <c r="B454" t="s">
        <v>785</v>
      </c>
      <c r="C454" t="s">
        <v>1513</v>
      </c>
      <c r="D454" t="s">
        <v>1459</v>
      </c>
      <c r="E454" s="1">
        <v>2179</v>
      </c>
      <c r="F454">
        <v>3</v>
      </c>
      <c r="G454">
        <v>4</v>
      </c>
      <c r="H454" t="s">
        <v>142</v>
      </c>
      <c r="I454" t="s">
        <v>143</v>
      </c>
      <c r="J454" t="s">
        <v>238</v>
      </c>
      <c r="K454" t="s">
        <v>145</v>
      </c>
      <c r="L454">
        <v>60</v>
      </c>
      <c r="M454" t="s">
        <v>460</v>
      </c>
      <c r="N454">
        <v>1812</v>
      </c>
      <c r="O454">
        <v>4400</v>
      </c>
      <c r="P454">
        <v>1835</v>
      </c>
      <c r="Q454" t="s">
        <v>833</v>
      </c>
      <c r="R454">
        <v>5</v>
      </c>
      <c r="S454">
        <v>18.489999999999998</v>
      </c>
      <c r="T454" s="1" t="s">
        <v>148</v>
      </c>
      <c r="U454" t="s">
        <v>1514</v>
      </c>
      <c r="X454">
        <v>5</v>
      </c>
      <c r="Z454" t="s">
        <v>201</v>
      </c>
      <c r="AA454" t="s">
        <v>152</v>
      </c>
      <c r="AB454" t="s">
        <v>971</v>
      </c>
      <c r="AC454" t="s">
        <v>1515</v>
      </c>
      <c r="AF454" t="s">
        <v>1516</v>
      </c>
      <c r="AG454" t="s">
        <v>1516</v>
      </c>
      <c r="AH454" t="s">
        <v>159</v>
      </c>
      <c r="AI454" t="s">
        <v>233</v>
      </c>
      <c r="AK454" t="s">
        <v>161</v>
      </c>
      <c r="AL454" t="s">
        <v>1517</v>
      </c>
      <c r="AM454" t="s">
        <v>1518</v>
      </c>
      <c r="AN454" t="s">
        <v>164</v>
      </c>
      <c r="AO454" t="s">
        <v>165</v>
      </c>
      <c r="AP454" t="s">
        <v>165</v>
      </c>
      <c r="AQ454" t="s">
        <v>167</v>
      </c>
      <c r="AR454">
        <v>9</v>
      </c>
      <c r="AS454" t="s">
        <v>598</v>
      </c>
      <c r="AT454" t="s">
        <v>169</v>
      </c>
      <c r="AU454" t="s">
        <v>1252</v>
      </c>
      <c r="AV454" t="s">
        <v>1516</v>
      </c>
      <c r="AX454">
        <v>2</v>
      </c>
      <c r="AY454" t="s">
        <v>172</v>
      </c>
      <c r="BA454" t="s">
        <v>167</v>
      </c>
      <c r="BB454" t="s">
        <v>455</v>
      </c>
      <c r="BD454" t="s">
        <v>174</v>
      </c>
      <c r="BE454">
        <v>384</v>
      </c>
      <c r="BF454" t="s">
        <v>167</v>
      </c>
      <c r="BG454" t="s">
        <v>167</v>
      </c>
      <c r="BH454" t="s">
        <v>167</v>
      </c>
      <c r="BI454" t="s">
        <v>164</v>
      </c>
      <c r="BJ454" t="s">
        <v>175</v>
      </c>
      <c r="BK454" t="s">
        <v>167</v>
      </c>
      <c r="BL454" t="s">
        <v>311</v>
      </c>
      <c r="BM454" t="s">
        <v>167</v>
      </c>
      <c r="BN454" t="s">
        <v>1519</v>
      </c>
      <c r="BO454" t="s">
        <v>167</v>
      </c>
      <c r="BP454" t="s">
        <v>169</v>
      </c>
      <c r="BQ454" t="s">
        <v>164</v>
      </c>
      <c r="BR454" t="s">
        <v>169</v>
      </c>
      <c r="BS454" t="s">
        <v>177</v>
      </c>
      <c r="BT454" t="s">
        <v>167</v>
      </c>
      <c r="BU454">
        <v>5.35</v>
      </c>
      <c r="BV454" t="s">
        <v>167</v>
      </c>
      <c r="BW454" t="s">
        <v>178</v>
      </c>
      <c r="BY454" t="s">
        <v>180</v>
      </c>
      <c r="CG454" t="s">
        <v>167</v>
      </c>
      <c r="CK454" t="s">
        <v>167</v>
      </c>
      <c r="CN454" t="s">
        <v>167</v>
      </c>
      <c r="CP454" t="s">
        <v>224</v>
      </c>
      <c r="CQ454" t="s">
        <v>1520</v>
      </c>
      <c r="CR454" t="s">
        <v>230</v>
      </c>
      <c r="CS454" t="s">
        <v>167</v>
      </c>
      <c r="CT454" t="s">
        <v>167</v>
      </c>
      <c r="CU454" t="s">
        <v>167</v>
      </c>
      <c r="CW454">
        <v>2</v>
      </c>
      <c r="CY454" t="s">
        <v>255</v>
      </c>
      <c r="DB454" t="s">
        <v>167</v>
      </c>
      <c r="DH454" t="s">
        <v>217</v>
      </c>
      <c r="DI454" t="s">
        <v>329</v>
      </c>
      <c r="DL454" t="s">
        <v>330</v>
      </c>
      <c r="DM454" t="s">
        <v>167</v>
      </c>
      <c r="DV454" t="s">
        <v>167</v>
      </c>
    </row>
    <row r="455" spans="1:134" x14ac:dyDescent="0.3">
      <c r="A455">
        <v>454</v>
      </c>
      <c r="B455" t="s">
        <v>785</v>
      </c>
      <c r="C455" t="s">
        <v>1513</v>
      </c>
      <c r="D455" t="s">
        <v>1473</v>
      </c>
      <c r="E455" s="1">
        <v>2179</v>
      </c>
      <c r="F455">
        <v>3</v>
      </c>
      <c r="G455">
        <v>4</v>
      </c>
      <c r="H455" t="s">
        <v>142</v>
      </c>
      <c r="I455" t="s">
        <v>143</v>
      </c>
      <c r="J455" t="s">
        <v>238</v>
      </c>
      <c r="K455" t="s">
        <v>145</v>
      </c>
      <c r="L455">
        <v>60</v>
      </c>
      <c r="M455" t="s">
        <v>460</v>
      </c>
      <c r="N455">
        <v>1812</v>
      </c>
      <c r="O455">
        <v>4400</v>
      </c>
      <c r="P455">
        <v>1835</v>
      </c>
      <c r="Q455" t="s">
        <v>833</v>
      </c>
      <c r="R455">
        <v>5</v>
      </c>
      <c r="S455">
        <v>18.489999999999998</v>
      </c>
      <c r="T455" s="1" t="s">
        <v>148</v>
      </c>
      <c r="U455" t="s">
        <v>1514</v>
      </c>
      <c r="X455">
        <v>5</v>
      </c>
      <c r="Z455" t="s">
        <v>201</v>
      </c>
      <c r="AA455" t="s">
        <v>152</v>
      </c>
      <c r="AB455" t="s">
        <v>971</v>
      </c>
      <c r="AC455" t="s">
        <v>1515</v>
      </c>
      <c r="AF455" t="s">
        <v>1516</v>
      </c>
      <c r="AG455" t="s">
        <v>1516</v>
      </c>
      <c r="AH455" t="s">
        <v>159</v>
      </c>
      <c r="AI455" t="s">
        <v>233</v>
      </c>
      <c r="AK455" t="s">
        <v>161</v>
      </c>
      <c r="AL455" t="s">
        <v>1517</v>
      </c>
      <c r="AM455" t="s">
        <v>1518</v>
      </c>
      <c r="AN455" t="s">
        <v>164</v>
      </c>
      <c r="AO455" t="s">
        <v>165</v>
      </c>
      <c r="AP455" t="s">
        <v>165</v>
      </c>
      <c r="AQ455" t="s">
        <v>167</v>
      </c>
      <c r="AR455">
        <v>9</v>
      </c>
      <c r="AS455" t="s">
        <v>598</v>
      </c>
      <c r="AT455" t="s">
        <v>169</v>
      </c>
      <c r="AU455" t="s">
        <v>1252</v>
      </c>
      <c r="AV455" t="s">
        <v>1516</v>
      </c>
      <c r="AX455">
        <v>2</v>
      </c>
      <c r="AY455" t="s">
        <v>172</v>
      </c>
      <c r="BA455" t="s">
        <v>167</v>
      </c>
      <c r="BB455" t="s">
        <v>455</v>
      </c>
      <c r="BD455" t="s">
        <v>174</v>
      </c>
      <c r="BE455">
        <v>384</v>
      </c>
      <c r="BF455" t="s">
        <v>167</v>
      </c>
      <c r="BG455" t="s">
        <v>167</v>
      </c>
      <c r="BH455" t="s">
        <v>167</v>
      </c>
      <c r="BI455" t="s">
        <v>164</v>
      </c>
      <c r="BJ455" t="s">
        <v>175</v>
      </c>
      <c r="BK455" t="s">
        <v>167</v>
      </c>
      <c r="BL455" t="s">
        <v>311</v>
      </c>
      <c r="BM455" t="s">
        <v>167</v>
      </c>
      <c r="BN455" t="s">
        <v>1519</v>
      </c>
      <c r="BO455" t="s">
        <v>167</v>
      </c>
      <c r="BP455" t="s">
        <v>169</v>
      </c>
      <c r="BQ455" t="s">
        <v>164</v>
      </c>
      <c r="BR455" t="s">
        <v>169</v>
      </c>
      <c r="BS455" t="s">
        <v>177</v>
      </c>
      <c r="BT455" t="s">
        <v>167</v>
      </c>
      <c r="BU455">
        <v>5.35</v>
      </c>
      <c r="BV455" t="s">
        <v>167</v>
      </c>
      <c r="BW455" t="s">
        <v>178</v>
      </c>
      <c r="BY455" t="s">
        <v>180</v>
      </c>
      <c r="CG455" t="s">
        <v>167</v>
      </c>
      <c r="CK455" t="s">
        <v>167</v>
      </c>
      <c r="CN455" t="s">
        <v>167</v>
      </c>
      <c r="CP455" t="s">
        <v>224</v>
      </c>
      <c r="CQ455" t="s">
        <v>1520</v>
      </c>
      <c r="CR455" t="s">
        <v>230</v>
      </c>
      <c r="CS455" t="s">
        <v>167</v>
      </c>
      <c r="CT455" t="s">
        <v>167</v>
      </c>
      <c r="CU455" t="s">
        <v>167</v>
      </c>
      <c r="CW455">
        <v>2</v>
      </c>
      <c r="CY455" t="s">
        <v>255</v>
      </c>
      <c r="DB455" t="s">
        <v>167</v>
      </c>
      <c r="DH455" t="s">
        <v>217</v>
      </c>
      <c r="DI455" t="s">
        <v>329</v>
      </c>
      <c r="DL455" t="s">
        <v>330</v>
      </c>
      <c r="DM455" t="s">
        <v>167</v>
      </c>
      <c r="DV455" t="s">
        <v>167</v>
      </c>
    </row>
    <row r="456" spans="1:134" x14ac:dyDescent="0.3">
      <c r="A456">
        <v>455</v>
      </c>
      <c r="B456" t="s">
        <v>785</v>
      </c>
      <c r="C456" t="s">
        <v>1513</v>
      </c>
      <c r="D456" t="s">
        <v>1521</v>
      </c>
      <c r="E456" s="1">
        <v>2179</v>
      </c>
      <c r="F456">
        <v>3</v>
      </c>
      <c r="G456">
        <v>4</v>
      </c>
      <c r="H456" t="s">
        <v>142</v>
      </c>
      <c r="I456" t="s">
        <v>143</v>
      </c>
      <c r="J456" t="s">
        <v>238</v>
      </c>
      <c r="K456" t="s">
        <v>145</v>
      </c>
      <c r="L456">
        <v>60</v>
      </c>
      <c r="M456" t="s">
        <v>460</v>
      </c>
      <c r="N456">
        <v>1812</v>
      </c>
      <c r="O456">
        <v>4400</v>
      </c>
      <c r="P456">
        <v>1835</v>
      </c>
      <c r="Q456" t="s">
        <v>833</v>
      </c>
      <c r="R456">
        <v>5</v>
      </c>
      <c r="S456">
        <v>18.489999999999998</v>
      </c>
      <c r="T456" s="1" t="s">
        <v>148</v>
      </c>
      <c r="U456" t="s">
        <v>1514</v>
      </c>
      <c r="X456">
        <v>5</v>
      </c>
      <c r="Z456" t="s">
        <v>201</v>
      </c>
      <c r="AA456" t="s">
        <v>152</v>
      </c>
      <c r="AB456" t="s">
        <v>971</v>
      </c>
      <c r="AC456" t="s">
        <v>1515</v>
      </c>
      <c r="AF456" t="s">
        <v>1516</v>
      </c>
      <c r="AG456" t="s">
        <v>1516</v>
      </c>
      <c r="AH456" t="s">
        <v>159</v>
      </c>
      <c r="AI456" t="s">
        <v>233</v>
      </c>
      <c r="AK456" t="s">
        <v>161</v>
      </c>
      <c r="AL456" t="s">
        <v>1517</v>
      </c>
      <c r="AM456" t="s">
        <v>1518</v>
      </c>
      <c r="AN456" t="s">
        <v>164</v>
      </c>
      <c r="AO456" t="s">
        <v>165</v>
      </c>
      <c r="AP456" t="s">
        <v>165</v>
      </c>
      <c r="AQ456" t="s">
        <v>167</v>
      </c>
      <c r="AR456">
        <v>9</v>
      </c>
      <c r="AS456" t="s">
        <v>598</v>
      </c>
      <c r="AT456" t="s">
        <v>169</v>
      </c>
      <c r="AU456" t="s">
        <v>1252</v>
      </c>
      <c r="AV456" t="s">
        <v>1516</v>
      </c>
      <c r="AX456">
        <v>2</v>
      </c>
      <c r="AY456" t="s">
        <v>172</v>
      </c>
      <c r="BA456" t="s">
        <v>167</v>
      </c>
      <c r="BB456" t="s">
        <v>455</v>
      </c>
      <c r="BD456" t="s">
        <v>174</v>
      </c>
      <c r="BE456">
        <v>384</v>
      </c>
      <c r="BF456" t="s">
        <v>167</v>
      </c>
      <c r="BG456" t="s">
        <v>167</v>
      </c>
      <c r="BH456" t="s">
        <v>167</v>
      </c>
      <c r="BI456" t="s">
        <v>164</v>
      </c>
      <c r="BJ456" t="s">
        <v>175</v>
      </c>
      <c r="BK456" t="s">
        <v>167</v>
      </c>
      <c r="BL456" t="s">
        <v>311</v>
      </c>
      <c r="BM456" t="s">
        <v>167</v>
      </c>
      <c r="BN456" t="s">
        <v>1519</v>
      </c>
      <c r="BO456" t="s">
        <v>167</v>
      </c>
      <c r="BP456" t="s">
        <v>169</v>
      </c>
      <c r="BQ456" t="s">
        <v>164</v>
      </c>
      <c r="BR456" t="s">
        <v>169</v>
      </c>
      <c r="BS456" t="s">
        <v>177</v>
      </c>
      <c r="BT456" t="s">
        <v>167</v>
      </c>
      <c r="BU456">
        <v>5.35</v>
      </c>
      <c r="BV456" t="s">
        <v>167</v>
      </c>
      <c r="BW456" t="s">
        <v>178</v>
      </c>
      <c r="BY456" t="s">
        <v>180</v>
      </c>
      <c r="CG456" t="s">
        <v>167</v>
      </c>
      <c r="CK456" t="s">
        <v>167</v>
      </c>
      <c r="CN456" t="s">
        <v>167</v>
      </c>
      <c r="CP456" t="s">
        <v>224</v>
      </c>
      <c r="CQ456" t="s">
        <v>1520</v>
      </c>
      <c r="CR456" t="s">
        <v>230</v>
      </c>
      <c r="CS456" t="s">
        <v>167</v>
      </c>
      <c r="CT456" t="s">
        <v>167</v>
      </c>
      <c r="CU456" t="s">
        <v>167</v>
      </c>
      <c r="CW456">
        <v>2</v>
      </c>
      <c r="CY456" t="s">
        <v>255</v>
      </c>
      <c r="DB456" t="s">
        <v>167</v>
      </c>
      <c r="DH456" t="s">
        <v>217</v>
      </c>
      <c r="DI456" t="s">
        <v>329</v>
      </c>
      <c r="DL456" t="s">
        <v>330</v>
      </c>
      <c r="DM456" t="s">
        <v>167</v>
      </c>
      <c r="DV456" t="s">
        <v>167</v>
      </c>
    </row>
    <row r="457" spans="1:134" x14ac:dyDescent="0.3">
      <c r="A457">
        <v>456</v>
      </c>
      <c r="B457" t="s">
        <v>785</v>
      </c>
      <c r="C457" t="s">
        <v>1522</v>
      </c>
      <c r="D457" t="s">
        <v>1523</v>
      </c>
      <c r="E457" s="1">
        <v>1497</v>
      </c>
      <c r="F457">
        <v>4</v>
      </c>
      <c r="H457" t="s">
        <v>196</v>
      </c>
      <c r="I457" t="s">
        <v>143</v>
      </c>
      <c r="J457" t="s">
        <v>197</v>
      </c>
      <c r="K457" t="s">
        <v>145</v>
      </c>
      <c r="L457">
        <v>45</v>
      </c>
      <c r="M457" t="s">
        <v>460</v>
      </c>
      <c r="N457">
        <v>1774</v>
      </c>
      <c r="O457">
        <v>4585</v>
      </c>
      <c r="P457">
        <v>1866</v>
      </c>
      <c r="Q457" t="s">
        <v>239</v>
      </c>
      <c r="R457">
        <v>5</v>
      </c>
      <c r="T457" s="1" t="s">
        <v>148</v>
      </c>
      <c r="U457" t="s">
        <v>1524</v>
      </c>
      <c r="X457">
        <v>6</v>
      </c>
      <c r="Z457" t="s">
        <v>201</v>
      </c>
      <c r="AA457" t="s">
        <v>201</v>
      </c>
      <c r="AB457" t="s">
        <v>971</v>
      </c>
      <c r="AC457" t="s">
        <v>1525</v>
      </c>
      <c r="AF457" t="s">
        <v>1526</v>
      </c>
      <c r="AG457" t="s">
        <v>1526</v>
      </c>
      <c r="AH457" t="s">
        <v>159</v>
      </c>
      <c r="AI457" t="s">
        <v>233</v>
      </c>
      <c r="AL457" t="s">
        <v>1527</v>
      </c>
      <c r="AM457" t="s">
        <v>1528</v>
      </c>
      <c r="AN457" t="s">
        <v>164</v>
      </c>
      <c r="AO457" t="s">
        <v>167</v>
      </c>
      <c r="AP457" t="s">
        <v>165</v>
      </c>
      <c r="AQ457" t="s">
        <v>167</v>
      </c>
      <c r="AR457">
        <v>7</v>
      </c>
      <c r="AS457" t="s">
        <v>168</v>
      </c>
      <c r="AT457" t="s">
        <v>169</v>
      </c>
      <c r="AU457" t="s">
        <v>1529</v>
      </c>
      <c r="AV457" t="s">
        <v>1526</v>
      </c>
      <c r="AX457" t="s">
        <v>167</v>
      </c>
      <c r="AY457" t="s">
        <v>166</v>
      </c>
      <c r="BA457" t="s">
        <v>167</v>
      </c>
      <c r="BB457" t="s">
        <v>1083</v>
      </c>
      <c r="BD457" t="s">
        <v>174</v>
      </c>
      <c r="BG457" t="s">
        <v>167</v>
      </c>
      <c r="BH457" t="s">
        <v>167</v>
      </c>
      <c r="BI457" t="s">
        <v>164</v>
      </c>
      <c r="BJ457" t="s">
        <v>311</v>
      </c>
      <c r="BK457" t="s">
        <v>167</v>
      </c>
      <c r="BL457" t="s">
        <v>311</v>
      </c>
      <c r="BM457" t="s">
        <v>167</v>
      </c>
      <c r="BN457" t="s">
        <v>1084</v>
      </c>
      <c r="BP457" t="s">
        <v>174</v>
      </c>
      <c r="BQ457" t="s">
        <v>164</v>
      </c>
      <c r="BR457" t="s">
        <v>169</v>
      </c>
      <c r="BS457" t="s">
        <v>177</v>
      </c>
      <c r="BT457" t="s">
        <v>167</v>
      </c>
      <c r="BU457">
        <v>5.25</v>
      </c>
      <c r="BV457" t="s">
        <v>167</v>
      </c>
      <c r="BX457" t="s">
        <v>167</v>
      </c>
      <c r="BY457" t="s">
        <v>180</v>
      </c>
      <c r="CB457" t="s">
        <v>167</v>
      </c>
      <c r="CG457" t="s">
        <v>167</v>
      </c>
      <c r="CN457" t="s">
        <v>167</v>
      </c>
      <c r="CO457" t="s">
        <v>167</v>
      </c>
      <c r="CR457" t="s">
        <v>230</v>
      </c>
      <c r="CS457" t="s">
        <v>167</v>
      </c>
      <c r="CT457" t="s">
        <v>167</v>
      </c>
      <c r="CV457" t="s">
        <v>167</v>
      </c>
      <c r="CW457">
        <v>2</v>
      </c>
      <c r="CY457" t="s">
        <v>255</v>
      </c>
      <c r="DC457" t="s">
        <v>167</v>
      </c>
      <c r="DL457" t="s">
        <v>330</v>
      </c>
      <c r="DN457" t="s">
        <v>167</v>
      </c>
      <c r="DP457" t="s">
        <v>167</v>
      </c>
      <c r="DW457" t="s">
        <v>167</v>
      </c>
    </row>
    <row r="458" spans="1:134" x14ac:dyDescent="0.3">
      <c r="A458">
        <v>457</v>
      </c>
      <c r="B458" t="s">
        <v>785</v>
      </c>
      <c r="C458" t="s">
        <v>1522</v>
      </c>
      <c r="D458" t="s">
        <v>1530</v>
      </c>
      <c r="E458" s="1">
        <v>1497</v>
      </c>
      <c r="F458">
        <v>4</v>
      </c>
      <c r="H458" t="s">
        <v>196</v>
      </c>
      <c r="I458" t="s">
        <v>143</v>
      </c>
      <c r="J458" t="s">
        <v>197</v>
      </c>
      <c r="K458" t="s">
        <v>145</v>
      </c>
      <c r="L458">
        <v>45</v>
      </c>
      <c r="M458" t="s">
        <v>460</v>
      </c>
      <c r="N458">
        <v>1774</v>
      </c>
      <c r="O458">
        <v>4585</v>
      </c>
      <c r="P458">
        <v>1866</v>
      </c>
      <c r="Q458" t="s">
        <v>239</v>
      </c>
      <c r="R458">
        <v>5</v>
      </c>
      <c r="T458" s="1" t="s">
        <v>148</v>
      </c>
      <c r="U458" t="s">
        <v>1524</v>
      </c>
      <c r="X458">
        <v>6</v>
      </c>
      <c r="Z458" t="s">
        <v>201</v>
      </c>
      <c r="AA458" t="s">
        <v>201</v>
      </c>
      <c r="AB458" t="s">
        <v>971</v>
      </c>
      <c r="AC458" t="s">
        <v>1525</v>
      </c>
      <c r="AF458" t="s">
        <v>1526</v>
      </c>
      <c r="AG458" t="s">
        <v>1526</v>
      </c>
      <c r="AH458" t="s">
        <v>159</v>
      </c>
      <c r="AI458" t="s">
        <v>233</v>
      </c>
      <c r="AL458" t="s">
        <v>1527</v>
      </c>
      <c r="AM458" t="s">
        <v>1528</v>
      </c>
      <c r="AN458" t="s">
        <v>164</v>
      </c>
      <c r="AO458" t="s">
        <v>167</v>
      </c>
      <c r="AP458" t="s">
        <v>165</v>
      </c>
      <c r="AQ458" t="s">
        <v>167</v>
      </c>
      <c r="AR458">
        <v>7</v>
      </c>
      <c r="AS458" t="s">
        <v>168</v>
      </c>
      <c r="AT458" t="s">
        <v>169</v>
      </c>
      <c r="AU458" t="s">
        <v>1529</v>
      </c>
      <c r="AV458" t="s">
        <v>1526</v>
      </c>
      <c r="AX458" t="s">
        <v>167</v>
      </c>
      <c r="AY458" t="s">
        <v>437</v>
      </c>
      <c r="AZ458" t="s">
        <v>167</v>
      </c>
      <c r="BA458" t="s">
        <v>167</v>
      </c>
      <c r="BB458" t="s">
        <v>1083</v>
      </c>
      <c r="BC458" t="s">
        <v>167</v>
      </c>
      <c r="BD458" t="s">
        <v>174</v>
      </c>
      <c r="BF458" t="s">
        <v>167</v>
      </c>
      <c r="BG458" t="s">
        <v>167</v>
      </c>
      <c r="BH458" t="s">
        <v>167</v>
      </c>
      <c r="BI458" t="s">
        <v>164</v>
      </c>
      <c r="BJ458" t="s">
        <v>311</v>
      </c>
      <c r="BK458" t="s">
        <v>167</v>
      </c>
      <c r="BL458" t="s">
        <v>311</v>
      </c>
      <c r="BM458" t="s">
        <v>167</v>
      </c>
      <c r="BN458" t="s">
        <v>1084</v>
      </c>
      <c r="BO458" t="s">
        <v>167</v>
      </c>
      <c r="BP458" t="s">
        <v>174</v>
      </c>
      <c r="BQ458" t="s">
        <v>164</v>
      </c>
      <c r="BR458" t="s">
        <v>169</v>
      </c>
      <c r="BS458" t="s">
        <v>177</v>
      </c>
      <c r="BT458" t="s">
        <v>167</v>
      </c>
      <c r="BU458">
        <v>5.25</v>
      </c>
      <c r="BX458" t="s">
        <v>167</v>
      </c>
      <c r="BY458" t="s">
        <v>180</v>
      </c>
      <c r="CB458" t="s">
        <v>167</v>
      </c>
      <c r="CG458" t="s">
        <v>167</v>
      </c>
      <c r="CN458" t="s">
        <v>167</v>
      </c>
      <c r="CO458" t="s">
        <v>167</v>
      </c>
      <c r="CP458" t="s">
        <v>224</v>
      </c>
      <c r="CR458" t="s">
        <v>230</v>
      </c>
      <c r="CS458" t="s">
        <v>167</v>
      </c>
      <c r="CT458" t="s">
        <v>167</v>
      </c>
      <c r="CU458" t="s">
        <v>167</v>
      </c>
      <c r="CV458" t="s">
        <v>167</v>
      </c>
      <c r="CW458">
        <v>2</v>
      </c>
      <c r="CY458" t="s">
        <v>255</v>
      </c>
      <c r="DC458" t="s">
        <v>167</v>
      </c>
      <c r="DD458" t="s">
        <v>167</v>
      </c>
      <c r="DL458" t="s">
        <v>330</v>
      </c>
      <c r="DN458" t="s">
        <v>167</v>
      </c>
      <c r="DP458" t="s">
        <v>167</v>
      </c>
      <c r="DQ458" t="s">
        <v>167</v>
      </c>
      <c r="DW458" t="s">
        <v>167</v>
      </c>
    </row>
    <row r="459" spans="1:134" x14ac:dyDescent="0.3">
      <c r="A459">
        <v>458</v>
      </c>
      <c r="B459" t="s">
        <v>785</v>
      </c>
      <c r="C459" t="s">
        <v>1522</v>
      </c>
      <c r="D459" t="s">
        <v>1531</v>
      </c>
      <c r="E459" s="1">
        <v>1497</v>
      </c>
      <c r="F459">
        <v>4</v>
      </c>
      <c r="H459" t="s">
        <v>196</v>
      </c>
      <c r="I459" t="s">
        <v>143</v>
      </c>
      <c r="J459" t="s">
        <v>197</v>
      </c>
      <c r="K459" t="s">
        <v>145</v>
      </c>
      <c r="L459">
        <v>45</v>
      </c>
      <c r="M459" t="s">
        <v>460</v>
      </c>
      <c r="N459">
        <v>1774</v>
      </c>
      <c r="O459">
        <v>4585</v>
      </c>
      <c r="P459">
        <v>1866</v>
      </c>
      <c r="Q459" t="s">
        <v>239</v>
      </c>
      <c r="R459">
        <v>5</v>
      </c>
      <c r="T459" s="1" t="s">
        <v>148</v>
      </c>
      <c r="U459" t="s">
        <v>1524</v>
      </c>
      <c r="X459">
        <v>6</v>
      </c>
      <c r="Z459" t="s">
        <v>201</v>
      </c>
      <c r="AA459" t="s">
        <v>201</v>
      </c>
      <c r="AB459" t="s">
        <v>971</v>
      </c>
      <c r="AC459" t="s">
        <v>1525</v>
      </c>
      <c r="AF459" t="s">
        <v>1526</v>
      </c>
      <c r="AG459" t="s">
        <v>1526</v>
      </c>
      <c r="AH459" t="s">
        <v>159</v>
      </c>
      <c r="AI459" t="s">
        <v>233</v>
      </c>
      <c r="AK459" t="s">
        <v>161</v>
      </c>
      <c r="AL459" t="s">
        <v>1527</v>
      </c>
      <c r="AM459" t="s">
        <v>1528</v>
      </c>
      <c r="AN459" t="s">
        <v>164</v>
      </c>
      <c r="AO459" t="s">
        <v>167</v>
      </c>
      <c r="AP459" t="s">
        <v>165</v>
      </c>
      <c r="AQ459" t="s">
        <v>167</v>
      </c>
      <c r="AR459">
        <v>7</v>
      </c>
      <c r="AS459" t="s">
        <v>168</v>
      </c>
      <c r="AT459" t="s">
        <v>169</v>
      </c>
      <c r="AU459" t="s">
        <v>1529</v>
      </c>
      <c r="AV459" t="s">
        <v>1526</v>
      </c>
      <c r="AX459" t="s">
        <v>167</v>
      </c>
      <c r="AY459" t="s">
        <v>172</v>
      </c>
      <c r="AZ459" t="s">
        <v>167</v>
      </c>
      <c r="BA459" t="s">
        <v>167</v>
      </c>
      <c r="BB459" t="s">
        <v>1083</v>
      </c>
      <c r="BC459" t="s">
        <v>167</v>
      </c>
      <c r="BD459" t="s">
        <v>174</v>
      </c>
      <c r="BF459" t="s">
        <v>167</v>
      </c>
      <c r="BG459" t="s">
        <v>167</v>
      </c>
      <c r="BH459" t="s">
        <v>167</v>
      </c>
      <c r="BI459" t="s">
        <v>164</v>
      </c>
      <c r="BJ459" t="s">
        <v>311</v>
      </c>
      <c r="BK459" t="s">
        <v>167</v>
      </c>
      <c r="BL459" t="s">
        <v>311</v>
      </c>
      <c r="BM459" t="s">
        <v>167</v>
      </c>
      <c r="BN459" t="s">
        <v>1084</v>
      </c>
      <c r="BO459" t="s">
        <v>167</v>
      </c>
      <c r="BP459" t="s">
        <v>174</v>
      </c>
      <c r="BQ459" t="s">
        <v>164</v>
      </c>
      <c r="BR459" t="s">
        <v>169</v>
      </c>
      <c r="BS459" t="s">
        <v>177</v>
      </c>
      <c r="BT459" t="s">
        <v>167</v>
      </c>
      <c r="BU459">
        <v>5.25</v>
      </c>
      <c r="BV459" t="s">
        <v>167</v>
      </c>
      <c r="BW459" t="s">
        <v>209</v>
      </c>
      <c r="BX459" t="s">
        <v>167</v>
      </c>
      <c r="BY459" t="s">
        <v>180</v>
      </c>
      <c r="CB459" t="s">
        <v>167</v>
      </c>
      <c r="CG459" t="s">
        <v>167</v>
      </c>
      <c r="CK459" t="s">
        <v>167</v>
      </c>
      <c r="CN459" t="s">
        <v>167</v>
      </c>
      <c r="CO459" t="s">
        <v>167</v>
      </c>
      <c r="CP459" t="s">
        <v>224</v>
      </c>
      <c r="CR459" t="s">
        <v>230</v>
      </c>
      <c r="CS459" t="s">
        <v>167</v>
      </c>
      <c r="CT459" t="s">
        <v>167</v>
      </c>
      <c r="CU459" t="s">
        <v>167</v>
      </c>
      <c r="CV459" t="s">
        <v>167</v>
      </c>
      <c r="CW459">
        <v>2</v>
      </c>
      <c r="CY459" t="s">
        <v>255</v>
      </c>
      <c r="DB459" t="s">
        <v>258</v>
      </c>
      <c r="DC459" t="s">
        <v>167</v>
      </c>
      <c r="DD459" t="s">
        <v>167</v>
      </c>
      <c r="DH459" t="s">
        <v>217</v>
      </c>
      <c r="DI459" t="s">
        <v>329</v>
      </c>
      <c r="DL459" t="s">
        <v>330</v>
      </c>
      <c r="DM459" t="s">
        <v>167</v>
      </c>
      <c r="DN459" t="s">
        <v>167</v>
      </c>
      <c r="DP459" t="s">
        <v>167</v>
      </c>
      <c r="DQ459" t="s">
        <v>167</v>
      </c>
      <c r="DS459" t="s">
        <v>167</v>
      </c>
      <c r="DW459" t="s">
        <v>167</v>
      </c>
    </row>
    <row r="460" spans="1:134" x14ac:dyDescent="0.3">
      <c r="A460">
        <v>459</v>
      </c>
      <c r="B460" t="s">
        <v>785</v>
      </c>
      <c r="C460" t="s">
        <v>1522</v>
      </c>
      <c r="D460" t="s">
        <v>1532</v>
      </c>
      <c r="E460" s="1">
        <v>1497</v>
      </c>
      <c r="F460">
        <v>4</v>
      </c>
      <c r="H460" t="s">
        <v>196</v>
      </c>
      <c r="I460" t="s">
        <v>143</v>
      </c>
      <c r="J460" t="s">
        <v>197</v>
      </c>
      <c r="K460" t="s">
        <v>145</v>
      </c>
      <c r="L460">
        <v>45</v>
      </c>
      <c r="M460" t="s">
        <v>460</v>
      </c>
      <c r="N460">
        <v>1774</v>
      </c>
      <c r="O460">
        <v>4585</v>
      </c>
      <c r="P460">
        <v>1866</v>
      </c>
      <c r="Q460" t="s">
        <v>239</v>
      </c>
      <c r="R460">
        <v>5</v>
      </c>
      <c r="T460" s="1" t="s">
        <v>148</v>
      </c>
      <c r="U460" t="s">
        <v>1524</v>
      </c>
      <c r="X460">
        <v>6</v>
      </c>
      <c r="Z460" t="s">
        <v>201</v>
      </c>
      <c r="AA460" t="s">
        <v>201</v>
      </c>
      <c r="AB460" t="s">
        <v>971</v>
      </c>
      <c r="AC460" t="s">
        <v>1525</v>
      </c>
      <c r="AF460" t="s">
        <v>1533</v>
      </c>
      <c r="AG460" t="s">
        <v>1533</v>
      </c>
      <c r="AH460" t="s">
        <v>159</v>
      </c>
      <c r="AI460" t="s">
        <v>233</v>
      </c>
      <c r="AK460" t="s">
        <v>161</v>
      </c>
      <c r="AL460" t="s">
        <v>1527</v>
      </c>
      <c r="AM460" t="s">
        <v>1528</v>
      </c>
      <c r="AN460" t="s">
        <v>164</v>
      </c>
      <c r="AO460" t="s">
        <v>433</v>
      </c>
      <c r="AP460" t="s">
        <v>165</v>
      </c>
      <c r="AQ460" t="s">
        <v>167</v>
      </c>
      <c r="AR460">
        <v>7</v>
      </c>
      <c r="AS460" t="s">
        <v>598</v>
      </c>
      <c r="AT460" t="s">
        <v>169</v>
      </c>
      <c r="AU460" t="s">
        <v>1529</v>
      </c>
      <c r="AV460" t="s">
        <v>1533</v>
      </c>
      <c r="AX460" t="s">
        <v>167</v>
      </c>
      <c r="AY460" t="s">
        <v>172</v>
      </c>
      <c r="AZ460" t="s">
        <v>167</v>
      </c>
      <c r="BA460" t="s">
        <v>167</v>
      </c>
      <c r="BB460" t="s">
        <v>1083</v>
      </c>
      <c r="BC460" t="s">
        <v>167</v>
      </c>
      <c r="BD460" t="s">
        <v>174</v>
      </c>
      <c r="BF460" t="s">
        <v>167</v>
      </c>
      <c r="BG460" t="s">
        <v>167</v>
      </c>
      <c r="BH460" t="s">
        <v>167</v>
      </c>
      <c r="BI460" t="s">
        <v>164</v>
      </c>
      <c r="BJ460" t="s">
        <v>311</v>
      </c>
      <c r="BK460" t="s">
        <v>167</v>
      </c>
      <c r="BL460" t="s">
        <v>311</v>
      </c>
      <c r="BM460" t="s">
        <v>167</v>
      </c>
      <c r="BN460" t="s">
        <v>1084</v>
      </c>
      <c r="BO460" t="s">
        <v>167</v>
      </c>
      <c r="BP460" t="s">
        <v>174</v>
      </c>
      <c r="BQ460" t="s">
        <v>164</v>
      </c>
      <c r="BR460" t="s">
        <v>169</v>
      </c>
      <c r="BS460" t="s">
        <v>177</v>
      </c>
      <c r="BT460" t="s">
        <v>167</v>
      </c>
      <c r="BU460">
        <v>5.25</v>
      </c>
      <c r="BV460" t="s">
        <v>167</v>
      </c>
      <c r="BW460" t="s">
        <v>209</v>
      </c>
      <c r="BX460" t="s">
        <v>167</v>
      </c>
      <c r="BY460" t="s">
        <v>384</v>
      </c>
      <c r="CB460" t="s">
        <v>167</v>
      </c>
      <c r="CG460" t="s">
        <v>167</v>
      </c>
      <c r="CK460" t="s">
        <v>167</v>
      </c>
      <c r="CN460" t="s">
        <v>167</v>
      </c>
      <c r="CO460" t="s">
        <v>167</v>
      </c>
      <c r="CP460" t="s">
        <v>224</v>
      </c>
      <c r="CR460" t="s">
        <v>359</v>
      </c>
      <c r="CS460" t="s">
        <v>167</v>
      </c>
      <c r="CT460" t="s">
        <v>167</v>
      </c>
      <c r="CU460" t="s">
        <v>167</v>
      </c>
      <c r="CV460" t="s">
        <v>167</v>
      </c>
      <c r="CW460">
        <v>2</v>
      </c>
      <c r="CY460" t="s">
        <v>255</v>
      </c>
      <c r="DB460" t="s">
        <v>222</v>
      </c>
      <c r="DC460" t="s">
        <v>167</v>
      </c>
      <c r="DD460" t="s">
        <v>167</v>
      </c>
      <c r="DH460" t="s">
        <v>217</v>
      </c>
      <c r="DI460" t="s">
        <v>329</v>
      </c>
      <c r="DL460" t="s">
        <v>330</v>
      </c>
      <c r="DM460" t="s">
        <v>167</v>
      </c>
      <c r="DN460" t="s">
        <v>167</v>
      </c>
      <c r="DP460" t="s">
        <v>167</v>
      </c>
      <c r="DQ460" t="s">
        <v>167</v>
      </c>
      <c r="DS460" t="s">
        <v>167</v>
      </c>
      <c r="DW460" t="s">
        <v>167</v>
      </c>
      <c r="ED460" t="s">
        <v>167</v>
      </c>
    </row>
    <row r="461" spans="1:134" x14ac:dyDescent="0.3">
      <c r="A461">
        <v>460</v>
      </c>
      <c r="B461" t="s">
        <v>785</v>
      </c>
      <c r="C461" t="s">
        <v>1522</v>
      </c>
      <c r="D461" t="s">
        <v>1534</v>
      </c>
      <c r="E461" s="1">
        <v>1497</v>
      </c>
      <c r="F461">
        <v>4</v>
      </c>
      <c r="H461" t="s">
        <v>196</v>
      </c>
      <c r="I461" t="s">
        <v>143</v>
      </c>
      <c r="J461" t="s">
        <v>197</v>
      </c>
      <c r="K461" t="s">
        <v>145</v>
      </c>
      <c r="L461">
        <v>45</v>
      </c>
      <c r="M461" t="s">
        <v>460</v>
      </c>
      <c r="N461">
        <v>1774</v>
      </c>
      <c r="O461">
        <v>4585</v>
      </c>
      <c r="P461">
        <v>1866</v>
      </c>
      <c r="Q461" t="s">
        <v>239</v>
      </c>
      <c r="R461">
        <v>5</v>
      </c>
      <c r="T461" s="1" t="s">
        <v>148</v>
      </c>
      <c r="U461" t="s">
        <v>1524</v>
      </c>
      <c r="X461">
        <v>6</v>
      </c>
      <c r="Z461" t="s">
        <v>201</v>
      </c>
      <c r="AA461" t="s">
        <v>201</v>
      </c>
      <c r="AB461" t="s">
        <v>971</v>
      </c>
      <c r="AC461" t="s">
        <v>1525</v>
      </c>
      <c r="AF461" t="s">
        <v>1526</v>
      </c>
      <c r="AG461" t="s">
        <v>1526</v>
      </c>
      <c r="AH461" t="s">
        <v>159</v>
      </c>
      <c r="AI461" t="s">
        <v>233</v>
      </c>
      <c r="AL461" t="s">
        <v>1527</v>
      </c>
      <c r="AM461" t="s">
        <v>1528</v>
      </c>
      <c r="AN461" t="s">
        <v>164</v>
      </c>
      <c r="AO461" t="s">
        <v>167</v>
      </c>
      <c r="AP461" t="s">
        <v>165</v>
      </c>
      <c r="AQ461" t="s">
        <v>167</v>
      </c>
      <c r="AR461">
        <v>8</v>
      </c>
      <c r="AS461" t="s">
        <v>168</v>
      </c>
      <c r="AT461" t="s">
        <v>169</v>
      </c>
      <c r="AU461" t="s">
        <v>1529</v>
      </c>
      <c r="AV461" t="s">
        <v>1526</v>
      </c>
      <c r="AX461" t="s">
        <v>167</v>
      </c>
      <c r="AY461" t="s">
        <v>166</v>
      </c>
      <c r="BA461" t="s">
        <v>167</v>
      </c>
      <c r="BB461" t="s">
        <v>1083</v>
      </c>
      <c r="BD461" t="s">
        <v>174</v>
      </c>
      <c r="BG461" t="s">
        <v>167</v>
      </c>
      <c r="BH461" t="s">
        <v>167</v>
      </c>
      <c r="BI461" t="s">
        <v>164</v>
      </c>
      <c r="BJ461" t="s">
        <v>311</v>
      </c>
      <c r="BK461" t="s">
        <v>167</v>
      </c>
      <c r="BL461" t="s">
        <v>311</v>
      </c>
      <c r="BM461" t="s">
        <v>167</v>
      </c>
      <c r="BN461" t="s">
        <v>1084</v>
      </c>
      <c r="BP461" t="s">
        <v>174</v>
      </c>
      <c r="BQ461" t="s">
        <v>164</v>
      </c>
      <c r="BR461" t="s">
        <v>169</v>
      </c>
      <c r="BS461" t="s">
        <v>177</v>
      </c>
      <c r="BT461" t="s">
        <v>167</v>
      </c>
      <c r="BU461">
        <v>5.25</v>
      </c>
      <c r="BV461" t="s">
        <v>167</v>
      </c>
      <c r="BX461" t="s">
        <v>167</v>
      </c>
      <c r="BY461" t="s">
        <v>180</v>
      </c>
      <c r="CB461" t="s">
        <v>167</v>
      </c>
      <c r="CG461" t="s">
        <v>167</v>
      </c>
      <c r="CN461" t="s">
        <v>167</v>
      </c>
      <c r="CO461" t="s">
        <v>167</v>
      </c>
      <c r="CR461" t="s">
        <v>230</v>
      </c>
      <c r="CS461" t="s">
        <v>167</v>
      </c>
      <c r="CT461" t="s">
        <v>167</v>
      </c>
      <c r="CV461" t="s">
        <v>167</v>
      </c>
      <c r="CW461">
        <v>2</v>
      </c>
      <c r="CY461" t="s">
        <v>255</v>
      </c>
      <c r="DC461" t="s">
        <v>167</v>
      </c>
      <c r="DL461" t="s">
        <v>330</v>
      </c>
      <c r="DN461" t="s">
        <v>167</v>
      </c>
      <c r="DP461" t="s">
        <v>167</v>
      </c>
      <c r="DW461" t="s">
        <v>167</v>
      </c>
    </row>
    <row r="462" spans="1:134" x14ac:dyDescent="0.3">
      <c r="A462">
        <v>461</v>
      </c>
      <c r="B462" t="s">
        <v>785</v>
      </c>
      <c r="C462" t="s">
        <v>1522</v>
      </c>
      <c r="D462" t="s">
        <v>1535</v>
      </c>
      <c r="E462" s="1">
        <v>1497</v>
      </c>
      <c r="F462">
        <v>4</v>
      </c>
      <c r="H462" t="s">
        <v>196</v>
      </c>
      <c r="I462" t="s">
        <v>143</v>
      </c>
      <c r="J462" t="s">
        <v>197</v>
      </c>
      <c r="K462" t="s">
        <v>145</v>
      </c>
      <c r="L462">
        <v>45</v>
      </c>
      <c r="M462" t="s">
        <v>460</v>
      </c>
      <c r="N462">
        <v>1774</v>
      </c>
      <c r="O462">
        <v>4585</v>
      </c>
      <c r="P462">
        <v>1866</v>
      </c>
      <c r="Q462" t="s">
        <v>239</v>
      </c>
      <c r="R462">
        <v>5</v>
      </c>
      <c r="T462" s="1" t="s">
        <v>148</v>
      </c>
      <c r="U462" t="s">
        <v>1524</v>
      </c>
      <c r="X462">
        <v>6</v>
      </c>
      <c r="Z462" t="s">
        <v>201</v>
      </c>
      <c r="AA462" t="s">
        <v>201</v>
      </c>
      <c r="AB462" t="s">
        <v>971</v>
      </c>
      <c r="AC462" t="s">
        <v>1525</v>
      </c>
      <c r="AF462" t="s">
        <v>1526</v>
      </c>
      <c r="AG462" t="s">
        <v>1526</v>
      </c>
      <c r="AH462" t="s">
        <v>159</v>
      </c>
      <c r="AI462" t="s">
        <v>233</v>
      </c>
      <c r="AL462" t="s">
        <v>1527</v>
      </c>
      <c r="AM462" t="s">
        <v>1528</v>
      </c>
      <c r="AN462" t="s">
        <v>164</v>
      </c>
      <c r="AO462" t="s">
        <v>167</v>
      </c>
      <c r="AP462" t="s">
        <v>165</v>
      </c>
      <c r="AQ462" t="s">
        <v>167</v>
      </c>
      <c r="AR462">
        <v>8</v>
      </c>
      <c r="AS462" t="s">
        <v>168</v>
      </c>
      <c r="AT462" t="s">
        <v>169</v>
      </c>
      <c r="AU462" t="s">
        <v>1529</v>
      </c>
      <c r="AV462" t="s">
        <v>1526</v>
      </c>
      <c r="AX462" t="s">
        <v>167</v>
      </c>
      <c r="AY462" t="s">
        <v>437</v>
      </c>
      <c r="AZ462" t="s">
        <v>167</v>
      </c>
      <c r="BA462" t="s">
        <v>167</v>
      </c>
      <c r="BB462" t="s">
        <v>1083</v>
      </c>
      <c r="BC462" t="s">
        <v>167</v>
      </c>
      <c r="BD462" t="s">
        <v>174</v>
      </c>
      <c r="BF462" t="s">
        <v>167</v>
      </c>
      <c r="BG462" t="s">
        <v>167</v>
      </c>
      <c r="BH462" t="s">
        <v>167</v>
      </c>
      <c r="BI462" t="s">
        <v>164</v>
      </c>
      <c r="BJ462" t="s">
        <v>311</v>
      </c>
      <c r="BK462" t="s">
        <v>167</v>
      </c>
      <c r="BL462" t="s">
        <v>311</v>
      </c>
      <c r="BM462" t="s">
        <v>167</v>
      </c>
      <c r="BN462" t="s">
        <v>1084</v>
      </c>
      <c r="BO462" t="s">
        <v>167</v>
      </c>
      <c r="BP462" t="s">
        <v>174</v>
      </c>
      <c r="BQ462" t="s">
        <v>164</v>
      </c>
      <c r="BR462" t="s">
        <v>169</v>
      </c>
      <c r="BS462" t="s">
        <v>177</v>
      </c>
      <c r="BT462" t="s">
        <v>167</v>
      </c>
      <c r="BU462">
        <v>5.25</v>
      </c>
      <c r="BX462" t="s">
        <v>167</v>
      </c>
      <c r="BY462" t="s">
        <v>180</v>
      </c>
      <c r="CB462" t="s">
        <v>167</v>
      </c>
      <c r="CG462" t="s">
        <v>167</v>
      </c>
      <c r="CN462" t="s">
        <v>167</v>
      </c>
      <c r="CO462" t="s">
        <v>167</v>
      </c>
      <c r="CP462" t="s">
        <v>224</v>
      </c>
      <c r="CR462" t="s">
        <v>230</v>
      </c>
      <c r="CS462" t="s">
        <v>167</v>
      </c>
      <c r="CT462" t="s">
        <v>167</v>
      </c>
      <c r="CU462" t="s">
        <v>167</v>
      </c>
      <c r="CV462" t="s">
        <v>167</v>
      </c>
      <c r="CW462">
        <v>2</v>
      </c>
      <c r="CY462" t="s">
        <v>255</v>
      </c>
      <c r="DC462" t="s">
        <v>167</v>
      </c>
      <c r="DD462" t="s">
        <v>167</v>
      </c>
      <c r="DL462" t="s">
        <v>330</v>
      </c>
      <c r="DN462" t="s">
        <v>167</v>
      </c>
      <c r="DP462" t="s">
        <v>167</v>
      </c>
      <c r="DQ462" t="s">
        <v>167</v>
      </c>
      <c r="DW462" t="s">
        <v>167</v>
      </c>
    </row>
    <row r="463" spans="1:134" x14ac:dyDescent="0.3">
      <c r="A463">
        <v>462</v>
      </c>
      <c r="B463" t="s">
        <v>785</v>
      </c>
      <c r="C463" t="s">
        <v>1522</v>
      </c>
      <c r="D463" t="s">
        <v>1536</v>
      </c>
      <c r="E463" s="1">
        <v>1497</v>
      </c>
      <c r="F463">
        <v>4</v>
      </c>
      <c r="H463" t="s">
        <v>196</v>
      </c>
      <c r="I463" t="s">
        <v>143</v>
      </c>
      <c r="J463" t="s">
        <v>197</v>
      </c>
      <c r="K463" t="s">
        <v>145</v>
      </c>
      <c r="L463">
        <v>45</v>
      </c>
      <c r="M463" t="s">
        <v>460</v>
      </c>
      <c r="N463">
        <v>1774</v>
      </c>
      <c r="O463">
        <v>4585</v>
      </c>
      <c r="P463">
        <v>1866</v>
      </c>
      <c r="Q463" t="s">
        <v>239</v>
      </c>
      <c r="R463">
        <v>5</v>
      </c>
      <c r="T463" s="1" t="s">
        <v>148</v>
      </c>
      <c r="U463" t="s">
        <v>1524</v>
      </c>
      <c r="X463">
        <v>6</v>
      </c>
      <c r="Z463" t="s">
        <v>201</v>
      </c>
      <c r="AA463" t="s">
        <v>201</v>
      </c>
      <c r="AB463" t="s">
        <v>971</v>
      </c>
      <c r="AC463" t="s">
        <v>1525</v>
      </c>
      <c r="AF463" t="s">
        <v>1526</v>
      </c>
      <c r="AG463" t="s">
        <v>1526</v>
      </c>
      <c r="AH463" t="s">
        <v>159</v>
      </c>
      <c r="AI463" t="s">
        <v>233</v>
      </c>
      <c r="AK463" t="s">
        <v>161</v>
      </c>
      <c r="AL463" t="s">
        <v>1527</v>
      </c>
      <c r="AM463" t="s">
        <v>1528</v>
      </c>
      <c r="AN463" t="s">
        <v>164</v>
      </c>
      <c r="AO463" t="s">
        <v>167</v>
      </c>
      <c r="AP463" t="s">
        <v>165</v>
      </c>
      <c r="AQ463" t="s">
        <v>167</v>
      </c>
      <c r="AR463">
        <v>8</v>
      </c>
      <c r="AS463" t="s">
        <v>168</v>
      </c>
      <c r="AT463" t="s">
        <v>169</v>
      </c>
      <c r="AU463" t="s">
        <v>1529</v>
      </c>
      <c r="AV463" t="s">
        <v>1526</v>
      </c>
      <c r="AX463" t="s">
        <v>167</v>
      </c>
      <c r="AY463" t="s">
        <v>172</v>
      </c>
      <c r="AZ463" t="s">
        <v>167</v>
      </c>
      <c r="BA463" t="s">
        <v>167</v>
      </c>
      <c r="BB463" t="s">
        <v>1083</v>
      </c>
      <c r="BC463" t="s">
        <v>167</v>
      </c>
      <c r="BD463" t="s">
        <v>174</v>
      </c>
      <c r="BF463" t="s">
        <v>167</v>
      </c>
      <c r="BG463" t="s">
        <v>167</v>
      </c>
      <c r="BH463" t="s">
        <v>167</v>
      </c>
      <c r="BI463" t="s">
        <v>164</v>
      </c>
      <c r="BJ463" t="s">
        <v>311</v>
      </c>
      <c r="BK463" t="s">
        <v>167</v>
      </c>
      <c r="BL463" t="s">
        <v>311</v>
      </c>
      <c r="BM463" t="s">
        <v>167</v>
      </c>
      <c r="BN463" t="s">
        <v>1084</v>
      </c>
      <c r="BO463" t="s">
        <v>167</v>
      </c>
      <c r="BP463" t="s">
        <v>174</v>
      </c>
      <c r="BQ463" t="s">
        <v>164</v>
      </c>
      <c r="BR463" t="s">
        <v>169</v>
      </c>
      <c r="BS463" t="s">
        <v>177</v>
      </c>
      <c r="BT463" t="s">
        <v>167</v>
      </c>
      <c r="BU463">
        <v>5.25</v>
      </c>
      <c r="BV463" t="s">
        <v>167</v>
      </c>
      <c r="BW463" t="s">
        <v>209</v>
      </c>
      <c r="BX463" t="s">
        <v>167</v>
      </c>
      <c r="BY463" t="s">
        <v>180</v>
      </c>
      <c r="CB463" t="s">
        <v>167</v>
      </c>
      <c r="CG463" t="s">
        <v>167</v>
      </c>
      <c r="CK463" t="s">
        <v>167</v>
      </c>
      <c r="CN463" t="s">
        <v>167</v>
      </c>
      <c r="CO463" t="s">
        <v>167</v>
      </c>
      <c r="CP463" t="s">
        <v>224</v>
      </c>
      <c r="CR463" t="s">
        <v>230</v>
      </c>
      <c r="CS463" t="s">
        <v>167</v>
      </c>
      <c r="CT463" t="s">
        <v>167</v>
      </c>
      <c r="CU463" t="s">
        <v>167</v>
      </c>
      <c r="CV463" t="s">
        <v>167</v>
      </c>
      <c r="CW463">
        <v>2</v>
      </c>
      <c r="CY463" t="s">
        <v>255</v>
      </c>
      <c r="DB463" t="s">
        <v>258</v>
      </c>
      <c r="DC463" t="s">
        <v>167</v>
      </c>
      <c r="DD463" t="s">
        <v>167</v>
      </c>
      <c r="DH463" t="s">
        <v>217</v>
      </c>
      <c r="DI463" t="s">
        <v>329</v>
      </c>
      <c r="DL463" t="s">
        <v>330</v>
      </c>
      <c r="DM463" t="s">
        <v>167</v>
      </c>
      <c r="DN463" t="s">
        <v>167</v>
      </c>
      <c r="DP463" t="s">
        <v>167</v>
      </c>
      <c r="DQ463" t="s">
        <v>167</v>
      </c>
      <c r="DS463" t="s">
        <v>167</v>
      </c>
      <c r="DW463" t="s">
        <v>167</v>
      </c>
    </row>
    <row r="464" spans="1:134" x14ac:dyDescent="0.3">
      <c r="A464">
        <v>463</v>
      </c>
      <c r="B464" t="s">
        <v>785</v>
      </c>
      <c r="C464" t="s">
        <v>1522</v>
      </c>
      <c r="D464" t="s">
        <v>1537</v>
      </c>
      <c r="E464" s="1">
        <v>1497</v>
      </c>
      <c r="F464">
        <v>4</v>
      </c>
      <c r="H464" t="s">
        <v>196</v>
      </c>
      <c r="I464" t="s">
        <v>143</v>
      </c>
      <c r="J464" t="s">
        <v>197</v>
      </c>
      <c r="K464" t="s">
        <v>145</v>
      </c>
      <c r="L464">
        <v>45</v>
      </c>
      <c r="M464" t="s">
        <v>460</v>
      </c>
      <c r="N464">
        <v>1774</v>
      </c>
      <c r="O464">
        <v>4585</v>
      </c>
      <c r="P464">
        <v>1866</v>
      </c>
      <c r="Q464" t="s">
        <v>239</v>
      </c>
      <c r="R464">
        <v>5</v>
      </c>
      <c r="T464" s="1" t="s">
        <v>148</v>
      </c>
      <c r="U464" t="s">
        <v>1524</v>
      </c>
      <c r="X464">
        <v>6</v>
      </c>
      <c r="Z464" t="s">
        <v>201</v>
      </c>
      <c r="AA464" t="s">
        <v>201</v>
      </c>
      <c r="AB464" t="s">
        <v>971</v>
      </c>
      <c r="AC464" t="s">
        <v>1525</v>
      </c>
      <c r="AF464" t="s">
        <v>1533</v>
      </c>
      <c r="AG464" t="s">
        <v>1533</v>
      </c>
      <c r="AH464" t="s">
        <v>159</v>
      </c>
      <c r="AI464" t="s">
        <v>233</v>
      </c>
      <c r="AK464" t="s">
        <v>161</v>
      </c>
      <c r="AL464" t="s">
        <v>1527</v>
      </c>
      <c r="AM464" t="s">
        <v>1528</v>
      </c>
      <c r="AN464" t="s">
        <v>164</v>
      </c>
      <c r="AO464" t="s">
        <v>433</v>
      </c>
      <c r="AP464" t="s">
        <v>165</v>
      </c>
      <c r="AQ464" t="s">
        <v>167</v>
      </c>
      <c r="AR464">
        <v>8</v>
      </c>
      <c r="AS464" t="s">
        <v>598</v>
      </c>
      <c r="AT464" t="s">
        <v>169</v>
      </c>
      <c r="AU464" t="s">
        <v>1529</v>
      </c>
      <c r="AV464" t="s">
        <v>1533</v>
      </c>
      <c r="AX464" t="s">
        <v>167</v>
      </c>
      <c r="AY464" t="s">
        <v>172</v>
      </c>
      <c r="AZ464" t="s">
        <v>167</v>
      </c>
      <c r="BA464" t="s">
        <v>167</v>
      </c>
      <c r="BB464" t="s">
        <v>1083</v>
      </c>
      <c r="BC464" t="s">
        <v>167</v>
      </c>
      <c r="BD464" t="s">
        <v>174</v>
      </c>
      <c r="BF464" t="s">
        <v>167</v>
      </c>
      <c r="BG464" t="s">
        <v>167</v>
      </c>
      <c r="BH464" t="s">
        <v>167</v>
      </c>
      <c r="BI464" t="s">
        <v>164</v>
      </c>
      <c r="BJ464" t="s">
        <v>311</v>
      </c>
      <c r="BK464" t="s">
        <v>167</v>
      </c>
      <c r="BL464" t="s">
        <v>167</v>
      </c>
      <c r="BM464" t="s">
        <v>167</v>
      </c>
      <c r="BN464" t="s">
        <v>1084</v>
      </c>
      <c r="BO464" t="s">
        <v>167</v>
      </c>
      <c r="BP464" t="s">
        <v>174</v>
      </c>
      <c r="BQ464" t="s">
        <v>164</v>
      </c>
      <c r="BR464" t="s">
        <v>169</v>
      </c>
      <c r="BS464" t="s">
        <v>177</v>
      </c>
      <c r="BT464" t="s">
        <v>167</v>
      </c>
      <c r="BU464">
        <v>5.25</v>
      </c>
      <c r="BV464" t="s">
        <v>167</v>
      </c>
      <c r="BW464" t="s">
        <v>178</v>
      </c>
      <c r="BX464" t="s">
        <v>167</v>
      </c>
      <c r="BY464" t="s">
        <v>384</v>
      </c>
      <c r="CB464" t="s">
        <v>167</v>
      </c>
      <c r="CG464" t="s">
        <v>167</v>
      </c>
      <c r="CK464" t="s">
        <v>167</v>
      </c>
      <c r="CN464" t="s">
        <v>167</v>
      </c>
      <c r="CO464" t="s">
        <v>167</v>
      </c>
      <c r="CP464" t="s">
        <v>224</v>
      </c>
      <c r="CR464" t="s">
        <v>359</v>
      </c>
      <c r="CS464" t="s">
        <v>167</v>
      </c>
      <c r="CT464" t="s">
        <v>167</v>
      </c>
      <c r="CU464" t="s">
        <v>167</v>
      </c>
      <c r="CV464" t="s">
        <v>167</v>
      </c>
      <c r="CW464">
        <v>2</v>
      </c>
      <c r="CY464" t="s">
        <v>255</v>
      </c>
      <c r="DB464" t="s">
        <v>222</v>
      </c>
      <c r="DC464" t="s">
        <v>167</v>
      </c>
      <c r="DD464" t="s">
        <v>167</v>
      </c>
      <c r="DH464" t="s">
        <v>217</v>
      </c>
      <c r="DI464" t="s">
        <v>329</v>
      </c>
      <c r="DL464" t="s">
        <v>330</v>
      </c>
      <c r="DM464" t="s">
        <v>167</v>
      </c>
      <c r="DN464" t="s">
        <v>167</v>
      </c>
      <c r="DP464" t="s">
        <v>346</v>
      </c>
      <c r="DQ464" t="s">
        <v>167</v>
      </c>
      <c r="DS464" t="s">
        <v>167</v>
      </c>
      <c r="DW464" t="s">
        <v>167</v>
      </c>
      <c r="ED464" t="s">
        <v>167</v>
      </c>
    </row>
    <row r="465" spans="1:134" x14ac:dyDescent="0.3">
      <c r="A465">
        <v>464</v>
      </c>
      <c r="B465" t="s">
        <v>785</v>
      </c>
      <c r="C465" t="s">
        <v>1538</v>
      </c>
      <c r="D465" t="s">
        <v>1539</v>
      </c>
      <c r="E465" s="1">
        <v>2523</v>
      </c>
      <c r="F465">
        <v>4</v>
      </c>
      <c r="G465">
        <v>4</v>
      </c>
      <c r="H465" t="s">
        <v>196</v>
      </c>
      <c r="I465" t="s">
        <v>143</v>
      </c>
      <c r="J465" t="s">
        <v>238</v>
      </c>
      <c r="K465" t="s">
        <v>145</v>
      </c>
      <c r="L465">
        <v>60</v>
      </c>
      <c r="M465" t="s">
        <v>460</v>
      </c>
      <c r="N465">
        <v>1930</v>
      </c>
      <c r="O465">
        <v>4456</v>
      </c>
      <c r="P465">
        <v>1820</v>
      </c>
      <c r="Q465" t="s">
        <v>833</v>
      </c>
      <c r="R465">
        <v>5</v>
      </c>
      <c r="S465">
        <v>11.5</v>
      </c>
      <c r="T465">
        <v>15.4</v>
      </c>
      <c r="U465" t="s">
        <v>1540</v>
      </c>
      <c r="X465">
        <v>5</v>
      </c>
      <c r="Z465" t="s">
        <v>201</v>
      </c>
      <c r="AA465" t="s">
        <v>152</v>
      </c>
      <c r="AB465" t="s">
        <v>835</v>
      </c>
      <c r="AC465" t="s">
        <v>1541</v>
      </c>
      <c r="AF465" t="s">
        <v>1542</v>
      </c>
      <c r="AG465" t="s">
        <v>1542</v>
      </c>
      <c r="AH465" t="s">
        <v>775</v>
      </c>
      <c r="AI465" t="s">
        <v>233</v>
      </c>
      <c r="AL465" t="s">
        <v>1543</v>
      </c>
      <c r="AM465" t="s">
        <v>1544</v>
      </c>
      <c r="AN465" t="s">
        <v>164</v>
      </c>
      <c r="AO465" t="s">
        <v>165</v>
      </c>
      <c r="AP465" t="s">
        <v>165</v>
      </c>
      <c r="AQ465" t="s">
        <v>167</v>
      </c>
      <c r="AR465">
        <v>9</v>
      </c>
      <c r="AS465" t="s">
        <v>1137</v>
      </c>
      <c r="AT465" t="s">
        <v>169</v>
      </c>
      <c r="AU465" t="s">
        <v>1252</v>
      </c>
      <c r="AV465" t="s">
        <v>1542</v>
      </c>
      <c r="AX465" t="s">
        <v>167</v>
      </c>
      <c r="AY465" t="s">
        <v>166</v>
      </c>
      <c r="BB465" t="s">
        <v>173</v>
      </c>
      <c r="BD465" t="s">
        <v>169</v>
      </c>
      <c r="BG465" t="s">
        <v>167</v>
      </c>
      <c r="BI465" t="s">
        <v>164</v>
      </c>
      <c r="BJ465" t="s">
        <v>167</v>
      </c>
      <c r="BL465" t="s">
        <v>175</v>
      </c>
      <c r="BM465" t="s">
        <v>167</v>
      </c>
      <c r="BN465" t="s">
        <v>1545</v>
      </c>
      <c r="BP465" t="s">
        <v>407</v>
      </c>
      <c r="BQ465" t="s">
        <v>164</v>
      </c>
      <c r="BR465" t="s">
        <v>169</v>
      </c>
      <c r="BS465" t="s">
        <v>177</v>
      </c>
      <c r="BT465" t="s">
        <v>167</v>
      </c>
      <c r="BU465">
        <v>5.4</v>
      </c>
      <c r="BV465" t="s">
        <v>167</v>
      </c>
      <c r="BW465" t="s">
        <v>178</v>
      </c>
      <c r="BY465" t="s">
        <v>180</v>
      </c>
      <c r="CG465" t="s">
        <v>167</v>
      </c>
      <c r="CQ465" t="s">
        <v>1546</v>
      </c>
      <c r="CS465" t="s">
        <v>167</v>
      </c>
      <c r="CU465" t="s">
        <v>167</v>
      </c>
      <c r="CY465" t="s">
        <v>255</v>
      </c>
      <c r="DN465" t="s">
        <v>167</v>
      </c>
      <c r="DP465" t="s">
        <v>346</v>
      </c>
      <c r="DV465" t="s">
        <v>167</v>
      </c>
    </row>
    <row r="466" spans="1:134" x14ac:dyDescent="0.3">
      <c r="A466">
        <v>465</v>
      </c>
      <c r="B466" t="s">
        <v>785</v>
      </c>
      <c r="C466" t="s">
        <v>1538</v>
      </c>
      <c r="D466" t="s">
        <v>1547</v>
      </c>
      <c r="E466" s="1">
        <v>2179</v>
      </c>
      <c r="F466">
        <v>4</v>
      </c>
      <c r="G466">
        <v>2</v>
      </c>
      <c r="H466" t="s">
        <v>832</v>
      </c>
      <c r="I466" t="s">
        <v>143</v>
      </c>
      <c r="J466" t="s">
        <v>238</v>
      </c>
      <c r="K466" t="s">
        <v>145</v>
      </c>
      <c r="L466">
        <v>80</v>
      </c>
      <c r="M466" t="s">
        <v>460</v>
      </c>
      <c r="N466">
        <v>1874</v>
      </c>
      <c r="O466">
        <v>5118</v>
      </c>
      <c r="P466">
        <v>1850</v>
      </c>
      <c r="Q466" t="s">
        <v>833</v>
      </c>
      <c r="R466">
        <v>5</v>
      </c>
      <c r="S466">
        <v>8.1</v>
      </c>
      <c r="T466">
        <v>10.220000000000001</v>
      </c>
      <c r="U466" t="s">
        <v>1548</v>
      </c>
      <c r="W466" t="s">
        <v>1549</v>
      </c>
      <c r="X466">
        <v>5</v>
      </c>
      <c r="Y466" t="s">
        <v>1166</v>
      </c>
      <c r="Z466" t="s">
        <v>340</v>
      </c>
      <c r="AA466" t="s">
        <v>152</v>
      </c>
      <c r="AB466" t="s">
        <v>1550</v>
      </c>
      <c r="AC466" t="s">
        <v>1551</v>
      </c>
      <c r="AD466" t="s">
        <v>1148</v>
      </c>
      <c r="AE466" t="s">
        <v>1148</v>
      </c>
      <c r="AF466" t="s">
        <v>1552</v>
      </c>
      <c r="AG466" t="s">
        <v>1552</v>
      </c>
      <c r="AH466" t="s">
        <v>159</v>
      </c>
      <c r="AI466" t="s">
        <v>233</v>
      </c>
      <c r="AK466" t="s">
        <v>161</v>
      </c>
      <c r="AL466" t="s">
        <v>1553</v>
      </c>
      <c r="AM466" t="s">
        <v>1518</v>
      </c>
      <c r="AN466" t="s">
        <v>164</v>
      </c>
      <c r="AO466" t="s">
        <v>165</v>
      </c>
      <c r="AP466" t="s">
        <v>165</v>
      </c>
      <c r="AQ466" t="s">
        <v>167</v>
      </c>
      <c r="AR466">
        <v>5</v>
      </c>
      <c r="AS466" t="s">
        <v>168</v>
      </c>
      <c r="AT466" t="s">
        <v>169</v>
      </c>
      <c r="AU466" t="s">
        <v>1554</v>
      </c>
      <c r="AV466" t="s">
        <v>1552</v>
      </c>
      <c r="AW466" t="s">
        <v>167</v>
      </c>
      <c r="AX466" t="s">
        <v>167</v>
      </c>
      <c r="AY466" t="s">
        <v>172</v>
      </c>
      <c r="AZ466" t="s">
        <v>167</v>
      </c>
      <c r="BA466" t="s">
        <v>167</v>
      </c>
      <c r="BC466" t="s">
        <v>167</v>
      </c>
      <c r="BD466" t="s">
        <v>169</v>
      </c>
      <c r="BE466">
        <v>460</v>
      </c>
      <c r="BF466" t="s">
        <v>167</v>
      </c>
      <c r="BG466" t="s">
        <v>167</v>
      </c>
      <c r="BH466" t="s">
        <v>167</v>
      </c>
      <c r="BI466" t="s">
        <v>164</v>
      </c>
      <c r="BJ466" t="s">
        <v>167</v>
      </c>
      <c r="BL466" t="s">
        <v>167</v>
      </c>
      <c r="BM466" t="s">
        <v>167</v>
      </c>
      <c r="BO466" t="s">
        <v>167</v>
      </c>
      <c r="BP466" t="s">
        <v>174</v>
      </c>
      <c r="BQ466" t="s">
        <v>165</v>
      </c>
      <c r="BR466" t="s">
        <v>169</v>
      </c>
      <c r="BS466" t="s">
        <v>177</v>
      </c>
      <c r="BT466" t="s">
        <v>167</v>
      </c>
      <c r="BU466">
        <v>5.7</v>
      </c>
      <c r="BV466" t="s">
        <v>167</v>
      </c>
      <c r="BW466" t="s">
        <v>178</v>
      </c>
      <c r="BX466" t="s">
        <v>179</v>
      </c>
      <c r="BY466" t="s">
        <v>180</v>
      </c>
      <c r="CG466" t="s">
        <v>167</v>
      </c>
      <c r="CN466" t="s">
        <v>167</v>
      </c>
      <c r="CQ466" t="s">
        <v>1555</v>
      </c>
      <c r="CS466" t="s">
        <v>167</v>
      </c>
      <c r="CT466" t="s">
        <v>167</v>
      </c>
      <c r="CX466">
        <v>18.5</v>
      </c>
      <c r="CY466" t="s">
        <v>572</v>
      </c>
      <c r="DB466" t="s">
        <v>222</v>
      </c>
      <c r="DD466" t="s">
        <v>167</v>
      </c>
      <c r="DG466" t="s">
        <v>167</v>
      </c>
      <c r="DI466" t="s">
        <v>167</v>
      </c>
      <c r="DL466" t="s">
        <v>330</v>
      </c>
      <c r="DN466" t="s">
        <v>167</v>
      </c>
      <c r="DP466" t="s">
        <v>167</v>
      </c>
      <c r="DV466" t="s">
        <v>167</v>
      </c>
      <c r="ED466" t="s">
        <v>167</v>
      </c>
    </row>
    <row r="467" spans="1:134" x14ac:dyDescent="0.3">
      <c r="A467">
        <v>466</v>
      </c>
      <c r="B467" t="s">
        <v>785</v>
      </c>
      <c r="C467" t="s">
        <v>1538</v>
      </c>
      <c r="D467" t="s">
        <v>1556</v>
      </c>
      <c r="E467" s="1">
        <v>2179</v>
      </c>
      <c r="F467">
        <v>4</v>
      </c>
      <c r="G467">
        <v>4</v>
      </c>
      <c r="H467" t="s">
        <v>142</v>
      </c>
      <c r="I467" t="s">
        <v>143</v>
      </c>
      <c r="J467" t="s">
        <v>238</v>
      </c>
      <c r="K467" t="s">
        <v>145</v>
      </c>
      <c r="L467">
        <v>80</v>
      </c>
      <c r="M467" t="s">
        <v>460</v>
      </c>
      <c r="N467">
        <v>1874</v>
      </c>
      <c r="O467">
        <v>5118</v>
      </c>
      <c r="P467">
        <v>1850</v>
      </c>
      <c r="Q467" t="s">
        <v>833</v>
      </c>
      <c r="R467">
        <v>5</v>
      </c>
      <c r="S467">
        <v>9.4</v>
      </c>
      <c r="T467">
        <v>13.5</v>
      </c>
      <c r="U467" t="s">
        <v>1557</v>
      </c>
      <c r="W467" t="s">
        <v>1546</v>
      </c>
      <c r="X467">
        <v>5</v>
      </c>
      <c r="Y467" t="s">
        <v>1166</v>
      </c>
      <c r="Z467" t="s">
        <v>340</v>
      </c>
      <c r="AA467" t="s">
        <v>152</v>
      </c>
      <c r="AB467" t="s">
        <v>1550</v>
      </c>
      <c r="AC467" t="s">
        <v>1551</v>
      </c>
      <c r="AD467" t="s">
        <v>1148</v>
      </c>
      <c r="AE467" t="s">
        <v>1148</v>
      </c>
      <c r="AF467" t="s">
        <v>1552</v>
      </c>
      <c r="AG467" t="s">
        <v>1552</v>
      </c>
      <c r="AH467" t="s">
        <v>159</v>
      </c>
      <c r="AI467" t="s">
        <v>233</v>
      </c>
      <c r="AK467" t="s">
        <v>161</v>
      </c>
      <c r="AL467" t="s">
        <v>1553</v>
      </c>
      <c r="AM467" t="s">
        <v>1518</v>
      </c>
      <c r="AN467" t="s">
        <v>164</v>
      </c>
      <c r="AO467" t="s">
        <v>165</v>
      </c>
      <c r="AP467" t="s">
        <v>165</v>
      </c>
      <c r="AQ467" t="s">
        <v>167</v>
      </c>
      <c r="AR467">
        <v>5</v>
      </c>
      <c r="AS467" t="s">
        <v>168</v>
      </c>
      <c r="AT467" t="s">
        <v>169</v>
      </c>
      <c r="AU467" t="s">
        <v>1554</v>
      </c>
      <c r="AV467" t="s">
        <v>1552</v>
      </c>
      <c r="AW467" t="s">
        <v>167</v>
      </c>
      <c r="AY467" t="s">
        <v>166</v>
      </c>
      <c r="AZ467" t="s">
        <v>167</v>
      </c>
      <c r="BA467" t="s">
        <v>167</v>
      </c>
      <c r="BC467" t="s">
        <v>167</v>
      </c>
      <c r="BD467" t="s">
        <v>174</v>
      </c>
      <c r="BE467">
        <v>460</v>
      </c>
      <c r="BF467" t="s">
        <v>167</v>
      </c>
      <c r="BG467" t="s">
        <v>167</v>
      </c>
      <c r="BH467" t="s">
        <v>167</v>
      </c>
      <c r="BI467" t="s">
        <v>167</v>
      </c>
      <c r="BJ467" t="s">
        <v>167</v>
      </c>
      <c r="BL467" t="s">
        <v>167</v>
      </c>
      <c r="BM467" t="s">
        <v>167</v>
      </c>
      <c r="BO467" t="s">
        <v>167</v>
      </c>
      <c r="BP467" t="s">
        <v>174</v>
      </c>
      <c r="BQ467" t="s">
        <v>165</v>
      </c>
      <c r="BR467" t="s">
        <v>169</v>
      </c>
      <c r="BS467" t="s">
        <v>165</v>
      </c>
      <c r="BT467" t="s">
        <v>167</v>
      </c>
      <c r="BU467">
        <v>5.7</v>
      </c>
      <c r="BV467" t="s">
        <v>167</v>
      </c>
      <c r="BW467" t="s">
        <v>435</v>
      </c>
      <c r="BX467" t="s">
        <v>179</v>
      </c>
      <c r="BY467" t="s">
        <v>180</v>
      </c>
      <c r="CG467" t="s">
        <v>167</v>
      </c>
      <c r="CN467" t="s">
        <v>167</v>
      </c>
      <c r="CQ467" t="s">
        <v>1558</v>
      </c>
      <c r="CT467" t="s">
        <v>167</v>
      </c>
      <c r="CU467" t="s">
        <v>167</v>
      </c>
      <c r="CY467" t="s">
        <v>255</v>
      </c>
      <c r="DA467" t="s">
        <v>560</v>
      </c>
      <c r="DB467" t="s">
        <v>222</v>
      </c>
      <c r="DD467" t="s">
        <v>167</v>
      </c>
      <c r="DI467" t="s">
        <v>167</v>
      </c>
      <c r="DL467" t="s">
        <v>330</v>
      </c>
      <c r="DN467" t="s">
        <v>167</v>
      </c>
      <c r="DP467" t="s">
        <v>167</v>
      </c>
      <c r="DV467" t="s">
        <v>167</v>
      </c>
      <c r="ED467" t="s">
        <v>167</v>
      </c>
    </row>
    <row r="468" spans="1:134" x14ac:dyDescent="0.3">
      <c r="A468">
        <v>467</v>
      </c>
      <c r="B468" t="s">
        <v>785</v>
      </c>
      <c r="C468" t="s">
        <v>1538</v>
      </c>
      <c r="D468" t="s">
        <v>1559</v>
      </c>
      <c r="E468" s="1">
        <v>2179</v>
      </c>
      <c r="F468">
        <v>4</v>
      </c>
      <c r="G468">
        <v>4</v>
      </c>
      <c r="H468" t="s">
        <v>196</v>
      </c>
      <c r="I468" t="s">
        <v>143</v>
      </c>
      <c r="J468" t="s">
        <v>238</v>
      </c>
      <c r="K468" t="s">
        <v>145</v>
      </c>
      <c r="L468">
        <v>60</v>
      </c>
      <c r="M468" t="s">
        <v>460</v>
      </c>
      <c r="N468">
        <v>1995</v>
      </c>
      <c r="O468">
        <v>4456</v>
      </c>
      <c r="P468">
        <v>1820</v>
      </c>
      <c r="Q468" t="s">
        <v>833</v>
      </c>
      <c r="R468">
        <v>5</v>
      </c>
      <c r="S468">
        <v>11.5</v>
      </c>
      <c r="T468">
        <v>15.4</v>
      </c>
      <c r="U468" t="s">
        <v>1540</v>
      </c>
      <c r="X468">
        <v>5</v>
      </c>
      <c r="Z468" t="s">
        <v>201</v>
      </c>
      <c r="AA468" t="s">
        <v>152</v>
      </c>
      <c r="AB468" t="s">
        <v>835</v>
      </c>
      <c r="AC468" t="s">
        <v>1541</v>
      </c>
      <c r="AF468" t="s">
        <v>1560</v>
      </c>
      <c r="AG468" t="s">
        <v>1560</v>
      </c>
      <c r="AH468" t="s">
        <v>775</v>
      </c>
      <c r="AI468" t="s">
        <v>233</v>
      </c>
      <c r="AL468" t="s">
        <v>1517</v>
      </c>
      <c r="AM468" t="s">
        <v>1518</v>
      </c>
      <c r="AN468" t="s">
        <v>164</v>
      </c>
      <c r="AO468" t="s">
        <v>165</v>
      </c>
      <c r="AP468" t="s">
        <v>165</v>
      </c>
      <c r="AQ468" t="s">
        <v>167</v>
      </c>
      <c r="AR468">
        <v>9</v>
      </c>
      <c r="AS468" t="s">
        <v>168</v>
      </c>
      <c r="AT468" t="s">
        <v>169</v>
      </c>
      <c r="AU468" t="s">
        <v>1252</v>
      </c>
      <c r="AV468" t="s">
        <v>1560</v>
      </c>
      <c r="AX468" t="s">
        <v>167</v>
      </c>
      <c r="AY468" t="s">
        <v>166</v>
      </c>
      <c r="BB468" t="s">
        <v>173</v>
      </c>
      <c r="BD468" t="s">
        <v>169</v>
      </c>
      <c r="BG468" t="s">
        <v>167</v>
      </c>
      <c r="BI468" t="s">
        <v>164</v>
      </c>
      <c r="BJ468" t="s">
        <v>167</v>
      </c>
      <c r="BL468" t="s">
        <v>175</v>
      </c>
      <c r="BM468" t="s">
        <v>167</v>
      </c>
      <c r="BN468" t="s">
        <v>1545</v>
      </c>
      <c r="BP468" t="s">
        <v>174</v>
      </c>
      <c r="BQ468" t="s">
        <v>164</v>
      </c>
      <c r="BR468" t="s">
        <v>169</v>
      </c>
      <c r="BS468" t="s">
        <v>177</v>
      </c>
      <c r="BT468" t="s">
        <v>167</v>
      </c>
      <c r="BU468">
        <v>5.4</v>
      </c>
      <c r="BV468" t="s">
        <v>167</v>
      </c>
      <c r="BW468" t="s">
        <v>178</v>
      </c>
      <c r="BY468" t="s">
        <v>180</v>
      </c>
      <c r="CG468" t="s">
        <v>167</v>
      </c>
      <c r="CN468" t="s">
        <v>167</v>
      </c>
      <c r="CQ468" t="s">
        <v>1546</v>
      </c>
      <c r="CR468" t="s">
        <v>230</v>
      </c>
      <c r="CS468" t="s">
        <v>167</v>
      </c>
      <c r="CU468" t="s">
        <v>167</v>
      </c>
      <c r="CW468">
        <v>2</v>
      </c>
      <c r="CY468" t="s">
        <v>255</v>
      </c>
      <c r="DN468" t="s">
        <v>167</v>
      </c>
      <c r="DP468" t="s">
        <v>346</v>
      </c>
      <c r="DV468" t="s">
        <v>167</v>
      </c>
    </row>
    <row r="469" spans="1:134" x14ac:dyDescent="0.3">
      <c r="A469">
        <v>468</v>
      </c>
      <c r="B469" t="s">
        <v>785</v>
      </c>
      <c r="C469" t="s">
        <v>1538</v>
      </c>
      <c r="D469" t="s">
        <v>1561</v>
      </c>
      <c r="E469" s="1">
        <v>2179</v>
      </c>
      <c r="F469">
        <v>4</v>
      </c>
      <c r="G469">
        <v>4</v>
      </c>
      <c r="H469" t="s">
        <v>196</v>
      </c>
      <c r="I469" t="s">
        <v>143</v>
      </c>
      <c r="J469" t="s">
        <v>238</v>
      </c>
      <c r="K469" t="s">
        <v>145</v>
      </c>
      <c r="L469">
        <v>60</v>
      </c>
      <c r="M469" t="s">
        <v>460</v>
      </c>
      <c r="N469">
        <v>1995</v>
      </c>
      <c r="O469">
        <v>4456</v>
      </c>
      <c r="P469">
        <v>1820</v>
      </c>
      <c r="Q469" t="s">
        <v>833</v>
      </c>
      <c r="R469">
        <v>5</v>
      </c>
      <c r="S469">
        <v>11.5</v>
      </c>
      <c r="T469">
        <v>15.4</v>
      </c>
      <c r="U469" t="s">
        <v>1540</v>
      </c>
      <c r="X469">
        <v>5</v>
      </c>
      <c r="Z469" t="s">
        <v>201</v>
      </c>
      <c r="AA469" t="s">
        <v>152</v>
      </c>
      <c r="AB469" t="s">
        <v>835</v>
      </c>
      <c r="AC469" t="s">
        <v>1541</v>
      </c>
      <c r="AF469" t="s">
        <v>1560</v>
      </c>
      <c r="AG469" t="s">
        <v>1560</v>
      </c>
      <c r="AH469" t="s">
        <v>775</v>
      </c>
      <c r="AI469" t="s">
        <v>233</v>
      </c>
      <c r="AL469" t="s">
        <v>1517</v>
      </c>
      <c r="AM469" t="s">
        <v>1518</v>
      </c>
      <c r="AN469" t="s">
        <v>164</v>
      </c>
      <c r="AO469" t="s">
        <v>165</v>
      </c>
      <c r="AP469" t="s">
        <v>165</v>
      </c>
      <c r="AQ469" t="s">
        <v>167</v>
      </c>
      <c r="AR469">
        <v>9</v>
      </c>
      <c r="AS469" t="s">
        <v>168</v>
      </c>
      <c r="AT469" t="s">
        <v>169</v>
      </c>
      <c r="AU469" t="s">
        <v>1252</v>
      </c>
      <c r="AV469" t="s">
        <v>1560</v>
      </c>
      <c r="AX469" t="s">
        <v>167</v>
      </c>
      <c r="AY469" t="s">
        <v>166</v>
      </c>
      <c r="BB469" t="s">
        <v>173</v>
      </c>
      <c r="BD469" t="s">
        <v>169</v>
      </c>
      <c r="BG469" t="s">
        <v>167</v>
      </c>
      <c r="BI469" t="s">
        <v>164</v>
      </c>
      <c r="BJ469" t="s">
        <v>167</v>
      </c>
      <c r="BL469" t="s">
        <v>175</v>
      </c>
      <c r="BM469" t="s">
        <v>167</v>
      </c>
      <c r="BN469" t="s">
        <v>1545</v>
      </c>
      <c r="BP469" t="s">
        <v>407</v>
      </c>
      <c r="BQ469" t="s">
        <v>164</v>
      </c>
      <c r="BR469" t="s">
        <v>169</v>
      </c>
      <c r="BS469" t="s">
        <v>177</v>
      </c>
      <c r="BT469" t="s">
        <v>167</v>
      </c>
      <c r="BU469">
        <v>5.4</v>
      </c>
      <c r="BV469" t="s">
        <v>167</v>
      </c>
      <c r="BW469" t="s">
        <v>178</v>
      </c>
      <c r="BY469" t="s">
        <v>180</v>
      </c>
      <c r="CG469" t="s">
        <v>167</v>
      </c>
      <c r="CN469" t="s">
        <v>167</v>
      </c>
      <c r="CQ469" t="s">
        <v>1546</v>
      </c>
      <c r="CR469" t="s">
        <v>230</v>
      </c>
      <c r="CS469" t="s">
        <v>167</v>
      </c>
      <c r="CU469" t="s">
        <v>167</v>
      </c>
      <c r="CW469">
        <v>2</v>
      </c>
      <c r="CY469" t="s">
        <v>255</v>
      </c>
      <c r="DL469" t="s">
        <v>330</v>
      </c>
      <c r="DN469" t="s">
        <v>167</v>
      </c>
      <c r="DP469" t="s">
        <v>346</v>
      </c>
      <c r="DV469" t="s">
        <v>167</v>
      </c>
    </row>
    <row r="470" spans="1:134" x14ac:dyDescent="0.3">
      <c r="A470">
        <v>469</v>
      </c>
      <c r="B470" t="s">
        <v>785</v>
      </c>
      <c r="C470" t="s">
        <v>1538</v>
      </c>
      <c r="D470" t="s">
        <v>1562</v>
      </c>
      <c r="E470" s="1">
        <v>2179</v>
      </c>
      <c r="F470">
        <v>4</v>
      </c>
      <c r="G470">
        <v>4</v>
      </c>
      <c r="H470" t="s">
        <v>196</v>
      </c>
      <c r="I470" t="s">
        <v>143</v>
      </c>
      <c r="J470" t="s">
        <v>238</v>
      </c>
      <c r="K470" t="s">
        <v>145</v>
      </c>
      <c r="L470">
        <v>60</v>
      </c>
      <c r="M470" t="s">
        <v>460</v>
      </c>
      <c r="N470">
        <v>1995</v>
      </c>
      <c r="O470">
        <v>4456</v>
      </c>
      <c r="P470">
        <v>1820</v>
      </c>
      <c r="Q470" t="s">
        <v>833</v>
      </c>
      <c r="R470">
        <v>5</v>
      </c>
      <c r="S470">
        <v>11.5</v>
      </c>
      <c r="T470">
        <v>15.4</v>
      </c>
      <c r="U470" t="s">
        <v>1540</v>
      </c>
      <c r="X470">
        <v>5</v>
      </c>
      <c r="Z470" t="s">
        <v>201</v>
      </c>
      <c r="AA470" t="s">
        <v>152</v>
      </c>
      <c r="AB470" t="s">
        <v>835</v>
      </c>
      <c r="AC470" t="s">
        <v>1541</v>
      </c>
      <c r="AF470" t="s">
        <v>1560</v>
      </c>
      <c r="AG470" t="s">
        <v>1560</v>
      </c>
      <c r="AH470" t="s">
        <v>775</v>
      </c>
      <c r="AI470" t="s">
        <v>233</v>
      </c>
      <c r="AL470" t="s">
        <v>1563</v>
      </c>
      <c r="AM470" t="s">
        <v>1564</v>
      </c>
      <c r="AN470" t="s">
        <v>164</v>
      </c>
      <c r="AO470" t="s">
        <v>165</v>
      </c>
      <c r="AP470" t="s">
        <v>165</v>
      </c>
      <c r="AQ470" t="s">
        <v>167</v>
      </c>
      <c r="AR470">
        <v>9</v>
      </c>
      <c r="AS470" t="s">
        <v>168</v>
      </c>
      <c r="AT470" t="s">
        <v>169</v>
      </c>
      <c r="AU470" t="s">
        <v>1252</v>
      </c>
      <c r="AV470" t="s">
        <v>1560</v>
      </c>
      <c r="AX470" t="s">
        <v>167</v>
      </c>
      <c r="AY470" t="s">
        <v>166</v>
      </c>
      <c r="BB470" t="s">
        <v>173</v>
      </c>
      <c r="BD470" t="s">
        <v>169</v>
      </c>
      <c r="BG470" t="s">
        <v>167</v>
      </c>
      <c r="BI470" t="s">
        <v>164</v>
      </c>
      <c r="BJ470" t="s">
        <v>167</v>
      </c>
      <c r="BL470" t="s">
        <v>175</v>
      </c>
      <c r="BM470" t="s">
        <v>167</v>
      </c>
      <c r="BN470" t="s">
        <v>1545</v>
      </c>
      <c r="BP470" t="s">
        <v>407</v>
      </c>
      <c r="BQ470" t="s">
        <v>164</v>
      </c>
      <c r="BR470" t="s">
        <v>169</v>
      </c>
      <c r="BS470" t="s">
        <v>177</v>
      </c>
      <c r="BT470" t="s">
        <v>167</v>
      </c>
      <c r="BU470">
        <v>5.4</v>
      </c>
      <c r="BV470" t="s">
        <v>167</v>
      </c>
      <c r="BW470" t="s">
        <v>178</v>
      </c>
      <c r="BY470" t="s">
        <v>180</v>
      </c>
      <c r="CG470" t="s">
        <v>167</v>
      </c>
      <c r="CN470" t="s">
        <v>167</v>
      </c>
      <c r="CQ470" t="s">
        <v>1546</v>
      </c>
      <c r="CR470" t="s">
        <v>230</v>
      </c>
      <c r="CS470" t="s">
        <v>167</v>
      </c>
      <c r="CU470" t="s">
        <v>167</v>
      </c>
      <c r="CW470">
        <v>2</v>
      </c>
      <c r="CY470" t="s">
        <v>255</v>
      </c>
      <c r="DL470" t="s">
        <v>330</v>
      </c>
      <c r="DN470" t="s">
        <v>167</v>
      </c>
      <c r="DP470" t="s">
        <v>346</v>
      </c>
      <c r="DV470" t="s">
        <v>167</v>
      </c>
    </row>
    <row r="471" spans="1:134" x14ac:dyDescent="0.3">
      <c r="A471">
        <v>470</v>
      </c>
      <c r="B471" t="s">
        <v>785</v>
      </c>
      <c r="C471" t="s">
        <v>1538</v>
      </c>
      <c r="D471" t="s">
        <v>1565</v>
      </c>
      <c r="E471" s="1">
        <v>2179</v>
      </c>
      <c r="F471">
        <v>4</v>
      </c>
      <c r="G471">
        <v>4</v>
      </c>
      <c r="H471" t="s">
        <v>196</v>
      </c>
      <c r="I471" t="s">
        <v>143</v>
      </c>
      <c r="J471" t="s">
        <v>238</v>
      </c>
      <c r="K471" t="s">
        <v>145</v>
      </c>
      <c r="L471">
        <v>60</v>
      </c>
      <c r="M471" t="s">
        <v>460</v>
      </c>
      <c r="N471">
        <v>1995</v>
      </c>
      <c r="O471">
        <v>4456</v>
      </c>
      <c r="P471">
        <v>1820</v>
      </c>
      <c r="Q471" t="s">
        <v>833</v>
      </c>
      <c r="R471">
        <v>5</v>
      </c>
      <c r="S471">
        <v>11.5</v>
      </c>
      <c r="T471">
        <v>15.4</v>
      </c>
      <c r="U471" t="s">
        <v>1540</v>
      </c>
      <c r="X471">
        <v>5</v>
      </c>
      <c r="Z471" t="s">
        <v>201</v>
      </c>
      <c r="AA471" t="s">
        <v>152</v>
      </c>
      <c r="AB471" t="s">
        <v>835</v>
      </c>
      <c r="AC471" t="s">
        <v>1541</v>
      </c>
      <c r="AF471" t="s">
        <v>1560</v>
      </c>
      <c r="AG471" t="s">
        <v>1560</v>
      </c>
      <c r="AH471" t="s">
        <v>775</v>
      </c>
      <c r="AI471" t="s">
        <v>233</v>
      </c>
      <c r="AL471" t="s">
        <v>1563</v>
      </c>
      <c r="AM471" t="s">
        <v>1564</v>
      </c>
      <c r="AN471" t="s">
        <v>164</v>
      </c>
      <c r="AO471" t="s">
        <v>165</v>
      </c>
      <c r="AP471" t="s">
        <v>165</v>
      </c>
      <c r="AQ471" t="s">
        <v>167</v>
      </c>
      <c r="AR471">
        <v>9</v>
      </c>
      <c r="AS471" t="s">
        <v>168</v>
      </c>
      <c r="AT471" t="s">
        <v>169</v>
      </c>
      <c r="AU471" t="s">
        <v>1252</v>
      </c>
      <c r="AV471" t="s">
        <v>1560</v>
      </c>
      <c r="AX471" t="s">
        <v>167</v>
      </c>
      <c r="AY471" t="s">
        <v>227</v>
      </c>
      <c r="AZ471" t="s">
        <v>167</v>
      </c>
      <c r="BA471" t="s">
        <v>167</v>
      </c>
      <c r="BB471" t="s">
        <v>173</v>
      </c>
      <c r="BC471" t="s">
        <v>167</v>
      </c>
      <c r="BD471" t="s">
        <v>169</v>
      </c>
      <c r="BF471" t="s">
        <v>167</v>
      </c>
      <c r="BG471" t="s">
        <v>167</v>
      </c>
      <c r="BI471" t="s">
        <v>164</v>
      </c>
      <c r="BJ471" t="s">
        <v>167</v>
      </c>
      <c r="BK471" t="s">
        <v>167</v>
      </c>
      <c r="BL471" t="s">
        <v>175</v>
      </c>
      <c r="BM471" t="s">
        <v>167</v>
      </c>
      <c r="BN471" t="s">
        <v>1545</v>
      </c>
      <c r="BO471" t="s">
        <v>167</v>
      </c>
      <c r="BP471" t="s">
        <v>407</v>
      </c>
      <c r="BQ471" t="s">
        <v>164</v>
      </c>
      <c r="BR471" t="s">
        <v>169</v>
      </c>
      <c r="BS471" t="s">
        <v>177</v>
      </c>
      <c r="BT471" t="s">
        <v>167</v>
      </c>
      <c r="BU471">
        <v>5.4</v>
      </c>
      <c r="BV471" t="s">
        <v>167</v>
      </c>
      <c r="BW471" t="s">
        <v>178</v>
      </c>
      <c r="BY471" t="s">
        <v>180</v>
      </c>
      <c r="CB471" t="s">
        <v>167</v>
      </c>
      <c r="CG471" t="s">
        <v>167</v>
      </c>
      <c r="CN471" t="s">
        <v>167</v>
      </c>
      <c r="CQ471" t="s">
        <v>1546</v>
      </c>
      <c r="CR471" t="s">
        <v>230</v>
      </c>
      <c r="CS471" t="s">
        <v>167</v>
      </c>
      <c r="CU471" t="s">
        <v>167</v>
      </c>
      <c r="CV471" t="s">
        <v>167</v>
      </c>
      <c r="CW471">
        <v>2</v>
      </c>
      <c r="CY471" t="s">
        <v>255</v>
      </c>
      <c r="DB471" t="s">
        <v>222</v>
      </c>
      <c r="DD471" t="s">
        <v>167</v>
      </c>
      <c r="DH471" t="s">
        <v>217</v>
      </c>
      <c r="DI471" t="s">
        <v>329</v>
      </c>
      <c r="DJ471" t="s">
        <v>167</v>
      </c>
      <c r="DL471" t="s">
        <v>330</v>
      </c>
      <c r="DM471" t="s">
        <v>167</v>
      </c>
      <c r="DN471" t="s">
        <v>167</v>
      </c>
      <c r="DP471" t="s">
        <v>346</v>
      </c>
      <c r="DV471" t="s">
        <v>167</v>
      </c>
      <c r="DX471" t="s">
        <v>167</v>
      </c>
      <c r="ED471" t="s">
        <v>167</v>
      </c>
    </row>
    <row r="472" spans="1:134" x14ac:dyDescent="0.3">
      <c r="A472">
        <v>471</v>
      </c>
      <c r="B472" t="s">
        <v>785</v>
      </c>
      <c r="C472" t="s">
        <v>1538</v>
      </c>
      <c r="D472" t="s">
        <v>1566</v>
      </c>
      <c r="E472" s="1">
        <v>2179</v>
      </c>
      <c r="F472">
        <v>4</v>
      </c>
      <c r="G472">
        <v>4</v>
      </c>
      <c r="H472" t="s">
        <v>196</v>
      </c>
      <c r="I472" t="s">
        <v>143</v>
      </c>
      <c r="J472" t="s">
        <v>238</v>
      </c>
      <c r="K472" t="s">
        <v>145</v>
      </c>
      <c r="L472">
        <v>60</v>
      </c>
      <c r="M472" t="s">
        <v>460</v>
      </c>
      <c r="N472">
        <v>1995</v>
      </c>
      <c r="O472">
        <v>4456</v>
      </c>
      <c r="P472">
        <v>1820</v>
      </c>
      <c r="Q472" t="s">
        <v>833</v>
      </c>
      <c r="R472">
        <v>5</v>
      </c>
      <c r="S472">
        <v>11.5</v>
      </c>
      <c r="T472">
        <v>15.4</v>
      </c>
      <c r="U472" t="s">
        <v>1540</v>
      </c>
      <c r="X472">
        <v>5</v>
      </c>
      <c r="Z472" t="s">
        <v>201</v>
      </c>
      <c r="AA472" t="s">
        <v>152</v>
      </c>
      <c r="AB472" t="s">
        <v>1567</v>
      </c>
      <c r="AC472" t="s">
        <v>1541</v>
      </c>
      <c r="AF472" t="s">
        <v>1560</v>
      </c>
      <c r="AG472" t="s">
        <v>1560</v>
      </c>
      <c r="AH472" t="s">
        <v>775</v>
      </c>
      <c r="AI472" t="s">
        <v>233</v>
      </c>
      <c r="AL472" t="s">
        <v>1563</v>
      </c>
      <c r="AM472" t="s">
        <v>1564</v>
      </c>
      <c r="AN472" t="s">
        <v>164</v>
      </c>
      <c r="AO472" t="s">
        <v>165</v>
      </c>
      <c r="AP472" t="s">
        <v>165</v>
      </c>
      <c r="AQ472" t="s">
        <v>167</v>
      </c>
      <c r="AR472">
        <v>9</v>
      </c>
      <c r="AS472" t="s">
        <v>598</v>
      </c>
      <c r="AT472" t="s">
        <v>169</v>
      </c>
      <c r="AU472" t="s">
        <v>1252</v>
      </c>
      <c r="AV472" t="s">
        <v>1560</v>
      </c>
      <c r="AX472" t="s">
        <v>167</v>
      </c>
      <c r="AY472" t="s">
        <v>227</v>
      </c>
      <c r="AZ472" t="s">
        <v>167</v>
      </c>
      <c r="BA472" t="s">
        <v>167</v>
      </c>
      <c r="BB472" t="s">
        <v>173</v>
      </c>
      <c r="BC472" t="s">
        <v>167</v>
      </c>
      <c r="BD472" t="s">
        <v>169</v>
      </c>
      <c r="BF472" t="s">
        <v>167</v>
      </c>
      <c r="BG472" t="s">
        <v>167</v>
      </c>
      <c r="BI472" t="s">
        <v>164</v>
      </c>
      <c r="BJ472" t="s">
        <v>167</v>
      </c>
      <c r="BK472" t="s">
        <v>167</v>
      </c>
      <c r="BL472" t="s">
        <v>175</v>
      </c>
      <c r="BM472" t="s">
        <v>167</v>
      </c>
      <c r="BN472" t="s">
        <v>1545</v>
      </c>
      <c r="BO472" t="s">
        <v>167</v>
      </c>
      <c r="BP472" t="s">
        <v>407</v>
      </c>
      <c r="BQ472" t="s">
        <v>164</v>
      </c>
      <c r="BR472" t="s">
        <v>169</v>
      </c>
      <c r="BS472" t="s">
        <v>177</v>
      </c>
      <c r="BT472" t="s">
        <v>167</v>
      </c>
      <c r="BU472">
        <v>5.65</v>
      </c>
      <c r="BV472" t="s">
        <v>167</v>
      </c>
      <c r="BW472" t="s">
        <v>178</v>
      </c>
      <c r="BY472" t="s">
        <v>384</v>
      </c>
      <c r="CB472" t="s">
        <v>167</v>
      </c>
      <c r="CG472" t="s">
        <v>167</v>
      </c>
      <c r="CN472" t="s">
        <v>167</v>
      </c>
      <c r="CQ472" t="s">
        <v>1555</v>
      </c>
      <c r="CR472" t="s">
        <v>230</v>
      </c>
      <c r="CS472" t="s">
        <v>167</v>
      </c>
      <c r="CU472" t="s">
        <v>167</v>
      </c>
      <c r="CV472" t="s">
        <v>167</v>
      </c>
      <c r="CW472">
        <v>2</v>
      </c>
      <c r="CY472" t="s">
        <v>255</v>
      </c>
      <c r="DB472" t="s">
        <v>222</v>
      </c>
      <c r="DD472" t="s">
        <v>167</v>
      </c>
      <c r="DH472" t="s">
        <v>217</v>
      </c>
      <c r="DI472" t="s">
        <v>329</v>
      </c>
      <c r="DJ472" t="s">
        <v>167</v>
      </c>
      <c r="DL472" t="s">
        <v>330</v>
      </c>
      <c r="DM472" t="s">
        <v>167</v>
      </c>
      <c r="DN472" t="s">
        <v>167</v>
      </c>
      <c r="DP472" t="s">
        <v>346</v>
      </c>
      <c r="DV472" t="s">
        <v>167</v>
      </c>
      <c r="DX472" t="s">
        <v>167</v>
      </c>
      <c r="DZ472" t="s">
        <v>167</v>
      </c>
      <c r="ED472" t="s">
        <v>167</v>
      </c>
    </row>
    <row r="473" spans="1:134" x14ac:dyDescent="0.3">
      <c r="A473">
        <v>472</v>
      </c>
      <c r="B473" t="s">
        <v>785</v>
      </c>
      <c r="C473" t="s">
        <v>1538</v>
      </c>
      <c r="D473" t="s">
        <v>1568</v>
      </c>
      <c r="E473" s="1">
        <v>2179</v>
      </c>
      <c r="F473">
        <v>4</v>
      </c>
      <c r="G473">
        <v>4</v>
      </c>
      <c r="H473" t="s">
        <v>196</v>
      </c>
      <c r="I473" t="s">
        <v>143</v>
      </c>
      <c r="J473" t="s">
        <v>238</v>
      </c>
      <c r="K473" t="s">
        <v>145</v>
      </c>
      <c r="L473">
        <v>60</v>
      </c>
      <c r="M473" t="s">
        <v>460</v>
      </c>
      <c r="N473">
        <v>1995</v>
      </c>
      <c r="O473">
        <v>4456</v>
      </c>
      <c r="P473">
        <v>1820</v>
      </c>
      <c r="Q473" t="s">
        <v>833</v>
      </c>
      <c r="R473">
        <v>5</v>
      </c>
      <c r="S473">
        <v>11.5</v>
      </c>
      <c r="T473">
        <v>15.4</v>
      </c>
      <c r="U473" t="s">
        <v>1540</v>
      </c>
      <c r="X473">
        <v>6</v>
      </c>
      <c r="Z473" t="s">
        <v>201</v>
      </c>
      <c r="AA473" t="s">
        <v>152</v>
      </c>
      <c r="AB473" t="s">
        <v>835</v>
      </c>
      <c r="AC473" t="s">
        <v>1541</v>
      </c>
      <c r="AF473" t="s">
        <v>1560</v>
      </c>
      <c r="AG473" t="s">
        <v>1560</v>
      </c>
      <c r="AH473" t="s">
        <v>775</v>
      </c>
      <c r="AI473" t="s">
        <v>233</v>
      </c>
      <c r="AL473" t="s">
        <v>1563</v>
      </c>
      <c r="AM473" t="s">
        <v>1564</v>
      </c>
      <c r="AN473" t="s">
        <v>164</v>
      </c>
      <c r="AO473" t="s">
        <v>165</v>
      </c>
      <c r="AP473" t="s">
        <v>165</v>
      </c>
      <c r="AQ473" t="s">
        <v>167</v>
      </c>
      <c r="AR473">
        <v>9</v>
      </c>
      <c r="AS473" t="s">
        <v>168</v>
      </c>
      <c r="AT473" t="s">
        <v>169</v>
      </c>
      <c r="AU473" t="s">
        <v>1252</v>
      </c>
      <c r="AV473" t="s">
        <v>1560</v>
      </c>
      <c r="AX473" t="s">
        <v>167</v>
      </c>
      <c r="AY473" t="s">
        <v>172</v>
      </c>
      <c r="AZ473" t="s">
        <v>167</v>
      </c>
      <c r="BA473" t="s">
        <v>167</v>
      </c>
      <c r="BB473" t="s">
        <v>173</v>
      </c>
      <c r="BC473" t="s">
        <v>167</v>
      </c>
      <c r="BD473" t="s">
        <v>169</v>
      </c>
      <c r="BF473" t="s">
        <v>167</v>
      </c>
      <c r="BG473" t="s">
        <v>167</v>
      </c>
      <c r="BI473" t="s">
        <v>164</v>
      </c>
      <c r="BJ473" t="s">
        <v>167</v>
      </c>
      <c r="BK473" t="s">
        <v>167</v>
      </c>
      <c r="BL473" t="s">
        <v>175</v>
      </c>
      <c r="BM473" t="s">
        <v>167</v>
      </c>
      <c r="BN473" t="s">
        <v>1545</v>
      </c>
      <c r="BO473" t="s">
        <v>167</v>
      </c>
      <c r="BP473" t="s">
        <v>407</v>
      </c>
      <c r="BQ473" t="s">
        <v>164</v>
      </c>
      <c r="BR473" t="s">
        <v>169</v>
      </c>
      <c r="BS473" t="s">
        <v>177</v>
      </c>
      <c r="BT473" t="s">
        <v>167</v>
      </c>
      <c r="BU473">
        <v>5.4</v>
      </c>
      <c r="BV473" t="s">
        <v>167</v>
      </c>
      <c r="BW473" t="s">
        <v>178</v>
      </c>
      <c r="BY473" t="s">
        <v>180</v>
      </c>
      <c r="CB473" t="s">
        <v>167</v>
      </c>
      <c r="CG473" t="s">
        <v>167</v>
      </c>
      <c r="CN473" t="s">
        <v>167</v>
      </c>
      <c r="CQ473" t="s">
        <v>1546</v>
      </c>
      <c r="CR473" t="s">
        <v>230</v>
      </c>
      <c r="CS473" t="s">
        <v>167</v>
      </c>
      <c r="CU473" t="s">
        <v>167</v>
      </c>
      <c r="CV473" t="s">
        <v>167</v>
      </c>
      <c r="CW473">
        <v>2</v>
      </c>
      <c r="CY473" t="s">
        <v>255</v>
      </c>
      <c r="DD473" t="s">
        <v>167</v>
      </c>
      <c r="DH473" t="s">
        <v>217</v>
      </c>
      <c r="DJ473" t="s">
        <v>167</v>
      </c>
      <c r="DL473" t="s">
        <v>330</v>
      </c>
      <c r="DM473" t="s">
        <v>167</v>
      </c>
      <c r="DN473" t="s">
        <v>167</v>
      </c>
      <c r="DP473" t="s">
        <v>346</v>
      </c>
      <c r="DQ473" t="s">
        <v>167</v>
      </c>
      <c r="DV473" t="s">
        <v>167</v>
      </c>
      <c r="ED473" t="s">
        <v>167</v>
      </c>
    </row>
    <row r="474" spans="1:134" x14ac:dyDescent="0.3">
      <c r="A474">
        <v>473</v>
      </c>
      <c r="B474" t="s">
        <v>865</v>
      </c>
      <c r="C474" t="s">
        <v>1569</v>
      </c>
      <c r="D474" t="s">
        <v>1570</v>
      </c>
      <c r="E474" s="1">
        <v>1498</v>
      </c>
      <c r="F474">
        <v>4</v>
      </c>
      <c r="G474">
        <v>4</v>
      </c>
      <c r="H474" t="s">
        <v>196</v>
      </c>
      <c r="I474" t="s">
        <v>143</v>
      </c>
      <c r="J474" t="s">
        <v>197</v>
      </c>
      <c r="K474" t="s">
        <v>145</v>
      </c>
      <c r="L474">
        <v>55</v>
      </c>
      <c r="M474" t="s">
        <v>460</v>
      </c>
      <c r="N474">
        <v>1466</v>
      </c>
      <c r="O474">
        <v>4413</v>
      </c>
      <c r="P474">
        <v>1699</v>
      </c>
      <c r="Q474" t="s">
        <v>509</v>
      </c>
      <c r="R474">
        <v>4</v>
      </c>
      <c r="S474">
        <v>18</v>
      </c>
      <c r="T474">
        <v>21.72</v>
      </c>
      <c r="U474" t="s">
        <v>1571</v>
      </c>
      <c r="W474" t="s">
        <v>1572</v>
      </c>
      <c r="X474">
        <v>7</v>
      </c>
      <c r="Y474" t="s">
        <v>659</v>
      </c>
      <c r="Z474" t="s">
        <v>201</v>
      </c>
      <c r="AA474" t="s">
        <v>152</v>
      </c>
      <c r="AB474" t="s">
        <v>870</v>
      </c>
      <c r="AC474" t="s">
        <v>1573</v>
      </c>
      <c r="AF474" t="s">
        <v>465</v>
      </c>
      <c r="AG474" t="s">
        <v>465</v>
      </c>
      <c r="AH474" t="s">
        <v>873</v>
      </c>
      <c r="AI474" t="s">
        <v>233</v>
      </c>
      <c r="AK474" t="s">
        <v>161</v>
      </c>
      <c r="AL474" t="s">
        <v>1351</v>
      </c>
      <c r="AM474" t="s">
        <v>657</v>
      </c>
      <c r="AN474" t="s">
        <v>164</v>
      </c>
      <c r="AO474" t="s">
        <v>165</v>
      </c>
      <c r="AP474" t="s">
        <v>165</v>
      </c>
      <c r="AQ474" t="s">
        <v>167</v>
      </c>
      <c r="AR474">
        <v>5</v>
      </c>
      <c r="AS474" t="s">
        <v>598</v>
      </c>
      <c r="AT474" t="s">
        <v>190</v>
      </c>
      <c r="AU474" t="s">
        <v>1574</v>
      </c>
      <c r="AV474" t="s">
        <v>465</v>
      </c>
      <c r="AX474" t="s">
        <v>167</v>
      </c>
      <c r="AY474" t="s">
        <v>227</v>
      </c>
      <c r="AZ474" t="s">
        <v>167</v>
      </c>
      <c r="BA474" t="s">
        <v>167</v>
      </c>
      <c r="BB474" t="s">
        <v>877</v>
      </c>
      <c r="BC474" t="s">
        <v>167</v>
      </c>
      <c r="BD474" t="s">
        <v>328</v>
      </c>
      <c r="BE474">
        <v>460</v>
      </c>
      <c r="BF474" t="s">
        <v>167</v>
      </c>
      <c r="BG474" t="s">
        <v>167</v>
      </c>
      <c r="BH474" t="s">
        <v>167</v>
      </c>
      <c r="BI474" t="s">
        <v>164</v>
      </c>
      <c r="BJ474" t="s">
        <v>311</v>
      </c>
      <c r="BK474" t="s">
        <v>167</v>
      </c>
      <c r="BL474" t="s">
        <v>175</v>
      </c>
      <c r="BM474" t="s">
        <v>167</v>
      </c>
      <c r="BN474" t="s">
        <v>633</v>
      </c>
      <c r="BO474" t="s">
        <v>167</v>
      </c>
      <c r="BP474" t="s">
        <v>174</v>
      </c>
      <c r="BQ474" t="s">
        <v>164</v>
      </c>
      <c r="BR474" t="s">
        <v>169</v>
      </c>
      <c r="BS474" t="s">
        <v>177</v>
      </c>
      <c r="BT474" t="s">
        <v>167</v>
      </c>
      <c r="BU474">
        <v>5.3</v>
      </c>
      <c r="BV474" t="s">
        <v>167</v>
      </c>
      <c r="BW474" t="s">
        <v>178</v>
      </c>
      <c r="BX474" t="s">
        <v>179</v>
      </c>
      <c r="BY474" t="s">
        <v>384</v>
      </c>
      <c r="BZ474" t="s">
        <v>167</v>
      </c>
      <c r="CA474" t="s">
        <v>167</v>
      </c>
      <c r="CB474" t="s">
        <v>167</v>
      </c>
      <c r="CG474" t="s">
        <v>167</v>
      </c>
      <c r="CK474" t="s">
        <v>167</v>
      </c>
      <c r="CN474" t="s">
        <v>167</v>
      </c>
      <c r="CO474" t="s">
        <v>167</v>
      </c>
      <c r="CP474" t="s">
        <v>356</v>
      </c>
      <c r="CQ474" t="s">
        <v>1453</v>
      </c>
      <c r="CR474" t="s">
        <v>230</v>
      </c>
      <c r="CS474" t="s">
        <v>167</v>
      </c>
      <c r="CU474" t="s">
        <v>167</v>
      </c>
      <c r="CV474" t="s">
        <v>167</v>
      </c>
      <c r="CW474">
        <v>2</v>
      </c>
      <c r="CY474" t="s">
        <v>572</v>
      </c>
      <c r="DB474" t="s">
        <v>222</v>
      </c>
      <c r="DC474" t="s">
        <v>167</v>
      </c>
      <c r="DD474" t="s">
        <v>167</v>
      </c>
      <c r="DH474" t="s">
        <v>167</v>
      </c>
      <c r="DI474" t="s">
        <v>329</v>
      </c>
      <c r="DJ474" t="s">
        <v>167</v>
      </c>
      <c r="DK474" t="s">
        <v>167</v>
      </c>
      <c r="DL474" t="s">
        <v>330</v>
      </c>
      <c r="DN474" t="s">
        <v>167</v>
      </c>
      <c r="DP474" t="s">
        <v>167</v>
      </c>
      <c r="DR474" t="s">
        <v>167</v>
      </c>
      <c r="DS474" t="s">
        <v>167</v>
      </c>
      <c r="DV474" t="s">
        <v>167</v>
      </c>
      <c r="DW474" t="s">
        <v>167</v>
      </c>
      <c r="DX474" t="s">
        <v>167</v>
      </c>
      <c r="DZ474" t="s">
        <v>167</v>
      </c>
      <c r="ED474" t="s">
        <v>167</v>
      </c>
    </row>
    <row r="475" spans="1:134" x14ac:dyDescent="0.3">
      <c r="A475">
        <v>474</v>
      </c>
      <c r="B475" t="s">
        <v>865</v>
      </c>
      <c r="C475" t="s">
        <v>1569</v>
      </c>
      <c r="D475" t="s">
        <v>1575</v>
      </c>
      <c r="E475" s="1">
        <v>1598</v>
      </c>
      <c r="F475">
        <v>4</v>
      </c>
      <c r="G475">
        <v>4</v>
      </c>
      <c r="H475" t="s">
        <v>196</v>
      </c>
      <c r="I475" t="s">
        <v>143</v>
      </c>
      <c r="J475" t="s">
        <v>197</v>
      </c>
      <c r="K475" t="s">
        <v>145</v>
      </c>
      <c r="L475">
        <v>55</v>
      </c>
      <c r="M475" t="s">
        <v>146</v>
      </c>
      <c r="N475">
        <v>1466</v>
      </c>
      <c r="O475">
        <v>4413</v>
      </c>
      <c r="P475">
        <v>1699</v>
      </c>
      <c r="Q475" t="s">
        <v>509</v>
      </c>
      <c r="R475">
        <v>4</v>
      </c>
      <c r="S475">
        <v>12</v>
      </c>
      <c r="T475">
        <v>14.84</v>
      </c>
      <c r="U475" t="s">
        <v>1576</v>
      </c>
      <c r="W475" t="s">
        <v>1577</v>
      </c>
      <c r="X475">
        <v>7</v>
      </c>
      <c r="Y475" t="s">
        <v>659</v>
      </c>
      <c r="Z475" t="s">
        <v>201</v>
      </c>
      <c r="AA475" t="s">
        <v>152</v>
      </c>
      <c r="AB475" t="s">
        <v>870</v>
      </c>
      <c r="AC475" t="s">
        <v>1573</v>
      </c>
      <c r="AF475" t="s">
        <v>465</v>
      </c>
      <c r="AG475" t="s">
        <v>465</v>
      </c>
      <c r="AH475" t="s">
        <v>873</v>
      </c>
      <c r="AI475" t="s">
        <v>233</v>
      </c>
      <c r="AK475" t="s">
        <v>161</v>
      </c>
      <c r="AL475" t="s">
        <v>1433</v>
      </c>
      <c r="AM475" t="s">
        <v>1578</v>
      </c>
      <c r="AN475" t="s">
        <v>164</v>
      </c>
      <c r="AO475" t="s">
        <v>165</v>
      </c>
      <c r="AP475" t="s">
        <v>165</v>
      </c>
      <c r="AQ475" t="s">
        <v>167</v>
      </c>
      <c r="AR475">
        <v>5</v>
      </c>
      <c r="AS475" t="s">
        <v>598</v>
      </c>
      <c r="AT475" t="s">
        <v>190</v>
      </c>
      <c r="AU475" t="s">
        <v>1574</v>
      </c>
      <c r="AV475" t="s">
        <v>465</v>
      </c>
      <c r="AX475" t="s">
        <v>167</v>
      </c>
      <c r="AY475" t="s">
        <v>166</v>
      </c>
      <c r="AZ475" t="s">
        <v>167</v>
      </c>
      <c r="BA475" t="s">
        <v>167</v>
      </c>
      <c r="BB475" t="s">
        <v>877</v>
      </c>
      <c r="BC475" t="s">
        <v>167</v>
      </c>
      <c r="BD475" t="s">
        <v>328</v>
      </c>
      <c r="BE475">
        <v>460</v>
      </c>
      <c r="BF475" t="s">
        <v>167</v>
      </c>
      <c r="BG475" t="s">
        <v>167</v>
      </c>
      <c r="BH475" t="s">
        <v>167</v>
      </c>
      <c r="BI475" t="s">
        <v>164</v>
      </c>
      <c r="BJ475" t="s">
        <v>311</v>
      </c>
      <c r="BK475" t="s">
        <v>167</v>
      </c>
      <c r="BL475" t="s">
        <v>175</v>
      </c>
      <c r="BM475" t="s">
        <v>167</v>
      </c>
      <c r="BN475" t="s">
        <v>633</v>
      </c>
      <c r="BO475" t="s">
        <v>167</v>
      </c>
      <c r="BP475" t="s">
        <v>174</v>
      </c>
      <c r="BQ475" t="s">
        <v>164</v>
      </c>
      <c r="BR475" t="s">
        <v>169</v>
      </c>
      <c r="BS475" t="s">
        <v>177</v>
      </c>
      <c r="BT475" t="s">
        <v>167</v>
      </c>
      <c r="BU475">
        <v>5.3</v>
      </c>
      <c r="BV475" t="s">
        <v>167</v>
      </c>
      <c r="BW475" t="s">
        <v>178</v>
      </c>
      <c r="BX475" t="s">
        <v>179</v>
      </c>
      <c r="BY475" t="s">
        <v>384</v>
      </c>
      <c r="BZ475" t="s">
        <v>167</v>
      </c>
      <c r="CA475" t="s">
        <v>167</v>
      </c>
      <c r="CG475" t="s">
        <v>167</v>
      </c>
      <c r="CK475" t="s">
        <v>167</v>
      </c>
      <c r="CN475" t="s">
        <v>167</v>
      </c>
      <c r="CO475" t="s">
        <v>167</v>
      </c>
      <c r="CP475" t="s">
        <v>356</v>
      </c>
      <c r="CQ475" t="s">
        <v>1579</v>
      </c>
      <c r="CR475" t="s">
        <v>230</v>
      </c>
      <c r="CS475" t="s">
        <v>167</v>
      </c>
      <c r="CU475" t="s">
        <v>167</v>
      </c>
      <c r="CW475">
        <v>2</v>
      </c>
      <c r="CY475" t="s">
        <v>572</v>
      </c>
      <c r="DB475" t="s">
        <v>222</v>
      </c>
      <c r="DC475" t="s">
        <v>167</v>
      </c>
      <c r="DD475" t="s">
        <v>167</v>
      </c>
      <c r="DH475" t="s">
        <v>167</v>
      </c>
      <c r="DI475" t="s">
        <v>329</v>
      </c>
      <c r="DJ475" t="s">
        <v>167</v>
      </c>
      <c r="DK475" t="s">
        <v>167</v>
      </c>
      <c r="DL475" t="s">
        <v>330</v>
      </c>
      <c r="DN475" t="s">
        <v>167</v>
      </c>
      <c r="DP475" t="s">
        <v>167</v>
      </c>
      <c r="DR475" t="s">
        <v>167</v>
      </c>
      <c r="DS475" t="s">
        <v>167</v>
      </c>
      <c r="DW475" t="s">
        <v>167</v>
      </c>
      <c r="DX475" t="s">
        <v>167</v>
      </c>
      <c r="DZ475" t="s">
        <v>167</v>
      </c>
      <c r="ED475" t="s">
        <v>167</v>
      </c>
    </row>
    <row r="476" spans="1:134" x14ac:dyDescent="0.3">
      <c r="A476">
        <v>475</v>
      </c>
      <c r="B476" t="s">
        <v>865</v>
      </c>
      <c r="C476" t="s">
        <v>1569</v>
      </c>
      <c r="D476" t="s">
        <v>1580</v>
      </c>
      <c r="E476" s="1">
        <v>1498</v>
      </c>
      <c r="F476">
        <v>4</v>
      </c>
      <c r="G476">
        <v>4</v>
      </c>
      <c r="H476" t="s">
        <v>196</v>
      </c>
      <c r="I476" t="s">
        <v>143</v>
      </c>
      <c r="J476" t="s">
        <v>197</v>
      </c>
      <c r="K476" t="s">
        <v>145</v>
      </c>
      <c r="L476">
        <v>55</v>
      </c>
      <c r="M476" t="s">
        <v>460</v>
      </c>
      <c r="N476">
        <v>1466</v>
      </c>
      <c r="O476">
        <v>4413</v>
      </c>
      <c r="P476">
        <v>1699</v>
      </c>
      <c r="Q476" t="s">
        <v>509</v>
      </c>
      <c r="R476">
        <v>4</v>
      </c>
      <c r="S476">
        <v>18</v>
      </c>
      <c r="T476">
        <v>21.13</v>
      </c>
      <c r="U476" t="s">
        <v>1581</v>
      </c>
      <c r="W476" t="s">
        <v>284</v>
      </c>
      <c r="X476">
        <v>5</v>
      </c>
      <c r="Y476" t="s">
        <v>659</v>
      </c>
      <c r="Z476" t="s">
        <v>201</v>
      </c>
      <c r="AA476" t="s">
        <v>152</v>
      </c>
      <c r="AB476" t="s">
        <v>870</v>
      </c>
      <c r="AC476" t="s">
        <v>1573</v>
      </c>
      <c r="AF476" t="s">
        <v>636</v>
      </c>
      <c r="AG476" t="s">
        <v>636</v>
      </c>
      <c r="AH476" t="s">
        <v>873</v>
      </c>
      <c r="AI476" t="s">
        <v>233</v>
      </c>
      <c r="AK476" t="s">
        <v>161</v>
      </c>
      <c r="AL476" t="s">
        <v>1351</v>
      </c>
      <c r="AM476" t="s">
        <v>657</v>
      </c>
      <c r="AN476" t="s">
        <v>164</v>
      </c>
      <c r="AO476" t="s">
        <v>165</v>
      </c>
      <c r="AP476" t="s">
        <v>165</v>
      </c>
      <c r="AQ476" t="s">
        <v>167</v>
      </c>
      <c r="AR476">
        <v>5</v>
      </c>
      <c r="AS476" t="s">
        <v>598</v>
      </c>
      <c r="AT476" t="s">
        <v>169</v>
      </c>
      <c r="AU476" t="s">
        <v>1574</v>
      </c>
      <c r="AV476" t="s">
        <v>465</v>
      </c>
      <c r="AX476" t="s">
        <v>167</v>
      </c>
      <c r="AY476" t="s">
        <v>227</v>
      </c>
      <c r="AZ476" t="s">
        <v>167</v>
      </c>
      <c r="BA476" t="s">
        <v>167</v>
      </c>
      <c r="BB476" t="s">
        <v>877</v>
      </c>
      <c r="BC476" t="s">
        <v>167</v>
      </c>
      <c r="BD476" t="s">
        <v>328</v>
      </c>
      <c r="BE476">
        <v>460</v>
      </c>
      <c r="BF476" t="s">
        <v>167</v>
      </c>
      <c r="BG476" t="s">
        <v>167</v>
      </c>
      <c r="BH476" t="s">
        <v>167</v>
      </c>
      <c r="BI476" t="s">
        <v>164</v>
      </c>
      <c r="BJ476" t="s">
        <v>311</v>
      </c>
      <c r="BK476" t="s">
        <v>167</v>
      </c>
      <c r="BL476" t="s">
        <v>311</v>
      </c>
      <c r="BM476" t="s">
        <v>167</v>
      </c>
      <c r="BN476" t="s">
        <v>633</v>
      </c>
      <c r="BO476" t="s">
        <v>167</v>
      </c>
      <c r="BP476" t="s">
        <v>174</v>
      </c>
      <c r="BQ476" t="s">
        <v>164</v>
      </c>
      <c r="BR476" t="s">
        <v>169</v>
      </c>
      <c r="BS476" t="s">
        <v>177</v>
      </c>
      <c r="BT476" t="s">
        <v>167</v>
      </c>
      <c r="BU476">
        <v>5.3</v>
      </c>
      <c r="BV476" t="s">
        <v>167</v>
      </c>
      <c r="BW476" t="s">
        <v>178</v>
      </c>
      <c r="BX476" t="s">
        <v>179</v>
      </c>
      <c r="BY476" t="s">
        <v>384</v>
      </c>
      <c r="BZ476" t="s">
        <v>167</v>
      </c>
      <c r="CB476" t="s">
        <v>167</v>
      </c>
      <c r="CG476" t="s">
        <v>167</v>
      </c>
      <c r="CK476" t="s">
        <v>167</v>
      </c>
      <c r="CN476" t="s">
        <v>167</v>
      </c>
      <c r="CO476" t="s">
        <v>167</v>
      </c>
      <c r="CP476" t="s">
        <v>356</v>
      </c>
      <c r="CQ476" t="s">
        <v>1447</v>
      </c>
      <c r="CR476" t="s">
        <v>230</v>
      </c>
      <c r="CS476" t="s">
        <v>167</v>
      </c>
      <c r="CU476" t="s">
        <v>167</v>
      </c>
      <c r="CV476" t="s">
        <v>167</v>
      </c>
      <c r="CW476">
        <v>2</v>
      </c>
      <c r="CY476" t="s">
        <v>572</v>
      </c>
      <c r="DB476" t="s">
        <v>222</v>
      </c>
      <c r="DC476" t="s">
        <v>167</v>
      </c>
      <c r="DD476" t="s">
        <v>167</v>
      </c>
      <c r="DG476" t="s">
        <v>167</v>
      </c>
      <c r="DH476" t="s">
        <v>167</v>
      </c>
      <c r="DI476" t="s">
        <v>329</v>
      </c>
      <c r="DJ476" t="s">
        <v>167</v>
      </c>
      <c r="DK476" t="s">
        <v>167</v>
      </c>
      <c r="DL476" t="s">
        <v>330</v>
      </c>
      <c r="DN476" t="s">
        <v>167</v>
      </c>
      <c r="DP476" t="s">
        <v>167</v>
      </c>
      <c r="DR476" t="s">
        <v>167</v>
      </c>
      <c r="DS476" t="s">
        <v>167</v>
      </c>
      <c r="DV476" t="s">
        <v>167</v>
      </c>
      <c r="DW476" t="s">
        <v>167</v>
      </c>
      <c r="DX476" t="s">
        <v>167</v>
      </c>
      <c r="DZ476" t="s">
        <v>167</v>
      </c>
      <c r="ED476" t="s">
        <v>167</v>
      </c>
    </row>
    <row r="477" spans="1:134" x14ac:dyDescent="0.3">
      <c r="A477">
        <v>476</v>
      </c>
      <c r="B477" t="s">
        <v>865</v>
      </c>
      <c r="C477" t="s">
        <v>1569</v>
      </c>
      <c r="D477" t="s">
        <v>1582</v>
      </c>
      <c r="E477" s="1">
        <v>1598</v>
      </c>
      <c r="F477">
        <v>4</v>
      </c>
      <c r="G477">
        <v>4</v>
      </c>
      <c r="H477" t="s">
        <v>196</v>
      </c>
      <c r="I477" t="s">
        <v>143</v>
      </c>
      <c r="J477" t="s">
        <v>197</v>
      </c>
      <c r="K477" t="s">
        <v>145</v>
      </c>
      <c r="L477">
        <v>55</v>
      </c>
      <c r="M477" t="s">
        <v>146</v>
      </c>
      <c r="N477">
        <v>1466</v>
      </c>
      <c r="O477">
        <v>4413</v>
      </c>
      <c r="P477">
        <v>1699</v>
      </c>
      <c r="Q477" t="s">
        <v>509</v>
      </c>
      <c r="R477">
        <v>4</v>
      </c>
      <c r="S477">
        <v>12</v>
      </c>
      <c r="T477">
        <v>15.41</v>
      </c>
      <c r="U477" t="s">
        <v>1583</v>
      </c>
      <c r="W477" t="s">
        <v>1438</v>
      </c>
      <c r="X477">
        <v>5</v>
      </c>
      <c r="Y477" t="s">
        <v>659</v>
      </c>
      <c r="Z477" t="s">
        <v>201</v>
      </c>
      <c r="AA477" t="s">
        <v>152</v>
      </c>
      <c r="AB477" t="s">
        <v>870</v>
      </c>
      <c r="AC477" t="s">
        <v>1573</v>
      </c>
      <c r="AF477" t="s">
        <v>465</v>
      </c>
      <c r="AG477" t="s">
        <v>465</v>
      </c>
      <c r="AH477" t="s">
        <v>873</v>
      </c>
      <c r="AI477" t="s">
        <v>233</v>
      </c>
      <c r="AK477" t="s">
        <v>161</v>
      </c>
      <c r="AL477" t="s">
        <v>1433</v>
      </c>
      <c r="AM477" t="s">
        <v>1578</v>
      </c>
      <c r="AN477" t="s">
        <v>164</v>
      </c>
      <c r="AO477" t="s">
        <v>165</v>
      </c>
      <c r="AP477" t="s">
        <v>165</v>
      </c>
      <c r="AQ477" t="s">
        <v>167</v>
      </c>
      <c r="AR477">
        <v>5</v>
      </c>
      <c r="AS477" t="s">
        <v>598</v>
      </c>
      <c r="AT477" t="s">
        <v>169</v>
      </c>
      <c r="AU477" t="s">
        <v>1574</v>
      </c>
      <c r="AV477" t="s">
        <v>465</v>
      </c>
      <c r="AX477" t="s">
        <v>167</v>
      </c>
      <c r="AY477" t="s">
        <v>227</v>
      </c>
      <c r="AZ477" t="s">
        <v>167</v>
      </c>
      <c r="BA477" t="s">
        <v>167</v>
      </c>
      <c r="BB477" t="s">
        <v>877</v>
      </c>
      <c r="BC477" t="s">
        <v>167</v>
      </c>
      <c r="BD477" t="s">
        <v>328</v>
      </c>
      <c r="BE477">
        <v>460</v>
      </c>
      <c r="BF477" t="s">
        <v>167</v>
      </c>
      <c r="BG477" t="s">
        <v>167</v>
      </c>
      <c r="BH477" t="s">
        <v>167</v>
      </c>
      <c r="BI477" t="s">
        <v>164</v>
      </c>
      <c r="BJ477" t="s">
        <v>311</v>
      </c>
      <c r="BK477" t="s">
        <v>167</v>
      </c>
      <c r="BL477" t="s">
        <v>311</v>
      </c>
      <c r="BM477" t="s">
        <v>167</v>
      </c>
      <c r="BN477" t="s">
        <v>633</v>
      </c>
      <c r="BO477" t="s">
        <v>167</v>
      </c>
      <c r="BP477" t="s">
        <v>174</v>
      </c>
      <c r="BQ477" t="s">
        <v>164</v>
      </c>
      <c r="BR477" t="s">
        <v>169</v>
      </c>
      <c r="BS477" t="s">
        <v>177</v>
      </c>
      <c r="BT477" t="s">
        <v>167</v>
      </c>
      <c r="BU477">
        <v>5.3</v>
      </c>
      <c r="BV477" t="s">
        <v>167</v>
      </c>
      <c r="BW477" t="s">
        <v>178</v>
      </c>
      <c r="BX477" t="s">
        <v>179</v>
      </c>
      <c r="BY477" t="s">
        <v>384</v>
      </c>
      <c r="BZ477" t="s">
        <v>167</v>
      </c>
      <c r="CG477" t="s">
        <v>167</v>
      </c>
      <c r="CK477" t="s">
        <v>167</v>
      </c>
      <c r="CN477" t="s">
        <v>167</v>
      </c>
      <c r="CO477" t="s">
        <v>167</v>
      </c>
      <c r="CP477" t="s">
        <v>356</v>
      </c>
      <c r="CQ477" t="s">
        <v>1277</v>
      </c>
      <c r="CR477" t="s">
        <v>230</v>
      </c>
      <c r="CS477" t="s">
        <v>167</v>
      </c>
      <c r="CU477" t="s">
        <v>167</v>
      </c>
      <c r="CW477">
        <v>2</v>
      </c>
      <c r="CY477" t="s">
        <v>572</v>
      </c>
      <c r="DB477" t="s">
        <v>222</v>
      </c>
      <c r="DC477" t="s">
        <v>167</v>
      </c>
      <c r="DD477" t="s">
        <v>167</v>
      </c>
      <c r="DH477" t="s">
        <v>167</v>
      </c>
      <c r="DI477" t="s">
        <v>329</v>
      </c>
      <c r="DJ477" t="s">
        <v>167</v>
      </c>
      <c r="DK477" t="s">
        <v>167</v>
      </c>
      <c r="DL477" t="s">
        <v>330</v>
      </c>
      <c r="DN477" t="s">
        <v>167</v>
      </c>
      <c r="DP477" t="s">
        <v>167</v>
      </c>
      <c r="DR477" t="s">
        <v>167</v>
      </c>
      <c r="DS477" t="s">
        <v>167</v>
      </c>
      <c r="DW477" t="s">
        <v>167</v>
      </c>
      <c r="DX477" t="s">
        <v>167</v>
      </c>
      <c r="DZ477" t="s">
        <v>167</v>
      </c>
      <c r="ED477" t="s">
        <v>167</v>
      </c>
    </row>
    <row r="478" spans="1:134" x14ac:dyDescent="0.3">
      <c r="A478">
        <v>477</v>
      </c>
      <c r="B478" t="s">
        <v>785</v>
      </c>
      <c r="C478" t="s">
        <v>1584</v>
      </c>
      <c r="D478" t="s">
        <v>1585</v>
      </c>
      <c r="E478" s="1">
        <v>2179</v>
      </c>
      <c r="F478">
        <v>4</v>
      </c>
      <c r="G478">
        <v>4</v>
      </c>
      <c r="H478" t="s">
        <v>196</v>
      </c>
      <c r="I478" t="s">
        <v>143</v>
      </c>
      <c r="J478" t="s">
        <v>197</v>
      </c>
      <c r="K478" t="s">
        <v>145</v>
      </c>
      <c r="L478">
        <v>70</v>
      </c>
      <c r="M478" t="s">
        <v>146</v>
      </c>
      <c r="N478">
        <v>1785</v>
      </c>
      <c r="O478">
        <v>4585</v>
      </c>
      <c r="P478">
        <v>1890</v>
      </c>
      <c r="Q478" t="s">
        <v>833</v>
      </c>
      <c r="R478">
        <v>5</v>
      </c>
      <c r="T478" s="1" t="s">
        <v>148</v>
      </c>
      <c r="U478" t="s">
        <v>1586</v>
      </c>
      <c r="W478" t="s">
        <v>902</v>
      </c>
      <c r="X478">
        <v>6</v>
      </c>
      <c r="Y478" t="s">
        <v>1181</v>
      </c>
      <c r="Z478" t="s">
        <v>201</v>
      </c>
      <c r="AA478" t="s">
        <v>201</v>
      </c>
      <c r="AB478" t="s">
        <v>1587</v>
      </c>
      <c r="AC478" t="s">
        <v>1588</v>
      </c>
      <c r="AD478" t="s">
        <v>923</v>
      </c>
      <c r="AE478" t="s">
        <v>923</v>
      </c>
      <c r="AF478" t="s">
        <v>1589</v>
      </c>
      <c r="AG478" t="s">
        <v>1589</v>
      </c>
      <c r="AH478" t="s">
        <v>159</v>
      </c>
      <c r="AI478" t="s">
        <v>233</v>
      </c>
      <c r="AK478" t="s">
        <v>167</v>
      </c>
      <c r="AL478" t="s">
        <v>1590</v>
      </c>
      <c r="AM478" t="s">
        <v>1591</v>
      </c>
      <c r="AN478" t="s">
        <v>164</v>
      </c>
      <c r="AO478" t="s">
        <v>165</v>
      </c>
      <c r="AP478" t="s">
        <v>165</v>
      </c>
      <c r="AQ478" t="s">
        <v>167</v>
      </c>
      <c r="AR478">
        <v>7</v>
      </c>
      <c r="AS478" t="s">
        <v>168</v>
      </c>
      <c r="AT478" t="s">
        <v>190</v>
      </c>
      <c r="AU478" t="s">
        <v>1592</v>
      </c>
      <c r="AV478" t="s">
        <v>1589</v>
      </c>
      <c r="AW478" t="s">
        <v>167</v>
      </c>
      <c r="AX478" t="s">
        <v>167</v>
      </c>
      <c r="AY478" t="s">
        <v>227</v>
      </c>
      <c r="AZ478" t="s">
        <v>167</v>
      </c>
      <c r="BA478" t="s">
        <v>167</v>
      </c>
      <c r="BB478" t="s">
        <v>455</v>
      </c>
      <c r="BC478" t="s">
        <v>167</v>
      </c>
      <c r="BD478" t="s">
        <v>407</v>
      </c>
      <c r="BE478">
        <v>96</v>
      </c>
      <c r="BF478" t="s">
        <v>167</v>
      </c>
      <c r="BG478" t="s">
        <v>167</v>
      </c>
      <c r="BH478" t="s">
        <v>167</v>
      </c>
      <c r="BI478" t="s">
        <v>164</v>
      </c>
      <c r="BJ478" t="s">
        <v>311</v>
      </c>
      <c r="BK478" t="s">
        <v>167</v>
      </c>
      <c r="BL478" t="s">
        <v>311</v>
      </c>
      <c r="BM478" t="s">
        <v>167</v>
      </c>
      <c r="BN478" t="s">
        <v>1593</v>
      </c>
      <c r="BO478" t="s">
        <v>167</v>
      </c>
      <c r="BP478" t="s">
        <v>174</v>
      </c>
      <c r="BQ478" t="s">
        <v>164</v>
      </c>
      <c r="BR478" t="s">
        <v>169</v>
      </c>
      <c r="BS478" t="s">
        <v>177</v>
      </c>
      <c r="BT478" t="s">
        <v>167</v>
      </c>
      <c r="BU478">
        <v>5.6</v>
      </c>
      <c r="BV478" t="s">
        <v>167</v>
      </c>
      <c r="BW478" t="s">
        <v>178</v>
      </c>
      <c r="BX478" t="s">
        <v>167</v>
      </c>
      <c r="BY478" t="s">
        <v>384</v>
      </c>
      <c r="BZ478" t="s">
        <v>167</v>
      </c>
      <c r="CA478" t="s">
        <v>167</v>
      </c>
      <c r="CB478" t="s">
        <v>167</v>
      </c>
      <c r="CG478" t="s">
        <v>167</v>
      </c>
      <c r="CK478" t="s">
        <v>167</v>
      </c>
      <c r="CN478" t="s">
        <v>167</v>
      </c>
      <c r="CO478" t="s">
        <v>167</v>
      </c>
      <c r="CP478" t="s">
        <v>356</v>
      </c>
      <c r="CQ478" t="s">
        <v>1546</v>
      </c>
      <c r="CR478" t="s">
        <v>230</v>
      </c>
      <c r="CS478" t="s">
        <v>167</v>
      </c>
      <c r="CT478" t="s">
        <v>167</v>
      </c>
      <c r="CU478" t="s">
        <v>167</v>
      </c>
      <c r="CV478" t="s">
        <v>167</v>
      </c>
      <c r="CW478">
        <v>2</v>
      </c>
      <c r="CX478" t="s">
        <v>721</v>
      </c>
      <c r="CY478" t="s">
        <v>572</v>
      </c>
      <c r="DB478" t="s">
        <v>222</v>
      </c>
      <c r="DC478" t="s">
        <v>167</v>
      </c>
      <c r="DD478" t="s">
        <v>167</v>
      </c>
      <c r="DH478" t="s">
        <v>217</v>
      </c>
      <c r="DI478" t="s">
        <v>167</v>
      </c>
      <c r="DJ478" t="s">
        <v>167</v>
      </c>
      <c r="DK478" t="s">
        <v>167</v>
      </c>
      <c r="DL478" t="s">
        <v>501</v>
      </c>
      <c r="DM478" t="s">
        <v>167</v>
      </c>
      <c r="DN478" t="s">
        <v>167</v>
      </c>
      <c r="DO478" t="s">
        <v>167</v>
      </c>
      <c r="DP478" t="s">
        <v>167</v>
      </c>
      <c r="DQ478" t="s">
        <v>167</v>
      </c>
      <c r="DR478" t="s">
        <v>167</v>
      </c>
      <c r="DS478" t="s">
        <v>167</v>
      </c>
      <c r="DV478" t="s">
        <v>167</v>
      </c>
      <c r="DX478" t="s">
        <v>167</v>
      </c>
      <c r="DZ478" t="s">
        <v>167</v>
      </c>
      <c r="EA478" t="s">
        <v>167</v>
      </c>
      <c r="EC478" t="s">
        <v>167</v>
      </c>
      <c r="ED478" t="s">
        <v>167</v>
      </c>
    </row>
    <row r="479" spans="1:134" x14ac:dyDescent="0.3">
      <c r="A479">
        <v>478</v>
      </c>
      <c r="B479" t="s">
        <v>785</v>
      </c>
      <c r="C479" t="s">
        <v>1584</v>
      </c>
      <c r="D479" t="s">
        <v>1594</v>
      </c>
      <c r="E479" s="1">
        <v>2179</v>
      </c>
      <c r="F479">
        <v>4</v>
      </c>
      <c r="G479">
        <v>4</v>
      </c>
      <c r="H479" t="s">
        <v>196</v>
      </c>
      <c r="I479" t="s">
        <v>143</v>
      </c>
      <c r="J479" t="s">
        <v>238</v>
      </c>
      <c r="K479" t="s">
        <v>145</v>
      </c>
      <c r="L479">
        <v>70</v>
      </c>
      <c r="M479" t="s">
        <v>460</v>
      </c>
      <c r="N479">
        <v>1785</v>
      </c>
      <c r="O479">
        <v>4585</v>
      </c>
      <c r="P479">
        <v>1890</v>
      </c>
      <c r="Q479" t="s">
        <v>833</v>
      </c>
      <c r="R479">
        <v>5</v>
      </c>
      <c r="S479">
        <v>16</v>
      </c>
      <c r="T479">
        <v>15.1</v>
      </c>
      <c r="U479" t="s">
        <v>1595</v>
      </c>
      <c r="W479" t="s">
        <v>902</v>
      </c>
      <c r="X479">
        <v>6</v>
      </c>
      <c r="Y479" t="s">
        <v>1181</v>
      </c>
      <c r="Z479" t="s">
        <v>340</v>
      </c>
      <c r="AA479" t="s">
        <v>340</v>
      </c>
      <c r="AB479" t="s">
        <v>1587</v>
      </c>
      <c r="AC479" t="s">
        <v>1596</v>
      </c>
      <c r="AD479" t="s">
        <v>923</v>
      </c>
      <c r="AE479" t="s">
        <v>923</v>
      </c>
      <c r="AF479" t="s">
        <v>1597</v>
      </c>
      <c r="AG479" t="s">
        <v>1597</v>
      </c>
      <c r="AH479" t="s">
        <v>775</v>
      </c>
      <c r="AI479" t="s">
        <v>233</v>
      </c>
      <c r="AJ479" t="s">
        <v>167</v>
      </c>
      <c r="AK479" t="s">
        <v>442</v>
      </c>
      <c r="AL479" t="s">
        <v>1598</v>
      </c>
      <c r="AM479" t="s">
        <v>1599</v>
      </c>
      <c r="AP479" t="s">
        <v>167</v>
      </c>
      <c r="AR479">
        <v>7</v>
      </c>
      <c r="AS479" t="s">
        <v>168</v>
      </c>
      <c r="AT479" t="s">
        <v>169</v>
      </c>
      <c r="AU479" t="s">
        <v>1592</v>
      </c>
      <c r="AV479">
        <v>17</v>
      </c>
      <c r="AW479" t="s">
        <v>167</v>
      </c>
      <c r="AY479" t="s">
        <v>172</v>
      </c>
      <c r="AZ479" t="s">
        <v>167</v>
      </c>
      <c r="BB479" t="s">
        <v>455</v>
      </c>
      <c r="BC479" t="s">
        <v>167</v>
      </c>
      <c r="BD479" t="s">
        <v>174</v>
      </c>
      <c r="BF479" t="s">
        <v>167</v>
      </c>
      <c r="BH479" t="s">
        <v>167</v>
      </c>
      <c r="BI479" t="s">
        <v>164</v>
      </c>
      <c r="BJ479" t="s">
        <v>167</v>
      </c>
      <c r="BL479" t="s">
        <v>167</v>
      </c>
      <c r="BN479" t="s">
        <v>1593</v>
      </c>
      <c r="BO479" t="s">
        <v>167</v>
      </c>
      <c r="BP479" t="s">
        <v>174</v>
      </c>
      <c r="BR479" t="s">
        <v>169</v>
      </c>
      <c r="BS479" t="s">
        <v>165</v>
      </c>
      <c r="BT479" t="s">
        <v>167</v>
      </c>
      <c r="BU479">
        <v>5.6</v>
      </c>
      <c r="BV479" t="s">
        <v>167</v>
      </c>
      <c r="BW479" t="s">
        <v>178</v>
      </c>
      <c r="BX479" t="s">
        <v>167</v>
      </c>
      <c r="BY479" t="s">
        <v>384</v>
      </c>
      <c r="CG479" t="s">
        <v>167</v>
      </c>
      <c r="CK479" t="s">
        <v>167</v>
      </c>
      <c r="CP479" t="s">
        <v>167</v>
      </c>
      <c r="CQ479" t="s">
        <v>1600</v>
      </c>
      <c r="CR479" t="s">
        <v>230</v>
      </c>
      <c r="CS479" t="s">
        <v>167</v>
      </c>
      <c r="CU479" t="s">
        <v>167</v>
      </c>
      <c r="CW479">
        <v>2</v>
      </c>
      <c r="CX479">
        <v>16.5</v>
      </c>
      <c r="CY479" t="s">
        <v>572</v>
      </c>
      <c r="DA479" t="s">
        <v>560</v>
      </c>
      <c r="DD479" t="s">
        <v>167</v>
      </c>
      <c r="DH479" t="s">
        <v>217</v>
      </c>
      <c r="DI479" t="s">
        <v>167</v>
      </c>
      <c r="DL479" t="s">
        <v>501</v>
      </c>
      <c r="DM479" t="s">
        <v>167</v>
      </c>
      <c r="DN479" t="s">
        <v>167</v>
      </c>
      <c r="DQ479" t="s">
        <v>167</v>
      </c>
      <c r="DS479" t="s">
        <v>167</v>
      </c>
      <c r="DV479" t="s">
        <v>167</v>
      </c>
      <c r="DX479" t="s">
        <v>167</v>
      </c>
      <c r="ED479" t="s">
        <v>167</v>
      </c>
    </row>
    <row r="480" spans="1:134" x14ac:dyDescent="0.3">
      <c r="A480">
        <v>479</v>
      </c>
      <c r="B480" t="s">
        <v>785</v>
      </c>
      <c r="C480" t="s">
        <v>1584</v>
      </c>
      <c r="D480" t="s">
        <v>1601</v>
      </c>
      <c r="E480" s="1">
        <v>2179</v>
      </c>
      <c r="F480">
        <v>4</v>
      </c>
      <c r="G480">
        <v>4</v>
      </c>
      <c r="H480" t="s">
        <v>196</v>
      </c>
      <c r="I480" t="s">
        <v>143</v>
      </c>
      <c r="J480" t="s">
        <v>197</v>
      </c>
      <c r="K480" t="s">
        <v>145</v>
      </c>
      <c r="L480">
        <v>70</v>
      </c>
      <c r="M480" t="s">
        <v>460</v>
      </c>
      <c r="N480">
        <v>1785</v>
      </c>
      <c r="O480">
        <v>4585</v>
      </c>
      <c r="P480">
        <v>1890</v>
      </c>
      <c r="Q480" t="s">
        <v>833</v>
      </c>
      <c r="R480">
        <v>5</v>
      </c>
      <c r="S480">
        <v>16</v>
      </c>
      <c r="T480" s="1" t="s">
        <v>148</v>
      </c>
      <c r="U480" t="s">
        <v>1602</v>
      </c>
      <c r="W480" t="s">
        <v>902</v>
      </c>
      <c r="X480">
        <v>6</v>
      </c>
      <c r="Y480" t="s">
        <v>1181</v>
      </c>
      <c r="Z480" t="s">
        <v>201</v>
      </c>
      <c r="AA480" t="s">
        <v>201</v>
      </c>
      <c r="AB480" t="s">
        <v>1587</v>
      </c>
      <c r="AC480" t="s">
        <v>1588</v>
      </c>
      <c r="AD480" t="s">
        <v>923</v>
      </c>
      <c r="AE480" t="s">
        <v>923</v>
      </c>
      <c r="AF480" t="s">
        <v>1560</v>
      </c>
      <c r="AG480" t="s">
        <v>1560</v>
      </c>
      <c r="AH480" t="s">
        <v>159</v>
      </c>
      <c r="AI480" t="s">
        <v>233</v>
      </c>
      <c r="AK480" t="s">
        <v>167</v>
      </c>
      <c r="AL480" t="s">
        <v>1598</v>
      </c>
      <c r="AM480" t="s">
        <v>1599</v>
      </c>
      <c r="AN480" t="s">
        <v>164</v>
      </c>
      <c r="AO480" t="s">
        <v>165</v>
      </c>
      <c r="AP480" t="s">
        <v>165</v>
      </c>
      <c r="AQ480" t="s">
        <v>167</v>
      </c>
      <c r="AR480">
        <v>7</v>
      </c>
      <c r="AS480" t="s">
        <v>168</v>
      </c>
      <c r="AT480" t="s">
        <v>190</v>
      </c>
      <c r="AU480" t="s">
        <v>1592</v>
      </c>
      <c r="AV480" t="s">
        <v>1560</v>
      </c>
      <c r="AW480" t="s">
        <v>167</v>
      </c>
      <c r="AX480">
        <v>3</v>
      </c>
      <c r="AY480" t="s">
        <v>172</v>
      </c>
      <c r="AZ480" t="s">
        <v>167</v>
      </c>
      <c r="BA480" t="s">
        <v>167</v>
      </c>
      <c r="BB480" t="s">
        <v>455</v>
      </c>
      <c r="BC480" t="s">
        <v>167</v>
      </c>
      <c r="BD480" t="s">
        <v>328</v>
      </c>
      <c r="BE480">
        <v>96</v>
      </c>
      <c r="BF480" t="s">
        <v>167</v>
      </c>
      <c r="BG480" t="s">
        <v>167</v>
      </c>
      <c r="BH480" t="s">
        <v>167</v>
      </c>
      <c r="BI480" t="s">
        <v>164</v>
      </c>
      <c r="BJ480" t="s">
        <v>311</v>
      </c>
      <c r="BK480" t="s">
        <v>167</v>
      </c>
      <c r="BL480" t="s">
        <v>311</v>
      </c>
      <c r="BM480" t="s">
        <v>167</v>
      </c>
      <c r="BN480" t="s">
        <v>1593</v>
      </c>
      <c r="BO480" t="s">
        <v>167</v>
      </c>
      <c r="BP480" t="s">
        <v>174</v>
      </c>
      <c r="BQ480" t="s">
        <v>164</v>
      </c>
      <c r="BR480" t="s">
        <v>169</v>
      </c>
      <c r="BS480" t="s">
        <v>177</v>
      </c>
      <c r="BT480" t="s">
        <v>167</v>
      </c>
      <c r="BU480">
        <v>5.6</v>
      </c>
      <c r="BV480" t="s">
        <v>167</v>
      </c>
      <c r="BW480" t="s">
        <v>178</v>
      </c>
      <c r="BX480" t="s">
        <v>167</v>
      </c>
      <c r="BY480" t="s">
        <v>384</v>
      </c>
      <c r="CA480" t="s">
        <v>167</v>
      </c>
      <c r="CB480" t="s">
        <v>167</v>
      </c>
      <c r="CG480" t="s">
        <v>167</v>
      </c>
      <c r="CK480" t="s">
        <v>167</v>
      </c>
      <c r="CN480" t="s">
        <v>167</v>
      </c>
      <c r="CO480" t="s">
        <v>167</v>
      </c>
      <c r="CP480" t="s">
        <v>356</v>
      </c>
      <c r="CQ480" t="s">
        <v>1546</v>
      </c>
      <c r="CR480" t="s">
        <v>1603</v>
      </c>
      <c r="CS480" t="s">
        <v>167</v>
      </c>
      <c r="CT480" t="s">
        <v>167</v>
      </c>
      <c r="CU480" t="s">
        <v>167</v>
      </c>
      <c r="CV480" t="s">
        <v>167</v>
      </c>
      <c r="CW480">
        <v>6</v>
      </c>
      <c r="CX480" t="s">
        <v>721</v>
      </c>
      <c r="CY480" t="s">
        <v>572</v>
      </c>
      <c r="DB480" t="s">
        <v>258</v>
      </c>
      <c r="DC480" t="s">
        <v>167</v>
      </c>
      <c r="DD480" t="s">
        <v>167</v>
      </c>
      <c r="DH480" t="s">
        <v>217</v>
      </c>
      <c r="DI480" t="s">
        <v>329</v>
      </c>
      <c r="DK480" t="s">
        <v>167</v>
      </c>
      <c r="DL480" t="s">
        <v>501</v>
      </c>
      <c r="DM480" t="s">
        <v>167</v>
      </c>
      <c r="DN480" t="s">
        <v>167</v>
      </c>
      <c r="DO480" t="s">
        <v>167</v>
      </c>
      <c r="DP480" t="s">
        <v>346</v>
      </c>
      <c r="DQ480" t="s">
        <v>167</v>
      </c>
      <c r="DR480" t="s">
        <v>167</v>
      </c>
      <c r="DS480" t="s">
        <v>167</v>
      </c>
      <c r="DV480" t="s">
        <v>167</v>
      </c>
      <c r="DX480" t="s">
        <v>167</v>
      </c>
      <c r="DZ480" t="s">
        <v>167</v>
      </c>
      <c r="EA480" t="s">
        <v>167</v>
      </c>
      <c r="EC480" t="s">
        <v>167</v>
      </c>
      <c r="ED480" t="s">
        <v>167</v>
      </c>
    </row>
    <row r="481" spans="1:134" x14ac:dyDescent="0.3">
      <c r="A481">
        <v>480</v>
      </c>
      <c r="B481" t="s">
        <v>785</v>
      </c>
      <c r="C481" t="s">
        <v>1584</v>
      </c>
      <c r="D481" t="s">
        <v>1604</v>
      </c>
      <c r="E481" s="1">
        <v>2179</v>
      </c>
      <c r="F481">
        <v>4</v>
      </c>
      <c r="G481">
        <v>4</v>
      </c>
      <c r="H481" t="s">
        <v>196</v>
      </c>
      <c r="I481" t="s">
        <v>143</v>
      </c>
      <c r="J481" t="s">
        <v>197</v>
      </c>
      <c r="K481" t="s">
        <v>145</v>
      </c>
      <c r="L481">
        <v>70</v>
      </c>
      <c r="M481" t="s">
        <v>460</v>
      </c>
      <c r="N481">
        <v>1785</v>
      </c>
      <c r="O481">
        <v>4585</v>
      </c>
      <c r="P481">
        <v>1890</v>
      </c>
      <c r="Q481" t="s">
        <v>833</v>
      </c>
      <c r="R481">
        <v>5</v>
      </c>
      <c r="S481">
        <v>16</v>
      </c>
      <c r="T481" s="1" t="s">
        <v>148</v>
      </c>
      <c r="U481" t="s">
        <v>1602</v>
      </c>
      <c r="W481" t="s">
        <v>902</v>
      </c>
      <c r="X481">
        <v>6</v>
      </c>
      <c r="Y481" t="s">
        <v>1181</v>
      </c>
      <c r="Z481" t="s">
        <v>201</v>
      </c>
      <c r="AA481" t="s">
        <v>201</v>
      </c>
      <c r="AB481" t="s">
        <v>1587</v>
      </c>
      <c r="AC481" t="s">
        <v>1588</v>
      </c>
      <c r="AD481" t="s">
        <v>923</v>
      </c>
      <c r="AE481" t="s">
        <v>923</v>
      </c>
      <c r="AF481" t="s">
        <v>1605</v>
      </c>
      <c r="AG481" t="s">
        <v>1605</v>
      </c>
      <c r="AH481" t="s">
        <v>159</v>
      </c>
      <c r="AI481" t="s">
        <v>233</v>
      </c>
      <c r="AK481" t="s">
        <v>442</v>
      </c>
      <c r="AL481" t="s">
        <v>1598</v>
      </c>
      <c r="AM481" t="s">
        <v>1599</v>
      </c>
      <c r="AN481" t="s">
        <v>164</v>
      </c>
      <c r="AO481" t="s">
        <v>165</v>
      </c>
      <c r="AP481" t="s">
        <v>165</v>
      </c>
      <c r="AQ481" t="s">
        <v>167</v>
      </c>
      <c r="AR481">
        <v>7</v>
      </c>
      <c r="AS481" t="s">
        <v>598</v>
      </c>
      <c r="AT481" t="s">
        <v>169</v>
      </c>
      <c r="AU481" t="s">
        <v>1592</v>
      </c>
      <c r="AV481" t="s">
        <v>1605</v>
      </c>
      <c r="AW481" t="s">
        <v>167</v>
      </c>
      <c r="AX481" t="s">
        <v>167</v>
      </c>
      <c r="AY481" t="s">
        <v>227</v>
      </c>
      <c r="AZ481" t="s">
        <v>167</v>
      </c>
      <c r="BA481" t="s">
        <v>167</v>
      </c>
      <c r="BB481" t="s">
        <v>455</v>
      </c>
      <c r="BC481" t="s">
        <v>167</v>
      </c>
      <c r="BD481" t="s">
        <v>328</v>
      </c>
      <c r="BE481">
        <v>96</v>
      </c>
      <c r="BF481" t="s">
        <v>167</v>
      </c>
      <c r="BG481" t="s">
        <v>167</v>
      </c>
      <c r="BH481" t="s">
        <v>167</v>
      </c>
      <c r="BI481" t="s">
        <v>164</v>
      </c>
      <c r="BJ481" t="s">
        <v>311</v>
      </c>
      <c r="BK481" t="s">
        <v>167</v>
      </c>
      <c r="BL481" t="s">
        <v>311</v>
      </c>
      <c r="BM481" t="s">
        <v>167</v>
      </c>
      <c r="BN481" t="s">
        <v>1593</v>
      </c>
      <c r="BO481" t="s">
        <v>167</v>
      </c>
      <c r="BP481" t="s">
        <v>174</v>
      </c>
      <c r="BQ481" t="s">
        <v>164</v>
      </c>
      <c r="BR481" t="s">
        <v>169</v>
      </c>
      <c r="BS481" t="s">
        <v>177</v>
      </c>
      <c r="BT481" t="s">
        <v>167</v>
      </c>
      <c r="BU481">
        <v>5.6</v>
      </c>
      <c r="BV481" t="s">
        <v>167</v>
      </c>
      <c r="BW481" t="s">
        <v>178</v>
      </c>
      <c r="BX481" t="s">
        <v>167</v>
      </c>
      <c r="BY481" t="s">
        <v>384</v>
      </c>
      <c r="CA481" t="s">
        <v>167</v>
      </c>
      <c r="CB481" t="s">
        <v>167</v>
      </c>
      <c r="CG481" t="s">
        <v>167</v>
      </c>
      <c r="CK481" t="s">
        <v>167</v>
      </c>
      <c r="CN481" t="s">
        <v>167</v>
      </c>
      <c r="CO481" t="s">
        <v>167</v>
      </c>
      <c r="CP481" t="s">
        <v>356</v>
      </c>
      <c r="CQ481" t="s">
        <v>1546</v>
      </c>
      <c r="CR481" t="s">
        <v>230</v>
      </c>
      <c r="CS481" t="s">
        <v>167</v>
      </c>
      <c r="CT481" t="s">
        <v>167</v>
      </c>
      <c r="CU481" t="s">
        <v>167</v>
      </c>
      <c r="CV481" t="s">
        <v>167</v>
      </c>
      <c r="CW481">
        <v>2</v>
      </c>
      <c r="CX481" t="s">
        <v>721</v>
      </c>
      <c r="CY481" t="s">
        <v>723</v>
      </c>
      <c r="DB481" t="s">
        <v>222</v>
      </c>
      <c r="DC481" t="s">
        <v>167</v>
      </c>
      <c r="DD481" t="s">
        <v>167</v>
      </c>
      <c r="DH481" t="s">
        <v>217</v>
      </c>
      <c r="DI481" t="s">
        <v>167</v>
      </c>
      <c r="DJ481" t="s">
        <v>167</v>
      </c>
      <c r="DK481" t="s">
        <v>167</v>
      </c>
      <c r="DL481" t="s">
        <v>501</v>
      </c>
      <c r="DM481" t="s">
        <v>167</v>
      </c>
      <c r="DN481" t="s">
        <v>167</v>
      </c>
      <c r="DO481" t="s">
        <v>167</v>
      </c>
      <c r="DP481" t="s">
        <v>167</v>
      </c>
      <c r="DQ481" t="s">
        <v>167</v>
      </c>
      <c r="DR481" t="s">
        <v>167</v>
      </c>
      <c r="DS481" t="s">
        <v>167</v>
      </c>
      <c r="DV481" t="s">
        <v>167</v>
      </c>
      <c r="DX481" t="s">
        <v>167</v>
      </c>
      <c r="DY481" t="s">
        <v>167</v>
      </c>
      <c r="DZ481" t="s">
        <v>167</v>
      </c>
      <c r="EA481" t="s">
        <v>167</v>
      </c>
      <c r="EC481" t="s">
        <v>167</v>
      </c>
      <c r="ED481" t="s">
        <v>167</v>
      </c>
    </row>
    <row r="482" spans="1:134" x14ac:dyDescent="0.3">
      <c r="A482">
        <v>481</v>
      </c>
      <c r="B482" t="s">
        <v>785</v>
      </c>
      <c r="C482" t="s">
        <v>1584</v>
      </c>
      <c r="D482" t="s">
        <v>1606</v>
      </c>
      <c r="E482" s="1">
        <v>2179</v>
      </c>
      <c r="F482">
        <v>4</v>
      </c>
      <c r="G482">
        <v>4</v>
      </c>
      <c r="H482" t="s">
        <v>196</v>
      </c>
      <c r="I482" t="s">
        <v>143</v>
      </c>
      <c r="J482" t="s">
        <v>197</v>
      </c>
      <c r="K482" t="s">
        <v>145</v>
      </c>
      <c r="L482">
        <v>70</v>
      </c>
      <c r="M482" t="s">
        <v>460</v>
      </c>
      <c r="N482">
        <v>1785</v>
      </c>
      <c r="O482">
        <v>4585</v>
      </c>
      <c r="P482">
        <v>1890</v>
      </c>
      <c r="Q482" t="s">
        <v>833</v>
      </c>
      <c r="R482">
        <v>5</v>
      </c>
      <c r="S482">
        <v>16</v>
      </c>
      <c r="T482" s="1" t="s">
        <v>148</v>
      </c>
      <c r="U482" t="s">
        <v>1602</v>
      </c>
      <c r="W482" t="s">
        <v>902</v>
      </c>
      <c r="X482">
        <v>6</v>
      </c>
      <c r="Y482" t="s">
        <v>1181</v>
      </c>
      <c r="Z482" t="s">
        <v>201</v>
      </c>
      <c r="AA482" t="s">
        <v>201</v>
      </c>
      <c r="AB482" t="s">
        <v>1587</v>
      </c>
      <c r="AC482" t="s">
        <v>1588</v>
      </c>
      <c r="AD482" t="s">
        <v>923</v>
      </c>
      <c r="AE482" t="s">
        <v>923</v>
      </c>
      <c r="AF482" t="s">
        <v>1560</v>
      </c>
      <c r="AG482" t="s">
        <v>1560</v>
      </c>
      <c r="AH482" t="s">
        <v>159</v>
      </c>
      <c r="AI482" t="s">
        <v>233</v>
      </c>
      <c r="AK482" t="s">
        <v>442</v>
      </c>
      <c r="AL482" t="s">
        <v>1598</v>
      </c>
      <c r="AM482" t="s">
        <v>1599</v>
      </c>
      <c r="AN482" t="s">
        <v>164</v>
      </c>
      <c r="AO482" t="s">
        <v>165</v>
      </c>
      <c r="AP482" t="s">
        <v>165</v>
      </c>
      <c r="AQ482" t="s">
        <v>167</v>
      </c>
      <c r="AR482">
        <v>7</v>
      </c>
      <c r="AS482" t="s">
        <v>598</v>
      </c>
      <c r="AT482" t="s">
        <v>190</v>
      </c>
      <c r="AU482" t="s">
        <v>1592</v>
      </c>
      <c r="AV482" t="s">
        <v>1560</v>
      </c>
      <c r="AW482" t="s">
        <v>167</v>
      </c>
      <c r="AX482">
        <v>3</v>
      </c>
      <c r="AY482" t="s">
        <v>172</v>
      </c>
      <c r="AZ482" t="s">
        <v>167</v>
      </c>
      <c r="BA482" t="s">
        <v>167</v>
      </c>
      <c r="BB482" t="s">
        <v>455</v>
      </c>
      <c r="BC482" t="s">
        <v>167</v>
      </c>
      <c r="BD482" t="s">
        <v>328</v>
      </c>
      <c r="BE482">
        <v>96</v>
      </c>
      <c r="BF482" t="s">
        <v>167</v>
      </c>
      <c r="BG482" t="s">
        <v>167</v>
      </c>
      <c r="BH482" t="s">
        <v>167</v>
      </c>
      <c r="BI482" t="s">
        <v>164</v>
      </c>
      <c r="BJ482" t="s">
        <v>311</v>
      </c>
      <c r="BK482" t="s">
        <v>167</v>
      </c>
      <c r="BL482" t="s">
        <v>311</v>
      </c>
      <c r="BM482" t="s">
        <v>167</v>
      </c>
      <c r="BN482" t="s">
        <v>1593</v>
      </c>
      <c r="BO482" t="s">
        <v>167</v>
      </c>
      <c r="BP482" t="s">
        <v>174</v>
      </c>
      <c r="BQ482" t="s">
        <v>164</v>
      </c>
      <c r="BR482" t="s">
        <v>169</v>
      </c>
      <c r="BS482" t="s">
        <v>177</v>
      </c>
      <c r="BT482" t="s">
        <v>167</v>
      </c>
      <c r="BU482">
        <v>5.6</v>
      </c>
      <c r="BV482" t="s">
        <v>167</v>
      </c>
      <c r="BW482" t="s">
        <v>178</v>
      </c>
      <c r="BX482" t="s">
        <v>167</v>
      </c>
      <c r="BY482" t="s">
        <v>384</v>
      </c>
      <c r="CA482" t="s">
        <v>167</v>
      </c>
      <c r="CB482" t="s">
        <v>167</v>
      </c>
      <c r="CG482" t="s">
        <v>167</v>
      </c>
      <c r="CK482" t="s">
        <v>167</v>
      </c>
      <c r="CN482" t="s">
        <v>167</v>
      </c>
      <c r="CO482" t="s">
        <v>167</v>
      </c>
      <c r="CP482" t="s">
        <v>356</v>
      </c>
      <c r="CQ482" t="s">
        <v>1546</v>
      </c>
      <c r="CR482" t="s">
        <v>1607</v>
      </c>
      <c r="CS482" t="s">
        <v>167</v>
      </c>
      <c r="CT482" t="s">
        <v>167</v>
      </c>
      <c r="CU482" t="s">
        <v>167</v>
      </c>
      <c r="CV482" t="s">
        <v>167</v>
      </c>
      <c r="CW482">
        <v>2</v>
      </c>
      <c r="CX482" t="s">
        <v>721</v>
      </c>
      <c r="CY482" t="s">
        <v>723</v>
      </c>
      <c r="DB482" t="s">
        <v>222</v>
      </c>
      <c r="DC482" t="s">
        <v>167</v>
      </c>
      <c r="DD482" t="s">
        <v>167</v>
      </c>
      <c r="DH482" t="s">
        <v>217</v>
      </c>
      <c r="DI482" t="s">
        <v>329</v>
      </c>
      <c r="DK482" t="s">
        <v>167</v>
      </c>
      <c r="DL482" t="s">
        <v>501</v>
      </c>
      <c r="DM482" t="s">
        <v>167</v>
      </c>
      <c r="DN482" t="s">
        <v>167</v>
      </c>
      <c r="DO482" t="s">
        <v>167</v>
      </c>
      <c r="DP482" t="s">
        <v>346</v>
      </c>
      <c r="DQ482" t="s">
        <v>167</v>
      </c>
      <c r="DR482" t="s">
        <v>167</v>
      </c>
      <c r="DS482" t="s">
        <v>167</v>
      </c>
      <c r="DV482" t="s">
        <v>167</v>
      </c>
      <c r="DX482" t="s">
        <v>167</v>
      </c>
      <c r="DZ482" t="s">
        <v>167</v>
      </c>
      <c r="EA482" t="s">
        <v>167</v>
      </c>
      <c r="EC482" t="s">
        <v>167</v>
      </c>
      <c r="ED482" t="s">
        <v>167</v>
      </c>
    </row>
    <row r="483" spans="1:134" x14ac:dyDescent="0.3">
      <c r="A483">
        <v>482</v>
      </c>
      <c r="B483" t="s">
        <v>785</v>
      </c>
      <c r="C483" t="s">
        <v>1584</v>
      </c>
      <c r="D483" t="s">
        <v>1608</v>
      </c>
      <c r="E483" s="1">
        <v>2179</v>
      </c>
      <c r="F483">
        <v>4</v>
      </c>
      <c r="G483">
        <v>4</v>
      </c>
      <c r="H483" t="s">
        <v>196</v>
      </c>
      <c r="I483" t="s">
        <v>143</v>
      </c>
      <c r="J483" t="s">
        <v>197</v>
      </c>
      <c r="K483" t="s">
        <v>145</v>
      </c>
      <c r="L483">
        <v>70</v>
      </c>
      <c r="M483" t="s">
        <v>460</v>
      </c>
      <c r="N483">
        <v>1785</v>
      </c>
      <c r="O483">
        <v>4585</v>
      </c>
      <c r="P483">
        <v>1890</v>
      </c>
      <c r="Q483" t="s">
        <v>833</v>
      </c>
      <c r="R483">
        <v>5</v>
      </c>
      <c r="S483">
        <v>16</v>
      </c>
      <c r="T483" s="1" t="s">
        <v>148</v>
      </c>
      <c r="U483" t="s">
        <v>1602</v>
      </c>
      <c r="W483" t="s">
        <v>902</v>
      </c>
      <c r="X483">
        <v>6</v>
      </c>
      <c r="Y483" t="s">
        <v>1181</v>
      </c>
      <c r="Z483" t="s">
        <v>201</v>
      </c>
      <c r="AA483" t="s">
        <v>201</v>
      </c>
      <c r="AB483" t="s">
        <v>1587</v>
      </c>
      <c r="AC483" t="s">
        <v>1588</v>
      </c>
      <c r="AD483" t="s">
        <v>923</v>
      </c>
      <c r="AE483" t="s">
        <v>923</v>
      </c>
      <c r="AF483" t="s">
        <v>1605</v>
      </c>
      <c r="AG483" t="s">
        <v>1605</v>
      </c>
      <c r="AH483" t="s">
        <v>159</v>
      </c>
      <c r="AI483" t="s">
        <v>233</v>
      </c>
      <c r="AK483" t="s">
        <v>442</v>
      </c>
      <c r="AL483" t="s">
        <v>1598</v>
      </c>
      <c r="AM483" t="s">
        <v>1599</v>
      </c>
      <c r="AN483" t="s">
        <v>164</v>
      </c>
      <c r="AO483" t="s">
        <v>165</v>
      </c>
      <c r="AP483" t="s">
        <v>165</v>
      </c>
      <c r="AQ483" t="s">
        <v>167</v>
      </c>
      <c r="AR483">
        <v>7</v>
      </c>
      <c r="AS483" t="s">
        <v>598</v>
      </c>
      <c r="AT483" t="s">
        <v>169</v>
      </c>
      <c r="AU483" t="s">
        <v>1592</v>
      </c>
      <c r="AV483" t="s">
        <v>1605</v>
      </c>
      <c r="AX483" t="s">
        <v>167</v>
      </c>
      <c r="AY483" t="s">
        <v>227</v>
      </c>
      <c r="AZ483" t="s">
        <v>167</v>
      </c>
      <c r="BA483" t="s">
        <v>167</v>
      </c>
      <c r="BB483" t="s">
        <v>455</v>
      </c>
      <c r="BC483" t="s">
        <v>167</v>
      </c>
      <c r="BD483" t="s">
        <v>328</v>
      </c>
      <c r="BE483">
        <v>96</v>
      </c>
      <c r="BF483" t="s">
        <v>167</v>
      </c>
      <c r="BG483" t="s">
        <v>167</v>
      </c>
      <c r="BH483" t="s">
        <v>167</v>
      </c>
      <c r="BI483" t="s">
        <v>164</v>
      </c>
      <c r="BJ483" t="s">
        <v>311</v>
      </c>
      <c r="BK483" t="s">
        <v>167</v>
      </c>
      <c r="BL483" t="s">
        <v>311</v>
      </c>
      <c r="BM483" t="s">
        <v>167</v>
      </c>
      <c r="BN483" t="s">
        <v>1593</v>
      </c>
      <c r="BO483" t="s">
        <v>167</v>
      </c>
      <c r="BP483" t="s">
        <v>174</v>
      </c>
      <c r="BQ483" t="s">
        <v>164</v>
      </c>
      <c r="BR483" t="s">
        <v>169</v>
      </c>
      <c r="BS483" t="s">
        <v>177</v>
      </c>
      <c r="BT483" t="s">
        <v>167</v>
      </c>
      <c r="BU483">
        <v>5.6</v>
      </c>
      <c r="BV483" t="s">
        <v>167</v>
      </c>
      <c r="BW483" t="s">
        <v>178</v>
      </c>
      <c r="BX483" t="s">
        <v>167</v>
      </c>
      <c r="BY483" t="s">
        <v>384</v>
      </c>
      <c r="BZ483" t="s">
        <v>167</v>
      </c>
      <c r="CA483" t="s">
        <v>167</v>
      </c>
      <c r="CB483" t="s">
        <v>167</v>
      </c>
      <c r="CG483" t="s">
        <v>167</v>
      </c>
      <c r="CK483" t="s">
        <v>167</v>
      </c>
      <c r="CN483" t="s">
        <v>167</v>
      </c>
      <c r="CO483" t="s">
        <v>167</v>
      </c>
      <c r="CP483" t="s">
        <v>356</v>
      </c>
      <c r="CQ483" t="s">
        <v>1546</v>
      </c>
      <c r="CR483" t="s">
        <v>1609</v>
      </c>
      <c r="CS483" t="s">
        <v>167</v>
      </c>
      <c r="CT483" t="s">
        <v>167</v>
      </c>
      <c r="CU483" t="s">
        <v>167</v>
      </c>
      <c r="CV483" t="s">
        <v>167</v>
      </c>
      <c r="CW483">
        <v>6</v>
      </c>
      <c r="CX483" t="s">
        <v>721</v>
      </c>
      <c r="CY483" t="s">
        <v>723</v>
      </c>
      <c r="DB483" t="s">
        <v>222</v>
      </c>
      <c r="DC483" t="s">
        <v>167</v>
      </c>
      <c r="DD483" t="s">
        <v>167</v>
      </c>
      <c r="DE483" t="s">
        <v>167</v>
      </c>
      <c r="DF483" t="s">
        <v>167</v>
      </c>
      <c r="DH483" t="s">
        <v>217</v>
      </c>
      <c r="DI483" t="s">
        <v>167</v>
      </c>
      <c r="DJ483" t="s">
        <v>167</v>
      </c>
      <c r="DK483" t="s">
        <v>167</v>
      </c>
      <c r="DL483" t="s">
        <v>501</v>
      </c>
      <c r="DM483" t="s">
        <v>167</v>
      </c>
      <c r="DN483" t="s">
        <v>167</v>
      </c>
      <c r="DO483" t="s">
        <v>167</v>
      </c>
      <c r="DP483" t="s">
        <v>167</v>
      </c>
      <c r="DQ483" t="s">
        <v>167</v>
      </c>
      <c r="DR483" t="s">
        <v>167</v>
      </c>
      <c r="DS483" t="s">
        <v>167</v>
      </c>
      <c r="DV483" t="s">
        <v>167</v>
      </c>
      <c r="DX483" t="s">
        <v>167</v>
      </c>
      <c r="DY483" t="s">
        <v>167</v>
      </c>
      <c r="DZ483" t="s">
        <v>167</v>
      </c>
      <c r="EA483" t="s">
        <v>167</v>
      </c>
      <c r="EC483" t="s">
        <v>167</v>
      </c>
      <c r="ED483" t="s">
        <v>167</v>
      </c>
    </row>
    <row r="484" spans="1:134" x14ac:dyDescent="0.3">
      <c r="A484">
        <v>483</v>
      </c>
      <c r="B484" t="s">
        <v>785</v>
      </c>
      <c r="C484" t="s">
        <v>1584</v>
      </c>
      <c r="D484" t="s">
        <v>1610</v>
      </c>
      <c r="E484" s="1">
        <v>2179</v>
      </c>
      <c r="F484">
        <v>4</v>
      </c>
      <c r="G484">
        <v>4</v>
      </c>
      <c r="H484" t="s">
        <v>196</v>
      </c>
      <c r="I484" t="s">
        <v>143</v>
      </c>
      <c r="J484" t="s">
        <v>197</v>
      </c>
      <c r="K484" t="s">
        <v>145</v>
      </c>
      <c r="L484">
        <v>70</v>
      </c>
      <c r="M484" t="s">
        <v>460</v>
      </c>
      <c r="N484">
        <v>1785</v>
      </c>
      <c r="O484">
        <v>4585</v>
      </c>
      <c r="P484">
        <v>1890</v>
      </c>
      <c r="Q484" t="s">
        <v>833</v>
      </c>
      <c r="R484">
        <v>5</v>
      </c>
      <c r="S484">
        <v>16</v>
      </c>
      <c r="T484" s="1" t="s">
        <v>148</v>
      </c>
      <c r="U484" t="s">
        <v>1602</v>
      </c>
      <c r="W484" t="s">
        <v>902</v>
      </c>
      <c r="X484">
        <v>6</v>
      </c>
      <c r="Y484" t="s">
        <v>1181</v>
      </c>
      <c r="Z484" t="s">
        <v>201</v>
      </c>
      <c r="AA484" t="s">
        <v>201</v>
      </c>
      <c r="AB484" t="s">
        <v>1587</v>
      </c>
      <c r="AC484" t="s">
        <v>1588</v>
      </c>
      <c r="AD484" t="s">
        <v>923</v>
      </c>
      <c r="AE484" t="s">
        <v>923</v>
      </c>
      <c r="AF484" t="s">
        <v>1560</v>
      </c>
      <c r="AG484" t="s">
        <v>1560</v>
      </c>
      <c r="AH484" t="s">
        <v>159</v>
      </c>
      <c r="AI484" t="s">
        <v>233</v>
      </c>
      <c r="AK484" t="s">
        <v>442</v>
      </c>
      <c r="AL484" t="s">
        <v>1598</v>
      </c>
      <c r="AM484" t="s">
        <v>1599</v>
      </c>
      <c r="AN484" t="s">
        <v>164</v>
      </c>
      <c r="AO484" t="s">
        <v>165</v>
      </c>
      <c r="AP484" t="s">
        <v>165</v>
      </c>
      <c r="AQ484" t="s">
        <v>167</v>
      </c>
      <c r="AR484">
        <v>7</v>
      </c>
      <c r="AS484" t="s">
        <v>598</v>
      </c>
      <c r="AT484" t="s">
        <v>190</v>
      </c>
      <c r="AU484" t="s">
        <v>1592</v>
      </c>
      <c r="AV484" t="s">
        <v>1560</v>
      </c>
      <c r="AW484" t="s">
        <v>167</v>
      </c>
      <c r="AX484">
        <v>3</v>
      </c>
      <c r="AY484" t="s">
        <v>172</v>
      </c>
      <c r="AZ484" t="s">
        <v>167</v>
      </c>
      <c r="BA484" t="s">
        <v>167</v>
      </c>
      <c r="BB484" t="s">
        <v>455</v>
      </c>
      <c r="BC484" t="s">
        <v>167</v>
      </c>
      <c r="BD484" t="s">
        <v>328</v>
      </c>
      <c r="BE484">
        <v>96</v>
      </c>
      <c r="BF484" t="s">
        <v>167</v>
      </c>
      <c r="BG484" t="s">
        <v>167</v>
      </c>
      <c r="BH484" t="s">
        <v>167</v>
      </c>
      <c r="BI484" t="s">
        <v>164</v>
      </c>
      <c r="BJ484" t="s">
        <v>311</v>
      </c>
      <c r="BK484" t="s">
        <v>167</v>
      </c>
      <c r="BL484" t="s">
        <v>311</v>
      </c>
      <c r="BM484" t="s">
        <v>167</v>
      </c>
      <c r="BN484" t="s">
        <v>1593</v>
      </c>
      <c r="BO484" t="s">
        <v>167</v>
      </c>
      <c r="BP484" t="s">
        <v>174</v>
      </c>
      <c r="BQ484" t="s">
        <v>164</v>
      </c>
      <c r="BR484" t="s">
        <v>169</v>
      </c>
      <c r="BS484" t="s">
        <v>177</v>
      </c>
      <c r="BT484" t="s">
        <v>167</v>
      </c>
      <c r="BU484">
        <v>5.6</v>
      </c>
      <c r="BV484" t="s">
        <v>167</v>
      </c>
      <c r="BW484" t="s">
        <v>178</v>
      </c>
      <c r="BX484" t="s">
        <v>167</v>
      </c>
      <c r="BY484" t="s">
        <v>384</v>
      </c>
      <c r="BZ484" t="s">
        <v>167</v>
      </c>
      <c r="CA484" t="s">
        <v>167</v>
      </c>
      <c r="CB484" t="s">
        <v>167</v>
      </c>
      <c r="CG484" t="s">
        <v>167</v>
      </c>
      <c r="CK484" t="s">
        <v>167</v>
      </c>
      <c r="CN484" t="s">
        <v>167</v>
      </c>
      <c r="CO484" t="s">
        <v>167</v>
      </c>
      <c r="CP484" t="s">
        <v>356</v>
      </c>
      <c r="CQ484" t="s">
        <v>1546</v>
      </c>
      <c r="CR484" t="s">
        <v>912</v>
      </c>
      <c r="CS484" t="s">
        <v>167</v>
      </c>
      <c r="CT484" t="s">
        <v>167</v>
      </c>
      <c r="CU484" t="s">
        <v>167</v>
      </c>
      <c r="CV484" t="s">
        <v>167</v>
      </c>
      <c r="CW484">
        <v>6</v>
      </c>
      <c r="CX484" t="s">
        <v>721</v>
      </c>
      <c r="CY484" t="s">
        <v>723</v>
      </c>
      <c r="DB484" t="s">
        <v>222</v>
      </c>
      <c r="DC484" t="s">
        <v>167</v>
      </c>
      <c r="DD484" t="s">
        <v>167</v>
      </c>
      <c r="DE484" t="s">
        <v>167</v>
      </c>
      <c r="DF484" t="s">
        <v>167</v>
      </c>
      <c r="DH484" t="s">
        <v>217</v>
      </c>
      <c r="DI484" t="s">
        <v>329</v>
      </c>
      <c r="DK484" t="s">
        <v>167</v>
      </c>
      <c r="DL484" t="s">
        <v>501</v>
      </c>
      <c r="DM484" t="s">
        <v>167</v>
      </c>
      <c r="DN484" t="s">
        <v>167</v>
      </c>
      <c r="DO484" t="s">
        <v>167</v>
      </c>
      <c r="DP484" t="s">
        <v>346</v>
      </c>
      <c r="DQ484" t="s">
        <v>167</v>
      </c>
      <c r="DR484" t="s">
        <v>167</v>
      </c>
      <c r="DS484" t="s">
        <v>167</v>
      </c>
      <c r="DV484" t="s">
        <v>167</v>
      </c>
      <c r="DX484" t="s">
        <v>167</v>
      </c>
      <c r="DZ484" t="s">
        <v>167</v>
      </c>
      <c r="EA484" t="s">
        <v>167</v>
      </c>
      <c r="EC484" t="s">
        <v>167</v>
      </c>
      <c r="ED484" t="s">
        <v>167</v>
      </c>
    </row>
    <row r="485" spans="1:134" x14ac:dyDescent="0.3">
      <c r="A485">
        <v>484</v>
      </c>
      <c r="B485" t="s">
        <v>785</v>
      </c>
      <c r="C485" t="s">
        <v>1584</v>
      </c>
      <c r="D485" t="s">
        <v>1611</v>
      </c>
      <c r="E485" s="1">
        <v>2179</v>
      </c>
      <c r="F485">
        <v>4</v>
      </c>
      <c r="G485">
        <v>4</v>
      </c>
      <c r="H485" t="s">
        <v>196</v>
      </c>
      <c r="I485" t="s">
        <v>143</v>
      </c>
      <c r="J485" t="s">
        <v>197</v>
      </c>
      <c r="K485" t="s">
        <v>145</v>
      </c>
      <c r="L485">
        <v>70</v>
      </c>
      <c r="M485" t="s">
        <v>460</v>
      </c>
      <c r="N485">
        <v>1785</v>
      </c>
      <c r="O485">
        <v>4585</v>
      </c>
      <c r="P485">
        <v>1890</v>
      </c>
      <c r="Q485" t="s">
        <v>833</v>
      </c>
      <c r="R485">
        <v>5</v>
      </c>
      <c r="S485">
        <v>16</v>
      </c>
      <c r="T485" s="1" t="s">
        <v>148</v>
      </c>
      <c r="U485" t="s">
        <v>1602</v>
      </c>
      <c r="W485" t="s">
        <v>902</v>
      </c>
      <c r="X485">
        <v>6</v>
      </c>
      <c r="Y485" t="s">
        <v>1181</v>
      </c>
      <c r="Z485" t="s">
        <v>201</v>
      </c>
      <c r="AA485" t="s">
        <v>201</v>
      </c>
      <c r="AB485" t="s">
        <v>1587</v>
      </c>
      <c r="AC485" t="s">
        <v>1588</v>
      </c>
      <c r="AD485" t="s">
        <v>923</v>
      </c>
      <c r="AE485" t="s">
        <v>923</v>
      </c>
      <c r="AF485" t="s">
        <v>1612</v>
      </c>
      <c r="AG485" t="s">
        <v>1612</v>
      </c>
      <c r="AH485" t="s">
        <v>159</v>
      </c>
      <c r="AI485" t="s">
        <v>233</v>
      </c>
      <c r="AK485" t="s">
        <v>442</v>
      </c>
      <c r="AL485" t="s">
        <v>1598</v>
      </c>
      <c r="AM485" t="s">
        <v>1599</v>
      </c>
      <c r="AN485" t="s">
        <v>164</v>
      </c>
      <c r="AO485" t="s">
        <v>165</v>
      </c>
      <c r="AP485" t="s">
        <v>165</v>
      </c>
      <c r="AQ485" t="s">
        <v>167</v>
      </c>
      <c r="AR485">
        <v>7</v>
      </c>
      <c r="AS485" t="s">
        <v>598</v>
      </c>
      <c r="AT485" t="s">
        <v>169</v>
      </c>
      <c r="AU485" t="s">
        <v>1592</v>
      </c>
      <c r="AV485" t="s">
        <v>1612</v>
      </c>
      <c r="AX485" t="s">
        <v>167</v>
      </c>
      <c r="AY485" t="s">
        <v>227</v>
      </c>
      <c r="AZ485" t="s">
        <v>167</v>
      </c>
      <c r="BA485" t="s">
        <v>167</v>
      </c>
      <c r="BB485" t="s">
        <v>455</v>
      </c>
      <c r="BC485" t="s">
        <v>167</v>
      </c>
      <c r="BD485" t="s">
        <v>328</v>
      </c>
      <c r="BE485">
        <v>96</v>
      </c>
      <c r="BF485" t="s">
        <v>167</v>
      </c>
      <c r="BG485" t="s">
        <v>167</v>
      </c>
      <c r="BH485" t="s">
        <v>167</v>
      </c>
      <c r="BI485" t="s">
        <v>164</v>
      </c>
      <c r="BJ485" t="s">
        <v>311</v>
      </c>
      <c r="BK485" t="s">
        <v>167</v>
      </c>
      <c r="BL485" t="s">
        <v>311</v>
      </c>
      <c r="BM485" t="s">
        <v>167</v>
      </c>
      <c r="BN485" t="s">
        <v>1593</v>
      </c>
      <c r="BO485" t="s">
        <v>167</v>
      </c>
      <c r="BP485" t="s">
        <v>174</v>
      </c>
      <c r="BQ485" t="s">
        <v>164</v>
      </c>
      <c r="BR485" t="s">
        <v>169</v>
      </c>
      <c r="BS485" t="s">
        <v>177</v>
      </c>
      <c r="BT485" t="s">
        <v>167</v>
      </c>
      <c r="BU485">
        <v>5.6</v>
      </c>
      <c r="BV485" t="s">
        <v>167</v>
      </c>
      <c r="BW485" t="s">
        <v>178</v>
      </c>
      <c r="BX485" t="s">
        <v>167</v>
      </c>
      <c r="BY485" t="s">
        <v>384</v>
      </c>
      <c r="BZ485" t="s">
        <v>167</v>
      </c>
      <c r="CA485" t="s">
        <v>167</v>
      </c>
      <c r="CB485" t="s">
        <v>167</v>
      </c>
      <c r="CG485" t="s">
        <v>167</v>
      </c>
      <c r="CK485" t="s">
        <v>167</v>
      </c>
      <c r="CN485" t="s">
        <v>167</v>
      </c>
      <c r="CO485" t="s">
        <v>167</v>
      </c>
      <c r="CP485" t="s">
        <v>356</v>
      </c>
      <c r="CQ485" t="s">
        <v>1546</v>
      </c>
      <c r="CR485" t="s">
        <v>1609</v>
      </c>
      <c r="CS485" t="s">
        <v>167</v>
      </c>
      <c r="CT485" t="s">
        <v>167</v>
      </c>
      <c r="CU485" t="s">
        <v>167</v>
      </c>
      <c r="CV485" t="s">
        <v>167</v>
      </c>
      <c r="CW485">
        <v>6</v>
      </c>
      <c r="CX485" t="s">
        <v>721</v>
      </c>
      <c r="CY485" t="s">
        <v>723</v>
      </c>
      <c r="DB485" t="s">
        <v>222</v>
      </c>
      <c r="DC485" t="s">
        <v>167</v>
      </c>
      <c r="DD485" t="s">
        <v>167</v>
      </c>
      <c r="DE485" t="s">
        <v>167</v>
      </c>
      <c r="DF485" t="s">
        <v>167</v>
      </c>
      <c r="DH485" t="s">
        <v>217</v>
      </c>
      <c r="DI485" t="s">
        <v>167</v>
      </c>
      <c r="DJ485" t="s">
        <v>167</v>
      </c>
      <c r="DK485" t="s">
        <v>167</v>
      </c>
      <c r="DL485" t="s">
        <v>501</v>
      </c>
      <c r="DM485" t="s">
        <v>167</v>
      </c>
      <c r="DN485" t="s">
        <v>167</v>
      </c>
      <c r="DO485" t="s">
        <v>167</v>
      </c>
      <c r="DP485" t="s">
        <v>167</v>
      </c>
      <c r="DQ485" t="s">
        <v>167</v>
      </c>
      <c r="DR485" t="s">
        <v>167</v>
      </c>
      <c r="DS485" t="s">
        <v>167</v>
      </c>
      <c r="DV485" t="s">
        <v>167</v>
      </c>
      <c r="DX485" t="s">
        <v>167</v>
      </c>
      <c r="DY485" t="s">
        <v>167</v>
      </c>
      <c r="DZ485" t="s">
        <v>167</v>
      </c>
      <c r="EA485" t="s">
        <v>167</v>
      </c>
      <c r="EC485" t="s">
        <v>167</v>
      </c>
      <c r="ED485" t="s">
        <v>167</v>
      </c>
    </row>
    <row r="486" spans="1:134" x14ac:dyDescent="0.3">
      <c r="A486">
        <v>485</v>
      </c>
      <c r="B486" t="s">
        <v>785</v>
      </c>
      <c r="C486" t="s">
        <v>1584</v>
      </c>
      <c r="D486" t="s">
        <v>1613</v>
      </c>
      <c r="E486" s="1">
        <v>2179</v>
      </c>
      <c r="F486">
        <v>4</v>
      </c>
      <c r="G486">
        <v>4</v>
      </c>
      <c r="H486" t="s">
        <v>196</v>
      </c>
      <c r="I486" t="s">
        <v>143</v>
      </c>
      <c r="J486" t="s">
        <v>197</v>
      </c>
      <c r="K486" t="s">
        <v>145</v>
      </c>
      <c r="L486">
        <v>70</v>
      </c>
      <c r="M486" t="s">
        <v>460</v>
      </c>
      <c r="N486">
        <v>1785</v>
      </c>
      <c r="O486">
        <v>4585</v>
      </c>
      <c r="P486">
        <v>1890</v>
      </c>
      <c r="Q486" t="s">
        <v>833</v>
      </c>
      <c r="R486">
        <v>5</v>
      </c>
      <c r="S486">
        <v>16</v>
      </c>
      <c r="T486" s="1" t="s">
        <v>148</v>
      </c>
      <c r="U486" t="s">
        <v>1602</v>
      </c>
      <c r="W486" t="s">
        <v>902</v>
      </c>
      <c r="X486">
        <v>6</v>
      </c>
      <c r="Y486" t="s">
        <v>1181</v>
      </c>
      <c r="Z486" t="s">
        <v>201</v>
      </c>
      <c r="AA486" t="s">
        <v>201</v>
      </c>
      <c r="AB486" t="s">
        <v>1587</v>
      </c>
      <c r="AC486" t="s">
        <v>1588</v>
      </c>
      <c r="AD486" t="s">
        <v>923</v>
      </c>
      <c r="AE486" t="s">
        <v>923</v>
      </c>
      <c r="AF486" t="s">
        <v>1612</v>
      </c>
      <c r="AG486" t="s">
        <v>1612</v>
      </c>
      <c r="AH486" t="s">
        <v>159</v>
      </c>
      <c r="AI486" t="s">
        <v>233</v>
      </c>
      <c r="AK486" t="s">
        <v>442</v>
      </c>
      <c r="AL486" t="s">
        <v>1598</v>
      </c>
      <c r="AM486" t="s">
        <v>1599</v>
      </c>
      <c r="AN486" t="s">
        <v>164</v>
      </c>
      <c r="AO486" t="s">
        <v>165</v>
      </c>
      <c r="AP486" t="s">
        <v>165</v>
      </c>
      <c r="AQ486" t="s">
        <v>167</v>
      </c>
      <c r="AR486">
        <v>7</v>
      </c>
      <c r="AS486" t="s">
        <v>598</v>
      </c>
      <c r="AT486" t="s">
        <v>190</v>
      </c>
      <c r="AU486" t="s">
        <v>1592</v>
      </c>
      <c r="AV486" t="s">
        <v>1612</v>
      </c>
      <c r="AW486" t="s">
        <v>167</v>
      </c>
      <c r="AX486">
        <v>3</v>
      </c>
      <c r="AY486" t="s">
        <v>172</v>
      </c>
      <c r="AZ486" t="s">
        <v>167</v>
      </c>
      <c r="BA486" t="s">
        <v>167</v>
      </c>
      <c r="BB486" t="s">
        <v>455</v>
      </c>
      <c r="BC486" t="s">
        <v>167</v>
      </c>
      <c r="BD486" t="s">
        <v>328</v>
      </c>
      <c r="BE486">
        <v>96</v>
      </c>
      <c r="BF486" t="s">
        <v>167</v>
      </c>
      <c r="BG486" t="s">
        <v>167</v>
      </c>
      <c r="BH486" t="s">
        <v>167</v>
      </c>
      <c r="BI486" t="s">
        <v>164</v>
      </c>
      <c r="BJ486" t="s">
        <v>311</v>
      </c>
      <c r="BK486" t="s">
        <v>167</v>
      </c>
      <c r="BL486" t="s">
        <v>311</v>
      </c>
      <c r="BM486" t="s">
        <v>167</v>
      </c>
      <c r="BN486" t="s">
        <v>1593</v>
      </c>
      <c r="BO486" t="s">
        <v>167</v>
      </c>
      <c r="BP486" t="s">
        <v>174</v>
      </c>
      <c r="BQ486" t="s">
        <v>164</v>
      </c>
      <c r="BR486" t="s">
        <v>169</v>
      </c>
      <c r="BS486" t="s">
        <v>177</v>
      </c>
      <c r="BT486" t="s">
        <v>167</v>
      </c>
      <c r="BU486">
        <v>5.6</v>
      </c>
      <c r="BV486" t="s">
        <v>167</v>
      </c>
      <c r="BW486" t="s">
        <v>178</v>
      </c>
      <c r="BX486" t="s">
        <v>167</v>
      </c>
      <c r="BY486" t="s">
        <v>384</v>
      </c>
      <c r="BZ486" t="s">
        <v>167</v>
      </c>
      <c r="CA486" t="s">
        <v>167</v>
      </c>
      <c r="CB486" t="s">
        <v>167</v>
      </c>
      <c r="CG486" t="s">
        <v>167</v>
      </c>
      <c r="CK486" t="s">
        <v>167</v>
      </c>
      <c r="CN486" t="s">
        <v>167</v>
      </c>
      <c r="CO486" t="s">
        <v>167</v>
      </c>
      <c r="CP486" t="s">
        <v>356</v>
      </c>
      <c r="CQ486" t="s">
        <v>1546</v>
      </c>
      <c r="CR486" t="s">
        <v>912</v>
      </c>
      <c r="CS486" t="s">
        <v>167</v>
      </c>
      <c r="CT486" t="s">
        <v>167</v>
      </c>
      <c r="CU486" t="s">
        <v>167</v>
      </c>
      <c r="CV486" t="s">
        <v>167</v>
      </c>
      <c r="CW486">
        <v>6</v>
      </c>
      <c r="CX486" t="s">
        <v>721</v>
      </c>
      <c r="CY486" t="s">
        <v>723</v>
      </c>
      <c r="DB486" t="s">
        <v>222</v>
      </c>
      <c r="DC486" t="s">
        <v>167</v>
      </c>
      <c r="DD486" t="s">
        <v>167</v>
      </c>
      <c r="DE486" t="s">
        <v>167</v>
      </c>
      <c r="DF486" t="s">
        <v>167</v>
      </c>
      <c r="DH486" t="s">
        <v>217</v>
      </c>
      <c r="DI486" t="s">
        <v>329</v>
      </c>
      <c r="DK486" t="s">
        <v>167</v>
      </c>
      <c r="DL486" t="s">
        <v>501</v>
      </c>
      <c r="DM486" t="s">
        <v>167</v>
      </c>
      <c r="DN486" t="s">
        <v>167</v>
      </c>
      <c r="DO486" t="s">
        <v>167</v>
      </c>
      <c r="DP486" t="s">
        <v>346</v>
      </c>
      <c r="DQ486" t="s">
        <v>167</v>
      </c>
      <c r="DR486" t="s">
        <v>167</v>
      </c>
      <c r="DS486" t="s">
        <v>167</v>
      </c>
      <c r="DV486" t="s">
        <v>167</v>
      </c>
      <c r="DX486" t="s">
        <v>167</v>
      </c>
      <c r="DZ486" t="s">
        <v>167</v>
      </c>
      <c r="EA486" t="s">
        <v>167</v>
      </c>
      <c r="EC486" t="s">
        <v>167</v>
      </c>
      <c r="ED486" t="s">
        <v>167</v>
      </c>
    </row>
    <row r="487" spans="1:134" x14ac:dyDescent="0.3">
      <c r="A487">
        <v>486</v>
      </c>
      <c r="B487" t="s">
        <v>785</v>
      </c>
      <c r="C487" t="s">
        <v>1584</v>
      </c>
      <c r="D487" t="s">
        <v>1585</v>
      </c>
      <c r="E487" s="1">
        <v>2179</v>
      </c>
      <c r="F487">
        <v>4</v>
      </c>
      <c r="G487">
        <v>4</v>
      </c>
      <c r="H487" t="s">
        <v>196</v>
      </c>
      <c r="I487" t="s">
        <v>143</v>
      </c>
      <c r="J487" t="s">
        <v>197</v>
      </c>
      <c r="K487" t="s">
        <v>145</v>
      </c>
      <c r="L487">
        <v>70</v>
      </c>
      <c r="M487" t="s">
        <v>146</v>
      </c>
      <c r="N487">
        <v>1785</v>
      </c>
      <c r="O487">
        <v>4585</v>
      </c>
      <c r="P487">
        <v>1890</v>
      </c>
      <c r="Q487" t="s">
        <v>833</v>
      </c>
      <c r="R487">
        <v>5</v>
      </c>
      <c r="T487" s="1" t="s">
        <v>148</v>
      </c>
      <c r="U487" t="s">
        <v>1586</v>
      </c>
      <c r="W487" t="s">
        <v>902</v>
      </c>
      <c r="X487">
        <v>6</v>
      </c>
      <c r="Y487" t="s">
        <v>1181</v>
      </c>
      <c r="Z487" t="s">
        <v>201</v>
      </c>
      <c r="AA487" t="s">
        <v>201</v>
      </c>
      <c r="AB487" t="s">
        <v>1587</v>
      </c>
      <c r="AC487" t="s">
        <v>1588</v>
      </c>
      <c r="AD487" t="s">
        <v>923</v>
      </c>
      <c r="AE487" t="s">
        <v>923</v>
      </c>
      <c r="AF487" t="s">
        <v>1589</v>
      </c>
      <c r="AG487" t="s">
        <v>1589</v>
      </c>
      <c r="AH487" t="s">
        <v>159</v>
      </c>
      <c r="AI487" t="s">
        <v>233</v>
      </c>
      <c r="AK487" t="s">
        <v>167</v>
      </c>
      <c r="AL487" t="s">
        <v>1590</v>
      </c>
      <c r="AM487" t="s">
        <v>1591</v>
      </c>
      <c r="AN487" t="s">
        <v>164</v>
      </c>
      <c r="AO487" t="s">
        <v>165</v>
      </c>
      <c r="AP487" t="s">
        <v>165</v>
      </c>
      <c r="AQ487" t="s">
        <v>167</v>
      </c>
      <c r="AR487">
        <v>7</v>
      </c>
      <c r="AS487" t="s">
        <v>168</v>
      </c>
      <c r="AT487" t="s">
        <v>190</v>
      </c>
      <c r="AU487" t="s">
        <v>1592</v>
      </c>
      <c r="AV487" t="s">
        <v>1589</v>
      </c>
      <c r="AW487" t="s">
        <v>167</v>
      </c>
      <c r="AX487" t="s">
        <v>167</v>
      </c>
      <c r="AY487" t="s">
        <v>227</v>
      </c>
      <c r="AZ487" t="s">
        <v>167</v>
      </c>
      <c r="BA487" t="s">
        <v>167</v>
      </c>
      <c r="BB487" t="s">
        <v>455</v>
      </c>
      <c r="BC487" t="s">
        <v>167</v>
      </c>
      <c r="BD487" t="s">
        <v>407</v>
      </c>
      <c r="BE487">
        <v>96</v>
      </c>
      <c r="BF487" t="s">
        <v>167</v>
      </c>
      <c r="BG487" t="s">
        <v>167</v>
      </c>
      <c r="BH487" t="s">
        <v>167</v>
      </c>
      <c r="BI487" t="s">
        <v>164</v>
      </c>
      <c r="BJ487" t="s">
        <v>311</v>
      </c>
      <c r="BK487" t="s">
        <v>167</v>
      </c>
      <c r="BL487" t="s">
        <v>311</v>
      </c>
      <c r="BM487" t="s">
        <v>167</v>
      </c>
      <c r="BN487" t="s">
        <v>1593</v>
      </c>
      <c r="BO487" t="s">
        <v>167</v>
      </c>
      <c r="BP487" t="s">
        <v>174</v>
      </c>
      <c r="BQ487" t="s">
        <v>164</v>
      </c>
      <c r="BR487" t="s">
        <v>169</v>
      </c>
      <c r="BS487" t="s">
        <v>177</v>
      </c>
      <c r="BT487" t="s">
        <v>167</v>
      </c>
      <c r="BU487">
        <v>5.6</v>
      </c>
      <c r="BV487" t="s">
        <v>167</v>
      </c>
      <c r="BW487" t="s">
        <v>178</v>
      </c>
      <c r="BX487" t="s">
        <v>167</v>
      </c>
      <c r="BY487" t="s">
        <v>384</v>
      </c>
      <c r="BZ487" t="s">
        <v>167</v>
      </c>
      <c r="CA487" t="s">
        <v>167</v>
      </c>
      <c r="CB487" t="s">
        <v>167</v>
      </c>
      <c r="CG487" t="s">
        <v>167</v>
      </c>
      <c r="CK487" t="s">
        <v>167</v>
      </c>
      <c r="CN487" t="s">
        <v>167</v>
      </c>
      <c r="CO487" t="s">
        <v>167</v>
      </c>
      <c r="CP487" t="s">
        <v>356</v>
      </c>
      <c r="CQ487" t="s">
        <v>1546</v>
      </c>
      <c r="CR487" t="s">
        <v>230</v>
      </c>
      <c r="CS487" t="s">
        <v>167</v>
      </c>
      <c r="CT487" t="s">
        <v>167</v>
      </c>
      <c r="CU487" t="s">
        <v>167</v>
      </c>
      <c r="CV487" t="s">
        <v>167</v>
      </c>
      <c r="CW487">
        <v>2</v>
      </c>
      <c r="CX487" t="s">
        <v>721</v>
      </c>
      <c r="CY487" t="s">
        <v>572</v>
      </c>
      <c r="DB487" t="s">
        <v>222</v>
      </c>
      <c r="DC487" t="s">
        <v>167</v>
      </c>
      <c r="DD487" t="s">
        <v>167</v>
      </c>
      <c r="DH487" t="s">
        <v>217</v>
      </c>
      <c r="DI487" t="s">
        <v>167</v>
      </c>
      <c r="DJ487" t="s">
        <v>167</v>
      </c>
      <c r="DK487" t="s">
        <v>167</v>
      </c>
      <c r="DL487" t="s">
        <v>501</v>
      </c>
      <c r="DM487" t="s">
        <v>167</v>
      </c>
      <c r="DN487" t="s">
        <v>167</v>
      </c>
      <c r="DO487" t="s">
        <v>167</v>
      </c>
      <c r="DP487" t="s">
        <v>167</v>
      </c>
      <c r="DQ487" t="s">
        <v>167</v>
      </c>
      <c r="DR487" t="s">
        <v>167</v>
      </c>
      <c r="DS487" t="s">
        <v>167</v>
      </c>
      <c r="DV487" t="s">
        <v>167</v>
      </c>
      <c r="DX487" t="s">
        <v>167</v>
      </c>
      <c r="DZ487" t="s">
        <v>167</v>
      </c>
      <c r="EA487" t="s">
        <v>167</v>
      </c>
      <c r="EC487" t="s">
        <v>167</v>
      </c>
      <c r="ED487" t="s">
        <v>167</v>
      </c>
    </row>
    <row r="488" spans="1:134" x14ac:dyDescent="0.3">
      <c r="A488">
        <v>487</v>
      </c>
      <c r="B488" t="s">
        <v>785</v>
      </c>
      <c r="C488" t="s">
        <v>1584</v>
      </c>
      <c r="D488" t="s">
        <v>1594</v>
      </c>
      <c r="E488" s="1">
        <v>2179</v>
      </c>
      <c r="F488">
        <v>4</v>
      </c>
      <c r="G488">
        <v>4</v>
      </c>
      <c r="H488" t="s">
        <v>196</v>
      </c>
      <c r="I488" t="s">
        <v>143</v>
      </c>
      <c r="J488" t="s">
        <v>238</v>
      </c>
      <c r="K488" t="s">
        <v>145</v>
      </c>
      <c r="L488">
        <v>70</v>
      </c>
      <c r="M488" t="s">
        <v>460</v>
      </c>
      <c r="N488">
        <v>1785</v>
      </c>
      <c r="O488">
        <v>4585</v>
      </c>
      <c r="P488">
        <v>1890</v>
      </c>
      <c r="Q488" t="s">
        <v>833</v>
      </c>
      <c r="R488">
        <v>5</v>
      </c>
      <c r="S488">
        <v>16</v>
      </c>
      <c r="T488">
        <v>15.1</v>
      </c>
      <c r="U488" t="s">
        <v>1595</v>
      </c>
      <c r="W488" t="s">
        <v>902</v>
      </c>
      <c r="X488">
        <v>6</v>
      </c>
      <c r="Y488" t="s">
        <v>1181</v>
      </c>
      <c r="Z488" t="s">
        <v>340</v>
      </c>
      <c r="AA488" t="s">
        <v>340</v>
      </c>
      <c r="AB488" t="s">
        <v>1587</v>
      </c>
      <c r="AC488" t="s">
        <v>1596</v>
      </c>
      <c r="AD488" t="s">
        <v>923</v>
      </c>
      <c r="AE488" t="s">
        <v>923</v>
      </c>
      <c r="AF488" t="s">
        <v>1597</v>
      </c>
      <c r="AG488" t="s">
        <v>1597</v>
      </c>
      <c r="AH488" t="s">
        <v>775</v>
      </c>
      <c r="AI488" t="s">
        <v>233</v>
      </c>
      <c r="AJ488" t="s">
        <v>167</v>
      </c>
      <c r="AK488" t="s">
        <v>442</v>
      </c>
      <c r="AL488" t="s">
        <v>1598</v>
      </c>
      <c r="AM488" t="s">
        <v>1599</v>
      </c>
      <c r="AP488" t="s">
        <v>167</v>
      </c>
      <c r="AR488">
        <v>7</v>
      </c>
      <c r="AS488" t="s">
        <v>168</v>
      </c>
      <c r="AT488" t="s">
        <v>169</v>
      </c>
      <c r="AU488" t="s">
        <v>1592</v>
      </c>
      <c r="AV488">
        <v>17</v>
      </c>
      <c r="AW488" t="s">
        <v>167</v>
      </c>
      <c r="AY488" t="s">
        <v>172</v>
      </c>
      <c r="AZ488" t="s">
        <v>167</v>
      </c>
      <c r="BB488" t="s">
        <v>455</v>
      </c>
      <c r="BC488" t="s">
        <v>167</v>
      </c>
      <c r="BD488" t="s">
        <v>174</v>
      </c>
      <c r="BF488" t="s">
        <v>167</v>
      </c>
      <c r="BH488" t="s">
        <v>167</v>
      </c>
      <c r="BI488" t="s">
        <v>164</v>
      </c>
      <c r="BJ488" t="s">
        <v>167</v>
      </c>
      <c r="BL488" t="s">
        <v>167</v>
      </c>
      <c r="BN488" t="s">
        <v>1593</v>
      </c>
      <c r="BO488" t="s">
        <v>167</v>
      </c>
      <c r="BP488" t="s">
        <v>174</v>
      </c>
      <c r="BR488" t="s">
        <v>169</v>
      </c>
      <c r="BS488" t="s">
        <v>165</v>
      </c>
      <c r="BT488" t="s">
        <v>167</v>
      </c>
      <c r="BU488">
        <v>5.6</v>
      </c>
      <c r="BV488" t="s">
        <v>167</v>
      </c>
      <c r="BW488" t="s">
        <v>178</v>
      </c>
      <c r="BX488" t="s">
        <v>167</v>
      </c>
      <c r="BY488" t="s">
        <v>384</v>
      </c>
      <c r="CG488" t="s">
        <v>167</v>
      </c>
      <c r="CK488" t="s">
        <v>167</v>
      </c>
      <c r="CP488" t="s">
        <v>167</v>
      </c>
      <c r="CQ488" t="s">
        <v>1600</v>
      </c>
      <c r="CR488" t="s">
        <v>230</v>
      </c>
      <c r="CS488" t="s">
        <v>167</v>
      </c>
      <c r="CU488" t="s">
        <v>167</v>
      </c>
      <c r="CW488">
        <v>2</v>
      </c>
      <c r="CX488">
        <v>16.5</v>
      </c>
      <c r="CY488" t="s">
        <v>572</v>
      </c>
      <c r="DA488" t="s">
        <v>560</v>
      </c>
      <c r="DD488" t="s">
        <v>167</v>
      </c>
      <c r="DH488" t="s">
        <v>217</v>
      </c>
      <c r="DI488" t="s">
        <v>167</v>
      </c>
      <c r="DL488" t="s">
        <v>501</v>
      </c>
      <c r="DM488" t="s">
        <v>167</v>
      </c>
      <c r="DN488" t="s">
        <v>167</v>
      </c>
      <c r="DQ488" t="s">
        <v>167</v>
      </c>
      <c r="DS488" t="s">
        <v>167</v>
      </c>
      <c r="DV488" t="s">
        <v>167</v>
      </c>
      <c r="DX488" t="s">
        <v>167</v>
      </c>
      <c r="ED488" t="s">
        <v>167</v>
      </c>
    </row>
    <row r="489" spans="1:134" x14ac:dyDescent="0.3">
      <c r="A489">
        <v>488</v>
      </c>
      <c r="B489" t="s">
        <v>785</v>
      </c>
      <c r="C489" t="s">
        <v>1584</v>
      </c>
      <c r="D489" t="s">
        <v>1601</v>
      </c>
      <c r="E489" s="1">
        <v>2179</v>
      </c>
      <c r="F489">
        <v>4</v>
      </c>
      <c r="G489">
        <v>4</v>
      </c>
      <c r="H489" t="s">
        <v>196</v>
      </c>
      <c r="I489" t="s">
        <v>143</v>
      </c>
      <c r="J489" t="s">
        <v>197</v>
      </c>
      <c r="K489" t="s">
        <v>145</v>
      </c>
      <c r="L489">
        <v>70</v>
      </c>
      <c r="M489" t="s">
        <v>460</v>
      </c>
      <c r="N489">
        <v>1785</v>
      </c>
      <c r="O489">
        <v>4585</v>
      </c>
      <c r="P489">
        <v>1890</v>
      </c>
      <c r="Q489" t="s">
        <v>833</v>
      </c>
      <c r="R489">
        <v>5</v>
      </c>
      <c r="S489">
        <v>16</v>
      </c>
      <c r="T489" s="1" t="s">
        <v>148</v>
      </c>
      <c r="U489" t="s">
        <v>1602</v>
      </c>
      <c r="W489" t="s">
        <v>902</v>
      </c>
      <c r="X489">
        <v>6</v>
      </c>
      <c r="Y489" t="s">
        <v>1181</v>
      </c>
      <c r="Z489" t="s">
        <v>201</v>
      </c>
      <c r="AA489" t="s">
        <v>201</v>
      </c>
      <c r="AB489" t="s">
        <v>1587</v>
      </c>
      <c r="AC489" t="s">
        <v>1588</v>
      </c>
      <c r="AD489" t="s">
        <v>923</v>
      </c>
      <c r="AE489" t="s">
        <v>923</v>
      </c>
      <c r="AF489" t="s">
        <v>1560</v>
      </c>
      <c r="AG489" t="s">
        <v>1560</v>
      </c>
      <c r="AH489" t="s">
        <v>159</v>
      </c>
      <c r="AI489" t="s">
        <v>233</v>
      </c>
      <c r="AK489" t="s">
        <v>167</v>
      </c>
      <c r="AL489" t="s">
        <v>1598</v>
      </c>
      <c r="AM489" t="s">
        <v>1599</v>
      </c>
      <c r="AN489" t="s">
        <v>164</v>
      </c>
      <c r="AO489" t="s">
        <v>165</v>
      </c>
      <c r="AP489" t="s">
        <v>165</v>
      </c>
      <c r="AQ489" t="s">
        <v>167</v>
      </c>
      <c r="AR489">
        <v>7</v>
      </c>
      <c r="AS489" t="s">
        <v>168</v>
      </c>
      <c r="AT489" t="s">
        <v>190</v>
      </c>
      <c r="AU489" t="s">
        <v>1592</v>
      </c>
      <c r="AV489" t="s">
        <v>1560</v>
      </c>
      <c r="AW489" t="s">
        <v>167</v>
      </c>
      <c r="AX489">
        <v>3</v>
      </c>
      <c r="AY489" t="s">
        <v>172</v>
      </c>
      <c r="AZ489" t="s">
        <v>167</v>
      </c>
      <c r="BA489" t="s">
        <v>167</v>
      </c>
      <c r="BB489" t="s">
        <v>455</v>
      </c>
      <c r="BC489" t="s">
        <v>167</v>
      </c>
      <c r="BD489" t="s">
        <v>328</v>
      </c>
      <c r="BE489">
        <v>96</v>
      </c>
      <c r="BF489" t="s">
        <v>167</v>
      </c>
      <c r="BG489" t="s">
        <v>167</v>
      </c>
      <c r="BH489" t="s">
        <v>167</v>
      </c>
      <c r="BI489" t="s">
        <v>164</v>
      </c>
      <c r="BJ489" t="s">
        <v>311</v>
      </c>
      <c r="BK489" t="s">
        <v>167</v>
      </c>
      <c r="BL489" t="s">
        <v>311</v>
      </c>
      <c r="BM489" t="s">
        <v>167</v>
      </c>
      <c r="BN489" t="s">
        <v>1593</v>
      </c>
      <c r="BO489" t="s">
        <v>167</v>
      </c>
      <c r="BP489" t="s">
        <v>174</v>
      </c>
      <c r="BQ489" t="s">
        <v>164</v>
      </c>
      <c r="BR489" t="s">
        <v>169</v>
      </c>
      <c r="BS489" t="s">
        <v>177</v>
      </c>
      <c r="BT489" t="s">
        <v>167</v>
      </c>
      <c r="BU489">
        <v>5.6</v>
      </c>
      <c r="BV489" t="s">
        <v>167</v>
      </c>
      <c r="BW489" t="s">
        <v>178</v>
      </c>
      <c r="BX489" t="s">
        <v>167</v>
      </c>
      <c r="BY489" t="s">
        <v>384</v>
      </c>
      <c r="CA489" t="s">
        <v>167</v>
      </c>
      <c r="CB489" t="s">
        <v>167</v>
      </c>
      <c r="CG489" t="s">
        <v>167</v>
      </c>
      <c r="CK489" t="s">
        <v>167</v>
      </c>
      <c r="CN489" t="s">
        <v>167</v>
      </c>
      <c r="CO489" t="s">
        <v>167</v>
      </c>
      <c r="CP489" t="s">
        <v>356</v>
      </c>
      <c r="CQ489" t="s">
        <v>1546</v>
      </c>
      <c r="CR489" t="s">
        <v>1603</v>
      </c>
      <c r="CS489" t="s">
        <v>167</v>
      </c>
      <c r="CT489" t="s">
        <v>167</v>
      </c>
      <c r="CU489" t="s">
        <v>167</v>
      </c>
      <c r="CV489" t="s">
        <v>167</v>
      </c>
      <c r="CW489">
        <v>6</v>
      </c>
      <c r="CX489" t="s">
        <v>721</v>
      </c>
      <c r="CY489" t="s">
        <v>572</v>
      </c>
      <c r="DB489" t="s">
        <v>258</v>
      </c>
      <c r="DC489" t="s">
        <v>167</v>
      </c>
      <c r="DD489" t="s">
        <v>167</v>
      </c>
      <c r="DH489" t="s">
        <v>217</v>
      </c>
      <c r="DI489" t="s">
        <v>329</v>
      </c>
      <c r="DK489" t="s">
        <v>167</v>
      </c>
      <c r="DL489" t="s">
        <v>501</v>
      </c>
      <c r="DM489" t="s">
        <v>167</v>
      </c>
      <c r="DN489" t="s">
        <v>167</v>
      </c>
      <c r="DO489" t="s">
        <v>167</v>
      </c>
      <c r="DP489" t="s">
        <v>346</v>
      </c>
      <c r="DQ489" t="s">
        <v>167</v>
      </c>
      <c r="DR489" t="s">
        <v>167</v>
      </c>
      <c r="DS489" t="s">
        <v>167</v>
      </c>
      <c r="DV489" t="s">
        <v>167</v>
      </c>
      <c r="DX489" t="s">
        <v>167</v>
      </c>
      <c r="DZ489" t="s">
        <v>167</v>
      </c>
      <c r="EA489" t="s">
        <v>167</v>
      </c>
      <c r="EC489" t="s">
        <v>167</v>
      </c>
      <c r="ED489" t="s">
        <v>167</v>
      </c>
    </row>
    <row r="490" spans="1:134" x14ac:dyDescent="0.3">
      <c r="A490">
        <v>489</v>
      </c>
      <c r="B490" t="s">
        <v>785</v>
      </c>
      <c r="C490" t="s">
        <v>1584</v>
      </c>
      <c r="D490" t="s">
        <v>1604</v>
      </c>
      <c r="E490" s="1">
        <v>2179</v>
      </c>
      <c r="F490">
        <v>4</v>
      </c>
      <c r="G490">
        <v>4</v>
      </c>
      <c r="H490" t="s">
        <v>196</v>
      </c>
      <c r="I490" t="s">
        <v>143</v>
      </c>
      <c r="J490" t="s">
        <v>197</v>
      </c>
      <c r="K490" t="s">
        <v>145</v>
      </c>
      <c r="L490">
        <v>70</v>
      </c>
      <c r="M490" t="s">
        <v>460</v>
      </c>
      <c r="N490">
        <v>1785</v>
      </c>
      <c r="O490">
        <v>4585</v>
      </c>
      <c r="P490">
        <v>1890</v>
      </c>
      <c r="Q490" t="s">
        <v>833</v>
      </c>
      <c r="R490">
        <v>5</v>
      </c>
      <c r="S490">
        <v>16</v>
      </c>
      <c r="T490" s="1" t="s">
        <v>148</v>
      </c>
      <c r="U490" t="s">
        <v>1602</v>
      </c>
      <c r="W490" t="s">
        <v>902</v>
      </c>
      <c r="X490">
        <v>6</v>
      </c>
      <c r="Y490" t="s">
        <v>1181</v>
      </c>
      <c r="Z490" t="s">
        <v>201</v>
      </c>
      <c r="AA490" t="s">
        <v>201</v>
      </c>
      <c r="AB490" t="s">
        <v>1587</v>
      </c>
      <c r="AC490" t="s">
        <v>1588</v>
      </c>
      <c r="AD490" t="s">
        <v>923</v>
      </c>
      <c r="AE490" t="s">
        <v>923</v>
      </c>
      <c r="AF490" t="s">
        <v>1605</v>
      </c>
      <c r="AG490" t="s">
        <v>1605</v>
      </c>
      <c r="AH490" t="s">
        <v>159</v>
      </c>
      <c r="AI490" t="s">
        <v>233</v>
      </c>
      <c r="AK490" t="s">
        <v>442</v>
      </c>
      <c r="AL490" t="s">
        <v>1598</v>
      </c>
      <c r="AM490" t="s">
        <v>1599</v>
      </c>
      <c r="AN490" t="s">
        <v>164</v>
      </c>
      <c r="AO490" t="s">
        <v>165</v>
      </c>
      <c r="AP490" t="s">
        <v>165</v>
      </c>
      <c r="AQ490" t="s">
        <v>167</v>
      </c>
      <c r="AR490">
        <v>7</v>
      </c>
      <c r="AS490" t="s">
        <v>598</v>
      </c>
      <c r="AT490" t="s">
        <v>169</v>
      </c>
      <c r="AU490" t="s">
        <v>1592</v>
      </c>
      <c r="AV490" t="s">
        <v>1605</v>
      </c>
      <c r="AW490" t="s">
        <v>167</v>
      </c>
      <c r="AX490" t="s">
        <v>167</v>
      </c>
      <c r="AY490" t="s">
        <v>227</v>
      </c>
      <c r="AZ490" t="s">
        <v>167</v>
      </c>
      <c r="BA490" t="s">
        <v>167</v>
      </c>
      <c r="BB490" t="s">
        <v>455</v>
      </c>
      <c r="BC490" t="s">
        <v>167</v>
      </c>
      <c r="BD490" t="s">
        <v>328</v>
      </c>
      <c r="BE490">
        <v>96</v>
      </c>
      <c r="BF490" t="s">
        <v>167</v>
      </c>
      <c r="BG490" t="s">
        <v>167</v>
      </c>
      <c r="BH490" t="s">
        <v>167</v>
      </c>
      <c r="BI490" t="s">
        <v>164</v>
      </c>
      <c r="BJ490" t="s">
        <v>311</v>
      </c>
      <c r="BK490" t="s">
        <v>167</v>
      </c>
      <c r="BL490" t="s">
        <v>311</v>
      </c>
      <c r="BM490" t="s">
        <v>167</v>
      </c>
      <c r="BN490" t="s">
        <v>1593</v>
      </c>
      <c r="BO490" t="s">
        <v>167</v>
      </c>
      <c r="BP490" t="s">
        <v>174</v>
      </c>
      <c r="BQ490" t="s">
        <v>164</v>
      </c>
      <c r="BR490" t="s">
        <v>169</v>
      </c>
      <c r="BS490" t="s">
        <v>177</v>
      </c>
      <c r="BT490" t="s">
        <v>167</v>
      </c>
      <c r="BU490">
        <v>5.6</v>
      </c>
      <c r="BV490" t="s">
        <v>167</v>
      </c>
      <c r="BW490" t="s">
        <v>178</v>
      </c>
      <c r="BX490" t="s">
        <v>167</v>
      </c>
      <c r="BY490" t="s">
        <v>384</v>
      </c>
      <c r="CA490" t="s">
        <v>167</v>
      </c>
      <c r="CB490" t="s">
        <v>167</v>
      </c>
      <c r="CG490" t="s">
        <v>167</v>
      </c>
      <c r="CK490" t="s">
        <v>167</v>
      </c>
      <c r="CN490" t="s">
        <v>167</v>
      </c>
      <c r="CO490" t="s">
        <v>167</v>
      </c>
      <c r="CP490" t="s">
        <v>356</v>
      </c>
      <c r="CQ490" t="s">
        <v>1546</v>
      </c>
      <c r="CR490" t="s">
        <v>230</v>
      </c>
      <c r="CS490" t="s">
        <v>167</v>
      </c>
      <c r="CT490" t="s">
        <v>167</v>
      </c>
      <c r="CU490" t="s">
        <v>167</v>
      </c>
      <c r="CV490" t="s">
        <v>167</v>
      </c>
      <c r="CW490">
        <v>2</v>
      </c>
      <c r="CX490" t="s">
        <v>721</v>
      </c>
      <c r="CY490" t="s">
        <v>723</v>
      </c>
      <c r="DB490" t="s">
        <v>222</v>
      </c>
      <c r="DC490" t="s">
        <v>167</v>
      </c>
      <c r="DD490" t="s">
        <v>167</v>
      </c>
      <c r="DH490" t="s">
        <v>217</v>
      </c>
      <c r="DI490" t="s">
        <v>167</v>
      </c>
      <c r="DJ490" t="s">
        <v>167</v>
      </c>
      <c r="DK490" t="s">
        <v>167</v>
      </c>
      <c r="DL490" t="s">
        <v>501</v>
      </c>
      <c r="DM490" t="s">
        <v>167</v>
      </c>
      <c r="DN490" t="s">
        <v>167</v>
      </c>
      <c r="DO490" t="s">
        <v>167</v>
      </c>
      <c r="DP490" t="s">
        <v>167</v>
      </c>
      <c r="DQ490" t="s">
        <v>167</v>
      </c>
      <c r="DR490" t="s">
        <v>167</v>
      </c>
      <c r="DS490" t="s">
        <v>167</v>
      </c>
      <c r="DV490" t="s">
        <v>167</v>
      </c>
      <c r="DX490" t="s">
        <v>167</v>
      </c>
      <c r="DY490" t="s">
        <v>167</v>
      </c>
      <c r="DZ490" t="s">
        <v>167</v>
      </c>
      <c r="EA490" t="s">
        <v>167</v>
      </c>
      <c r="EC490" t="s">
        <v>167</v>
      </c>
      <c r="ED490" t="s">
        <v>167</v>
      </c>
    </row>
    <row r="491" spans="1:134" x14ac:dyDescent="0.3">
      <c r="A491">
        <v>490</v>
      </c>
      <c r="B491" t="s">
        <v>785</v>
      </c>
      <c r="C491" t="s">
        <v>1584</v>
      </c>
      <c r="D491" t="s">
        <v>1606</v>
      </c>
      <c r="E491" s="1">
        <v>2179</v>
      </c>
      <c r="F491">
        <v>4</v>
      </c>
      <c r="G491">
        <v>4</v>
      </c>
      <c r="H491" t="s">
        <v>196</v>
      </c>
      <c r="I491" t="s">
        <v>143</v>
      </c>
      <c r="J491" t="s">
        <v>197</v>
      </c>
      <c r="K491" t="s">
        <v>145</v>
      </c>
      <c r="L491">
        <v>70</v>
      </c>
      <c r="M491" t="s">
        <v>460</v>
      </c>
      <c r="N491">
        <v>1785</v>
      </c>
      <c r="O491">
        <v>4585</v>
      </c>
      <c r="P491">
        <v>1890</v>
      </c>
      <c r="Q491" t="s">
        <v>833</v>
      </c>
      <c r="R491">
        <v>5</v>
      </c>
      <c r="S491">
        <v>16</v>
      </c>
      <c r="T491" s="1" t="s">
        <v>148</v>
      </c>
      <c r="U491" t="s">
        <v>1602</v>
      </c>
      <c r="W491" t="s">
        <v>902</v>
      </c>
      <c r="X491">
        <v>6</v>
      </c>
      <c r="Y491" t="s">
        <v>1181</v>
      </c>
      <c r="Z491" t="s">
        <v>201</v>
      </c>
      <c r="AA491" t="s">
        <v>201</v>
      </c>
      <c r="AB491" t="s">
        <v>1587</v>
      </c>
      <c r="AC491" t="s">
        <v>1588</v>
      </c>
      <c r="AD491" t="s">
        <v>923</v>
      </c>
      <c r="AE491" t="s">
        <v>923</v>
      </c>
      <c r="AF491" t="s">
        <v>1560</v>
      </c>
      <c r="AG491" t="s">
        <v>1560</v>
      </c>
      <c r="AH491" t="s">
        <v>159</v>
      </c>
      <c r="AI491" t="s">
        <v>233</v>
      </c>
      <c r="AK491" t="s">
        <v>442</v>
      </c>
      <c r="AL491" t="s">
        <v>1598</v>
      </c>
      <c r="AM491" t="s">
        <v>1599</v>
      </c>
      <c r="AN491" t="s">
        <v>164</v>
      </c>
      <c r="AO491" t="s">
        <v>165</v>
      </c>
      <c r="AP491" t="s">
        <v>165</v>
      </c>
      <c r="AQ491" t="s">
        <v>167</v>
      </c>
      <c r="AR491">
        <v>7</v>
      </c>
      <c r="AS491" t="s">
        <v>598</v>
      </c>
      <c r="AT491" t="s">
        <v>190</v>
      </c>
      <c r="AU491" t="s">
        <v>1592</v>
      </c>
      <c r="AV491" t="s">
        <v>1560</v>
      </c>
      <c r="AW491" t="s">
        <v>167</v>
      </c>
      <c r="AX491">
        <v>3</v>
      </c>
      <c r="AY491" t="s">
        <v>172</v>
      </c>
      <c r="AZ491" t="s">
        <v>167</v>
      </c>
      <c r="BA491" t="s">
        <v>167</v>
      </c>
      <c r="BB491" t="s">
        <v>455</v>
      </c>
      <c r="BC491" t="s">
        <v>167</v>
      </c>
      <c r="BD491" t="s">
        <v>328</v>
      </c>
      <c r="BE491">
        <v>96</v>
      </c>
      <c r="BF491" t="s">
        <v>167</v>
      </c>
      <c r="BG491" t="s">
        <v>167</v>
      </c>
      <c r="BH491" t="s">
        <v>167</v>
      </c>
      <c r="BI491" t="s">
        <v>164</v>
      </c>
      <c r="BJ491" t="s">
        <v>311</v>
      </c>
      <c r="BK491" t="s">
        <v>167</v>
      </c>
      <c r="BL491" t="s">
        <v>311</v>
      </c>
      <c r="BM491" t="s">
        <v>167</v>
      </c>
      <c r="BN491" t="s">
        <v>1593</v>
      </c>
      <c r="BO491" t="s">
        <v>167</v>
      </c>
      <c r="BP491" t="s">
        <v>174</v>
      </c>
      <c r="BQ491" t="s">
        <v>164</v>
      </c>
      <c r="BR491" t="s">
        <v>169</v>
      </c>
      <c r="BS491" t="s">
        <v>177</v>
      </c>
      <c r="BT491" t="s">
        <v>167</v>
      </c>
      <c r="BU491">
        <v>5.6</v>
      </c>
      <c r="BV491" t="s">
        <v>167</v>
      </c>
      <c r="BW491" t="s">
        <v>178</v>
      </c>
      <c r="BX491" t="s">
        <v>167</v>
      </c>
      <c r="BY491" t="s">
        <v>384</v>
      </c>
      <c r="CA491" t="s">
        <v>167</v>
      </c>
      <c r="CB491" t="s">
        <v>167</v>
      </c>
      <c r="CG491" t="s">
        <v>167</v>
      </c>
      <c r="CK491" t="s">
        <v>167</v>
      </c>
      <c r="CN491" t="s">
        <v>167</v>
      </c>
      <c r="CO491" t="s">
        <v>167</v>
      </c>
      <c r="CP491" t="s">
        <v>356</v>
      </c>
      <c r="CQ491" t="s">
        <v>1546</v>
      </c>
      <c r="CR491" t="s">
        <v>1607</v>
      </c>
      <c r="CS491" t="s">
        <v>167</v>
      </c>
      <c r="CT491" t="s">
        <v>167</v>
      </c>
      <c r="CU491" t="s">
        <v>167</v>
      </c>
      <c r="CV491" t="s">
        <v>167</v>
      </c>
      <c r="CW491">
        <v>2</v>
      </c>
      <c r="CX491" t="s">
        <v>721</v>
      </c>
      <c r="CY491" t="s">
        <v>723</v>
      </c>
      <c r="DB491" t="s">
        <v>222</v>
      </c>
      <c r="DC491" t="s">
        <v>167</v>
      </c>
      <c r="DD491" t="s">
        <v>167</v>
      </c>
      <c r="DH491" t="s">
        <v>217</v>
      </c>
      <c r="DI491" t="s">
        <v>329</v>
      </c>
      <c r="DK491" t="s">
        <v>167</v>
      </c>
      <c r="DL491" t="s">
        <v>501</v>
      </c>
      <c r="DM491" t="s">
        <v>167</v>
      </c>
      <c r="DN491" t="s">
        <v>167</v>
      </c>
      <c r="DO491" t="s">
        <v>167</v>
      </c>
      <c r="DP491" t="s">
        <v>346</v>
      </c>
      <c r="DQ491" t="s">
        <v>167</v>
      </c>
      <c r="DR491" t="s">
        <v>167</v>
      </c>
      <c r="DS491" t="s">
        <v>167</v>
      </c>
      <c r="DV491" t="s">
        <v>167</v>
      </c>
      <c r="DX491" t="s">
        <v>167</v>
      </c>
      <c r="DZ491" t="s">
        <v>167</v>
      </c>
      <c r="EA491" t="s">
        <v>167</v>
      </c>
      <c r="EC491" t="s">
        <v>167</v>
      </c>
      <c r="ED491" t="s">
        <v>167</v>
      </c>
    </row>
    <row r="492" spans="1:134" x14ac:dyDescent="0.3">
      <c r="A492">
        <v>491</v>
      </c>
      <c r="B492" t="s">
        <v>785</v>
      </c>
      <c r="C492" t="s">
        <v>1584</v>
      </c>
      <c r="D492" t="s">
        <v>1608</v>
      </c>
      <c r="E492" s="1">
        <v>2179</v>
      </c>
      <c r="F492">
        <v>4</v>
      </c>
      <c r="G492">
        <v>4</v>
      </c>
      <c r="H492" t="s">
        <v>196</v>
      </c>
      <c r="I492" t="s">
        <v>143</v>
      </c>
      <c r="J492" t="s">
        <v>197</v>
      </c>
      <c r="K492" t="s">
        <v>145</v>
      </c>
      <c r="L492">
        <v>70</v>
      </c>
      <c r="M492" t="s">
        <v>460</v>
      </c>
      <c r="N492">
        <v>1785</v>
      </c>
      <c r="O492">
        <v>4585</v>
      </c>
      <c r="P492">
        <v>1890</v>
      </c>
      <c r="Q492" t="s">
        <v>833</v>
      </c>
      <c r="R492">
        <v>5</v>
      </c>
      <c r="S492">
        <v>16</v>
      </c>
      <c r="T492" s="1" t="s">
        <v>148</v>
      </c>
      <c r="U492" t="s">
        <v>1602</v>
      </c>
      <c r="W492" t="s">
        <v>902</v>
      </c>
      <c r="X492">
        <v>6</v>
      </c>
      <c r="Y492" t="s">
        <v>1181</v>
      </c>
      <c r="Z492" t="s">
        <v>201</v>
      </c>
      <c r="AA492" t="s">
        <v>201</v>
      </c>
      <c r="AB492" t="s">
        <v>1587</v>
      </c>
      <c r="AC492" t="s">
        <v>1588</v>
      </c>
      <c r="AD492" t="s">
        <v>923</v>
      </c>
      <c r="AE492" t="s">
        <v>923</v>
      </c>
      <c r="AF492" t="s">
        <v>1605</v>
      </c>
      <c r="AG492" t="s">
        <v>1605</v>
      </c>
      <c r="AH492" t="s">
        <v>159</v>
      </c>
      <c r="AI492" t="s">
        <v>233</v>
      </c>
      <c r="AK492" t="s">
        <v>442</v>
      </c>
      <c r="AL492" t="s">
        <v>1598</v>
      </c>
      <c r="AM492" t="s">
        <v>1599</v>
      </c>
      <c r="AN492" t="s">
        <v>164</v>
      </c>
      <c r="AO492" t="s">
        <v>165</v>
      </c>
      <c r="AP492" t="s">
        <v>165</v>
      </c>
      <c r="AQ492" t="s">
        <v>167</v>
      </c>
      <c r="AR492">
        <v>7</v>
      </c>
      <c r="AS492" t="s">
        <v>598</v>
      </c>
      <c r="AT492" t="s">
        <v>169</v>
      </c>
      <c r="AU492" t="s">
        <v>1592</v>
      </c>
      <c r="AV492" t="s">
        <v>1605</v>
      </c>
      <c r="AX492" t="s">
        <v>167</v>
      </c>
      <c r="AY492" t="s">
        <v>227</v>
      </c>
      <c r="AZ492" t="s">
        <v>167</v>
      </c>
      <c r="BA492" t="s">
        <v>167</v>
      </c>
      <c r="BB492" t="s">
        <v>455</v>
      </c>
      <c r="BC492" t="s">
        <v>167</v>
      </c>
      <c r="BD492" t="s">
        <v>328</v>
      </c>
      <c r="BE492">
        <v>96</v>
      </c>
      <c r="BF492" t="s">
        <v>167</v>
      </c>
      <c r="BG492" t="s">
        <v>167</v>
      </c>
      <c r="BH492" t="s">
        <v>167</v>
      </c>
      <c r="BI492" t="s">
        <v>164</v>
      </c>
      <c r="BJ492" t="s">
        <v>311</v>
      </c>
      <c r="BK492" t="s">
        <v>167</v>
      </c>
      <c r="BL492" t="s">
        <v>311</v>
      </c>
      <c r="BM492" t="s">
        <v>167</v>
      </c>
      <c r="BN492" t="s">
        <v>1593</v>
      </c>
      <c r="BO492" t="s">
        <v>167</v>
      </c>
      <c r="BP492" t="s">
        <v>174</v>
      </c>
      <c r="BQ492" t="s">
        <v>164</v>
      </c>
      <c r="BR492" t="s">
        <v>169</v>
      </c>
      <c r="BS492" t="s">
        <v>177</v>
      </c>
      <c r="BT492" t="s">
        <v>167</v>
      </c>
      <c r="BU492">
        <v>5.6</v>
      </c>
      <c r="BV492" t="s">
        <v>167</v>
      </c>
      <c r="BW492" t="s">
        <v>178</v>
      </c>
      <c r="BX492" t="s">
        <v>167</v>
      </c>
      <c r="BY492" t="s">
        <v>384</v>
      </c>
      <c r="BZ492" t="s">
        <v>167</v>
      </c>
      <c r="CA492" t="s">
        <v>167</v>
      </c>
      <c r="CB492" t="s">
        <v>167</v>
      </c>
      <c r="CG492" t="s">
        <v>167</v>
      </c>
      <c r="CK492" t="s">
        <v>167</v>
      </c>
      <c r="CN492" t="s">
        <v>167</v>
      </c>
      <c r="CO492" t="s">
        <v>167</v>
      </c>
      <c r="CP492" t="s">
        <v>356</v>
      </c>
      <c r="CQ492" t="s">
        <v>1546</v>
      </c>
      <c r="CR492" t="s">
        <v>1609</v>
      </c>
      <c r="CS492" t="s">
        <v>167</v>
      </c>
      <c r="CT492" t="s">
        <v>167</v>
      </c>
      <c r="CU492" t="s">
        <v>167</v>
      </c>
      <c r="CV492" t="s">
        <v>167</v>
      </c>
      <c r="CW492">
        <v>6</v>
      </c>
      <c r="CX492" t="s">
        <v>721</v>
      </c>
      <c r="CY492" t="s">
        <v>723</v>
      </c>
      <c r="DB492" t="s">
        <v>222</v>
      </c>
      <c r="DC492" t="s">
        <v>167</v>
      </c>
      <c r="DD492" t="s">
        <v>167</v>
      </c>
      <c r="DE492" t="s">
        <v>167</v>
      </c>
      <c r="DF492" t="s">
        <v>167</v>
      </c>
      <c r="DH492" t="s">
        <v>217</v>
      </c>
      <c r="DI492" t="s">
        <v>167</v>
      </c>
      <c r="DJ492" t="s">
        <v>167</v>
      </c>
      <c r="DK492" t="s">
        <v>167</v>
      </c>
      <c r="DL492" t="s">
        <v>501</v>
      </c>
      <c r="DM492" t="s">
        <v>167</v>
      </c>
      <c r="DN492" t="s">
        <v>167</v>
      </c>
      <c r="DO492" t="s">
        <v>167</v>
      </c>
      <c r="DP492" t="s">
        <v>167</v>
      </c>
      <c r="DQ492" t="s">
        <v>167</v>
      </c>
      <c r="DR492" t="s">
        <v>167</v>
      </c>
      <c r="DS492" t="s">
        <v>167</v>
      </c>
      <c r="DV492" t="s">
        <v>167</v>
      </c>
      <c r="DX492" t="s">
        <v>167</v>
      </c>
      <c r="DY492" t="s">
        <v>167</v>
      </c>
      <c r="DZ492" t="s">
        <v>167</v>
      </c>
      <c r="EA492" t="s">
        <v>167</v>
      </c>
      <c r="EC492" t="s">
        <v>167</v>
      </c>
      <c r="ED492" t="s">
        <v>167</v>
      </c>
    </row>
    <row r="493" spans="1:134" x14ac:dyDescent="0.3">
      <c r="A493">
        <v>492</v>
      </c>
      <c r="B493" t="s">
        <v>785</v>
      </c>
      <c r="C493" t="s">
        <v>1584</v>
      </c>
      <c r="D493" t="s">
        <v>1610</v>
      </c>
      <c r="E493" s="1">
        <v>2179</v>
      </c>
      <c r="F493">
        <v>4</v>
      </c>
      <c r="G493">
        <v>4</v>
      </c>
      <c r="H493" t="s">
        <v>196</v>
      </c>
      <c r="I493" t="s">
        <v>143</v>
      </c>
      <c r="J493" t="s">
        <v>197</v>
      </c>
      <c r="K493" t="s">
        <v>145</v>
      </c>
      <c r="L493">
        <v>70</v>
      </c>
      <c r="M493" t="s">
        <v>460</v>
      </c>
      <c r="N493">
        <v>1785</v>
      </c>
      <c r="O493">
        <v>4585</v>
      </c>
      <c r="P493">
        <v>1890</v>
      </c>
      <c r="Q493" t="s">
        <v>833</v>
      </c>
      <c r="R493">
        <v>5</v>
      </c>
      <c r="S493">
        <v>16</v>
      </c>
      <c r="T493" s="1" t="s">
        <v>148</v>
      </c>
      <c r="U493" t="s">
        <v>1602</v>
      </c>
      <c r="W493" t="s">
        <v>902</v>
      </c>
      <c r="X493">
        <v>6</v>
      </c>
      <c r="Y493" t="s">
        <v>1181</v>
      </c>
      <c r="Z493" t="s">
        <v>201</v>
      </c>
      <c r="AA493" t="s">
        <v>201</v>
      </c>
      <c r="AB493" t="s">
        <v>1587</v>
      </c>
      <c r="AC493" t="s">
        <v>1588</v>
      </c>
      <c r="AD493" t="s">
        <v>923</v>
      </c>
      <c r="AE493" t="s">
        <v>923</v>
      </c>
      <c r="AF493" t="s">
        <v>1560</v>
      </c>
      <c r="AG493" t="s">
        <v>1560</v>
      </c>
      <c r="AH493" t="s">
        <v>159</v>
      </c>
      <c r="AI493" t="s">
        <v>233</v>
      </c>
      <c r="AK493" t="s">
        <v>442</v>
      </c>
      <c r="AL493" t="s">
        <v>1598</v>
      </c>
      <c r="AM493" t="s">
        <v>1599</v>
      </c>
      <c r="AN493" t="s">
        <v>164</v>
      </c>
      <c r="AO493" t="s">
        <v>165</v>
      </c>
      <c r="AP493" t="s">
        <v>165</v>
      </c>
      <c r="AQ493" t="s">
        <v>167</v>
      </c>
      <c r="AR493">
        <v>7</v>
      </c>
      <c r="AS493" t="s">
        <v>598</v>
      </c>
      <c r="AT493" t="s">
        <v>190</v>
      </c>
      <c r="AU493" t="s">
        <v>1592</v>
      </c>
      <c r="AV493" t="s">
        <v>1560</v>
      </c>
      <c r="AW493" t="s">
        <v>167</v>
      </c>
      <c r="AX493">
        <v>3</v>
      </c>
      <c r="AY493" t="s">
        <v>172</v>
      </c>
      <c r="AZ493" t="s">
        <v>167</v>
      </c>
      <c r="BA493" t="s">
        <v>167</v>
      </c>
      <c r="BB493" t="s">
        <v>455</v>
      </c>
      <c r="BC493" t="s">
        <v>167</v>
      </c>
      <c r="BD493" t="s">
        <v>328</v>
      </c>
      <c r="BE493">
        <v>96</v>
      </c>
      <c r="BF493" t="s">
        <v>167</v>
      </c>
      <c r="BG493" t="s">
        <v>167</v>
      </c>
      <c r="BH493" t="s">
        <v>167</v>
      </c>
      <c r="BI493" t="s">
        <v>164</v>
      </c>
      <c r="BJ493" t="s">
        <v>311</v>
      </c>
      <c r="BK493" t="s">
        <v>167</v>
      </c>
      <c r="BL493" t="s">
        <v>311</v>
      </c>
      <c r="BM493" t="s">
        <v>167</v>
      </c>
      <c r="BN493" t="s">
        <v>1593</v>
      </c>
      <c r="BO493" t="s">
        <v>167</v>
      </c>
      <c r="BP493" t="s">
        <v>174</v>
      </c>
      <c r="BQ493" t="s">
        <v>164</v>
      </c>
      <c r="BR493" t="s">
        <v>169</v>
      </c>
      <c r="BS493" t="s">
        <v>177</v>
      </c>
      <c r="BT493" t="s">
        <v>167</v>
      </c>
      <c r="BU493">
        <v>5.6</v>
      </c>
      <c r="BV493" t="s">
        <v>167</v>
      </c>
      <c r="BW493" t="s">
        <v>178</v>
      </c>
      <c r="BX493" t="s">
        <v>167</v>
      </c>
      <c r="BY493" t="s">
        <v>384</v>
      </c>
      <c r="BZ493" t="s">
        <v>167</v>
      </c>
      <c r="CA493" t="s">
        <v>167</v>
      </c>
      <c r="CB493" t="s">
        <v>167</v>
      </c>
      <c r="CG493" t="s">
        <v>167</v>
      </c>
      <c r="CK493" t="s">
        <v>167</v>
      </c>
      <c r="CN493" t="s">
        <v>167</v>
      </c>
      <c r="CO493" t="s">
        <v>167</v>
      </c>
      <c r="CP493" t="s">
        <v>356</v>
      </c>
      <c r="CQ493" t="s">
        <v>1546</v>
      </c>
      <c r="CR493" t="s">
        <v>912</v>
      </c>
      <c r="CS493" t="s">
        <v>167</v>
      </c>
      <c r="CT493" t="s">
        <v>167</v>
      </c>
      <c r="CU493" t="s">
        <v>167</v>
      </c>
      <c r="CV493" t="s">
        <v>167</v>
      </c>
      <c r="CW493">
        <v>6</v>
      </c>
      <c r="CX493" t="s">
        <v>721</v>
      </c>
      <c r="CY493" t="s">
        <v>723</v>
      </c>
      <c r="DB493" t="s">
        <v>222</v>
      </c>
      <c r="DC493" t="s">
        <v>167</v>
      </c>
      <c r="DD493" t="s">
        <v>167</v>
      </c>
      <c r="DE493" t="s">
        <v>167</v>
      </c>
      <c r="DF493" t="s">
        <v>167</v>
      </c>
      <c r="DH493" t="s">
        <v>217</v>
      </c>
      <c r="DI493" t="s">
        <v>329</v>
      </c>
      <c r="DK493" t="s">
        <v>167</v>
      </c>
      <c r="DL493" t="s">
        <v>501</v>
      </c>
      <c r="DM493" t="s">
        <v>167</v>
      </c>
      <c r="DN493" t="s">
        <v>167</v>
      </c>
      <c r="DO493" t="s">
        <v>167</v>
      </c>
      <c r="DP493" t="s">
        <v>346</v>
      </c>
      <c r="DQ493" t="s">
        <v>167</v>
      </c>
      <c r="DR493" t="s">
        <v>167</v>
      </c>
      <c r="DS493" t="s">
        <v>167</v>
      </c>
      <c r="DV493" t="s">
        <v>167</v>
      </c>
      <c r="DX493" t="s">
        <v>167</v>
      </c>
      <c r="DZ493" t="s">
        <v>167</v>
      </c>
      <c r="EA493" t="s">
        <v>167</v>
      </c>
      <c r="EC493" t="s">
        <v>167</v>
      </c>
      <c r="ED493" t="s">
        <v>167</v>
      </c>
    </row>
    <row r="494" spans="1:134" x14ac:dyDescent="0.3">
      <c r="A494">
        <v>493</v>
      </c>
      <c r="B494" t="s">
        <v>785</v>
      </c>
      <c r="C494" t="s">
        <v>1584</v>
      </c>
      <c r="D494" t="s">
        <v>1611</v>
      </c>
      <c r="E494" s="1">
        <v>2179</v>
      </c>
      <c r="F494">
        <v>4</v>
      </c>
      <c r="G494">
        <v>4</v>
      </c>
      <c r="H494" t="s">
        <v>196</v>
      </c>
      <c r="I494" t="s">
        <v>143</v>
      </c>
      <c r="J494" t="s">
        <v>197</v>
      </c>
      <c r="K494" t="s">
        <v>145</v>
      </c>
      <c r="L494">
        <v>70</v>
      </c>
      <c r="M494" t="s">
        <v>460</v>
      </c>
      <c r="N494">
        <v>1785</v>
      </c>
      <c r="O494">
        <v>4585</v>
      </c>
      <c r="P494">
        <v>1890</v>
      </c>
      <c r="Q494" t="s">
        <v>833</v>
      </c>
      <c r="R494">
        <v>5</v>
      </c>
      <c r="S494">
        <v>16</v>
      </c>
      <c r="T494" s="1" t="s">
        <v>148</v>
      </c>
      <c r="U494" t="s">
        <v>1602</v>
      </c>
      <c r="W494" t="s">
        <v>902</v>
      </c>
      <c r="X494">
        <v>6</v>
      </c>
      <c r="Y494" t="s">
        <v>1181</v>
      </c>
      <c r="Z494" t="s">
        <v>201</v>
      </c>
      <c r="AA494" t="s">
        <v>201</v>
      </c>
      <c r="AB494" t="s">
        <v>1587</v>
      </c>
      <c r="AC494" t="s">
        <v>1588</v>
      </c>
      <c r="AD494" t="s">
        <v>923</v>
      </c>
      <c r="AE494" t="s">
        <v>923</v>
      </c>
      <c r="AF494" t="s">
        <v>1612</v>
      </c>
      <c r="AG494" t="s">
        <v>1612</v>
      </c>
      <c r="AH494" t="s">
        <v>159</v>
      </c>
      <c r="AI494" t="s">
        <v>233</v>
      </c>
      <c r="AK494" t="s">
        <v>442</v>
      </c>
      <c r="AL494" t="s">
        <v>1598</v>
      </c>
      <c r="AM494" t="s">
        <v>1599</v>
      </c>
      <c r="AN494" t="s">
        <v>164</v>
      </c>
      <c r="AO494" t="s">
        <v>165</v>
      </c>
      <c r="AP494" t="s">
        <v>165</v>
      </c>
      <c r="AQ494" t="s">
        <v>167</v>
      </c>
      <c r="AR494">
        <v>7</v>
      </c>
      <c r="AS494" t="s">
        <v>598</v>
      </c>
      <c r="AT494" t="s">
        <v>169</v>
      </c>
      <c r="AU494" t="s">
        <v>1592</v>
      </c>
      <c r="AV494" t="s">
        <v>1612</v>
      </c>
      <c r="AX494" t="s">
        <v>167</v>
      </c>
      <c r="AY494" t="s">
        <v>227</v>
      </c>
      <c r="AZ494" t="s">
        <v>167</v>
      </c>
      <c r="BA494" t="s">
        <v>167</v>
      </c>
      <c r="BB494" t="s">
        <v>455</v>
      </c>
      <c r="BC494" t="s">
        <v>167</v>
      </c>
      <c r="BD494" t="s">
        <v>328</v>
      </c>
      <c r="BE494">
        <v>96</v>
      </c>
      <c r="BF494" t="s">
        <v>167</v>
      </c>
      <c r="BG494" t="s">
        <v>167</v>
      </c>
      <c r="BH494" t="s">
        <v>167</v>
      </c>
      <c r="BI494" t="s">
        <v>164</v>
      </c>
      <c r="BJ494" t="s">
        <v>311</v>
      </c>
      <c r="BK494" t="s">
        <v>167</v>
      </c>
      <c r="BL494" t="s">
        <v>311</v>
      </c>
      <c r="BM494" t="s">
        <v>167</v>
      </c>
      <c r="BN494" t="s">
        <v>1593</v>
      </c>
      <c r="BO494" t="s">
        <v>167</v>
      </c>
      <c r="BP494" t="s">
        <v>174</v>
      </c>
      <c r="BQ494" t="s">
        <v>164</v>
      </c>
      <c r="BR494" t="s">
        <v>169</v>
      </c>
      <c r="BS494" t="s">
        <v>177</v>
      </c>
      <c r="BT494" t="s">
        <v>167</v>
      </c>
      <c r="BU494">
        <v>5.6</v>
      </c>
      <c r="BV494" t="s">
        <v>167</v>
      </c>
      <c r="BW494" t="s">
        <v>178</v>
      </c>
      <c r="BX494" t="s">
        <v>167</v>
      </c>
      <c r="BY494" t="s">
        <v>384</v>
      </c>
      <c r="BZ494" t="s">
        <v>167</v>
      </c>
      <c r="CA494" t="s">
        <v>167</v>
      </c>
      <c r="CB494" t="s">
        <v>167</v>
      </c>
      <c r="CG494" t="s">
        <v>167</v>
      </c>
      <c r="CK494" t="s">
        <v>167</v>
      </c>
      <c r="CN494" t="s">
        <v>167</v>
      </c>
      <c r="CO494" t="s">
        <v>167</v>
      </c>
      <c r="CP494" t="s">
        <v>356</v>
      </c>
      <c r="CQ494" t="s">
        <v>1546</v>
      </c>
      <c r="CR494" t="s">
        <v>1609</v>
      </c>
      <c r="CS494" t="s">
        <v>167</v>
      </c>
      <c r="CT494" t="s">
        <v>167</v>
      </c>
      <c r="CU494" t="s">
        <v>167</v>
      </c>
      <c r="CV494" t="s">
        <v>167</v>
      </c>
      <c r="CW494">
        <v>6</v>
      </c>
      <c r="CX494" t="s">
        <v>721</v>
      </c>
      <c r="CY494" t="s">
        <v>723</v>
      </c>
      <c r="DB494" t="s">
        <v>222</v>
      </c>
      <c r="DC494" t="s">
        <v>167</v>
      </c>
      <c r="DD494" t="s">
        <v>167</v>
      </c>
      <c r="DE494" t="s">
        <v>167</v>
      </c>
      <c r="DF494" t="s">
        <v>167</v>
      </c>
      <c r="DH494" t="s">
        <v>217</v>
      </c>
      <c r="DI494" t="s">
        <v>167</v>
      </c>
      <c r="DJ494" t="s">
        <v>167</v>
      </c>
      <c r="DK494" t="s">
        <v>167</v>
      </c>
      <c r="DL494" t="s">
        <v>501</v>
      </c>
      <c r="DM494" t="s">
        <v>167</v>
      </c>
      <c r="DN494" t="s">
        <v>167</v>
      </c>
      <c r="DO494" t="s">
        <v>167</v>
      </c>
      <c r="DP494" t="s">
        <v>167</v>
      </c>
      <c r="DQ494" t="s">
        <v>167</v>
      </c>
      <c r="DR494" t="s">
        <v>167</v>
      </c>
      <c r="DS494" t="s">
        <v>167</v>
      </c>
      <c r="DV494" t="s">
        <v>167</v>
      </c>
      <c r="DX494" t="s">
        <v>167</v>
      </c>
      <c r="DY494" t="s">
        <v>167</v>
      </c>
      <c r="DZ494" t="s">
        <v>167</v>
      </c>
      <c r="EA494" t="s">
        <v>167</v>
      </c>
      <c r="EC494" t="s">
        <v>167</v>
      </c>
      <c r="ED494" t="s">
        <v>167</v>
      </c>
    </row>
    <row r="495" spans="1:134" x14ac:dyDescent="0.3">
      <c r="A495">
        <v>494</v>
      </c>
      <c r="B495" t="s">
        <v>785</v>
      </c>
      <c r="C495" t="s">
        <v>1584</v>
      </c>
      <c r="D495" t="s">
        <v>1613</v>
      </c>
      <c r="E495" s="1">
        <v>2179</v>
      </c>
      <c r="F495">
        <v>4</v>
      </c>
      <c r="G495">
        <v>4</v>
      </c>
      <c r="H495" t="s">
        <v>196</v>
      </c>
      <c r="I495" t="s">
        <v>143</v>
      </c>
      <c r="J495" t="s">
        <v>197</v>
      </c>
      <c r="K495" t="s">
        <v>145</v>
      </c>
      <c r="L495">
        <v>70</v>
      </c>
      <c r="M495" t="s">
        <v>460</v>
      </c>
      <c r="N495">
        <v>1785</v>
      </c>
      <c r="O495">
        <v>4585</v>
      </c>
      <c r="P495">
        <v>1890</v>
      </c>
      <c r="Q495" t="s">
        <v>833</v>
      </c>
      <c r="R495">
        <v>5</v>
      </c>
      <c r="S495">
        <v>16</v>
      </c>
      <c r="T495" s="1" t="s">
        <v>148</v>
      </c>
      <c r="U495" t="s">
        <v>1602</v>
      </c>
      <c r="W495" t="s">
        <v>902</v>
      </c>
      <c r="X495">
        <v>6</v>
      </c>
      <c r="Y495" t="s">
        <v>1181</v>
      </c>
      <c r="Z495" t="s">
        <v>201</v>
      </c>
      <c r="AA495" t="s">
        <v>201</v>
      </c>
      <c r="AB495" t="s">
        <v>1587</v>
      </c>
      <c r="AC495" t="s">
        <v>1588</v>
      </c>
      <c r="AD495" t="s">
        <v>923</v>
      </c>
      <c r="AE495" t="s">
        <v>923</v>
      </c>
      <c r="AF495" t="s">
        <v>1612</v>
      </c>
      <c r="AG495" t="s">
        <v>1612</v>
      </c>
      <c r="AH495" t="s">
        <v>159</v>
      </c>
      <c r="AI495" t="s">
        <v>233</v>
      </c>
      <c r="AK495" t="s">
        <v>442</v>
      </c>
      <c r="AL495" t="s">
        <v>1598</v>
      </c>
      <c r="AM495" t="s">
        <v>1599</v>
      </c>
      <c r="AN495" t="s">
        <v>164</v>
      </c>
      <c r="AO495" t="s">
        <v>165</v>
      </c>
      <c r="AP495" t="s">
        <v>165</v>
      </c>
      <c r="AQ495" t="s">
        <v>167</v>
      </c>
      <c r="AR495">
        <v>7</v>
      </c>
      <c r="AS495" t="s">
        <v>598</v>
      </c>
      <c r="AT495" t="s">
        <v>190</v>
      </c>
      <c r="AU495" t="s">
        <v>1592</v>
      </c>
      <c r="AV495" t="s">
        <v>1612</v>
      </c>
      <c r="AW495" t="s">
        <v>167</v>
      </c>
      <c r="AX495">
        <v>3</v>
      </c>
      <c r="AY495" t="s">
        <v>172</v>
      </c>
      <c r="AZ495" t="s">
        <v>167</v>
      </c>
      <c r="BA495" t="s">
        <v>167</v>
      </c>
      <c r="BB495" t="s">
        <v>455</v>
      </c>
      <c r="BC495" t="s">
        <v>167</v>
      </c>
      <c r="BD495" t="s">
        <v>328</v>
      </c>
      <c r="BE495">
        <v>96</v>
      </c>
      <c r="BF495" t="s">
        <v>167</v>
      </c>
      <c r="BG495" t="s">
        <v>167</v>
      </c>
      <c r="BH495" t="s">
        <v>167</v>
      </c>
      <c r="BI495" t="s">
        <v>164</v>
      </c>
      <c r="BJ495" t="s">
        <v>311</v>
      </c>
      <c r="BK495" t="s">
        <v>167</v>
      </c>
      <c r="BL495" t="s">
        <v>311</v>
      </c>
      <c r="BM495" t="s">
        <v>167</v>
      </c>
      <c r="BN495" t="s">
        <v>1593</v>
      </c>
      <c r="BO495" t="s">
        <v>167</v>
      </c>
      <c r="BP495" t="s">
        <v>174</v>
      </c>
      <c r="BQ495" t="s">
        <v>164</v>
      </c>
      <c r="BR495" t="s">
        <v>169</v>
      </c>
      <c r="BS495" t="s">
        <v>177</v>
      </c>
      <c r="BT495" t="s">
        <v>167</v>
      </c>
      <c r="BU495">
        <v>5.6</v>
      </c>
      <c r="BV495" t="s">
        <v>167</v>
      </c>
      <c r="BW495" t="s">
        <v>178</v>
      </c>
      <c r="BX495" t="s">
        <v>167</v>
      </c>
      <c r="BY495" t="s">
        <v>384</v>
      </c>
      <c r="BZ495" t="s">
        <v>167</v>
      </c>
      <c r="CA495" t="s">
        <v>167</v>
      </c>
      <c r="CB495" t="s">
        <v>167</v>
      </c>
      <c r="CG495" t="s">
        <v>167</v>
      </c>
      <c r="CK495" t="s">
        <v>167</v>
      </c>
      <c r="CN495" t="s">
        <v>167</v>
      </c>
      <c r="CO495" t="s">
        <v>167</v>
      </c>
      <c r="CP495" t="s">
        <v>356</v>
      </c>
      <c r="CQ495" t="s">
        <v>1546</v>
      </c>
      <c r="CR495" t="s">
        <v>912</v>
      </c>
      <c r="CS495" t="s">
        <v>167</v>
      </c>
      <c r="CT495" t="s">
        <v>167</v>
      </c>
      <c r="CU495" t="s">
        <v>167</v>
      </c>
      <c r="CV495" t="s">
        <v>167</v>
      </c>
      <c r="CW495">
        <v>6</v>
      </c>
      <c r="CX495" t="s">
        <v>721</v>
      </c>
      <c r="CY495" t="s">
        <v>723</v>
      </c>
      <c r="DB495" t="s">
        <v>222</v>
      </c>
      <c r="DC495" t="s">
        <v>167</v>
      </c>
      <c r="DD495" t="s">
        <v>167</v>
      </c>
      <c r="DE495" t="s">
        <v>167</v>
      </c>
      <c r="DF495" t="s">
        <v>167</v>
      </c>
      <c r="DH495" t="s">
        <v>217</v>
      </c>
      <c r="DI495" t="s">
        <v>329</v>
      </c>
      <c r="DK495" t="s">
        <v>167</v>
      </c>
      <c r="DL495" t="s">
        <v>501</v>
      </c>
      <c r="DM495" t="s">
        <v>167</v>
      </c>
      <c r="DN495" t="s">
        <v>167</v>
      </c>
      <c r="DO495" t="s">
        <v>167</v>
      </c>
      <c r="DP495" t="s">
        <v>346</v>
      </c>
      <c r="DQ495" t="s">
        <v>167</v>
      </c>
      <c r="DR495" t="s">
        <v>167</v>
      </c>
      <c r="DS495" t="s">
        <v>167</v>
      </c>
      <c r="DV495" t="s">
        <v>167</v>
      </c>
      <c r="DX495" t="s">
        <v>167</v>
      </c>
      <c r="DZ495" t="s">
        <v>167</v>
      </c>
      <c r="EA495" t="s">
        <v>167</v>
      </c>
      <c r="EC495" t="s">
        <v>167</v>
      </c>
      <c r="ED495" t="s">
        <v>167</v>
      </c>
    </row>
    <row r="496" spans="1:134" x14ac:dyDescent="0.3">
      <c r="A496">
        <v>495</v>
      </c>
      <c r="B496" t="s">
        <v>785</v>
      </c>
      <c r="C496" t="s">
        <v>1584</v>
      </c>
      <c r="D496" t="s">
        <v>1614</v>
      </c>
      <c r="E496" s="1">
        <v>2179</v>
      </c>
      <c r="F496">
        <v>4</v>
      </c>
      <c r="G496">
        <v>4</v>
      </c>
      <c r="H496" t="s">
        <v>846</v>
      </c>
      <c r="I496" t="s">
        <v>143</v>
      </c>
      <c r="J496" t="s">
        <v>197</v>
      </c>
      <c r="K496" t="s">
        <v>145</v>
      </c>
      <c r="L496">
        <v>70</v>
      </c>
      <c r="M496" t="s">
        <v>460</v>
      </c>
      <c r="N496">
        <v>1785</v>
      </c>
      <c r="O496">
        <v>4585</v>
      </c>
      <c r="P496">
        <v>1890</v>
      </c>
      <c r="Q496" t="s">
        <v>833</v>
      </c>
      <c r="R496">
        <v>5</v>
      </c>
      <c r="S496">
        <v>16</v>
      </c>
      <c r="T496" s="1" t="s">
        <v>148</v>
      </c>
      <c r="U496" t="s">
        <v>1602</v>
      </c>
      <c r="W496" t="s">
        <v>902</v>
      </c>
      <c r="X496">
        <v>6</v>
      </c>
      <c r="Y496" t="s">
        <v>1181</v>
      </c>
      <c r="Z496" t="s">
        <v>201</v>
      </c>
      <c r="AA496" t="s">
        <v>201</v>
      </c>
      <c r="AB496" t="s">
        <v>1587</v>
      </c>
      <c r="AC496" t="s">
        <v>1588</v>
      </c>
      <c r="AD496" t="s">
        <v>923</v>
      </c>
      <c r="AE496" t="s">
        <v>923</v>
      </c>
      <c r="AF496" t="s">
        <v>1612</v>
      </c>
      <c r="AG496" t="s">
        <v>1612</v>
      </c>
      <c r="AH496" t="s">
        <v>159</v>
      </c>
      <c r="AI496" t="s">
        <v>233</v>
      </c>
      <c r="AK496" t="s">
        <v>442</v>
      </c>
      <c r="AL496" t="s">
        <v>1598</v>
      </c>
      <c r="AM496" t="s">
        <v>1599</v>
      </c>
      <c r="AN496" t="s">
        <v>164</v>
      </c>
      <c r="AO496" t="s">
        <v>165</v>
      </c>
      <c r="AP496" t="s">
        <v>165</v>
      </c>
      <c r="AQ496" t="s">
        <v>167</v>
      </c>
      <c r="AR496">
        <v>7</v>
      </c>
      <c r="AS496" t="s">
        <v>598</v>
      </c>
      <c r="AT496" t="s">
        <v>169</v>
      </c>
      <c r="AU496" t="s">
        <v>1592</v>
      </c>
      <c r="AV496" t="s">
        <v>1612</v>
      </c>
      <c r="AX496" t="s">
        <v>167</v>
      </c>
      <c r="AY496" t="s">
        <v>227</v>
      </c>
      <c r="AZ496" t="s">
        <v>167</v>
      </c>
      <c r="BA496" t="s">
        <v>167</v>
      </c>
      <c r="BB496" t="s">
        <v>455</v>
      </c>
      <c r="BC496" t="s">
        <v>167</v>
      </c>
      <c r="BD496" t="s">
        <v>328</v>
      </c>
      <c r="BE496">
        <v>96</v>
      </c>
      <c r="BF496" t="s">
        <v>167</v>
      </c>
      <c r="BG496" t="s">
        <v>167</v>
      </c>
      <c r="BH496" t="s">
        <v>167</v>
      </c>
      <c r="BI496" t="s">
        <v>164</v>
      </c>
      <c r="BJ496" t="s">
        <v>311</v>
      </c>
      <c r="BK496" t="s">
        <v>167</v>
      </c>
      <c r="BL496" t="s">
        <v>311</v>
      </c>
      <c r="BM496" t="s">
        <v>167</v>
      </c>
      <c r="BN496" t="s">
        <v>1593</v>
      </c>
      <c r="BO496" t="s">
        <v>167</v>
      </c>
      <c r="BP496" t="s">
        <v>174</v>
      </c>
      <c r="BQ496" t="s">
        <v>164</v>
      </c>
      <c r="BR496" t="s">
        <v>169</v>
      </c>
      <c r="BS496" t="s">
        <v>177</v>
      </c>
      <c r="BT496" t="s">
        <v>167</v>
      </c>
      <c r="BU496">
        <v>5.6</v>
      </c>
      <c r="BV496" t="s">
        <v>167</v>
      </c>
      <c r="BW496" t="s">
        <v>178</v>
      </c>
      <c r="BX496" t="s">
        <v>167</v>
      </c>
      <c r="BY496" t="s">
        <v>384</v>
      </c>
      <c r="BZ496" t="s">
        <v>167</v>
      </c>
      <c r="CA496" t="s">
        <v>167</v>
      </c>
      <c r="CB496" t="s">
        <v>167</v>
      </c>
      <c r="CG496" t="s">
        <v>167</v>
      </c>
      <c r="CK496" t="s">
        <v>167</v>
      </c>
      <c r="CN496" t="s">
        <v>167</v>
      </c>
      <c r="CO496" t="s">
        <v>167</v>
      </c>
      <c r="CP496" t="s">
        <v>356</v>
      </c>
      <c r="CQ496" t="s">
        <v>1546</v>
      </c>
      <c r="CR496" t="s">
        <v>1609</v>
      </c>
      <c r="CS496" t="s">
        <v>167</v>
      </c>
      <c r="CT496" t="s">
        <v>167</v>
      </c>
      <c r="CU496" t="s">
        <v>167</v>
      </c>
      <c r="CV496" t="s">
        <v>167</v>
      </c>
      <c r="CW496">
        <v>6</v>
      </c>
      <c r="CX496" t="s">
        <v>721</v>
      </c>
      <c r="CY496" t="s">
        <v>723</v>
      </c>
      <c r="DB496" t="s">
        <v>222</v>
      </c>
      <c r="DC496" t="s">
        <v>167</v>
      </c>
      <c r="DD496" t="s">
        <v>167</v>
      </c>
      <c r="DE496" t="s">
        <v>167</v>
      </c>
      <c r="DF496" t="s">
        <v>167</v>
      </c>
      <c r="DH496" t="s">
        <v>217</v>
      </c>
      <c r="DI496" t="s">
        <v>167</v>
      </c>
      <c r="DJ496" t="s">
        <v>167</v>
      </c>
      <c r="DK496" t="s">
        <v>167</v>
      </c>
      <c r="DL496" t="s">
        <v>501</v>
      </c>
      <c r="DM496" t="s">
        <v>167</v>
      </c>
      <c r="DN496" t="s">
        <v>167</v>
      </c>
      <c r="DO496" t="s">
        <v>167</v>
      </c>
      <c r="DP496" t="s">
        <v>167</v>
      </c>
      <c r="DQ496" t="s">
        <v>167</v>
      </c>
      <c r="DR496" t="s">
        <v>167</v>
      </c>
      <c r="DS496" t="s">
        <v>167</v>
      </c>
      <c r="DV496" t="s">
        <v>167</v>
      </c>
      <c r="DX496" t="s">
        <v>167</v>
      </c>
      <c r="DY496" t="s">
        <v>167</v>
      </c>
      <c r="DZ496" t="s">
        <v>167</v>
      </c>
      <c r="EA496" t="s">
        <v>167</v>
      </c>
      <c r="EC496" t="s">
        <v>167</v>
      </c>
      <c r="ED496" t="s">
        <v>167</v>
      </c>
    </row>
    <row r="497" spans="1:139" x14ac:dyDescent="0.3">
      <c r="A497">
        <v>496</v>
      </c>
      <c r="B497" t="s">
        <v>785</v>
      </c>
      <c r="C497" t="s">
        <v>1584</v>
      </c>
      <c r="D497" t="s">
        <v>1615</v>
      </c>
      <c r="E497" s="1">
        <v>2179</v>
      </c>
      <c r="F497">
        <v>4</v>
      </c>
      <c r="G497">
        <v>4</v>
      </c>
      <c r="H497" t="s">
        <v>846</v>
      </c>
      <c r="I497" t="s">
        <v>143</v>
      </c>
      <c r="J497" t="s">
        <v>197</v>
      </c>
      <c r="K497" t="s">
        <v>145</v>
      </c>
      <c r="L497">
        <v>70</v>
      </c>
      <c r="M497" t="s">
        <v>460</v>
      </c>
      <c r="N497">
        <v>1785</v>
      </c>
      <c r="O497">
        <v>4585</v>
      </c>
      <c r="P497">
        <v>1890</v>
      </c>
      <c r="Q497" t="s">
        <v>833</v>
      </c>
      <c r="R497">
        <v>5</v>
      </c>
      <c r="S497">
        <v>16</v>
      </c>
      <c r="T497" s="1" t="s">
        <v>148</v>
      </c>
      <c r="U497" t="s">
        <v>1602</v>
      </c>
      <c r="W497" t="s">
        <v>902</v>
      </c>
      <c r="X497">
        <v>6</v>
      </c>
      <c r="Y497" t="s">
        <v>1181</v>
      </c>
      <c r="Z497" t="s">
        <v>201</v>
      </c>
      <c r="AA497" t="s">
        <v>201</v>
      </c>
      <c r="AB497" t="s">
        <v>1587</v>
      </c>
      <c r="AC497" t="s">
        <v>1588</v>
      </c>
      <c r="AD497" t="s">
        <v>923</v>
      </c>
      <c r="AE497" t="s">
        <v>923</v>
      </c>
      <c r="AF497" t="s">
        <v>1612</v>
      </c>
      <c r="AG497" t="s">
        <v>1612</v>
      </c>
      <c r="AH497" t="s">
        <v>159</v>
      </c>
      <c r="AI497" t="s">
        <v>233</v>
      </c>
      <c r="AK497" t="s">
        <v>442</v>
      </c>
      <c r="AL497" t="s">
        <v>1598</v>
      </c>
      <c r="AM497" t="s">
        <v>1599</v>
      </c>
      <c r="AN497" t="s">
        <v>164</v>
      </c>
      <c r="AO497" t="s">
        <v>165</v>
      </c>
      <c r="AP497" t="s">
        <v>165</v>
      </c>
      <c r="AQ497" t="s">
        <v>167</v>
      </c>
      <c r="AR497">
        <v>7</v>
      </c>
      <c r="AS497" t="s">
        <v>598</v>
      </c>
      <c r="AT497" t="s">
        <v>190</v>
      </c>
      <c r="AU497" t="s">
        <v>1592</v>
      </c>
      <c r="AV497" t="s">
        <v>1612</v>
      </c>
      <c r="AW497" t="s">
        <v>167</v>
      </c>
      <c r="AX497">
        <v>3</v>
      </c>
      <c r="AY497" t="s">
        <v>172</v>
      </c>
      <c r="AZ497" t="s">
        <v>167</v>
      </c>
      <c r="BA497" t="s">
        <v>167</v>
      </c>
      <c r="BB497" t="s">
        <v>455</v>
      </c>
      <c r="BC497" t="s">
        <v>167</v>
      </c>
      <c r="BD497" t="s">
        <v>328</v>
      </c>
      <c r="BE497">
        <v>96</v>
      </c>
      <c r="BF497" t="s">
        <v>167</v>
      </c>
      <c r="BG497" t="s">
        <v>167</v>
      </c>
      <c r="BH497" t="s">
        <v>167</v>
      </c>
      <c r="BI497" t="s">
        <v>164</v>
      </c>
      <c r="BJ497" t="s">
        <v>311</v>
      </c>
      <c r="BK497" t="s">
        <v>167</v>
      </c>
      <c r="BL497" t="s">
        <v>311</v>
      </c>
      <c r="BM497" t="s">
        <v>167</v>
      </c>
      <c r="BN497" t="s">
        <v>1593</v>
      </c>
      <c r="BO497" t="s">
        <v>167</v>
      </c>
      <c r="BP497" t="s">
        <v>174</v>
      </c>
      <c r="BQ497" t="s">
        <v>164</v>
      </c>
      <c r="BR497" t="s">
        <v>169</v>
      </c>
      <c r="BS497" t="s">
        <v>177</v>
      </c>
      <c r="BT497" t="s">
        <v>167</v>
      </c>
      <c r="BU497">
        <v>5.6</v>
      </c>
      <c r="BV497" t="s">
        <v>167</v>
      </c>
      <c r="BW497" t="s">
        <v>178</v>
      </c>
      <c r="BX497" t="s">
        <v>167</v>
      </c>
      <c r="BY497" t="s">
        <v>384</v>
      </c>
      <c r="BZ497" t="s">
        <v>167</v>
      </c>
      <c r="CA497" t="s">
        <v>167</v>
      </c>
      <c r="CB497" t="s">
        <v>167</v>
      </c>
      <c r="CG497" t="s">
        <v>167</v>
      </c>
      <c r="CK497" t="s">
        <v>167</v>
      </c>
      <c r="CN497" t="s">
        <v>167</v>
      </c>
      <c r="CO497" t="s">
        <v>167</v>
      </c>
      <c r="CP497" t="s">
        <v>356</v>
      </c>
      <c r="CQ497" t="s">
        <v>1546</v>
      </c>
      <c r="CR497" t="s">
        <v>912</v>
      </c>
      <c r="CS497" t="s">
        <v>167</v>
      </c>
      <c r="CT497" t="s">
        <v>167</v>
      </c>
      <c r="CU497" t="s">
        <v>167</v>
      </c>
      <c r="CV497" t="s">
        <v>167</v>
      </c>
      <c r="CW497">
        <v>6</v>
      </c>
      <c r="CX497" t="s">
        <v>721</v>
      </c>
      <c r="CY497" t="s">
        <v>723</v>
      </c>
      <c r="DB497" t="s">
        <v>222</v>
      </c>
      <c r="DC497" t="s">
        <v>167</v>
      </c>
      <c r="DD497" t="s">
        <v>167</v>
      </c>
      <c r="DE497" t="s">
        <v>167</v>
      </c>
      <c r="DF497" t="s">
        <v>167</v>
      </c>
      <c r="DH497" t="s">
        <v>217</v>
      </c>
      <c r="DI497" t="s">
        <v>329</v>
      </c>
      <c r="DK497" t="s">
        <v>167</v>
      </c>
      <c r="DL497" t="s">
        <v>501</v>
      </c>
      <c r="DM497" t="s">
        <v>167</v>
      </c>
      <c r="DN497" t="s">
        <v>167</v>
      </c>
      <c r="DO497" t="s">
        <v>167</v>
      </c>
      <c r="DP497" t="s">
        <v>346</v>
      </c>
      <c r="DQ497" t="s">
        <v>167</v>
      </c>
      <c r="DR497" t="s">
        <v>167</v>
      </c>
      <c r="DS497" t="s">
        <v>167</v>
      </c>
      <c r="DV497" t="s">
        <v>167</v>
      </c>
      <c r="DX497" t="s">
        <v>167</v>
      </c>
      <c r="DZ497" t="s">
        <v>167</v>
      </c>
      <c r="EA497" t="s">
        <v>167</v>
      </c>
      <c r="EC497" t="s">
        <v>167</v>
      </c>
      <c r="ED497" t="s">
        <v>167</v>
      </c>
    </row>
    <row r="498" spans="1:139" x14ac:dyDescent="0.3">
      <c r="A498">
        <v>497</v>
      </c>
      <c r="B498" t="s">
        <v>785</v>
      </c>
      <c r="C498" t="s">
        <v>1584</v>
      </c>
      <c r="D498" t="s">
        <v>1616</v>
      </c>
      <c r="E498" s="1">
        <v>2179</v>
      </c>
      <c r="F498">
        <v>4</v>
      </c>
      <c r="G498">
        <v>4</v>
      </c>
      <c r="H498" t="s">
        <v>196</v>
      </c>
      <c r="I498" t="s">
        <v>143</v>
      </c>
      <c r="J498" t="s">
        <v>197</v>
      </c>
      <c r="K498" t="s">
        <v>145</v>
      </c>
      <c r="L498">
        <v>70</v>
      </c>
      <c r="M498" t="s">
        <v>460</v>
      </c>
      <c r="N498">
        <v>1785</v>
      </c>
      <c r="O498">
        <v>4585</v>
      </c>
      <c r="P498">
        <v>1890</v>
      </c>
      <c r="Q498" t="s">
        <v>833</v>
      </c>
      <c r="R498">
        <v>5</v>
      </c>
      <c r="S498">
        <v>16</v>
      </c>
      <c r="T498" s="1" t="s">
        <v>148</v>
      </c>
      <c r="U498" t="s">
        <v>1602</v>
      </c>
      <c r="W498" t="s">
        <v>902</v>
      </c>
      <c r="X498">
        <v>6</v>
      </c>
      <c r="Y498" t="s">
        <v>1181</v>
      </c>
      <c r="Z498" t="s">
        <v>201</v>
      </c>
      <c r="AA498" t="s">
        <v>201</v>
      </c>
      <c r="AB498" t="s">
        <v>1587</v>
      </c>
      <c r="AC498" t="s">
        <v>1596</v>
      </c>
      <c r="AD498" t="s">
        <v>923</v>
      </c>
      <c r="AE498" t="s">
        <v>923</v>
      </c>
      <c r="AF498" t="s">
        <v>1597</v>
      </c>
      <c r="AG498" t="s">
        <v>1597</v>
      </c>
      <c r="AH498" t="s">
        <v>159</v>
      </c>
      <c r="AI498" t="s">
        <v>233</v>
      </c>
      <c r="AL498" t="s">
        <v>1598</v>
      </c>
      <c r="AM498" t="s">
        <v>1617</v>
      </c>
      <c r="AN498" t="s">
        <v>164</v>
      </c>
      <c r="AO498" t="s">
        <v>165</v>
      </c>
      <c r="AP498" t="s">
        <v>165</v>
      </c>
      <c r="AQ498" t="s">
        <v>167</v>
      </c>
      <c r="AR498">
        <v>7</v>
      </c>
      <c r="AS498" t="s">
        <v>168</v>
      </c>
      <c r="AT498" t="s">
        <v>169</v>
      </c>
      <c r="AU498" t="s">
        <v>1592</v>
      </c>
      <c r="AV498" t="s">
        <v>1597</v>
      </c>
      <c r="AX498" t="s">
        <v>167</v>
      </c>
      <c r="AY498" t="s">
        <v>166</v>
      </c>
      <c r="BB498" t="s">
        <v>455</v>
      </c>
      <c r="BD498" t="s">
        <v>174</v>
      </c>
      <c r="BE498">
        <v>96</v>
      </c>
      <c r="BG498" t="s">
        <v>167</v>
      </c>
      <c r="BH498" t="s">
        <v>167</v>
      </c>
      <c r="BI498" t="s">
        <v>164</v>
      </c>
      <c r="BJ498" t="s">
        <v>175</v>
      </c>
      <c r="BK498" t="s">
        <v>167</v>
      </c>
      <c r="BL498" t="s">
        <v>311</v>
      </c>
      <c r="BM498" t="s">
        <v>167</v>
      </c>
      <c r="BN498" t="s">
        <v>1593</v>
      </c>
      <c r="BP498" t="s">
        <v>174</v>
      </c>
      <c r="BQ498" t="s">
        <v>164</v>
      </c>
      <c r="BR498" t="s">
        <v>169</v>
      </c>
      <c r="BS498" t="s">
        <v>177</v>
      </c>
      <c r="BT498" t="s">
        <v>167</v>
      </c>
      <c r="BU498">
        <v>5.6</v>
      </c>
      <c r="BV498" t="s">
        <v>167</v>
      </c>
      <c r="BW498" t="s">
        <v>178</v>
      </c>
      <c r="BY498" t="s">
        <v>180</v>
      </c>
      <c r="BZ498" t="s">
        <v>167</v>
      </c>
      <c r="CB498" t="s">
        <v>167</v>
      </c>
      <c r="CG498" t="s">
        <v>167</v>
      </c>
      <c r="CK498" t="s">
        <v>167</v>
      </c>
      <c r="CN498" t="s">
        <v>167</v>
      </c>
      <c r="CO498" t="s">
        <v>167</v>
      </c>
      <c r="CP498" t="s">
        <v>356</v>
      </c>
      <c r="CQ498" t="s">
        <v>1546</v>
      </c>
      <c r="CR498" t="s">
        <v>230</v>
      </c>
      <c r="CT498" t="s">
        <v>167</v>
      </c>
      <c r="CU498" t="s">
        <v>167</v>
      </c>
      <c r="CW498">
        <v>2</v>
      </c>
      <c r="CX498" t="s">
        <v>721</v>
      </c>
      <c r="CY498" t="s">
        <v>255</v>
      </c>
      <c r="DC498" t="s">
        <v>167</v>
      </c>
      <c r="DL498" t="s">
        <v>330</v>
      </c>
      <c r="DN498" t="s">
        <v>167</v>
      </c>
      <c r="DP498" t="s">
        <v>167</v>
      </c>
      <c r="DV498" t="s">
        <v>167</v>
      </c>
    </row>
    <row r="499" spans="1:139" x14ac:dyDescent="0.3">
      <c r="A499">
        <v>498</v>
      </c>
      <c r="B499" t="s">
        <v>785</v>
      </c>
      <c r="C499" t="s">
        <v>1618</v>
      </c>
      <c r="D499" t="s">
        <v>798</v>
      </c>
      <c r="E499" s="1">
        <v>72</v>
      </c>
      <c r="H499" t="s">
        <v>196</v>
      </c>
      <c r="M499" t="s">
        <v>1460</v>
      </c>
      <c r="N499">
        <v>1540</v>
      </c>
      <c r="O499">
        <v>4247</v>
      </c>
      <c r="P499">
        <v>1740</v>
      </c>
      <c r="Q499" t="s">
        <v>509</v>
      </c>
      <c r="R499">
        <v>4</v>
      </c>
      <c r="S499">
        <v>11</v>
      </c>
      <c r="T499" s="1" t="s">
        <v>148</v>
      </c>
      <c r="Z499" t="s">
        <v>201</v>
      </c>
      <c r="AA499" t="s">
        <v>152</v>
      </c>
      <c r="AB499" t="s">
        <v>791</v>
      </c>
      <c r="AC499" t="s">
        <v>799</v>
      </c>
      <c r="AF499" t="s">
        <v>555</v>
      </c>
      <c r="AG499" t="s">
        <v>555</v>
      </c>
      <c r="AH499" t="s">
        <v>873</v>
      </c>
      <c r="AI499" t="s">
        <v>233</v>
      </c>
      <c r="AK499" t="s">
        <v>161</v>
      </c>
      <c r="AL499" t="s">
        <v>1619</v>
      </c>
      <c r="AM499" t="s">
        <v>1620</v>
      </c>
      <c r="AN499" t="s">
        <v>164</v>
      </c>
      <c r="AO499" t="s">
        <v>167</v>
      </c>
      <c r="AP499" t="s">
        <v>165</v>
      </c>
      <c r="AQ499" t="s">
        <v>167</v>
      </c>
      <c r="AR499">
        <v>5</v>
      </c>
      <c r="AS499" t="s">
        <v>168</v>
      </c>
      <c r="AT499" t="s">
        <v>190</v>
      </c>
      <c r="AU499" t="s">
        <v>795</v>
      </c>
      <c r="AV499" t="s">
        <v>555</v>
      </c>
      <c r="AX499" t="s">
        <v>167</v>
      </c>
      <c r="AY499" t="s">
        <v>227</v>
      </c>
      <c r="AZ499" t="s">
        <v>167</v>
      </c>
      <c r="BB499" t="s">
        <v>1072</v>
      </c>
      <c r="BD499" t="s">
        <v>174</v>
      </c>
      <c r="BE499">
        <v>510</v>
      </c>
      <c r="BF499" t="s">
        <v>167</v>
      </c>
      <c r="BH499" t="s">
        <v>167</v>
      </c>
      <c r="BI499" t="s">
        <v>164</v>
      </c>
      <c r="BJ499" t="s">
        <v>1138</v>
      </c>
      <c r="BK499" t="s">
        <v>167</v>
      </c>
      <c r="BL499" t="s">
        <v>415</v>
      </c>
      <c r="BM499" t="s">
        <v>167</v>
      </c>
      <c r="BO499" t="s">
        <v>167</v>
      </c>
      <c r="BP499" t="s">
        <v>174</v>
      </c>
      <c r="BQ499" t="s">
        <v>164</v>
      </c>
      <c r="BR499" t="s">
        <v>169</v>
      </c>
      <c r="BS499" t="s">
        <v>177</v>
      </c>
      <c r="BT499" t="s">
        <v>167</v>
      </c>
      <c r="BU499">
        <v>5.25</v>
      </c>
      <c r="BV499" t="s">
        <v>167</v>
      </c>
      <c r="BW499" t="s">
        <v>178</v>
      </c>
      <c r="BY499" t="s">
        <v>180</v>
      </c>
      <c r="CA499" t="s">
        <v>167</v>
      </c>
      <c r="CG499" t="s">
        <v>167</v>
      </c>
      <c r="CK499" t="s">
        <v>167</v>
      </c>
      <c r="CO499" t="s">
        <v>167</v>
      </c>
      <c r="CP499" t="s">
        <v>356</v>
      </c>
      <c r="CQ499" t="s">
        <v>1621</v>
      </c>
      <c r="DD499" t="s">
        <v>167</v>
      </c>
      <c r="DG499" t="s">
        <v>167</v>
      </c>
      <c r="EH499" t="s">
        <v>1622</v>
      </c>
      <c r="EI499" t="s">
        <v>1472</v>
      </c>
    </row>
    <row r="500" spans="1:139" x14ac:dyDescent="0.3">
      <c r="A500">
        <v>499</v>
      </c>
      <c r="B500" t="s">
        <v>785</v>
      </c>
      <c r="C500" t="s">
        <v>1618</v>
      </c>
      <c r="D500" t="s">
        <v>787</v>
      </c>
      <c r="E500" s="1">
        <v>72</v>
      </c>
      <c r="H500" t="s">
        <v>196</v>
      </c>
      <c r="M500" t="s">
        <v>1460</v>
      </c>
      <c r="N500">
        <v>1540</v>
      </c>
      <c r="O500">
        <v>4247</v>
      </c>
      <c r="P500">
        <v>1740</v>
      </c>
      <c r="Q500" t="s">
        <v>509</v>
      </c>
      <c r="R500">
        <v>4</v>
      </c>
      <c r="S500">
        <v>11</v>
      </c>
      <c r="T500" s="1" t="s">
        <v>148</v>
      </c>
      <c r="Z500" t="s">
        <v>201</v>
      </c>
      <c r="AA500" t="s">
        <v>152</v>
      </c>
      <c r="AB500" t="s">
        <v>791</v>
      </c>
      <c r="AC500" t="s">
        <v>799</v>
      </c>
      <c r="AF500" t="s">
        <v>555</v>
      </c>
      <c r="AG500" t="s">
        <v>555</v>
      </c>
      <c r="AH500" t="s">
        <v>873</v>
      </c>
      <c r="AI500" t="s">
        <v>233</v>
      </c>
      <c r="AL500" t="s">
        <v>1619</v>
      </c>
      <c r="AM500" t="s">
        <v>1620</v>
      </c>
      <c r="AN500" t="s">
        <v>164</v>
      </c>
      <c r="AO500" t="s">
        <v>165</v>
      </c>
      <c r="AP500" t="s">
        <v>165</v>
      </c>
      <c r="AQ500" t="s">
        <v>167</v>
      </c>
      <c r="AR500">
        <v>5</v>
      </c>
      <c r="AS500" t="s">
        <v>168</v>
      </c>
      <c r="AT500" t="s">
        <v>190</v>
      </c>
      <c r="AU500" t="s">
        <v>795</v>
      </c>
      <c r="AV500" t="s">
        <v>555</v>
      </c>
      <c r="AX500">
        <v>1</v>
      </c>
      <c r="AY500" t="s">
        <v>166</v>
      </c>
      <c r="BB500" t="s">
        <v>208</v>
      </c>
      <c r="BD500" t="s">
        <v>174</v>
      </c>
      <c r="BE500">
        <v>510</v>
      </c>
      <c r="BH500" t="s">
        <v>167</v>
      </c>
      <c r="BJ500" t="s">
        <v>1138</v>
      </c>
      <c r="BK500" t="s">
        <v>167</v>
      </c>
      <c r="BN500" t="s">
        <v>796</v>
      </c>
      <c r="BP500" t="s">
        <v>174</v>
      </c>
      <c r="BQ500" t="s">
        <v>164</v>
      </c>
      <c r="BR500" t="s">
        <v>169</v>
      </c>
      <c r="BS500" t="s">
        <v>165</v>
      </c>
      <c r="BT500" t="s">
        <v>167</v>
      </c>
      <c r="BU500">
        <v>5.25</v>
      </c>
      <c r="BV500" t="s">
        <v>167</v>
      </c>
      <c r="BW500" t="s">
        <v>178</v>
      </c>
      <c r="BX500" t="s">
        <v>179</v>
      </c>
      <c r="BY500" t="s">
        <v>180</v>
      </c>
      <c r="CA500" t="s">
        <v>167</v>
      </c>
      <c r="CG500" t="s">
        <v>167</v>
      </c>
      <c r="CK500" t="s">
        <v>167</v>
      </c>
      <c r="CP500" t="s">
        <v>356</v>
      </c>
      <c r="CQ500" t="s">
        <v>1621</v>
      </c>
      <c r="DG500" t="s">
        <v>167</v>
      </c>
      <c r="EH500" t="s">
        <v>1622</v>
      </c>
      <c r="EI500" t="s">
        <v>1472</v>
      </c>
    </row>
    <row r="501" spans="1:139" x14ac:dyDescent="0.3">
      <c r="A501">
        <v>500</v>
      </c>
      <c r="B501" t="s">
        <v>785</v>
      </c>
      <c r="C501" t="s">
        <v>1618</v>
      </c>
      <c r="D501" t="s">
        <v>800</v>
      </c>
      <c r="E501" s="1">
        <v>72</v>
      </c>
      <c r="H501" t="s">
        <v>196</v>
      </c>
      <c r="M501" t="s">
        <v>1460</v>
      </c>
      <c r="N501">
        <v>1540</v>
      </c>
      <c r="O501">
        <v>4247</v>
      </c>
      <c r="P501">
        <v>1740</v>
      </c>
      <c r="Q501" t="s">
        <v>509</v>
      </c>
      <c r="R501">
        <v>4</v>
      </c>
      <c r="S501">
        <v>11</v>
      </c>
      <c r="T501" s="1" t="s">
        <v>148</v>
      </c>
      <c r="Z501" t="s">
        <v>201</v>
      </c>
      <c r="AA501" t="s">
        <v>152</v>
      </c>
      <c r="AB501" t="s">
        <v>791</v>
      </c>
      <c r="AC501" t="s">
        <v>799</v>
      </c>
      <c r="AF501" t="s">
        <v>555</v>
      </c>
      <c r="AG501" t="s">
        <v>555</v>
      </c>
      <c r="AH501" t="s">
        <v>873</v>
      </c>
      <c r="AI501" t="s">
        <v>233</v>
      </c>
      <c r="AK501" t="s">
        <v>161</v>
      </c>
      <c r="AL501" t="s">
        <v>1619</v>
      </c>
      <c r="AM501" t="s">
        <v>1620</v>
      </c>
      <c r="AN501" t="s">
        <v>164</v>
      </c>
      <c r="AO501" t="s">
        <v>165</v>
      </c>
      <c r="AP501" t="s">
        <v>165</v>
      </c>
      <c r="AQ501" t="s">
        <v>167</v>
      </c>
      <c r="AR501">
        <v>5</v>
      </c>
      <c r="AS501" t="s">
        <v>168</v>
      </c>
      <c r="AT501" t="s">
        <v>190</v>
      </c>
      <c r="AU501" t="s">
        <v>795</v>
      </c>
      <c r="AV501" t="s">
        <v>555</v>
      </c>
      <c r="AX501" t="s">
        <v>167</v>
      </c>
      <c r="AY501" t="s">
        <v>172</v>
      </c>
      <c r="AZ501" t="s">
        <v>167</v>
      </c>
      <c r="BB501" t="s">
        <v>1072</v>
      </c>
      <c r="BD501" t="s">
        <v>174</v>
      </c>
      <c r="BE501">
        <v>510</v>
      </c>
      <c r="BF501" t="s">
        <v>167</v>
      </c>
      <c r="BG501" t="s">
        <v>167</v>
      </c>
      <c r="BH501" t="s">
        <v>167</v>
      </c>
      <c r="BI501" t="s">
        <v>164</v>
      </c>
      <c r="BJ501" t="s">
        <v>175</v>
      </c>
      <c r="BK501" t="s">
        <v>167</v>
      </c>
      <c r="BL501" t="s">
        <v>175</v>
      </c>
      <c r="BM501" t="s">
        <v>167</v>
      </c>
      <c r="BO501" t="s">
        <v>167</v>
      </c>
      <c r="BP501" t="s">
        <v>174</v>
      </c>
      <c r="BQ501" t="s">
        <v>164</v>
      </c>
      <c r="BR501" t="s">
        <v>169</v>
      </c>
      <c r="BS501" t="s">
        <v>177</v>
      </c>
      <c r="BT501" t="s">
        <v>167</v>
      </c>
      <c r="BU501">
        <v>5.25</v>
      </c>
      <c r="BV501" t="s">
        <v>167</v>
      </c>
      <c r="BW501" t="s">
        <v>178</v>
      </c>
      <c r="BX501" t="s">
        <v>179</v>
      </c>
      <c r="BY501" t="s">
        <v>180</v>
      </c>
      <c r="CA501" t="s">
        <v>167</v>
      </c>
      <c r="CG501" t="s">
        <v>167</v>
      </c>
      <c r="CK501" t="s">
        <v>167</v>
      </c>
      <c r="CO501" t="s">
        <v>167</v>
      </c>
      <c r="CP501" t="s">
        <v>356</v>
      </c>
      <c r="CQ501" t="s">
        <v>1621</v>
      </c>
      <c r="CS501" t="s">
        <v>167</v>
      </c>
      <c r="DC501" t="s">
        <v>167</v>
      </c>
      <c r="DD501" t="s">
        <v>167</v>
      </c>
      <c r="DG501" t="s">
        <v>167</v>
      </c>
      <c r="DL501" t="s">
        <v>330</v>
      </c>
      <c r="EH501" t="s">
        <v>1622</v>
      </c>
      <c r="EI501" t="s">
        <v>1472</v>
      </c>
    </row>
    <row r="502" spans="1:139" x14ac:dyDescent="0.3">
      <c r="A502">
        <v>501</v>
      </c>
      <c r="B502" t="s">
        <v>139</v>
      </c>
      <c r="C502" t="s">
        <v>1623</v>
      </c>
      <c r="D502" t="s">
        <v>1624</v>
      </c>
      <c r="E502" s="1">
        <v>2179</v>
      </c>
      <c r="F502">
        <v>4</v>
      </c>
      <c r="G502">
        <v>4</v>
      </c>
      <c r="H502" t="s">
        <v>142</v>
      </c>
      <c r="I502" t="s">
        <v>143</v>
      </c>
      <c r="J502" t="s">
        <v>197</v>
      </c>
      <c r="K502" t="s">
        <v>145</v>
      </c>
      <c r="L502">
        <v>60</v>
      </c>
      <c r="M502" t="s">
        <v>460</v>
      </c>
      <c r="N502">
        <v>1791</v>
      </c>
      <c r="O502">
        <v>4788</v>
      </c>
      <c r="P502">
        <v>1903</v>
      </c>
      <c r="Q502" t="s">
        <v>833</v>
      </c>
      <c r="R502">
        <v>5</v>
      </c>
      <c r="S502">
        <v>14</v>
      </c>
      <c r="T502">
        <v>17.600000000000001</v>
      </c>
      <c r="U502" t="s">
        <v>1144</v>
      </c>
      <c r="W502" t="s">
        <v>1625</v>
      </c>
      <c r="X502">
        <v>6</v>
      </c>
      <c r="Y502" t="s">
        <v>1181</v>
      </c>
      <c r="Z502" t="s">
        <v>201</v>
      </c>
      <c r="AA502" t="s">
        <v>201</v>
      </c>
      <c r="AB502" t="s">
        <v>1626</v>
      </c>
      <c r="AC502" t="s">
        <v>1627</v>
      </c>
      <c r="AF502" t="s">
        <v>1628</v>
      </c>
      <c r="AG502" t="s">
        <v>1628</v>
      </c>
      <c r="AH502" t="s">
        <v>159</v>
      </c>
      <c r="AI502" t="s">
        <v>233</v>
      </c>
      <c r="AK502" t="s">
        <v>161</v>
      </c>
      <c r="AL502" t="s">
        <v>1629</v>
      </c>
      <c r="AM502" t="s">
        <v>1630</v>
      </c>
      <c r="AN502" t="s">
        <v>164</v>
      </c>
      <c r="AO502" t="s">
        <v>165</v>
      </c>
      <c r="AP502" t="s">
        <v>165</v>
      </c>
      <c r="AQ502" t="s">
        <v>167</v>
      </c>
      <c r="AR502">
        <v>7</v>
      </c>
      <c r="AS502" t="s">
        <v>168</v>
      </c>
      <c r="AT502" t="s">
        <v>169</v>
      </c>
      <c r="AU502" t="s">
        <v>1631</v>
      </c>
      <c r="AV502" t="s">
        <v>1628</v>
      </c>
      <c r="AX502" t="s">
        <v>167</v>
      </c>
      <c r="AY502" t="s">
        <v>172</v>
      </c>
      <c r="AZ502" t="s">
        <v>167</v>
      </c>
      <c r="BA502" t="s">
        <v>167</v>
      </c>
      <c r="BC502" t="s">
        <v>167</v>
      </c>
      <c r="BD502" t="s">
        <v>174</v>
      </c>
      <c r="BE502">
        <v>128</v>
      </c>
      <c r="BF502" t="s">
        <v>167</v>
      </c>
      <c r="BG502" t="s">
        <v>167</v>
      </c>
      <c r="BH502" t="s">
        <v>167</v>
      </c>
      <c r="BI502" t="s">
        <v>164</v>
      </c>
      <c r="BJ502" t="s">
        <v>175</v>
      </c>
      <c r="BK502" t="s">
        <v>167</v>
      </c>
      <c r="BL502" t="s">
        <v>311</v>
      </c>
      <c r="BM502" t="s">
        <v>167</v>
      </c>
      <c r="BO502" t="s">
        <v>167</v>
      </c>
      <c r="BP502" t="s">
        <v>174</v>
      </c>
      <c r="BQ502" t="s">
        <v>164</v>
      </c>
      <c r="BR502" t="s">
        <v>169</v>
      </c>
      <c r="BS502" t="s">
        <v>177</v>
      </c>
      <c r="BT502" t="s">
        <v>167</v>
      </c>
      <c r="BU502">
        <v>5.75</v>
      </c>
      <c r="BV502" t="s">
        <v>167</v>
      </c>
      <c r="BW502" t="s">
        <v>178</v>
      </c>
      <c r="BX502" t="s">
        <v>167</v>
      </c>
      <c r="BY502" t="s">
        <v>180</v>
      </c>
      <c r="BZ502" t="s">
        <v>167</v>
      </c>
      <c r="CB502" t="s">
        <v>167</v>
      </c>
      <c r="CK502" t="s">
        <v>167</v>
      </c>
      <c r="CN502" t="s">
        <v>167</v>
      </c>
      <c r="CO502" t="s">
        <v>167</v>
      </c>
      <c r="CP502" t="s">
        <v>224</v>
      </c>
      <c r="CR502" t="s">
        <v>230</v>
      </c>
      <c r="CS502" t="s">
        <v>167</v>
      </c>
      <c r="CT502" t="s">
        <v>167</v>
      </c>
      <c r="CU502" t="s">
        <v>167</v>
      </c>
      <c r="CV502" t="s">
        <v>167</v>
      </c>
      <c r="CW502">
        <v>2</v>
      </c>
      <c r="CX502" t="s">
        <v>1632</v>
      </c>
      <c r="CY502" t="s">
        <v>255</v>
      </c>
      <c r="DB502" t="s">
        <v>222</v>
      </c>
      <c r="DC502" t="s">
        <v>167</v>
      </c>
      <c r="DD502" t="s">
        <v>167</v>
      </c>
      <c r="DG502" t="s">
        <v>167</v>
      </c>
      <c r="DH502" t="s">
        <v>217</v>
      </c>
      <c r="DI502" t="s">
        <v>329</v>
      </c>
      <c r="DJ502" t="s">
        <v>167</v>
      </c>
      <c r="DK502" t="s">
        <v>167</v>
      </c>
      <c r="DL502" t="s">
        <v>330</v>
      </c>
      <c r="DM502" t="s">
        <v>167</v>
      </c>
      <c r="DN502" t="s">
        <v>167</v>
      </c>
      <c r="DS502" t="s">
        <v>167</v>
      </c>
      <c r="DV502" t="s">
        <v>167</v>
      </c>
      <c r="DZ502" t="s">
        <v>167</v>
      </c>
    </row>
    <row r="503" spans="1:139" x14ac:dyDescent="0.3">
      <c r="A503">
        <v>502</v>
      </c>
      <c r="B503" t="s">
        <v>139</v>
      </c>
      <c r="C503" t="s">
        <v>1623</v>
      </c>
      <c r="D503" t="s">
        <v>1633</v>
      </c>
      <c r="E503" s="1">
        <v>2179</v>
      </c>
      <c r="H503" t="s">
        <v>142</v>
      </c>
      <c r="I503" t="s">
        <v>143</v>
      </c>
      <c r="J503" t="s">
        <v>197</v>
      </c>
      <c r="K503" t="s">
        <v>145</v>
      </c>
      <c r="L503">
        <v>60</v>
      </c>
      <c r="M503" t="s">
        <v>460</v>
      </c>
      <c r="N503">
        <v>1791</v>
      </c>
      <c r="O503">
        <v>4788</v>
      </c>
      <c r="P503">
        <v>1903</v>
      </c>
      <c r="Q503" t="s">
        <v>833</v>
      </c>
      <c r="R503">
        <v>5</v>
      </c>
      <c r="S503">
        <v>14</v>
      </c>
      <c r="T503">
        <v>17.600000000000001</v>
      </c>
      <c r="U503" t="s">
        <v>1144</v>
      </c>
      <c r="W503" t="s">
        <v>1625</v>
      </c>
      <c r="X503">
        <v>6</v>
      </c>
      <c r="Y503" t="s">
        <v>1181</v>
      </c>
      <c r="Z503" t="s">
        <v>201</v>
      </c>
      <c r="AA503" t="s">
        <v>201</v>
      </c>
      <c r="AB503" t="s">
        <v>1626</v>
      </c>
      <c r="AC503" t="s">
        <v>1627</v>
      </c>
      <c r="AF503" t="s">
        <v>1634</v>
      </c>
      <c r="AG503" t="s">
        <v>1634</v>
      </c>
      <c r="AH503" t="s">
        <v>159</v>
      </c>
      <c r="AI503" t="s">
        <v>233</v>
      </c>
      <c r="AK503" t="s">
        <v>161</v>
      </c>
      <c r="AL503" t="s">
        <v>1629</v>
      </c>
      <c r="AM503" t="s">
        <v>1635</v>
      </c>
      <c r="AN503" t="s">
        <v>164</v>
      </c>
      <c r="AO503" t="s">
        <v>165</v>
      </c>
      <c r="AP503" t="s">
        <v>165</v>
      </c>
      <c r="AQ503" t="s">
        <v>167</v>
      </c>
      <c r="AR503">
        <v>6</v>
      </c>
      <c r="AS503" t="s">
        <v>168</v>
      </c>
      <c r="AT503" t="s">
        <v>169</v>
      </c>
      <c r="AU503" t="s">
        <v>1631</v>
      </c>
      <c r="AV503" t="s">
        <v>1634</v>
      </c>
      <c r="AX503" t="s">
        <v>167</v>
      </c>
      <c r="AY503" t="s">
        <v>227</v>
      </c>
      <c r="AZ503" t="s">
        <v>167</v>
      </c>
      <c r="BA503" t="s">
        <v>167</v>
      </c>
      <c r="BC503" t="s">
        <v>167</v>
      </c>
      <c r="BD503" t="s">
        <v>174</v>
      </c>
      <c r="BE503">
        <v>128</v>
      </c>
      <c r="BF503" t="s">
        <v>167</v>
      </c>
      <c r="BG503" t="s">
        <v>167</v>
      </c>
      <c r="BH503" t="s">
        <v>167</v>
      </c>
      <c r="BI503" t="s">
        <v>164</v>
      </c>
      <c r="BJ503" t="s">
        <v>311</v>
      </c>
      <c r="BL503" t="s">
        <v>311</v>
      </c>
      <c r="BM503" t="s">
        <v>167</v>
      </c>
      <c r="BO503" t="s">
        <v>167</v>
      </c>
      <c r="BP503" t="s">
        <v>174</v>
      </c>
      <c r="BQ503" t="s">
        <v>164</v>
      </c>
      <c r="BR503" t="s">
        <v>169</v>
      </c>
      <c r="BS503" t="s">
        <v>177</v>
      </c>
      <c r="BT503" t="s">
        <v>167</v>
      </c>
      <c r="BU503">
        <v>5.75</v>
      </c>
      <c r="BV503" t="s">
        <v>167</v>
      </c>
      <c r="BW503" t="s">
        <v>178</v>
      </c>
      <c r="BX503" t="s">
        <v>167</v>
      </c>
      <c r="BY503" t="s">
        <v>384</v>
      </c>
      <c r="BZ503" t="s">
        <v>167</v>
      </c>
      <c r="CA503" t="s">
        <v>167</v>
      </c>
      <c r="CB503" t="s">
        <v>167</v>
      </c>
      <c r="CG503" t="s">
        <v>167</v>
      </c>
      <c r="CK503" t="s">
        <v>167</v>
      </c>
      <c r="CN503" t="s">
        <v>167</v>
      </c>
      <c r="CO503" t="s">
        <v>167</v>
      </c>
      <c r="CP503" t="s">
        <v>167</v>
      </c>
      <c r="CR503" t="s">
        <v>912</v>
      </c>
      <c r="CS503" t="s">
        <v>167</v>
      </c>
      <c r="CT503" t="s">
        <v>167</v>
      </c>
      <c r="CU503" t="s">
        <v>167</v>
      </c>
      <c r="CV503" t="s">
        <v>167</v>
      </c>
      <c r="CW503">
        <v>6</v>
      </c>
      <c r="CX503" t="s">
        <v>1632</v>
      </c>
      <c r="CY503" t="s">
        <v>255</v>
      </c>
      <c r="DB503" t="s">
        <v>222</v>
      </c>
      <c r="DC503" t="s">
        <v>167</v>
      </c>
      <c r="DD503" t="s">
        <v>167</v>
      </c>
      <c r="DG503" t="s">
        <v>167</v>
      </c>
      <c r="DH503" t="s">
        <v>217</v>
      </c>
      <c r="DI503" t="s">
        <v>329</v>
      </c>
      <c r="DJ503" t="s">
        <v>167</v>
      </c>
      <c r="DK503" t="s">
        <v>167</v>
      </c>
      <c r="DL503" t="s">
        <v>330</v>
      </c>
      <c r="DM503" t="s">
        <v>167</v>
      </c>
      <c r="DN503" t="s">
        <v>167</v>
      </c>
      <c r="DP503" t="s">
        <v>346</v>
      </c>
      <c r="DQ503" t="s">
        <v>167</v>
      </c>
      <c r="DR503" t="s">
        <v>167</v>
      </c>
      <c r="DS503" t="s">
        <v>167</v>
      </c>
      <c r="DV503" t="s">
        <v>167</v>
      </c>
      <c r="DX503" t="s">
        <v>167</v>
      </c>
      <c r="DZ503" t="s">
        <v>167</v>
      </c>
      <c r="EA503" t="s">
        <v>167</v>
      </c>
      <c r="EC503" t="s">
        <v>167</v>
      </c>
      <c r="ED503" t="s">
        <v>167</v>
      </c>
    </row>
    <row r="504" spans="1:139" x14ac:dyDescent="0.3">
      <c r="A504">
        <v>503</v>
      </c>
      <c r="B504" t="s">
        <v>139</v>
      </c>
      <c r="C504" t="s">
        <v>1623</v>
      </c>
      <c r="D504" t="s">
        <v>1636</v>
      </c>
      <c r="E504" s="1">
        <v>2179</v>
      </c>
      <c r="F504">
        <v>4</v>
      </c>
      <c r="G504">
        <v>4</v>
      </c>
      <c r="H504" t="s">
        <v>846</v>
      </c>
      <c r="I504" t="s">
        <v>143</v>
      </c>
      <c r="J504" t="s">
        <v>197</v>
      </c>
      <c r="K504" t="s">
        <v>145</v>
      </c>
      <c r="L504">
        <v>60</v>
      </c>
      <c r="M504" t="s">
        <v>460</v>
      </c>
      <c r="N504">
        <v>1791</v>
      </c>
      <c r="O504">
        <v>4788</v>
      </c>
      <c r="P504">
        <v>1903</v>
      </c>
      <c r="Q504" t="s">
        <v>833</v>
      </c>
      <c r="R504">
        <v>5</v>
      </c>
      <c r="S504">
        <v>14</v>
      </c>
      <c r="T504">
        <v>17.600000000000001</v>
      </c>
      <c r="U504" t="s">
        <v>1144</v>
      </c>
      <c r="W504" t="s">
        <v>1625</v>
      </c>
      <c r="X504">
        <v>6</v>
      </c>
      <c r="Y504" t="s">
        <v>1181</v>
      </c>
      <c r="Z504" t="s">
        <v>201</v>
      </c>
      <c r="AA504" t="s">
        <v>201</v>
      </c>
      <c r="AB504" t="s">
        <v>1626</v>
      </c>
      <c r="AC504" t="s">
        <v>1627</v>
      </c>
      <c r="AF504" t="s">
        <v>1634</v>
      </c>
      <c r="AG504" t="s">
        <v>1634</v>
      </c>
      <c r="AH504" t="s">
        <v>159</v>
      </c>
      <c r="AI504" t="s">
        <v>233</v>
      </c>
      <c r="AK504" t="s">
        <v>161</v>
      </c>
      <c r="AL504" t="s">
        <v>1629</v>
      </c>
      <c r="AM504" t="s">
        <v>1630</v>
      </c>
      <c r="AN504" t="s">
        <v>164</v>
      </c>
      <c r="AO504" t="s">
        <v>165</v>
      </c>
      <c r="AP504" t="s">
        <v>165</v>
      </c>
      <c r="AQ504" t="s">
        <v>167</v>
      </c>
      <c r="AR504">
        <v>6</v>
      </c>
      <c r="AS504" t="s">
        <v>168</v>
      </c>
      <c r="AT504" t="s">
        <v>190</v>
      </c>
      <c r="AU504" t="s">
        <v>1631</v>
      </c>
      <c r="AV504" t="s">
        <v>1634</v>
      </c>
      <c r="AX504" t="s">
        <v>167</v>
      </c>
      <c r="AY504" t="s">
        <v>227</v>
      </c>
      <c r="AZ504" t="s">
        <v>167</v>
      </c>
      <c r="BA504" t="s">
        <v>167</v>
      </c>
      <c r="BC504" t="s">
        <v>167</v>
      </c>
      <c r="BD504" t="s">
        <v>174</v>
      </c>
      <c r="BE504">
        <v>128</v>
      </c>
      <c r="BF504" t="s">
        <v>167</v>
      </c>
      <c r="BG504" t="s">
        <v>167</v>
      </c>
      <c r="BH504" t="s">
        <v>167</v>
      </c>
      <c r="BI504" t="s">
        <v>167</v>
      </c>
      <c r="BJ504" t="s">
        <v>311</v>
      </c>
      <c r="BK504" t="s">
        <v>167</v>
      </c>
      <c r="BL504" t="s">
        <v>311</v>
      </c>
      <c r="BM504" t="s">
        <v>167</v>
      </c>
      <c r="BO504" t="s">
        <v>167</v>
      </c>
      <c r="BP504" t="s">
        <v>174</v>
      </c>
      <c r="BQ504" t="s">
        <v>164</v>
      </c>
      <c r="BR504" t="s">
        <v>169</v>
      </c>
      <c r="BS504" t="s">
        <v>177</v>
      </c>
      <c r="BT504" t="s">
        <v>167</v>
      </c>
      <c r="BU504">
        <v>5.75</v>
      </c>
      <c r="BV504" t="s">
        <v>167</v>
      </c>
      <c r="BW504" t="s">
        <v>178</v>
      </c>
      <c r="BX504" t="s">
        <v>167</v>
      </c>
      <c r="BY504" t="s">
        <v>384</v>
      </c>
      <c r="BZ504" t="s">
        <v>167</v>
      </c>
      <c r="CA504" t="s">
        <v>167</v>
      </c>
      <c r="CB504" t="s">
        <v>167</v>
      </c>
      <c r="CG504" t="s">
        <v>167</v>
      </c>
      <c r="CK504" t="s">
        <v>167</v>
      </c>
      <c r="CN504" t="s">
        <v>167</v>
      </c>
      <c r="CO504" t="s">
        <v>167</v>
      </c>
      <c r="CP504" t="s">
        <v>167</v>
      </c>
      <c r="CR504" t="s">
        <v>912</v>
      </c>
      <c r="CS504" t="s">
        <v>167</v>
      </c>
      <c r="CT504" t="s">
        <v>167</v>
      </c>
      <c r="CU504" t="s">
        <v>167</v>
      </c>
      <c r="CV504" t="s">
        <v>167</v>
      </c>
      <c r="CW504">
        <v>6</v>
      </c>
      <c r="CX504" t="s">
        <v>1632</v>
      </c>
      <c r="CY504" t="s">
        <v>255</v>
      </c>
      <c r="DB504" t="s">
        <v>222</v>
      </c>
      <c r="DC504" t="s">
        <v>167</v>
      </c>
      <c r="DD504" t="s">
        <v>167</v>
      </c>
      <c r="DG504" t="s">
        <v>167</v>
      </c>
      <c r="DH504" t="s">
        <v>217</v>
      </c>
      <c r="DI504" t="s">
        <v>329</v>
      </c>
      <c r="DJ504" t="s">
        <v>167</v>
      </c>
      <c r="DK504" t="s">
        <v>167</v>
      </c>
      <c r="DL504" t="s">
        <v>330</v>
      </c>
      <c r="DM504" t="s">
        <v>167</v>
      </c>
      <c r="DN504" t="s">
        <v>167</v>
      </c>
      <c r="DP504" t="s">
        <v>346</v>
      </c>
      <c r="DQ504" t="s">
        <v>167</v>
      </c>
      <c r="DR504" t="s">
        <v>167</v>
      </c>
      <c r="DS504" t="s">
        <v>167</v>
      </c>
      <c r="DV504" t="s">
        <v>167</v>
      </c>
      <c r="DX504" t="s">
        <v>167</v>
      </c>
      <c r="DZ504" t="s">
        <v>167</v>
      </c>
      <c r="EA504" t="s">
        <v>167</v>
      </c>
      <c r="EC504" t="s">
        <v>167</v>
      </c>
      <c r="ED504" t="s">
        <v>167</v>
      </c>
    </row>
    <row r="505" spans="1:139" x14ac:dyDescent="0.3">
      <c r="A505">
        <v>504</v>
      </c>
      <c r="B505" t="s">
        <v>139</v>
      </c>
      <c r="C505" t="s">
        <v>1623</v>
      </c>
      <c r="D505" t="s">
        <v>1637</v>
      </c>
      <c r="E505" s="1">
        <v>2179</v>
      </c>
      <c r="F505">
        <v>4</v>
      </c>
      <c r="G505">
        <v>4</v>
      </c>
      <c r="H505" t="s">
        <v>142</v>
      </c>
      <c r="I505" t="s">
        <v>143</v>
      </c>
      <c r="J505" t="s">
        <v>197</v>
      </c>
      <c r="K505" t="s">
        <v>145</v>
      </c>
      <c r="M505" t="s">
        <v>460</v>
      </c>
      <c r="N505">
        <v>1791</v>
      </c>
      <c r="O505">
        <v>4788</v>
      </c>
      <c r="P505">
        <v>1903</v>
      </c>
      <c r="Q505" t="s">
        <v>833</v>
      </c>
      <c r="R505">
        <v>5</v>
      </c>
      <c r="S505">
        <v>14</v>
      </c>
      <c r="T505">
        <v>17.600000000000001</v>
      </c>
      <c r="U505" t="s">
        <v>1144</v>
      </c>
      <c r="W505" t="s">
        <v>1625</v>
      </c>
      <c r="X505">
        <v>6</v>
      </c>
      <c r="Y505" t="s">
        <v>1181</v>
      </c>
      <c r="Z505" t="s">
        <v>201</v>
      </c>
      <c r="AA505" t="s">
        <v>201</v>
      </c>
      <c r="AB505" t="s">
        <v>1626</v>
      </c>
      <c r="AC505" t="s">
        <v>1627</v>
      </c>
      <c r="AF505" t="s">
        <v>1634</v>
      </c>
      <c r="AG505" t="s">
        <v>1634</v>
      </c>
      <c r="AH505" t="s">
        <v>159</v>
      </c>
      <c r="AI505" t="s">
        <v>233</v>
      </c>
      <c r="AJ505" t="s">
        <v>837</v>
      </c>
      <c r="AK505" t="s">
        <v>161</v>
      </c>
      <c r="AL505" t="s">
        <v>1629</v>
      </c>
      <c r="AM505" t="s">
        <v>1630</v>
      </c>
      <c r="AN505" t="s">
        <v>164</v>
      </c>
      <c r="AO505" t="s">
        <v>165</v>
      </c>
      <c r="AP505" t="s">
        <v>165</v>
      </c>
      <c r="AQ505" t="s">
        <v>167</v>
      </c>
      <c r="AR505">
        <v>6</v>
      </c>
      <c r="AS505" t="s">
        <v>168</v>
      </c>
      <c r="AT505" t="s">
        <v>169</v>
      </c>
      <c r="AU505" t="s">
        <v>1631</v>
      </c>
      <c r="AV505" t="s">
        <v>1634</v>
      </c>
      <c r="AX505" t="s">
        <v>167</v>
      </c>
      <c r="AY505" t="s">
        <v>227</v>
      </c>
      <c r="AZ505" t="s">
        <v>167</v>
      </c>
      <c r="BA505" t="s">
        <v>167</v>
      </c>
      <c r="BC505" t="s">
        <v>167</v>
      </c>
      <c r="BD505" t="s">
        <v>174</v>
      </c>
      <c r="BE505">
        <v>128</v>
      </c>
      <c r="BF505" t="s">
        <v>167</v>
      </c>
      <c r="BG505" t="s">
        <v>167</v>
      </c>
      <c r="BH505" t="s">
        <v>167</v>
      </c>
      <c r="BI505" t="s">
        <v>167</v>
      </c>
      <c r="BJ505" t="s">
        <v>311</v>
      </c>
      <c r="BK505" t="s">
        <v>167</v>
      </c>
      <c r="BL505" t="s">
        <v>311</v>
      </c>
      <c r="BM505" t="s">
        <v>167</v>
      </c>
      <c r="BO505" t="s">
        <v>167</v>
      </c>
      <c r="BP505" t="s">
        <v>174</v>
      </c>
      <c r="BQ505" t="s">
        <v>164</v>
      </c>
      <c r="BR505" t="s">
        <v>169</v>
      </c>
      <c r="BS505" t="s">
        <v>177</v>
      </c>
      <c r="BT505" t="s">
        <v>167</v>
      </c>
      <c r="BU505" t="s">
        <v>148</v>
      </c>
      <c r="BV505" t="s">
        <v>167</v>
      </c>
      <c r="BW505" t="s">
        <v>178</v>
      </c>
      <c r="BX505" t="s">
        <v>167</v>
      </c>
      <c r="BY505" t="s">
        <v>384</v>
      </c>
      <c r="BZ505" t="s">
        <v>167</v>
      </c>
      <c r="CA505" t="s">
        <v>167</v>
      </c>
      <c r="CB505" t="s">
        <v>167</v>
      </c>
      <c r="CK505" t="s">
        <v>167</v>
      </c>
      <c r="CN505" t="s">
        <v>167</v>
      </c>
      <c r="CO505" t="s">
        <v>167</v>
      </c>
      <c r="CP505" t="s">
        <v>167</v>
      </c>
      <c r="CR505" t="s">
        <v>912</v>
      </c>
      <c r="CS505" t="s">
        <v>167</v>
      </c>
      <c r="CT505" t="s">
        <v>167</v>
      </c>
      <c r="CU505" t="s">
        <v>167</v>
      </c>
      <c r="CV505" t="s">
        <v>167</v>
      </c>
      <c r="CW505">
        <v>6</v>
      </c>
      <c r="CX505" t="s">
        <v>1632</v>
      </c>
      <c r="CY505" t="s">
        <v>255</v>
      </c>
      <c r="DB505" t="s">
        <v>222</v>
      </c>
      <c r="DC505" t="s">
        <v>167</v>
      </c>
      <c r="DD505" t="s">
        <v>167</v>
      </c>
      <c r="DG505" t="s">
        <v>167</v>
      </c>
      <c r="DH505" t="s">
        <v>217</v>
      </c>
      <c r="DI505" t="s">
        <v>329</v>
      </c>
      <c r="DJ505" t="s">
        <v>167</v>
      </c>
      <c r="DK505" t="s">
        <v>167</v>
      </c>
      <c r="DL505" t="s">
        <v>330</v>
      </c>
      <c r="DM505" t="s">
        <v>167</v>
      </c>
      <c r="DN505" t="s">
        <v>167</v>
      </c>
      <c r="DP505" t="s">
        <v>346</v>
      </c>
      <c r="DQ505" t="s">
        <v>167</v>
      </c>
      <c r="DR505" t="s">
        <v>167</v>
      </c>
      <c r="DS505" t="s">
        <v>167</v>
      </c>
      <c r="DV505" t="s">
        <v>167</v>
      </c>
      <c r="DX505" t="s">
        <v>167</v>
      </c>
      <c r="DZ505" t="s">
        <v>167</v>
      </c>
      <c r="EA505" t="s">
        <v>167</v>
      </c>
      <c r="EC505" t="s">
        <v>167</v>
      </c>
      <c r="ED505" t="s">
        <v>167</v>
      </c>
    </row>
    <row r="506" spans="1:139" x14ac:dyDescent="0.3">
      <c r="A506">
        <v>505</v>
      </c>
      <c r="B506" t="s">
        <v>139</v>
      </c>
      <c r="C506" t="s">
        <v>1623</v>
      </c>
      <c r="D506" t="s">
        <v>1638</v>
      </c>
      <c r="E506" s="1">
        <v>2179</v>
      </c>
      <c r="F506">
        <v>4</v>
      </c>
      <c r="G506">
        <v>4</v>
      </c>
      <c r="H506" t="s">
        <v>142</v>
      </c>
      <c r="I506" t="s">
        <v>143</v>
      </c>
      <c r="J506" t="s">
        <v>197</v>
      </c>
      <c r="K506" t="s">
        <v>145</v>
      </c>
      <c r="L506">
        <v>60</v>
      </c>
      <c r="M506" t="s">
        <v>460</v>
      </c>
      <c r="N506">
        <v>1791</v>
      </c>
      <c r="O506">
        <v>4788</v>
      </c>
      <c r="P506">
        <v>1903</v>
      </c>
      <c r="Q506" t="s">
        <v>833</v>
      </c>
      <c r="R506">
        <v>5</v>
      </c>
      <c r="S506">
        <v>14</v>
      </c>
      <c r="T506">
        <v>17.600000000000001</v>
      </c>
      <c r="U506" t="s">
        <v>1144</v>
      </c>
      <c r="W506" t="s">
        <v>1625</v>
      </c>
      <c r="X506">
        <v>5</v>
      </c>
      <c r="Y506" t="s">
        <v>1181</v>
      </c>
      <c r="Z506" t="s">
        <v>201</v>
      </c>
      <c r="AA506" t="s">
        <v>201</v>
      </c>
      <c r="AB506" t="s">
        <v>1626</v>
      </c>
      <c r="AC506" t="s">
        <v>1627</v>
      </c>
      <c r="AF506" t="s">
        <v>1628</v>
      </c>
      <c r="AG506" t="s">
        <v>1628</v>
      </c>
      <c r="AH506" t="s">
        <v>159</v>
      </c>
      <c r="AI506" t="s">
        <v>233</v>
      </c>
      <c r="AK506" t="s">
        <v>161</v>
      </c>
      <c r="AL506" t="s">
        <v>1639</v>
      </c>
      <c r="AM506" t="s">
        <v>1635</v>
      </c>
      <c r="AN506" t="s">
        <v>164</v>
      </c>
      <c r="AO506" t="s">
        <v>165</v>
      </c>
      <c r="AP506" t="s">
        <v>165</v>
      </c>
      <c r="AQ506" t="s">
        <v>167</v>
      </c>
      <c r="AR506">
        <v>7</v>
      </c>
      <c r="AS506" t="s">
        <v>168</v>
      </c>
      <c r="AT506" t="s">
        <v>169</v>
      </c>
      <c r="AU506" t="s">
        <v>1631</v>
      </c>
      <c r="AV506" t="s">
        <v>1628</v>
      </c>
      <c r="AX506" t="s">
        <v>167</v>
      </c>
      <c r="AY506" t="s">
        <v>172</v>
      </c>
      <c r="AZ506" t="s">
        <v>167</v>
      </c>
      <c r="BA506" t="s">
        <v>167</v>
      </c>
      <c r="BC506" t="s">
        <v>167</v>
      </c>
      <c r="BD506" t="s">
        <v>174</v>
      </c>
      <c r="BE506">
        <v>128</v>
      </c>
      <c r="BF506" t="s">
        <v>167</v>
      </c>
      <c r="BG506" t="s">
        <v>167</v>
      </c>
      <c r="BH506" t="s">
        <v>167</v>
      </c>
      <c r="BI506" t="s">
        <v>164</v>
      </c>
      <c r="BJ506" t="s">
        <v>175</v>
      </c>
      <c r="BK506" t="s">
        <v>167</v>
      </c>
      <c r="BL506" t="s">
        <v>311</v>
      </c>
      <c r="BM506" t="s">
        <v>167</v>
      </c>
      <c r="BO506" t="s">
        <v>167</v>
      </c>
      <c r="BP506" t="s">
        <v>169</v>
      </c>
      <c r="BQ506" t="s">
        <v>164</v>
      </c>
      <c r="BR506" t="s">
        <v>169</v>
      </c>
      <c r="BS506" t="s">
        <v>177</v>
      </c>
      <c r="BT506" t="s">
        <v>167</v>
      </c>
      <c r="BU506">
        <v>5.75</v>
      </c>
      <c r="BV506" t="s">
        <v>167</v>
      </c>
      <c r="BW506" t="s">
        <v>178</v>
      </c>
      <c r="BX506" t="s">
        <v>167</v>
      </c>
      <c r="BY506" t="s">
        <v>180</v>
      </c>
      <c r="BZ506" t="s">
        <v>167</v>
      </c>
      <c r="CK506" t="s">
        <v>167</v>
      </c>
      <c r="CN506" t="s">
        <v>167</v>
      </c>
      <c r="CO506" t="s">
        <v>167</v>
      </c>
      <c r="CP506" t="s">
        <v>356</v>
      </c>
      <c r="CR506" t="s">
        <v>230</v>
      </c>
      <c r="CS506" t="s">
        <v>167</v>
      </c>
      <c r="CT506" t="s">
        <v>167</v>
      </c>
      <c r="CU506" t="s">
        <v>167</v>
      </c>
      <c r="CW506">
        <v>2</v>
      </c>
      <c r="CX506" t="s">
        <v>1632</v>
      </c>
      <c r="CY506" t="s">
        <v>255</v>
      </c>
      <c r="DB506" t="s">
        <v>258</v>
      </c>
      <c r="DC506" t="s">
        <v>167</v>
      </c>
      <c r="DD506" t="s">
        <v>167</v>
      </c>
      <c r="DG506" t="s">
        <v>167</v>
      </c>
      <c r="DH506" t="s">
        <v>217</v>
      </c>
      <c r="DI506" t="s">
        <v>329</v>
      </c>
      <c r="DJ506" t="s">
        <v>167</v>
      </c>
      <c r="DK506" t="s">
        <v>167</v>
      </c>
      <c r="DL506" t="s">
        <v>330</v>
      </c>
      <c r="DM506" t="s">
        <v>167</v>
      </c>
      <c r="DN506" t="s">
        <v>167</v>
      </c>
      <c r="DV506" t="s">
        <v>167</v>
      </c>
      <c r="DZ506" t="s">
        <v>167</v>
      </c>
    </row>
    <row r="507" spans="1:139" x14ac:dyDescent="0.3">
      <c r="A507">
        <v>506</v>
      </c>
      <c r="B507" t="s">
        <v>139</v>
      </c>
      <c r="C507" t="s">
        <v>1623</v>
      </c>
      <c r="D507" t="s">
        <v>1640</v>
      </c>
      <c r="E507" s="1">
        <v>2179</v>
      </c>
      <c r="F507">
        <v>4</v>
      </c>
      <c r="G507">
        <v>4</v>
      </c>
      <c r="H507" t="s">
        <v>142</v>
      </c>
      <c r="I507" t="s">
        <v>143</v>
      </c>
      <c r="J507" t="s">
        <v>197</v>
      </c>
      <c r="K507" t="s">
        <v>145</v>
      </c>
      <c r="L507">
        <v>60</v>
      </c>
      <c r="M507" t="s">
        <v>460</v>
      </c>
      <c r="N507">
        <v>1791</v>
      </c>
      <c r="O507">
        <v>4788</v>
      </c>
      <c r="P507">
        <v>1903</v>
      </c>
      <c r="Q507" t="s">
        <v>833</v>
      </c>
      <c r="R507">
        <v>5</v>
      </c>
      <c r="S507">
        <v>14</v>
      </c>
      <c r="T507">
        <v>17.600000000000001</v>
      </c>
      <c r="U507" t="s">
        <v>1144</v>
      </c>
      <c r="W507" t="s">
        <v>1625</v>
      </c>
      <c r="X507">
        <v>6</v>
      </c>
      <c r="Y507" t="s">
        <v>1181</v>
      </c>
      <c r="Z507" t="s">
        <v>201</v>
      </c>
      <c r="AA507" t="s">
        <v>201</v>
      </c>
      <c r="AB507" t="s">
        <v>1626</v>
      </c>
      <c r="AC507" t="s">
        <v>1627</v>
      </c>
      <c r="AF507" t="s">
        <v>1628</v>
      </c>
      <c r="AG507" t="s">
        <v>1628</v>
      </c>
      <c r="AH507" t="s">
        <v>159</v>
      </c>
      <c r="AI507" t="s">
        <v>233</v>
      </c>
      <c r="AK507" t="s">
        <v>161</v>
      </c>
      <c r="AL507" t="s">
        <v>1629</v>
      </c>
      <c r="AM507" t="s">
        <v>1630</v>
      </c>
      <c r="AN507" t="s">
        <v>164</v>
      </c>
      <c r="AO507" t="s">
        <v>165</v>
      </c>
      <c r="AP507" t="s">
        <v>165</v>
      </c>
      <c r="AQ507" t="s">
        <v>167</v>
      </c>
      <c r="AR507">
        <v>7</v>
      </c>
      <c r="AS507" t="s">
        <v>168</v>
      </c>
      <c r="AT507" t="s">
        <v>169</v>
      </c>
      <c r="AU507" t="s">
        <v>1631</v>
      </c>
      <c r="AV507" t="s">
        <v>1628</v>
      </c>
      <c r="AX507" t="s">
        <v>167</v>
      </c>
      <c r="AY507" t="s">
        <v>172</v>
      </c>
      <c r="AZ507" t="s">
        <v>167</v>
      </c>
      <c r="BA507" t="s">
        <v>167</v>
      </c>
      <c r="BC507" t="s">
        <v>167</v>
      </c>
      <c r="BD507" t="s">
        <v>174</v>
      </c>
      <c r="BE507">
        <v>128</v>
      </c>
      <c r="BF507" t="s">
        <v>167</v>
      </c>
      <c r="BG507" t="s">
        <v>167</v>
      </c>
      <c r="BH507" t="s">
        <v>167</v>
      </c>
      <c r="BI507" t="s">
        <v>164</v>
      </c>
      <c r="BJ507" t="s">
        <v>175</v>
      </c>
      <c r="BK507" t="s">
        <v>167</v>
      </c>
      <c r="BL507" t="s">
        <v>311</v>
      </c>
      <c r="BM507" t="s">
        <v>167</v>
      </c>
      <c r="BO507" t="s">
        <v>167</v>
      </c>
      <c r="BP507" t="s">
        <v>174</v>
      </c>
      <c r="BQ507" t="s">
        <v>164</v>
      </c>
      <c r="BR507" t="s">
        <v>169</v>
      </c>
      <c r="BS507" t="s">
        <v>177</v>
      </c>
      <c r="BT507" t="s">
        <v>167</v>
      </c>
      <c r="BU507">
        <v>5.75</v>
      </c>
      <c r="BV507" t="s">
        <v>167</v>
      </c>
      <c r="BW507" t="s">
        <v>178</v>
      </c>
      <c r="BX507" t="s">
        <v>167</v>
      </c>
      <c r="BY507" t="s">
        <v>180</v>
      </c>
      <c r="BZ507" t="s">
        <v>167</v>
      </c>
      <c r="CB507" t="s">
        <v>167</v>
      </c>
      <c r="CK507" t="s">
        <v>167</v>
      </c>
      <c r="CN507" t="s">
        <v>167</v>
      </c>
      <c r="CO507" t="s">
        <v>167</v>
      </c>
      <c r="CP507" t="s">
        <v>224</v>
      </c>
      <c r="CR507" t="s">
        <v>230</v>
      </c>
      <c r="CS507" t="s">
        <v>167</v>
      </c>
      <c r="CT507" t="s">
        <v>167</v>
      </c>
      <c r="CU507" t="s">
        <v>167</v>
      </c>
      <c r="CV507" t="s">
        <v>167</v>
      </c>
      <c r="CW507">
        <v>2</v>
      </c>
      <c r="CX507" t="s">
        <v>1632</v>
      </c>
      <c r="CY507" t="s">
        <v>255</v>
      </c>
      <c r="DB507" t="s">
        <v>222</v>
      </c>
      <c r="DC507" t="s">
        <v>167</v>
      </c>
      <c r="DD507" t="s">
        <v>167</v>
      </c>
      <c r="DG507" t="s">
        <v>167</v>
      </c>
      <c r="DH507" t="s">
        <v>217</v>
      </c>
      <c r="DI507" t="s">
        <v>329</v>
      </c>
      <c r="DJ507" t="s">
        <v>167</v>
      </c>
      <c r="DK507" t="s">
        <v>167</v>
      </c>
      <c r="DL507" t="s">
        <v>330</v>
      </c>
      <c r="DM507" t="s">
        <v>167</v>
      </c>
      <c r="DN507" t="s">
        <v>167</v>
      </c>
      <c r="DS507" t="s">
        <v>167</v>
      </c>
      <c r="DV507" t="s">
        <v>167</v>
      </c>
      <c r="DZ507" t="s">
        <v>167</v>
      </c>
    </row>
    <row r="508" spans="1:139" x14ac:dyDescent="0.3">
      <c r="A508">
        <v>507</v>
      </c>
      <c r="B508" t="s">
        <v>139</v>
      </c>
      <c r="C508" t="s">
        <v>1623</v>
      </c>
      <c r="D508" t="s">
        <v>1641</v>
      </c>
      <c r="E508" s="1">
        <v>2179</v>
      </c>
      <c r="F508">
        <v>4</v>
      </c>
      <c r="G508">
        <v>4</v>
      </c>
      <c r="H508" t="s">
        <v>142</v>
      </c>
      <c r="I508" t="s">
        <v>143</v>
      </c>
      <c r="J508" t="s">
        <v>197</v>
      </c>
      <c r="K508" t="s">
        <v>145</v>
      </c>
      <c r="M508" t="s">
        <v>460</v>
      </c>
      <c r="N508">
        <v>1791</v>
      </c>
      <c r="O508">
        <v>4788</v>
      </c>
      <c r="P508">
        <v>1903</v>
      </c>
      <c r="Q508" t="s">
        <v>833</v>
      </c>
      <c r="R508">
        <v>5</v>
      </c>
      <c r="S508">
        <v>14</v>
      </c>
      <c r="T508">
        <v>17.600000000000001</v>
      </c>
      <c r="U508" t="s">
        <v>1144</v>
      </c>
      <c r="W508" t="s">
        <v>1625</v>
      </c>
      <c r="X508">
        <v>6</v>
      </c>
      <c r="Y508" t="s">
        <v>1181</v>
      </c>
      <c r="Z508" t="s">
        <v>201</v>
      </c>
      <c r="AA508" t="s">
        <v>201</v>
      </c>
      <c r="AB508" t="s">
        <v>1626</v>
      </c>
      <c r="AC508" t="s">
        <v>1627</v>
      </c>
      <c r="AF508" t="s">
        <v>1628</v>
      </c>
      <c r="AG508" t="s">
        <v>1628</v>
      </c>
      <c r="AH508" t="s">
        <v>159</v>
      </c>
      <c r="AI508" t="s">
        <v>233</v>
      </c>
      <c r="AK508" t="s">
        <v>161</v>
      </c>
      <c r="AL508" t="s">
        <v>1629</v>
      </c>
      <c r="AM508" t="s">
        <v>1630</v>
      </c>
      <c r="AN508" t="s">
        <v>164</v>
      </c>
      <c r="AO508" t="s">
        <v>165</v>
      </c>
      <c r="AP508" t="s">
        <v>165</v>
      </c>
      <c r="AQ508" t="s">
        <v>167</v>
      </c>
      <c r="AR508">
        <v>7</v>
      </c>
      <c r="AS508" t="s">
        <v>168</v>
      </c>
      <c r="AT508" t="s">
        <v>190</v>
      </c>
      <c r="AU508" t="s">
        <v>1631</v>
      </c>
      <c r="AV508" t="s">
        <v>1628</v>
      </c>
      <c r="AX508" t="s">
        <v>167</v>
      </c>
      <c r="AY508" t="s">
        <v>227</v>
      </c>
      <c r="AZ508" t="s">
        <v>167</v>
      </c>
      <c r="BA508" t="s">
        <v>167</v>
      </c>
      <c r="BC508" t="s">
        <v>167</v>
      </c>
      <c r="BD508" t="s">
        <v>174</v>
      </c>
      <c r="BE508">
        <v>128</v>
      </c>
      <c r="BF508" t="s">
        <v>167</v>
      </c>
      <c r="BG508" t="s">
        <v>167</v>
      </c>
      <c r="BH508" t="s">
        <v>167</v>
      </c>
      <c r="BI508" t="s">
        <v>164</v>
      </c>
      <c r="BJ508" t="s">
        <v>311</v>
      </c>
      <c r="BK508" t="s">
        <v>167</v>
      </c>
      <c r="BL508" t="s">
        <v>311</v>
      </c>
      <c r="BO508" t="s">
        <v>167</v>
      </c>
      <c r="BP508" t="s">
        <v>174</v>
      </c>
      <c r="BQ508" t="s">
        <v>164</v>
      </c>
      <c r="BR508" t="s">
        <v>169</v>
      </c>
      <c r="BS508" t="s">
        <v>177</v>
      </c>
      <c r="BT508" t="s">
        <v>167</v>
      </c>
      <c r="BU508" t="s">
        <v>148</v>
      </c>
      <c r="BV508" t="s">
        <v>167</v>
      </c>
      <c r="BW508" t="s">
        <v>178</v>
      </c>
      <c r="BX508" t="s">
        <v>167</v>
      </c>
      <c r="BY508" t="s">
        <v>180</v>
      </c>
      <c r="BZ508" t="s">
        <v>167</v>
      </c>
      <c r="CA508" t="s">
        <v>167</v>
      </c>
      <c r="CB508" t="s">
        <v>167</v>
      </c>
      <c r="CK508" t="s">
        <v>167</v>
      </c>
      <c r="CN508" t="s">
        <v>167</v>
      </c>
      <c r="CO508" t="s">
        <v>167</v>
      </c>
      <c r="CP508" t="s">
        <v>356</v>
      </c>
      <c r="CR508" t="s">
        <v>230</v>
      </c>
      <c r="CS508" t="s">
        <v>167</v>
      </c>
      <c r="CT508" t="s">
        <v>167</v>
      </c>
      <c r="CU508" t="s">
        <v>167</v>
      </c>
      <c r="CV508" t="s">
        <v>167</v>
      </c>
      <c r="CW508">
        <v>2</v>
      </c>
      <c r="CX508" t="s">
        <v>1632</v>
      </c>
      <c r="CY508" t="s">
        <v>723</v>
      </c>
      <c r="DB508" t="s">
        <v>258</v>
      </c>
      <c r="DC508" t="s">
        <v>167</v>
      </c>
      <c r="DD508" t="s">
        <v>167</v>
      </c>
      <c r="DG508" t="s">
        <v>167</v>
      </c>
      <c r="DH508" t="s">
        <v>217</v>
      </c>
      <c r="DI508" t="s">
        <v>329</v>
      </c>
      <c r="DJ508" t="s">
        <v>167</v>
      </c>
      <c r="DK508" t="s">
        <v>167</v>
      </c>
      <c r="DL508" t="s">
        <v>330</v>
      </c>
      <c r="DM508" t="s">
        <v>167</v>
      </c>
      <c r="DN508" t="s">
        <v>167</v>
      </c>
      <c r="DP508" t="s">
        <v>346</v>
      </c>
      <c r="DS508" t="s">
        <v>167</v>
      </c>
      <c r="DV508" t="s">
        <v>167</v>
      </c>
      <c r="DZ508" t="s">
        <v>167</v>
      </c>
    </row>
    <row r="509" spans="1:139" x14ac:dyDescent="0.3">
      <c r="A509">
        <v>508</v>
      </c>
      <c r="B509" t="s">
        <v>444</v>
      </c>
      <c r="C509" t="s">
        <v>1642</v>
      </c>
      <c r="D509" t="s">
        <v>1643</v>
      </c>
      <c r="E509" s="1">
        <v>2393</v>
      </c>
      <c r="F509">
        <v>4</v>
      </c>
      <c r="G509">
        <v>4</v>
      </c>
      <c r="H509" t="s">
        <v>142</v>
      </c>
      <c r="I509" t="s">
        <v>143</v>
      </c>
      <c r="J509" t="s">
        <v>238</v>
      </c>
      <c r="K509" t="s">
        <v>145</v>
      </c>
      <c r="L509">
        <v>55</v>
      </c>
      <c r="M509" t="s">
        <v>460</v>
      </c>
      <c r="N509">
        <v>1795</v>
      </c>
      <c r="O509">
        <v>4735</v>
      </c>
      <c r="P509">
        <v>1830</v>
      </c>
      <c r="Q509" t="s">
        <v>423</v>
      </c>
      <c r="R509">
        <v>5</v>
      </c>
      <c r="S509">
        <v>12</v>
      </c>
      <c r="T509" s="1" t="s">
        <v>148</v>
      </c>
      <c r="U509" t="s">
        <v>1540</v>
      </c>
      <c r="W509" t="s">
        <v>1644</v>
      </c>
      <c r="X509">
        <v>5</v>
      </c>
      <c r="Y509" t="s">
        <v>1645</v>
      </c>
      <c r="Z509" t="s">
        <v>201</v>
      </c>
      <c r="AA509" t="s">
        <v>152</v>
      </c>
      <c r="AB509" t="s">
        <v>824</v>
      </c>
      <c r="AC509" t="s">
        <v>1646</v>
      </c>
      <c r="AD509" t="s">
        <v>1647</v>
      </c>
      <c r="AE509" t="s">
        <v>1647</v>
      </c>
      <c r="AF509" t="s">
        <v>1648</v>
      </c>
      <c r="AG509" t="s">
        <v>1648</v>
      </c>
      <c r="AH509" t="s">
        <v>159</v>
      </c>
      <c r="AI509" t="s">
        <v>233</v>
      </c>
      <c r="AK509" t="s">
        <v>161</v>
      </c>
      <c r="AL509" t="s">
        <v>1649</v>
      </c>
      <c r="AM509" t="s">
        <v>1650</v>
      </c>
      <c r="AN509" t="s">
        <v>164</v>
      </c>
      <c r="AO509" t="s">
        <v>165</v>
      </c>
      <c r="AP509" t="s">
        <v>165</v>
      </c>
      <c r="AQ509" t="s">
        <v>167</v>
      </c>
      <c r="AR509">
        <v>7</v>
      </c>
      <c r="AS509" t="s">
        <v>168</v>
      </c>
      <c r="AT509" t="s">
        <v>169</v>
      </c>
      <c r="AU509" t="s">
        <v>1651</v>
      </c>
      <c r="AV509" t="s">
        <v>1648</v>
      </c>
      <c r="AY509" t="s">
        <v>166</v>
      </c>
      <c r="BA509" t="s">
        <v>167</v>
      </c>
      <c r="BB509" t="s">
        <v>1652</v>
      </c>
      <c r="BD509" t="s">
        <v>174</v>
      </c>
      <c r="BG509" t="s">
        <v>167</v>
      </c>
      <c r="BH509" t="s">
        <v>167</v>
      </c>
      <c r="BI509" t="s">
        <v>164</v>
      </c>
      <c r="BJ509" t="s">
        <v>311</v>
      </c>
      <c r="BK509" t="s">
        <v>167</v>
      </c>
      <c r="BL509" t="s">
        <v>311</v>
      </c>
      <c r="BM509" t="s">
        <v>167</v>
      </c>
      <c r="BP509" t="s">
        <v>174</v>
      </c>
      <c r="BQ509" t="s">
        <v>164</v>
      </c>
      <c r="BR509" t="s">
        <v>169</v>
      </c>
      <c r="BS509" t="s">
        <v>177</v>
      </c>
      <c r="BT509" t="s">
        <v>167</v>
      </c>
      <c r="BU509">
        <v>5.4</v>
      </c>
      <c r="BV509" t="s">
        <v>167</v>
      </c>
      <c r="BW509" t="s">
        <v>178</v>
      </c>
      <c r="BX509" t="s">
        <v>167</v>
      </c>
      <c r="BY509" t="s">
        <v>180</v>
      </c>
      <c r="BZ509" t="s">
        <v>167</v>
      </c>
      <c r="CG509" t="s">
        <v>167</v>
      </c>
      <c r="CK509" t="s">
        <v>167</v>
      </c>
      <c r="CN509" t="s">
        <v>167</v>
      </c>
      <c r="CO509" t="s">
        <v>167</v>
      </c>
      <c r="CP509" t="s">
        <v>356</v>
      </c>
      <c r="CQ509" t="s">
        <v>1653</v>
      </c>
      <c r="CR509" t="s">
        <v>1654</v>
      </c>
      <c r="CS509" t="s">
        <v>167</v>
      </c>
      <c r="CT509" t="s">
        <v>167</v>
      </c>
      <c r="CU509" t="s">
        <v>167</v>
      </c>
      <c r="CW509">
        <v>3</v>
      </c>
      <c r="CY509" t="s">
        <v>723</v>
      </c>
      <c r="DC509" t="s">
        <v>167</v>
      </c>
      <c r="DK509" t="s">
        <v>167</v>
      </c>
      <c r="DN509" t="s">
        <v>167</v>
      </c>
      <c r="DS509" t="s">
        <v>167</v>
      </c>
      <c r="DV509" t="s">
        <v>167</v>
      </c>
      <c r="DW509" t="s">
        <v>167</v>
      </c>
    </row>
    <row r="510" spans="1:139" x14ac:dyDescent="0.3">
      <c r="A510">
        <v>509</v>
      </c>
      <c r="B510" t="s">
        <v>444</v>
      </c>
      <c r="C510" t="s">
        <v>1642</v>
      </c>
      <c r="D510" t="s">
        <v>1655</v>
      </c>
      <c r="E510" s="1">
        <v>2393</v>
      </c>
      <c r="F510">
        <v>4</v>
      </c>
      <c r="G510">
        <v>4</v>
      </c>
      <c r="H510" t="s">
        <v>142</v>
      </c>
      <c r="I510" t="s">
        <v>143</v>
      </c>
      <c r="J510" t="s">
        <v>238</v>
      </c>
      <c r="K510" t="s">
        <v>145</v>
      </c>
      <c r="L510">
        <v>55</v>
      </c>
      <c r="M510" t="s">
        <v>460</v>
      </c>
      <c r="N510">
        <v>1795</v>
      </c>
      <c r="O510">
        <v>4735</v>
      </c>
      <c r="P510">
        <v>1830</v>
      </c>
      <c r="Q510" t="s">
        <v>423</v>
      </c>
      <c r="R510">
        <v>5</v>
      </c>
      <c r="S510">
        <v>12</v>
      </c>
      <c r="T510" s="1" t="s">
        <v>148</v>
      </c>
      <c r="U510" t="s">
        <v>240</v>
      </c>
      <c r="W510" t="s">
        <v>1656</v>
      </c>
      <c r="X510">
        <v>5</v>
      </c>
      <c r="Y510" t="s">
        <v>1645</v>
      </c>
      <c r="Z510" t="s">
        <v>201</v>
      </c>
      <c r="AA510" t="s">
        <v>152</v>
      </c>
      <c r="AB510" t="s">
        <v>824</v>
      </c>
      <c r="AC510" t="s">
        <v>1646</v>
      </c>
      <c r="AD510" t="s">
        <v>1647</v>
      </c>
      <c r="AE510" t="s">
        <v>1647</v>
      </c>
      <c r="AF510" t="s">
        <v>1648</v>
      </c>
      <c r="AG510" t="s">
        <v>1648</v>
      </c>
      <c r="AH510" t="s">
        <v>159</v>
      </c>
      <c r="AI510" t="s">
        <v>233</v>
      </c>
      <c r="AK510" t="s">
        <v>442</v>
      </c>
      <c r="AL510" t="s">
        <v>1649</v>
      </c>
      <c r="AM510" t="s">
        <v>1650</v>
      </c>
      <c r="AN510" t="s">
        <v>164</v>
      </c>
      <c r="AO510" t="s">
        <v>165</v>
      </c>
      <c r="AP510" t="s">
        <v>165</v>
      </c>
      <c r="AQ510" t="s">
        <v>167</v>
      </c>
      <c r="AR510">
        <v>7</v>
      </c>
      <c r="AS510" t="s">
        <v>168</v>
      </c>
      <c r="AT510" t="s">
        <v>169</v>
      </c>
      <c r="AU510" t="s">
        <v>1651</v>
      </c>
      <c r="AV510" t="s">
        <v>1648</v>
      </c>
      <c r="AW510" t="s">
        <v>167</v>
      </c>
      <c r="AX510">
        <v>2</v>
      </c>
      <c r="AY510" t="s">
        <v>172</v>
      </c>
      <c r="AZ510" t="s">
        <v>167</v>
      </c>
      <c r="BA510" t="s">
        <v>167</v>
      </c>
      <c r="BB510" t="s">
        <v>1652</v>
      </c>
      <c r="BC510" t="s">
        <v>167</v>
      </c>
      <c r="BD510" t="s">
        <v>338</v>
      </c>
      <c r="BF510" t="s">
        <v>167</v>
      </c>
      <c r="BG510" t="s">
        <v>167</v>
      </c>
      <c r="BH510" t="s">
        <v>167</v>
      </c>
      <c r="BI510" t="s">
        <v>164</v>
      </c>
      <c r="BJ510" t="s">
        <v>311</v>
      </c>
      <c r="BK510" t="s">
        <v>167</v>
      </c>
      <c r="BL510" t="s">
        <v>311</v>
      </c>
      <c r="BM510" t="s">
        <v>167</v>
      </c>
      <c r="BO510" t="s">
        <v>167</v>
      </c>
      <c r="BP510" t="s">
        <v>169</v>
      </c>
      <c r="BQ510" t="s">
        <v>164</v>
      </c>
      <c r="BR510" t="s">
        <v>169</v>
      </c>
      <c r="BS510" t="s">
        <v>177</v>
      </c>
      <c r="BT510" t="s">
        <v>167</v>
      </c>
      <c r="BU510">
        <v>5.4</v>
      </c>
      <c r="BV510" t="s">
        <v>167</v>
      </c>
      <c r="BW510" t="s">
        <v>178</v>
      </c>
      <c r="BX510" t="s">
        <v>167</v>
      </c>
      <c r="BY510" t="s">
        <v>384</v>
      </c>
      <c r="BZ510" t="s">
        <v>167</v>
      </c>
      <c r="CK510" t="s">
        <v>167</v>
      </c>
      <c r="CN510" t="s">
        <v>167</v>
      </c>
      <c r="CO510" t="s">
        <v>167</v>
      </c>
      <c r="CP510" t="s">
        <v>356</v>
      </c>
      <c r="CQ510" t="s">
        <v>1653</v>
      </c>
      <c r="CR510" t="s">
        <v>1654</v>
      </c>
      <c r="CS510" t="s">
        <v>167</v>
      </c>
      <c r="CT510" t="s">
        <v>167</v>
      </c>
      <c r="CU510" t="s">
        <v>167</v>
      </c>
      <c r="CW510">
        <v>3</v>
      </c>
      <c r="CY510" t="s">
        <v>572</v>
      </c>
      <c r="DB510" t="s">
        <v>222</v>
      </c>
      <c r="DC510" t="s">
        <v>167</v>
      </c>
      <c r="DD510" t="s">
        <v>167</v>
      </c>
      <c r="DG510" t="s">
        <v>167</v>
      </c>
      <c r="DH510" t="s">
        <v>217</v>
      </c>
      <c r="DI510" t="s">
        <v>329</v>
      </c>
      <c r="DJ510" t="s">
        <v>167</v>
      </c>
      <c r="DK510" t="s">
        <v>167</v>
      </c>
      <c r="DL510" t="s">
        <v>330</v>
      </c>
      <c r="DM510" t="s">
        <v>167</v>
      </c>
      <c r="DN510" t="s">
        <v>167</v>
      </c>
      <c r="DP510" t="s">
        <v>346</v>
      </c>
      <c r="DQ510" t="s">
        <v>167</v>
      </c>
      <c r="DS510" t="s">
        <v>167</v>
      </c>
      <c r="DV510" t="s">
        <v>167</v>
      </c>
      <c r="DW510" t="s">
        <v>167</v>
      </c>
      <c r="DX510" t="s">
        <v>167</v>
      </c>
      <c r="DZ510" t="s">
        <v>167</v>
      </c>
      <c r="EA510" t="s">
        <v>167</v>
      </c>
    </row>
    <row r="511" spans="1:139" x14ac:dyDescent="0.3">
      <c r="A511">
        <v>510</v>
      </c>
      <c r="B511" t="s">
        <v>444</v>
      </c>
      <c r="C511" t="s">
        <v>1642</v>
      </c>
      <c r="D511" t="s">
        <v>1657</v>
      </c>
      <c r="E511" s="1">
        <v>2393</v>
      </c>
      <c r="F511">
        <v>4</v>
      </c>
      <c r="G511">
        <v>4</v>
      </c>
      <c r="H511" t="s">
        <v>142</v>
      </c>
      <c r="I511" t="s">
        <v>143</v>
      </c>
      <c r="J511" t="s">
        <v>238</v>
      </c>
      <c r="K511" t="s">
        <v>145</v>
      </c>
      <c r="L511">
        <v>55</v>
      </c>
      <c r="M511" t="s">
        <v>460</v>
      </c>
      <c r="N511">
        <v>1795</v>
      </c>
      <c r="O511">
        <v>4735</v>
      </c>
      <c r="P511">
        <v>1830</v>
      </c>
      <c r="Q511" t="s">
        <v>423</v>
      </c>
      <c r="R511">
        <v>5</v>
      </c>
      <c r="S511">
        <v>12</v>
      </c>
      <c r="T511" s="1" t="s">
        <v>148</v>
      </c>
      <c r="U511" t="s">
        <v>1540</v>
      </c>
      <c r="W511" t="s">
        <v>1658</v>
      </c>
      <c r="X511">
        <v>5</v>
      </c>
      <c r="Y511" t="s">
        <v>1645</v>
      </c>
      <c r="Z511" t="s">
        <v>201</v>
      </c>
      <c r="AA511" t="s">
        <v>152</v>
      </c>
      <c r="AB511" t="s">
        <v>824</v>
      </c>
      <c r="AC511" t="s">
        <v>1646</v>
      </c>
      <c r="AD511" t="s">
        <v>1647</v>
      </c>
      <c r="AE511" t="s">
        <v>1647</v>
      </c>
      <c r="AF511" t="s">
        <v>1648</v>
      </c>
      <c r="AG511" t="s">
        <v>1648</v>
      </c>
      <c r="AH511" t="s">
        <v>159</v>
      </c>
      <c r="AI511" t="s">
        <v>233</v>
      </c>
      <c r="AK511" t="s">
        <v>161</v>
      </c>
      <c r="AL511" t="s">
        <v>1649</v>
      </c>
      <c r="AM511" t="s">
        <v>1650</v>
      </c>
      <c r="AN511" t="s">
        <v>164</v>
      </c>
      <c r="AO511" t="s">
        <v>165</v>
      </c>
      <c r="AP511" t="s">
        <v>165</v>
      </c>
      <c r="AQ511" t="s">
        <v>167</v>
      </c>
      <c r="AR511">
        <v>8</v>
      </c>
      <c r="AS511" t="s">
        <v>168</v>
      </c>
      <c r="AT511" t="s">
        <v>169</v>
      </c>
      <c r="AU511" t="s">
        <v>1651</v>
      </c>
      <c r="AV511" t="s">
        <v>1648</v>
      </c>
      <c r="AY511" t="s">
        <v>166</v>
      </c>
      <c r="BA511" t="s">
        <v>167</v>
      </c>
      <c r="BB511" t="s">
        <v>1652</v>
      </c>
      <c r="BD511" t="s">
        <v>174</v>
      </c>
      <c r="BG511" t="s">
        <v>167</v>
      </c>
      <c r="BH511" t="s">
        <v>167</v>
      </c>
      <c r="BI511" t="s">
        <v>164</v>
      </c>
      <c r="BJ511" t="s">
        <v>311</v>
      </c>
      <c r="BL511" t="s">
        <v>311</v>
      </c>
      <c r="BM511" t="s">
        <v>167</v>
      </c>
      <c r="BP511" t="s">
        <v>174</v>
      </c>
      <c r="BQ511" t="s">
        <v>165</v>
      </c>
      <c r="BR511" t="s">
        <v>169</v>
      </c>
      <c r="BS511" t="s">
        <v>177</v>
      </c>
      <c r="BT511" t="s">
        <v>167</v>
      </c>
      <c r="BU511">
        <v>5.4</v>
      </c>
      <c r="BV511" t="s">
        <v>167</v>
      </c>
      <c r="BW511" t="s">
        <v>178</v>
      </c>
      <c r="BX511" t="s">
        <v>167</v>
      </c>
      <c r="BY511" t="s">
        <v>180</v>
      </c>
      <c r="BZ511" t="s">
        <v>167</v>
      </c>
      <c r="CG511" t="s">
        <v>167</v>
      </c>
      <c r="CK511" t="s">
        <v>167</v>
      </c>
      <c r="CN511" t="s">
        <v>167</v>
      </c>
      <c r="CP511" t="s">
        <v>356</v>
      </c>
      <c r="CQ511" t="s">
        <v>1659</v>
      </c>
      <c r="CR511" t="s">
        <v>1654</v>
      </c>
      <c r="CS511" t="s">
        <v>167</v>
      </c>
      <c r="CT511" t="s">
        <v>167</v>
      </c>
      <c r="CU511" t="s">
        <v>167</v>
      </c>
      <c r="CW511">
        <v>3</v>
      </c>
      <c r="CY511" t="s">
        <v>723</v>
      </c>
      <c r="DC511" t="s">
        <v>167</v>
      </c>
      <c r="DK511" t="s">
        <v>167</v>
      </c>
      <c r="DL511" t="s">
        <v>330</v>
      </c>
      <c r="DN511" t="s">
        <v>167</v>
      </c>
      <c r="DS511" t="s">
        <v>167</v>
      </c>
      <c r="DV511" t="s">
        <v>167</v>
      </c>
      <c r="DW511" t="s">
        <v>167</v>
      </c>
    </row>
    <row r="512" spans="1:139" x14ac:dyDescent="0.3">
      <c r="A512">
        <v>511</v>
      </c>
      <c r="B512" t="s">
        <v>444</v>
      </c>
      <c r="C512" t="s">
        <v>1642</v>
      </c>
      <c r="D512" t="s">
        <v>1660</v>
      </c>
      <c r="E512" s="1">
        <v>2393</v>
      </c>
      <c r="F512">
        <v>4</v>
      </c>
      <c r="G512">
        <v>4</v>
      </c>
      <c r="H512" t="s">
        <v>142</v>
      </c>
      <c r="I512" t="s">
        <v>143</v>
      </c>
      <c r="J512" t="s">
        <v>238</v>
      </c>
      <c r="K512" t="s">
        <v>145</v>
      </c>
      <c r="L512">
        <v>55</v>
      </c>
      <c r="M512" t="s">
        <v>460</v>
      </c>
      <c r="N512">
        <v>1795</v>
      </c>
      <c r="O512">
        <v>4735</v>
      </c>
      <c r="P512">
        <v>1830</v>
      </c>
      <c r="Q512" t="s">
        <v>423</v>
      </c>
      <c r="R512">
        <v>5</v>
      </c>
      <c r="S512">
        <v>12</v>
      </c>
      <c r="T512" s="1" t="s">
        <v>148</v>
      </c>
      <c r="U512" t="s">
        <v>1540</v>
      </c>
      <c r="W512" t="s">
        <v>1661</v>
      </c>
      <c r="X512">
        <v>5</v>
      </c>
      <c r="Y512" t="s">
        <v>1645</v>
      </c>
      <c r="Z512" t="s">
        <v>201</v>
      </c>
      <c r="AA512" t="s">
        <v>152</v>
      </c>
      <c r="AB512" t="s">
        <v>824</v>
      </c>
      <c r="AC512" t="s">
        <v>1646</v>
      </c>
      <c r="AD512" t="s">
        <v>1647</v>
      </c>
      <c r="AE512" t="s">
        <v>1647</v>
      </c>
      <c r="AF512" t="s">
        <v>1662</v>
      </c>
      <c r="AG512" t="s">
        <v>1662</v>
      </c>
      <c r="AH512" t="s">
        <v>159</v>
      </c>
      <c r="AI512" t="s">
        <v>233</v>
      </c>
      <c r="AK512" t="s">
        <v>442</v>
      </c>
      <c r="AL512" t="s">
        <v>1649</v>
      </c>
      <c r="AM512" t="s">
        <v>1650</v>
      </c>
      <c r="AN512" t="s">
        <v>164</v>
      </c>
      <c r="AO512" t="s">
        <v>165</v>
      </c>
      <c r="AP512" t="s">
        <v>165</v>
      </c>
      <c r="AQ512" t="s">
        <v>167</v>
      </c>
      <c r="AR512">
        <v>8</v>
      </c>
      <c r="AS512" t="s">
        <v>168</v>
      </c>
      <c r="AT512" t="s">
        <v>169</v>
      </c>
      <c r="AU512" t="s">
        <v>1651</v>
      </c>
      <c r="AV512" t="s">
        <v>1662</v>
      </c>
      <c r="AW512" t="s">
        <v>167</v>
      </c>
      <c r="AX512" t="s">
        <v>167</v>
      </c>
      <c r="AY512" t="s">
        <v>172</v>
      </c>
      <c r="AZ512" t="s">
        <v>167</v>
      </c>
      <c r="BA512" t="s">
        <v>167</v>
      </c>
      <c r="BB512" t="s">
        <v>1652</v>
      </c>
      <c r="BC512" t="s">
        <v>167</v>
      </c>
      <c r="BD512" t="s">
        <v>595</v>
      </c>
      <c r="BF512" t="s">
        <v>167</v>
      </c>
      <c r="BG512" t="s">
        <v>167</v>
      </c>
      <c r="BH512" t="s">
        <v>167</v>
      </c>
      <c r="BI512" t="s">
        <v>164</v>
      </c>
      <c r="BJ512" t="s">
        <v>311</v>
      </c>
      <c r="BK512" t="s">
        <v>167</v>
      </c>
      <c r="BL512" t="s">
        <v>311</v>
      </c>
      <c r="BM512" t="s">
        <v>167</v>
      </c>
      <c r="BO512" t="s">
        <v>167</v>
      </c>
      <c r="BP512" t="s">
        <v>174</v>
      </c>
      <c r="BQ512" t="s">
        <v>164</v>
      </c>
      <c r="BR512" t="s">
        <v>169</v>
      </c>
      <c r="BS512" t="s">
        <v>177</v>
      </c>
      <c r="BT512" t="s">
        <v>167</v>
      </c>
      <c r="BU512">
        <v>5.4</v>
      </c>
      <c r="BW512" t="s">
        <v>178</v>
      </c>
      <c r="BX512" t="s">
        <v>167</v>
      </c>
      <c r="BY512" t="s">
        <v>384</v>
      </c>
      <c r="BZ512" t="s">
        <v>167</v>
      </c>
      <c r="CG512" t="s">
        <v>167</v>
      </c>
      <c r="CK512" t="s">
        <v>167</v>
      </c>
      <c r="CN512" t="s">
        <v>167</v>
      </c>
      <c r="CO512" t="s">
        <v>167</v>
      </c>
      <c r="CP512" t="s">
        <v>356</v>
      </c>
      <c r="CQ512" t="s">
        <v>1663</v>
      </c>
      <c r="CR512" t="s">
        <v>1654</v>
      </c>
      <c r="CS512" t="s">
        <v>167</v>
      </c>
      <c r="CT512" t="s">
        <v>167</v>
      </c>
      <c r="CU512" t="s">
        <v>167</v>
      </c>
      <c r="CW512">
        <v>3</v>
      </c>
      <c r="CY512" t="s">
        <v>572</v>
      </c>
      <c r="DB512" t="s">
        <v>222</v>
      </c>
      <c r="DD512" t="s">
        <v>167</v>
      </c>
      <c r="DG512" t="s">
        <v>167</v>
      </c>
      <c r="DH512" t="s">
        <v>217</v>
      </c>
      <c r="DI512" t="s">
        <v>329</v>
      </c>
      <c r="DJ512" t="s">
        <v>167</v>
      </c>
      <c r="DK512" t="s">
        <v>167</v>
      </c>
      <c r="DL512" t="s">
        <v>330</v>
      </c>
      <c r="DM512" t="s">
        <v>167</v>
      </c>
      <c r="DN512" t="s">
        <v>167</v>
      </c>
      <c r="DP512" t="s">
        <v>346</v>
      </c>
      <c r="DQ512" t="s">
        <v>167</v>
      </c>
      <c r="DS512" t="s">
        <v>167</v>
      </c>
      <c r="DV512" t="s">
        <v>167</v>
      </c>
      <c r="DW512" t="s">
        <v>167</v>
      </c>
      <c r="DX512" t="s">
        <v>167</v>
      </c>
      <c r="DZ512" t="s">
        <v>167</v>
      </c>
      <c r="EA512" t="s">
        <v>167</v>
      </c>
    </row>
    <row r="513" spans="1:134" x14ac:dyDescent="0.3">
      <c r="A513">
        <v>512</v>
      </c>
      <c r="B513" t="s">
        <v>444</v>
      </c>
      <c r="C513" t="s">
        <v>1642</v>
      </c>
      <c r="D513" t="s">
        <v>1664</v>
      </c>
      <c r="E513" s="1">
        <v>2393</v>
      </c>
      <c r="F513">
        <v>4</v>
      </c>
      <c r="G513">
        <v>4</v>
      </c>
      <c r="H513" t="s">
        <v>142</v>
      </c>
      <c r="I513" t="s">
        <v>143</v>
      </c>
      <c r="J513" t="s">
        <v>238</v>
      </c>
      <c r="K513" t="s">
        <v>145</v>
      </c>
      <c r="L513">
        <v>55</v>
      </c>
      <c r="M513" t="s">
        <v>460</v>
      </c>
      <c r="N513">
        <v>1795</v>
      </c>
      <c r="O513">
        <v>4735</v>
      </c>
      <c r="P513">
        <v>1830</v>
      </c>
      <c r="Q513" t="s">
        <v>423</v>
      </c>
      <c r="R513">
        <v>5</v>
      </c>
      <c r="S513">
        <v>12</v>
      </c>
      <c r="T513" s="1" t="s">
        <v>148</v>
      </c>
      <c r="U513" t="s">
        <v>1595</v>
      </c>
      <c r="W513" t="s">
        <v>1665</v>
      </c>
      <c r="X513">
        <v>5</v>
      </c>
      <c r="Y513" t="s">
        <v>1645</v>
      </c>
      <c r="Z513" t="s">
        <v>201</v>
      </c>
      <c r="AA513" t="s">
        <v>152</v>
      </c>
      <c r="AB513" t="s">
        <v>824</v>
      </c>
      <c r="AC513" t="s">
        <v>1646</v>
      </c>
      <c r="AD513" t="s">
        <v>1647</v>
      </c>
      <c r="AE513" t="s">
        <v>1647</v>
      </c>
      <c r="AF513" t="s">
        <v>1662</v>
      </c>
      <c r="AG513" t="s">
        <v>1662</v>
      </c>
      <c r="AH513" t="s">
        <v>159</v>
      </c>
      <c r="AI513" t="s">
        <v>233</v>
      </c>
      <c r="AK513" t="s">
        <v>442</v>
      </c>
      <c r="AL513" t="s">
        <v>1649</v>
      </c>
      <c r="AM513" t="s">
        <v>1650</v>
      </c>
      <c r="AN513" t="s">
        <v>164</v>
      </c>
      <c r="AO513" t="s">
        <v>165</v>
      </c>
      <c r="AP513" t="s">
        <v>165</v>
      </c>
      <c r="AQ513" t="s">
        <v>167</v>
      </c>
      <c r="AR513">
        <v>7</v>
      </c>
      <c r="AS513" t="s">
        <v>168</v>
      </c>
      <c r="AT513" t="s">
        <v>169</v>
      </c>
      <c r="AU513" t="s">
        <v>1651</v>
      </c>
      <c r="AV513" t="s">
        <v>1662</v>
      </c>
      <c r="AW513" t="s">
        <v>167</v>
      </c>
      <c r="AX513" t="s">
        <v>167</v>
      </c>
      <c r="AY513" t="s">
        <v>172</v>
      </c>
      <c r="AZ513" t="s">
        <v>167</v>
      </c>
      <c r="BA513" t="s">
        <v>167</v>
      </c>
      <c r="BB513" t="s">
        <v>1652</v>
      </c>
      <c r="BC513" t="s">
        <v>167</v>
      </c>
      <c r="BD513" t="s">
        <v>328</v>
      </c>
      <c r="BF513" t="s">
        <v>167</v>
      </c>
      <c r="BG513" t="s">
        <v>167</v>
      </c>
      <c r="BH513" t="s">
        <v>167</v>
      </c>
      <c r="BI513" t="s">
        <v>164</v>
      </c>
      <c r="BJ513" t="s">
        <v>311</v>
      </c>
      <c r="BK513" t="s">
        <v>167</v>
      </c>
      <c r="BL513" t="s">
        <v>311</v>
      </c>
      <c r="BM513" t="s">
        <v>167</v>
      </c>
      <c r="BO513" t="s">
        <v>167</v>
      </c>
      <c r="BP513" t="s">
        <v>174</v>
      </c>
      <c r="BQ513" t="s">
        <v>164</v>
      </c>
      <c r="BR513" t="s">
        <v>169</v>
      </c>
      <c r="BS513" t="s">
        <v>177</v>
      </c>
      <c r="BT513" t="s">
        <v>167</v>
      </c>
      <c r="BU513">
        <v>5.4</v>
      </c>
      <c r="BV513" t="s">
        <v>167</v>
      </c>
      <c r="BW513" t="s">
        <v>178</v>
      </c>
      <c r="BX513" t="s">
        <v>167</v>
      </c>
      <c r="BY513" t="s">
        <v>384</v>
      </c>
      <c r="BZ513" t="s">
        <v>167</v>
      </c>
      <c r="CA513" t="s">
        <v>167</v>
      </c>
      <c r="CG513" t="s">
        <v>167</v>
      </c>
      <c r="CK513" t="s">
        <v>167</v>
      </c>
      <c r="CN513" t="s">
        <v>167</v>
      </c>
      <c r="CO513" t="s">
        <v>167</v>
      </c>
      <c r="CP513" t="s">
        <v>356</v>
      </c>
      <c r="CQ513" t="s">
        <v>1600</v>
      </c>
      <c r="CR513" t="s">
        <v>1666</v>
      </c>
      <c r="CS513" t="s">
        <v>167</v>
      </c>
      <c r="CT513" t="s">
        <v>167</v>
      </c>
      <c r="CU513" t="s">
        <v>167</v>
      </c>
      <c r="CW513">
        <v>7</v>
      </c>
      <c r="CY513" t="s">
        <v>572</v>
      </c>
      <c r="DB513" t="s">
        <v>375</v>
      </c>
      <c r="DC513" t="s">
        <v>167</v>
      </c>
      <c r="DD513" t="s">
        <v>167</v>
      </c>
      <c r="DG513" t="s">
        <v>167</v>
      </c>
      <c r="DH513" t="s">
        <v>217</v>
      </c>
      <c r="DI513" t="s">
        <v>329</v>
      </c>
      <c r="DJ513" t="s">
        <v>167</v>
      </c>
      <c r="DK513" t="s">
        <v>167</v>
      </c>
      <c r="DL513" t="s">
        <v>501</v>
      </c>
      <c r="DM513" t="s">
        <v>167</v>
      </c>
      <c r="DN513" t="s">
        <v>167</v>
      </c>
      <c r="DP513" t="s">
        <v>346</v>
      </c>
      <c r="DQ513" t="s">
        <v>167</v>
      </c>
      <c r="DR513" t="s">
        <v>167</v>
      </c>
      <c r="DS513" t="s">
        <v>167</v>
      </c>
      <c r="DV513" t="s">
        <v>167</v>
      </c>
      <c r="DW513" t="s">
        <v>167</v>
      </c>
      <c r="DX513" t="s">
        <v>167</v>
      </c>
      <c r="DZ513" t="s">
        <v>167</v>
      </c>
      <c r="EA513" t="s">
        <v>167</v>
      </c>
      <c r="EC513" t="s">
        <v>167</v>
      </c>
      <c r="ED513" t="s">
        <v>167</v>
      </c>
    </row>
    <row r="514" spans="1:134" x14ac:dyDescent="0.3">
      <c r="A514">
        <v>513</v>
      </c>
      <c r="B514" t="s">
        <v>444</v>
      </c>
      <c r="C514" t="s">
        <v>1642</v>
      </c>
      <c r="D514" t="s">
        <v>1667</v>
      </c>
      <c r="E514" s="1">
        <v>2694</v>
      </c>
      <c r="F514">
        <v>4</v>
      </c>
      <c r="G514">
        <v>4</v>
      </c>
      <c r="H514" t="s">
        <v>142</v>
      </c>
      <c r="I514" t="s">
        <v>143</v>
      </c>
      <c r="J514" t="s">
        <v>238</v>
      </c>
      <c r="K514" t="s">
        <v>145</v>
      </c>
      <c r="L514">
        <v>55</v>
      </c>
      <c r="M514" t="s">
        <v>146</v>
      </c>
      <c r="N514">
        <v>1795</v>
      </c>
      <c r="O514">
        <v>4735</v>
      </c>
      <c r="P514">
        <v>1830</v>
      </c>
      <c r="Q514" t="s">
        <v>423</v>
      </c>
      <c r="R514">
        <v>5</v>
      </c>
      <c r="S514">
        <v>11.2</v>
      </c>
      <c r="T514" s="1" t="s">
        <v>148</v>
      </c>
      <c r="U514" t="s">
        <v>1668</v>
      </c>
      <c r="W514" t="s">
        <v>1658</v>
      </c>
      <c r="X514">
        <v>6</v>
      </c>
      <c r="Y514" t="s">
        <v>1645</v>
      </c>
      <c r="Z514" t="s">
        <v>201</v>
      </c>
      <c r="AA514" t="s">
        <v>152</v>
      </c>
      <c r="AB514" t="s">
        <v>824</v>
      </c>
      <c r="AC514" t="s">
        <v>1646</v>
      </c>
      <c r="AD514" t="s">
        <v>1647</v>
      </c>
      <c r="AE514" t="s">
        <v>1647</v>
      </c>
      <c r="AF514" t="s">
        <v>1648</v>
      </c>
      <c r="AG514" t="s">
        <v>1648</v>
      </c>
      <c r="AH514" t="s">
        <v>159</v>
      </c>
      <c r="AI514" t="s">
        <v>233</v>
      </c>
      <c r="AK514" t="s">
        <v>161</v>
      </c>
      <c r="AL514" t="s">
        <v>1669</v>
      </c>
      <c r="AM514" t="s">
        <v>1670</v>
      </c>
      <c r="AN514" t="s">
        <v>164</v>
      </c>
      <c r="AO514" t="s">
        <v>165</v>
      </c>
      <c r="AP514" t="s">
        <v>165</v>
      </c>
      <c r="AQ514" t="s">
        <v>167</v>
      </c>
      <c r="AR514">
        <v>8</v>
      </c>
      <c r="AS514" t="s">
        <v>168</v>
      </c>
      <c r="AT514" t="s">
        <v>190</v>
      </c>
      <c r="AU514" t="s">
        <v>1651</v>
      </c>
      <c r="AV514" t="s">
        <v>1648</v>
      </c>
      <c r="AX514" t="s">
        <v>167</v>
      </c>
      <c r="AY514" t="s">
        <v>172</v>
      </c>
      <c r="AZ514" t="s">
        <v>167</v>
      </c>
      <c r="BB514" t="s">
        <v>1652</v>
      </c>
      <c r="BC514" t="s">
        <v>167</v>
      </c>
      <c r="BD514" t="s">
        <v>174</v>
      </c>
      <c r="BF514" t="s">
        <v>167</v>
      </c>
      <c r="BG514" t="s">
        <v>167</v>
      </c>
      <c r="BH514" t="s">
        <v>167</v>
      </c>
      <c r="BI514" t="s">
        <v>164</v>
      </c>
      <c r="BJ514" t="s">
        <v>311</v>
      </c>
      <c r="BL514" t="s">
        <v>311</v>
      </c>
      <c r="BM514" t="s">
        <v>167</v>
      </c>
      <c r="BO514" t="s">
        <v>167</v>
      </c>
      <c r="BP514" t="s">
        <v>174</v>
      </c>
      <c r="BQ514" t="s">
        <v>164</v>
      </c>
      <c r="BR514" t="s">
        <v>169</v>
      </c>
      <c r="BS514" t="s">
        <v>177</v>
      </c>
      <c r="BT514" t="s">
        <v>167</v>
      </c>
      <c r="BU514">
        <v>5.4</v>
      </c>
      <c r="BV514" t="s">
        <v>167</v>
      </c>
      <c r="BW514" t="s">
        <v>178</v>
      </c>
      <c r="BX514" t="s">
        <v>167</v>
      </c>
      <c r="BY514" t="s">
        <v>187</v>
      </c>
      <c r="BZ514" t="s">
        <v>167</v>
      </c>
      <c r="CA514" t="s">
        <v>167</v>
      </c>
      <c r="CG514" t="s">
        <v>167</v>
      </c>
      <c r="CK514" t="s">
        <v>167</v>
      </c>
      <c r="CN514" t="s">
        <v>167</v>
      </c>
      <c r="CP514" t="s">
        <v>356</v>
      </c>
      <c r="CQ514" t="s">
        <v>1659</v>
      </c>
      <c r="CR514" t="s">
        <v>1671</v>
      </c>
      <c r="CS514" t="s">
        <v>167</v>
      </c>
      <c r="CT514" t="s">
        <v>167</v>
      </c>
      <c r="CU514" t="s">
        <v>167</v>
      </c>
      <c r="CW514">
        <v>7</v>
      </c>
      <c r="CY514" t="s">
        <v>572</v>
      </c>
      <c r="DC514" t="s">
        <v>167</v>
      </c>
      <c r="DD514" t="s">
        <v>167</v>
      </c>
      <c r="DG514" t="s">
        <v>167</v>
      </c>
      <c r="DH514" t="s">
        <v>217</v>
      </c>
      <c r="DI514" t="s">
        <v>329</v>
      </c>
      <c r="DK514" t="s">
        <v>167</v>
      </c>
      <c r="DL514" t="s">
        <v>330</v>
      </c>
      <c r="DN514" t="s">
        <v>167</v>
      </c>
      <c r="DS514" t="s">
        <v>167</v>
      </c>
      <c r="DV514" t="s">
        <v>167</v>
      </c>
      <c r="DW514" t="s">
        <v>167</v>
      </c>
    </row>
    <row r="515" spans="1:134" x14ac:dyDescent="0.3">
      <c r="A515">
        <v>514</v>
      </c>
      <c r="B515" t="s">
        <v>444</v>
      </c>
      <c r="C515" t="s">
        <v>1642</v>
      </c>
      <c r="D515" t="s">
        <v>1672</v>
      </c>
      <c r="E515" s="1">
        <v>2694</v>
      </c>
      <c r="F515">
        <v>4</v>
      </c>
      <c r="G515">
        <v>4</v>
      </c>
      <c r="H515" t="s">
        <v>142</v>
      </c>
      <c r="I515" t="s">
        <v>143</v>
      </c>
      <c r="J515" t="s">
        <v>238</v>
      </c>
      <c r="K515" t="s">
        <v>145</v>
      </c>
      <c r="L515">
        <v>55</v>
      </c>
      <c r="M515" t="s">
        <v>146</v>
      </c>
      <c r="N515">
        <v>1795</v>
      </c>
      <c r="O515">
        <v>4735</v>
      </c>
      <c r="P515">
        <v>1830</v>
      </c>
      <c r="Q515" t="s">
        <v>423</v>
      </c>
      <c r="R515">
        <v>5</v>
      </c>
      <c r="S515">
        <v>11.2</v>
      </c>
      <c r="T515" s="1" t="s">
        <v>148</v>
      </c>
      <c r="U515" t="s">
        <v>1668</v>
      </c>
      <c r="W515" t="s">
        <v>1658</v>
      </c>
      <c r="X515">
        <v>6</v>
      </c>
      <c r="Y515" t="s">
        <v>1645</v>
      </c>
      <c r="Z515" t="s">
        <v>201</v>
      </c>
      <c r="AA515" t="s">
        <v>152</v>
      </c>
      <c r="AB515" t="s">
        <v>824</v>
      </c>
      <c r="AC515" t="s">
        <v>1646</v>
      </c>
      <c r="AD515" t="s">
        <v>1647</v>
      </c>
      <c r="AE515" t="s">
        <v>1647</v>
      </c>
      <c r="AF515" t="s">
        <v>1648</v>
      </c>
      <c r="AG515" t="s">
        <v>1648</v>
      </c>
      <c r="AH515" t="s">
        <v>159</v>
      </c>
      <c r="AI515" t="s">
        <v>233</v>
      </c>
      <c r="AK515" t="s">
        <v>161</v>
      </c>
      <c r="AL515" t="s">
        <v>1673</v>
      </c>
      <c r="AM515" t="s">
        <v>1674</v>
      </c>
      <c r="AN515" t="s">
        <v>164</v>
      </c>
      <c r="AO515" t="s">
        <v>165</v>
      </c>
      <c r="AP515" t="s">
        <v>165</v>
      </c>
      <c r="AQ515" t="s">
        <v>167</v>
      </c>
      <c r="AR515">
        <v>7</v>
      </c>
      <c r="AS515" t="s">
        <v>168</v>
      </c>
      <c r="AT515" t="s">
        <v>190</v>
      </c>
      <c r="AU515" t="s">
        <v>1651</v>
      </c>
      <c r="AV515" t="s">
        <v>1648</v>
      </c>
      <c r="AX515" t="s">
        <v>167</v>
      </c>
      <c r="AY515" t="s">
        <v>172</v>
      </c>
      <c r="AZ515" t="s">
        <v>167</v>
      </c>
      <c r="BA515" t="s">
        <v>167</v>
      </c>
      <c r="BB515" t="s">
        <v>1652</v>
      </c>
      <c r="BC515" t="s">
        <v>167</v>
      </c>
      <c r="BD515" t="s">
        <v>174</v>
      </c>
      <c r="BF515" t="s">
        <v>167</v>
      </c>
      <c r="BG515" t="s">
        <v>167</v>
      </c>
      <c r="BH515" t="s">
        <v>167</v>
      </c>
      <c r="BI515" t="s">
        <v>164</v>
      </c>
      <c r="BJ515" t="s">
        <v>311</v>
      </c>
      <c r="BL515" t="s">
        <v>311</v>
      </c>
      <c r="BM515" t="s">
        <v>167</v>
      </c>
      <c r="BO515" t="s">
        <v>167</v>
      </c>
      <c r="BP515" t="s">
        <v>174</v>
      </c>
      <c r="BQ515" t="s">
        <v>164</v>
      </c>
      <c r="BR515" t="s">
        <v>169</v>
      </c>
      <c r="BS515" t="s">
        <v>177</v>
      </c>
      <c r="BT515" t="s">
        <v>167</v>
      </c>
      <c r="BU515">
        <v>5.4</v>
      </c>
      <c r="BV515" t="s">
        <v>167</v>
      </c>
      <c r="BW515" t="s">
        <v>178</v>
      </c>
      <c r="BX515" t="s">
        <v>167</v>
      </c>
      <c r="BY515" t="s">
        <v>384</v>
      </c>
      <c r="BZ515" t="s">
        <v>167</v>
      </c>
      <c r="CA515" t="s">
        <v>167</v>
      </c>
      <c r="CG515" t="s">
        <v>167</v>
      </c>
      <c r="CK515" t="s">
        <v>167</v>
      </c>
      <c r="CN515" t="s">
        <v>167</v>
      </c>
      <c r="CO515" t="s">
        <v>167</v>
      </c>
      <c r="CP515" t="s">
        <v>356</v>
      </c>
      <c r="CQ515" t="s">
        <v>1659</v>
      </c>
      <c r="CR515" t="s">
        <v>1675</v>
      </c>
      <c r="CS515" t="s">
        <v>167</v>
      </c>
      <c r="CT515" t="s">
        <v>167</v>
      </c>
      <c r="CU515" t="s">
        <v>167</v>
      </c>
      <c r="CW515">
        <v>7</v>
      </c>
      <c r="CY515" t="s">
        <v>572</v>
      </c>
      <c r="DC515" t="s">
        <v>167</v>
      </c>
      <c r="DD515" t="s">
        <v>167</v>
      </c>
      <c r="DG515" t="s">
        <v>167</v>
      </c>
      <c r="DH515" t="s">
        <v>217</v>
      </c>
      <c r="DI515" t="s">
        <v>329</v>
      </c>
      <c r="DK515" t="s">
        <v>167</v>
      </c>
      <c r="DL515" t="s">
        <v>330</v>
      </c>
      <c r="DN515" t="s">
        <v>167</v>
      </c>
      <c r="DS515" t="s">
        <v>167</v>
      </c>
      <c r="DV515" t="s">
        <v>167</v>
      </c>
      <c r="DW515" t="s">
        <v>167</v>
      </c>
    </row>
    <row r="516" spans="1:134" x14ac:dyDescent="0.3">
      <c r="A516">
        <v>515</v>
      </c>
      <c r="B516" t="s">
        <v>444</v>
      </c>
      <c r="C516" t="s">
        <v>1642</v>
      </c>
      <c r="D516" t="s">
        <v>1676</v>
      </c>
      <c r="E516" s="1">
        <v>2393</v>
      </c>
      <c r="F516">
        <v>4</v>
      </c>
      <c r="G516">
        <v>4</v>
      </c>
      <c r="H516" t="s">
        <v>142</v>
      </c>
      <c r="I516" t="s">
        <v>143</v>
      </c>
      <c r="J516" t="s">
        <v>238</v>
      </c>
      <c r="K516" t="s">
        <v>145</v>
      </c>
      <c r="L516">
        <v>55</v>
      </c>
      <c r="M516" t="s">
        <v>146</v>
      </c>
      <c r="N516">
        <v>1795</v>
      </c>
      <c r="O516">
        <v>4735</v>
      </c>
      <c r="P516">
        <v>1830</v>
      </c>
      <c r="Q516" t="s">
        <v>423</v>
      </c>
      <c r="R516">
        <v>5</v>
      </c>
      <c r="S516">
        <v>11.2</v>
      </c>
      <c r="T516" s="1" t="s">
        <v>148</v>
      </c>
      <c r="U516" t="s">
        <v>1677</v>
      </c>
      <c r="W516" t="s">
        <v>1665</v>
      </c>
      <c r="X516">
        <v>6</v>
      </c>
      <c r="Y516" t="s">
        <v>1645</v>
      </c>
      <c r="Z516" t="s">
        <v>201</v>
      </c>
      <c r="AA516" t="s">
        <v>152</v>
      </c>
      <c r="AB516" t="s">
        <v>824</v>
      </c>
      <c r="AC516" t="s">
        <v>1646</v>
      </c>
      <c r="AD516" t="s">
        <v>1647</v>
      </c>
      <c r="AE516" t="s">
        <v>1647</v>
      </c>
      <c r="AF516" t="s">
        <v>1662</v>
      </c>
      <c r="AG516" t="s">
        <v>1662</v>
      </c>
      <c r="AH516" t="s">
        <v>159</v>
      </c>
      <c r="AI516" t="s">
        <v>233</v>
      </c>
      <c r="AK516" t="s">
        <v>442</v>
      </c>
      <c r="AL516" t="s">
        <v>1678</v>
      </c>
      <c r="AM516" t="s">
        <v>1679</v>
      </c>
      <c r="AN516" t="s">
        <v>164</v>
      </c>
      <c r="AO516" t="s">
        <v>165</v>
      </c>
      <c r="AP516" t="s">
        <v>165</v>
      </c>
      <c r="AQ516" t="s">
        <v>167</v>
      </c>
      <c r="AR516">
        <v>7</v>
      </c>
      <c r="AS516" t="s">
        <v>168</v>
      </c>
      <c r="AT516" t="s">
        <v>190</v>
      </c>
      <c r="AU516" t="s">
        <v>1651</v>
      </c>
      <c r="AV516" t="s">
        <v>1662</v>
      </c>
      <c r="AW516" t="s">
        <v>167</v>
      </c>
      <c r="AX516" t="s">
        <v>167</v>
      </c>
      <c r="AY516" t="s">
        <v>172</v>
      </c>
      <c r="AZ516" t="s">
        <v>167</v>
      </c>
      <c r="BA516" t="s">
        <v>167</v>
      </c>
      <c r="BB516" t="s">
        <v>1652</v>
      </c>
      <c r="BC516" t="s">
        <v>167</v>
      </c>
      <c r="BD516" t="s">
        <v>328</v>
      </c>
      <c r="BF516" t="s">
        <v>167</v>
      </c>
      <c r="BG516" t="s">
        <v>167</v>
      </c>
      <c r="BH516" t="s">
        <v>167</v>
      </c>
      <c r="BI516" t="s">
        <v>164</v>
      </c>
      <c r="BJ516" t="s">
        <v>311</v>
      </c>
      <c r="BK516" t="s">
        <v>167</v>
      </c>
      <c r="BL516" t="s">
        <v>311</v>
      </c>
      <c r="BM516" t="s">
        <v>167</v>
      </c>
      <c r="BO516" t="s">
        <v>167</v>
      </c>
      <c r="BP516" t="s">
        <v>174</v>
      </c>
      <c r="BQ516" t="s">
        <v>164</v>
      </c>
      <c r="BR516" t="s">
        <v>169</v>
      </c>
      <c r="BS516" t="s">
        <v>177</v>
      </c>
      <c r="BT516" t="s">
        <v>167</v>
      </c>
      <c r="BU516">
        <v>5.4</v>
      </c>
      <c r="BV516" t="s">
        <v>167</v>
      </c>
      <c r="BW516" t="s">
        <v>178</v>
      </c>
      <c r="BX516" t="s">
        <v>167</v>
      </c>
      <c r="BY516" t="s">
        <v>384</v>
      </c>
      <c r="BZ516" t="s">
        <v>167</v>
      </c>
      <c r="CA516" t="s">
        <v>167</v>
      </c>
      <c r="CG516" t="s">
        <v>167</v>
      </c>
      <c r="CK516" t="s">
        <v>167</v>
      </c>
      <c r="CN516" t="s">
        <v>167</v>
      </c>
      <c r="CO516" t="s">
        <v>167</v>
      </c>
      <c r="CP516" t="s">
        <v>356</v>
      </c>
      <c r="CQ516" t="s">
        <v>1600</v>
      </c>
      <c r="CR516" t="s">
        <v>1666</v>
      </c>
      <c r="CS516" t="s">
        <v>167</v>
      </c>
      <c r="CT516" t="s">
        <v>167</v>
      </c>
      <c r="CU516" t="s">
        <v>167</v>
      </c>
      <c r="CW516">
        <v>7</v>
      </c>
      <c r="CY516" t="s">
        <v>572</v>
      </c>
      <c r="DB516" t="s">
        <v>375</v>
      </c>
      <c r="DC516" t="s">
        <v>167</v>
      </c>
      <c r="DD516" t="s">
        <v>167</v>
      </c>
      <c r="DG516" t="s">
        <v>167</v>
      </c>
      <c r="DH516" t="s">
        <v>217</v>
      </c>
      <c r="DI516" t="s">
        <v>329</v>
      </c>
      <c r="DJ516" t="s">
        <v>167</v>
      </c>
      <c r="DK516" t="s">
        <v>167</v>
      </c>
      <c r="DL516" t="s">
        <v>501</v>
      </c>
      <c r="DM516" t="s">
        <v>167</v>
      </c>
      <c r="DN516" t="s">
        <v>167</v>
      </c>
      <c r="DP516" t="s">
        <v>346</v>
      </c>
      <c r="DQ516" t="s">
        <v>167</v>
      </c>
      <c r="DR516" t="s">
        <v>167</v>
      </c>
      <c r="DS516" t="s">
        <v>167</v>
      </c>
      <c r="DV516" t="s">
        <v>167</v>
      </c>
      <c r="DW516" t="s">
        <v>167</v>
      </c>
      <c r="DX516" t="s">
        <v>167</v>
      </c>
      <c r="DZ516" t="s">
        <v>167</v>
      </c>
      <c r="EA516" t="s">
        <v>167</v>
      </c>
      <c r="EC516" t="s">
        <v>167</v>
      </c>
      <c r="ED516" t="s">
        <v>167</v>
      </c>
    </row>
    <row r="517" spans="1:134" x14ac:dyDescent="0.3">
      <c r="A517">
        <v>516</v>
      </c>
      <c r="B517" t="s">
        <v>444</v>
      </c>
      <c r="C517" t="s">
        <v>1642</v>
      </c>
      <c r="D517" t="s">
        <v>1680</v>
      </c>
      <c r="E517" s="1">
        <v>2393</v>
      </c>
      <c r="F517">
        <v>4</v>
      </c>
      <c r="G517">
        <v>4</v>
      </c>
      <c r="H517" t="s">
        <v>142</v>
      </c>
      <c r="I517" t="s">
        <v>143</v>
      </c>
      <c r="J517" t="s">
        <v>238</v>
      </c>
      <c r="K517" t="s">
        <v>145</v>
      </c>
      <c r="L517">
        <v>55</v>
      </c>
      <c r="M517" t="s">
        <v>146</v>
      </c>
      <c r="N517">
        <v>1795</v>
      </c>
      <c r="O517">
        <v>4735</v>
      </c>
      <c r="P517">
        <v>1830</v>
      </c>
      <c r="Q517" t="s">
        <v>423</v>
      </c>
      <c r="R517">
        <v>5</v>
      </c>
      <c r="S517">
        <v>11.2</v>
      </c>
      <c r="T517" s="1" t="s">
        <v>148</v>
      </c>
      <c r="U517" t="s">
        <v>1681</v>
      </c>
      <c r="W517" t="s">
        <v>1656</v>
      </c>
      <c r="X517">
        <v>5</v>
      </c>
      <c r="Y517" t="s">
        <v>1645</v>
      </c>
      <c r="Z517" t="s">
        <v>201</v>
      </c>
      <c r="AA517" t="s">
        <v>152</v>
      </c>
      <c r="AB517" t="s">
        <v>824</v>
      </c>
      <c r="AC517" t="s">
        <v>1646</v>
      </c>
      <c r="AD517" t="s">
        <v>1647</v>
      </c>
      <c r="AE517" t="s">
        <v>1647</v>
      </c>
      <c r="AF517" t="s">
        <v>1648</v>
      </c>
      <c r="AG517" t="s">
        <v>1648</v>
      </c>
      <c r="AH517" t="s">
        <v>159</v>
      </c>
      <c r="AI517" t="s">
        <v>233</v>
      </c>
      <c r="AK517" t="s">
        <v>442</v>
      </c>
      <c r="AL517" t="s">
        <v>1649</v>
      </c>
      <c r="AM517" t="s">
        <v>1650</v>
      </c>
      <c r="AN517" t="s">
        <v>164</v>
      </c>
      <c r="AO517" t="s">
        <v>165</v>
      </c>
      <c r="AP517" t="s">
        <v>165</v>
      </c>
      <c r="AQ517" t="s">
        <v>167</v>
      </c>
      <c r="AR517">
        <v>7</v>
      </c>
      <c r="AS517" t="s">
        <v>168</v>
      </c>
      <c r="AT517" t="s">
        <v>169</v>
      </c>
      <c r="AU517" t="s">
        <v>1651</v>
      </c>
      <c r="AV517" t="s">
        <v>1648</v>
      </c>
      <c r="AW517" t="s">
        <v>167</v>
      </c>
      <c r="AX517">
        <v>2</v>
      </c>
      <c r="AY517" t="s">
        <v>172</v>
      </c>
      <c r="AZ517" t="s">
        <v>167</v>
      </c>
      <c r="BA517" t="s">
        <v>167</v>
      </c>
      <c r="BB517" t="s">
        <v>1652</v>
      </c>
      <c r="BC517" t="s">
        <v>167</v>
      </c>
      <c r="BD517" t="s">
        <v>338</v>
      </c>
      <c r="BF517" t="s">
        <v>167</v>
      </c>
      <c r="BG517" t="s">
        <v>167</v>
      </c>
      <c r="BH517" t="s">
        <v>167</v>
      </c>
      <c r="BI517" t="s">
        <v>164</v>
      </c>
      <c r="BJ517" t="s">
        <v>311</v>
      </c>
      <c r="BK517" t="s">
        <v>167</v>
      </c>
      <c r="BL517" t="s">
        <v>311</v>
      </c>
      <c r="BM517" t="s">
        <v>167</v>
      </c>
      <c r="BO517" t="s">
        <v>167</v>
      </c>
      <c r="BP517" t="s">
        <v>169</v>
      </c>
      <c r="BQ517" t="s">
        <v>164</v>
      </c>
      <c r="BR517" t="s">
        <v>169</v>
      </c>
      <c r="BS517" t="s">
        <v>177</v>
      </c>
      <c r="BT517" t="s">
        <v>167</v>
      </c>
      <c r="BU517">
        <v>5.4</v>
      </c>
      <c r="BV517" t="s">
        <v>167</v>
      </c>
      <c r="BW517" t="s">
        <v>178</v>
      </c>
      <c r="BX517" t="s">
        <v>167</v>
      </c>
      <c r="BY517" t="s">
        <v>384</v>
      </c>
      <c r="BZ517" t="s">
        <v>167</v>
      </c>
      <c r="CK517" t="s">
        <v>167</v>
      </c>
      <c r="CN517" t="s">
        <v>167</v>
      </c>
      <c r="CO517" t="s">
        <v>167</v>
      </c>
      <c r="CP517" t="s">
        <v>356</v>
      </c>
      <c r="CQ517" t="s">
        <v>1653</v>
      </c>
      <c r="CR517" t="s">
        <v>1654</v>
      </c>
      <c r="CS517" t="s">
        <v>167</v>
      </c>
      <c r="CT517" t="s">
        <v>167</v>
      </c>
      <c r="CU517" t="s">
        <v>167</v>
      </c>
      <c r="CW517">
        <v>3</v>
      </c>
      <c r="CY517" t="s">
        <v>572</v>
      </c>
      <c r="DB517" t="s">
        <v>222</v>
      </c>
      <c r="DC517" t="s">
        <v>167</v>
      </c>
      <c r="DD517" t="s">
        <v>167</v>
      </c>
      <c r="DG517" t="s">
        <v>167</v>
      </c>
      <c r="DH517" t="s">
        <v>217</v>
      </c>
      <c r="DI517" t="s">
        <v>329</v>
      </c>
      <c r="DJ517" t="s">
        <v>167</v>
      </c>
      <c r="DK517" t="s">
        <v>167</v>
      </c>
      <c r="DL517" t="s">
        <v>330</v>
      </c>
      <c r="DM517" t="s">
        <v>167</v>
      </c>
      <c r="DN517" t="s">
        <v>167</v>
      </c>
      <c r="DP517" t="s">
        <v>346</v>
      </c>
      <c r="DQ517" t="s">
        <v>167</v>
      </c>
      <c r="DS517" t="s">
        <v>167</v>
      </c>
      <c r="DV517" t="s">
        <v>167</v>
      </c>
      <c r="DW517" t="s">
        <v>167</v>
      </c>
      <c r="DX517" t="s">
        <v>167</v>
      </c>
      <c r="DZ517" t="s">
        <v>167</v>
      </c>
      <c r="EA517" t="s">
        <v>167</v>
      </c>
    </row>
    <row r="518" spans="1:134" x14ac:dyDescent="0.3">
      <c r="A518">
        <v>517</v>
      </c>
      <c r="B518" t="s">
        <v>444</v>
      </c>
      <c r="C518" t="s">
        <v>1642</v>
      </c>
      <c r="D518" t="s">
        <v>1682</v>
      </c>
      <c r="E518" s="1">
        <v>2755</v>
      </c>
      <c r="F518">
        <v>4</v>
      </c>
      <c r="G518">
        <v>4</v>
      </c>
      <c r="H518" t="s">
        <v>142</v>
      </c>
      <c r="I518" t="s">
        <v>143</v>
      </c>
      <c r="J518" t="s">
        <v>238</v>
      </c>
      <c r="K518" t="s">
        <v>145</v>
      </c>
      <c r="L518">
        <v>55</v>
      </c>
      <c r="M518" t="s">
        <v>146</v>
      </c>
      <c r="N518">
        <v>1795</v>
      </c>
      <c r="O518">
        <v>4735</v>
      </c>
      <c r="P518">
        <v>1830</v>
      </c>
      <c r="Q518" t="s">
        <v>423</v>
      </c>
      <c r="R518">
        <v>5</v>
      </c>
      <c r="S518">
        <v>11.2</v>
      </c>
      <c r="T518" s="1" t="s">
        <v>148</v>
      </c>
      <c r="U518" t="s">
        <v>1681</v>
      </c>
      <c r="W518" t="s">
        <v>1658</v>
      </c>
      <c r="X518">
        <v>6</v>
      </c>
      <c r="Y518" t="s">
        <v>1645</v>
      </c>
      <c r="Z518" t="s">
        <v>201</v>
      </c>
      <c r="AA518" t="s">
        <v>152</v>
      </c>
      <c r="AB518" t="s">
        <v>824</v>
      </c>
      <c r="AC518" t="s">
        <v>1646</v>
      </c>
      <c r="AD518" t="s">
        <v>1647</v>
      </c>
      <c r="AE518" t="s">
        <v>1647</v>
      </c>
      <c r="AF518" t="s">
        <v>1648</v>
      </c>
      <c r="AG518" t="s">
        <v>1648</v>
      </c>
      <c r="AH518" t="s">
        <v>159</v>
      </c>
      <c r="AI518" t="s">
        <v>233</v>
      </c>
      <c r="AK518" t="s">
        <v>161</v>
      </c>
      <c r="AL518" t="s">
        <v>1683</v>
      </c>
      <c r="AM518" t="s">
        <v>1684</v>
      </c>
      <c r="AN518" t="s">
        <v>164</v>
      </c>
      <c r="AO518" t="s">
        <v>165</v>
      </c>
      <c r="AP518" t="s">
        <v>165</v>
      </c>
      <c r="AQ518" t="s">
        <v>167</v>
      </c>
      <c r="AR518">
        <v>7</v>
      </c>
      <c r="AS518" t="s">
        <v>168</v>
      </c>
      <c r="AT518" t="s">
        <v>169</v>
      </c>
      <c r="AU518" t="s">
        <v>1651</v>
      </c>
      <c r="AV518" t="s">
        <v>1648</v>
      </c>
      <c r="AY518" t="s">
        <v>166</v>
      </c>
      <c r="BA518" t="s">
        <v>167</v>
      </c>
      <c r="BB518" t="s">
        <v>1652</v>
      </c>
      <c r="BD518" t="s">
        <v>174</v>
      </c>
      <c r="BG518" t="s">
        <v>167</v>
      </c>
      <c r="BH518" t="s">
        <v>167</v>
      </c>
      <c r="BI518" t="s">
        <v>164</v>
      </c>
      <c r="BJ518" t="s">
        <v>311</v>
      </c>
      <c r="BL518" t="s">
        <v>311</v>
      </c>
      <c r="BM518" t="s">
        <v>167</v>
      </c>
      <c r="BP518" t="s">
        <v>174</v>
      </c>
      <c r="BQ518" t="s">
        <v>164</v>
      </c>
      <c r="BR518" t="s">
        <v>169</v>
      </c>
      <c r="BS518" t="s">
        <v>177</v>
      </c>
      <c r="BT518" t="s">
        <v>167</v>
      </c>
      <c r="BU518">
        <v>5.4</v>
      </c>
      <c r="BV518" t="s">
        <v>167</v>
      </c>
      <c r="BW518" t="s">
        <v>178</v>
      </c>
      <c r="BX518" t="s">
        <v>167</v>
      </c>
      <c r="BY518" t="s">
        <v>180</v>
      </c>
      <c r="BZ518" t="s">
        <v>167</v>
      </c>
      <c r="CA518" t="s">
        <v>167</v>
      </c>
      <c r="CG518" t="s">
        <v>167</v>
      </c>
      <c r="CK518" t="s">
        <v>167</v>
      </c>
      <c r="CN518" t="s">
        <v>167</v>
      </c>
      <c r="CO518" t="s">
        <v>167</v>
      </c>
      <c r="CQ518" t="s">
        <v>1659</v>
      </c>
      <c r="CR518" t="s">
        <v>1685</v>
      </c>
      <c r="CS518" t="s">
        <v>167</v>
      </c>
      <c r="CT518" t="s">
        <v>167</v>
      </c>
      <c r="CU518" t="s">
        <v>167</v>
      </c>
      <c r="CW518">
        <v>7</v>
      </c>
      <c r="CY518" t="s">
        <v>572</v>
      </c>
      <c r="DC518" t="s">
        <v>167</v>
      </c>
      <c r="DK518" t="s">
        <v>167</v>
      </c>
      <c r="DN518" t="s">
        <v>167</v>
      </c>
      <c r="DS518" t="s">
        <v>167</v>
      </c>
      <c r="DV518" t="s">
        <v>167</v>
      </c>
    </row>
    <row r="519" spans="1:134" x14ac:dyDescent="0.3">
      <c r="A519">
        <v>518</v>
      </c>
      <c r="B519" t="s">
        <v>444</v>
      </c>
      <c r="C519" t="s">
        <v>1642</v>
      </c>
      <c r="D519" t="s">
        <v>1686</v>
      </c>
      <c r="E519" s="1">
        <v>2755</v>
      </c>
      <c r="F519">
        <v>4</v>
      </c>
      <c r="G519">
        <v>4</v>
      </c>
      <c r="H519" t="s">
        <v>142</v>
      </c>
      <c r="I519" t="s">
        <v>143</v>
      </c>
      <c r="J519" t="s">
        <v>238</v>
      </c>
      <c r="K519" t="s">
        <v>145</v>
      </c>
      <c r="L519">
        <v>55</v>
      </c>
      <c r="M519" t="s">
        <v>146</v>
      </c>
      <c r="N519">
        <v>1795</v>
      </c>
      <c r="O519">
        <v>4735</v>
      </c>
      <c r="P519">
        <v>1830</v>
      </c>
      <c r="Q519" t="s">
        <v>423</v>
      </c>
      <c r="R519">
        <v>5</v>
      </c>
      <c r="S519">
        <v>11.2</v>
      </c>
      <c r="T519" s="1" t="s">
        <v>148</v>
      </c>
      <c r="U519" t="s">
        <v>1681</v>
      </c>
      <c r="W519" t="s">
        <v>1658</v>
      </c>
      <c r="X519">
        <v>6</v>
      </c>
      <c r="Y519" t="s">
        <v>1645</v>
      </c>
      <c r="Z519" t="s">
        <v>201</v>
      </c>
      <c r="AA519" t="s">
        <v>152</v>
      </c>
      <c r="AB519" t="s">
        <v>824</v>
      </c>
      <c r="AC519" t="s">
        <v>1646</v>
      </c>
      <c r="AD519" t="s">
        <v>1647</v>
      </c>
      <c r="AE519" t="s">
        <v>1647</v>
      </c>
      <c r="AF519" t="s">
        <v>1648</v>
      </c>
      <c r="AG519" t="s">
        <v>1648</v>
      </c>
      <c r="AH519" t="s">
        <v>159</v>
      </c>
      <c r="AI519" t="s">
        <v>233</v>
      </c>
      <c r="AK519" t="s">
        <v>161</v>
      </c>
      <c r="AL519" t="s">
        <v>1683</v>
      </c>
      <c r="AM519" t="s">
        <v>1684</v>
      </c>
      <c r="AN519" t="s">
        <v>164</v>
      </c>
      <c r="AO519" t="s">
        <v>165</v>
      </c>
      <c r="AP519" t="s">
        <v>165</v>
      </c>
      <c r="AQ519" t="s">
        <v>167</v>
      </c>
      <c r="AR519">
        <v>8</v>
      </c>
      <c r="AS519" t="s">
        <v>168</v>
      </c>
      <c r="AT519" t="s">
        <v>169</v>
      </c>
      <c r="AU519" t="s">
        <v>1651</v>
      </c>
      <c r="AV519" t="s">
        <v>1648</v>
      </c>
      <c r="AY519" t="s">
        <v>166</v>
      </c>
      <c r="BB519" t="s">
        <v>1652</v>
      </c>
      <c r="BD519" t="s">
        <v>174</v>
      </c>
      <c r="BG519" t="s">
        <v>167</v>
      </c>
      <c r="BH519" t="s">
        <v>167</v>
      </c>
      <c r="BI519" t="s">
        <v>164</v>
      </c>
      <c r="BJ519" t="s">
        <v>311</v>
      </c>
      <c r="BL519" t="s">
        <v>311</v>
      </c>
      <c r="BM519" t="s">
        <v>167</v>
      </c>
      <c r="BP519" t="s">
        <v>174</v>
      </c>
      <c r="BQ519" t="s">
        <v>164</v>
      </c>
      <c r="BR519" t="s">
        <v>169</v>
      </c>
      <c r="BS519" t="s">
        <v>177</v>
      </c>
      <c r="BT519" t="s">
        <v>167</v>
      </c>
      <c r="BU519">
        <v>5.4</v>
      </c>
      <c r="BV519" t="s">
        <v>167</v>
      </c>
      <c r="BW519" t="s">
        <v>178</v>
      </c>
      <c r="BX519" t="s">
        <v>167</v>
      </c>
      <c r="BY519" t="s">
        <v>187</v>
      </c>
      <c r="BZ519" t="s">
        <v>167</v>
      </c>
      <c r="CA519" t="s">
        <v>167</v>
      </c>
      <c r="CG519" t="s">
        <v>167</v>
      </c>
      <c r="CK519" t="s">
        <v>167</v>
      </c>
      <c r="CN519" t="s">
        <v>167</v>
      </c>
      <c r="CP519" t="s">
        <v>356</v>
      </c>
      <c r="CQ519" t="s">
        <v>1659</v>
      </c>
      <c r="CR519" t="s">
        <v>1666</v>
      </c>
      <c r="CS519" t="s">
        <v>167</v>
      </c>
      <c r="CT519" t="s">
        <v>167</v>
      </c>
      <c r="CU519" t="s">
        <v>167</v>
      </c>
      <c r="CW519">
        <v>7</v>
      </c>
      <c r="CY519" t="s">
        <v>572</v>
      </c>
      <c r="DC519" t="s">
        <v>167</v>
      </c>
      <c r="DK519" t="s">
        <v>167</v>
      </c>
      <c r="DL519" t="s">
        <v>330</v>
      </c>
      <c r="DN519" t="s">
        <v>167</v>
      </c>
      <c r="DS519" t="s">
        <v>167</v>
      </c>
      <c r="DV519" t="s">
        <v>167</v>
      </c>
      <c r="DW519" t="s">
        <v>167</v>
      </c>
    </row>
    <row r="520" spans="1:134" x14ac:dyDescent="0.3">
      <c r="A520">
        <v>519</v>
      </c>
      <c r="B520" t="s">
        <v>444</v>
      </c>
      <c r="C520" t="s">
        <v>1642</v>
      </c>
      <c r="D520" t="s">
        <v>1687</v>
      </c>
      <c r="E520" s="1">
        <v>2393</v>
      </c>
      <c r="F520">
        <v>4</v>
      </c>
      <c r="G520">
        <v>4</v>
      </c>
      <c r="H520" t="s">
        <v>142</v>
      </c>
      <c r="I520" t="s">
        <v>143</v>
      </c>
      <c r="J520" t="s">
        <v>238</v>
      </c>
      <c r="K520" t="s">
        <v>145</v>
      </c>
      <c r="L520">
        <v>55</v>
      </c>
      <c r="M520" t="s">
        <v>460</v>
      </c>
      <c r="N520">
        <v>1795</v>
      </c>
      <c r="O520">
        <v>4735</v>
      </c>
      <c r="P520">
        <v>1830</v>
      </c>
      <c r="Q520" t="s">
        <v>423</v>
      </c>
      <c r="R520">
        <v>5</v>
      </c>
      <c r="S520">
        <v>12</v>
      </c>
      <c r="T520" s="1" t="s">
        <v>148</v>
      </c>
      <c r="U520" t="s">
        <v>240</v>
      </c>
      <c r="W520" t="s">
        <v>1688</v>
      </c>
      <c r="X520">
        <v>5</v>
      </c>
      <c r="Y520" t="s">
        <v>1645</v>
      </c>
      <c r="Z520" t="s">
        <v>201</v>
      </c>
      <c r="AA520" t="s">
        <v>152</v>
      </c>
      <c r="AB520" t="s">
        <v>824</v>
      </c>
      <c r="AC520" t="s">
        <v>1646</v>
      </c>
      <c r="AD520" t="s">
        <v>1647</v>
      </c>
      <c r="AE520" t="s">
        <v>1647</v>
      </c>
      <c r="AF520" t="s">
        <v>1648</v>
      </c>
      <c r="AG520" t="s">
        <v>1648</v>
      </c>
      <c r="AH520" t="s">
        <v>159</v>
      </c>
      <c r="AI520" t="s">
        <v>233</v>
      </c>
      <c r="AK520" t="s">
        <v>442</v>
      </c>
      <c r="AL520" t="s">
        <v>1649</v>
      </c>
      <c r="AM520" t="s">
        <v>1650</v>
      </c>
      <c r="AN520" t="s">
        <v>164</v>
      </c>
      <c r="AO520" t="s">
        <v>165</v>
      </c>
      <c r="AP520" t="s">
        <v>165</v>
      </c>
      <c r="AQ520" t="s">
        <v>167</v>
      </c>
      <c r="AR520">
        <v>7</v>
      </c>
      <c r="AS520" t="s">
        <v>168</v>
      </c>
      <c r="AT520" t="s">
        <v>169</v>
      </c>
      <c r="AU520" t="s">
        <v>1651</v>
      </c>
      <c r="AV520" t="s">
        <v>1648</v>
      </c>
      <c r="AW520" t="s">
        <v>167</v>
      </c>
      <c r="AX520">
        <v>2</v>
      </c>
      <c r="AY520" t="s">
        <v>172</v>
      </c>
      <c r="AZ520" t="s">
        <v>167</v>
      </c>
      <c r="BA520" t="s">
        <v>167</v>
      </c>
      <c r="BB520" t="s">
        <v>1652</v>
      </c>
      <c r="BC520" t="s">
        <v>167</v>
      </c>
      <c r="BD520" t="s">
        <v>328</v>
      </c>
      <c r="BF520" t="s">
        <v>167</v>
      </c>
      <c r="BG520" t="s">
        <v>167</v>
      </c>
      <c r="BH520" t="s">
        <v>167</v>
      </c>
      <c r="BI520" t="s">
        <v>164</v>
      </c>
      <c r="BJ520" t="s">
        <v>311</v>
      </c>
      <c r="BK520" t="s">
        <v>167</v>
      </c>
      <c r="BL520" t="s">
        <v>311</v>
      </c>
      <c r="BM520" t="s">
        <v>167</v>
      </c>
      <c r="BO520" t="s">
        <v>167</v>
      </c>
      <c r="BP520" t="s">
        <v>169</v>
      </c>
      <c r="BQ520" t="s">
        <v>164</v>
      </c>
      <c r="BR520" t="s">
        <v>169</v>
      </c>
      <c r="BS520" t="s">
        <v>177</v>
      </c>
      <c r="BT520" t="s">
        <v>167</v>
      </c>
      <c r="BU520">
        <v>5.4</v>
      </c>
      <c r="BV520" t="s">
        <v>167</v>
      </c>
      <c r="BW520" t="s">
        <v>178</v>
      </c>
      <c r="BX520" t="s">
        <v>167</v>
      </c>
      <c r="BY520" t="s">
        <v>384</v>
      </c>
      <c r="BZ520" t="s">
        <v>167</v>
      </c>
      <c r="CK520" t="s">
        <v>167</v>
      </c>
      <c r="CN520" t="s">
        <v>167</v>
      </c>
      <c r="CO520" t="s">
        <v>167</v>
      </c>
      <c r="CP520" t="s">
        <v>356</v>
      </c>
      <c r="CQ520" t="s">
        <v>1653</v>
      </c>
      <c r="CR520" t="s">
        <v>1654</v>
      </c>
      <c r="CS520" t="s">
        <v>167</v>
      </c>
      <c r="CT520" t="s">
        <v>167</v>
      </c>
      <c r="CU520" t="s">
        <v>167</v>
      </c>
      <c r="CW520">
        <v>3</v>
      </c>
      <c r="CY520" t="s">
        <v>572</v>
      </c>
      <c r="DB520" t="s">
        <v>222</v>
      </c>
      <c r="DC520" t="s">
        <v>167</v>
      </c>
      <c r="DD520" t="s">
        <v>167</v>
      </c>
      <c r="DG520" t="s">
        <v>167</v>
      </c>
      <c r="DH520" t="s">
        <v>217</v>
      </c>
      <c r="DI520" t="s">
        <v>329</v>
      </c>
      <c r="DJ520" t="s">
        <v>167</v>
      </c>
      <c r="DK520" t="s">
        <v>167</v>
      </c>
      <c r="DL520" t="s">
        <v>330</v>
      </c>
      <c r="DM520" t="s">
        <v>167</v>
      </c>
      <c r="DN520" t="s">
        <v>167</v>
      </c>
      <c r="DP520" t="s">
        <v>346</v>
      </c>
      <c r="DQ520" t="s">
        <v>167</v>
      </c>
      <c r="DS520" t="s">
        <v>167</v>
      </c>
      <c r="DV520" t="s">
        <v>167</v>
      </c>
      <c r="DW520" t="s">
        <v>167</v>
      </c>
      <c r="DX520" t="s">
        <v>167</v>
      </c>
      <c r="DZ520" t="s">
        <v>167</v>
      </c>
      <c r="EA520" t="s">
        <v>167</v>
      </c>
    </row>
    <row r="521" spans="1:134" x14ac:dyDescent="0.3">
      <c r="A521">
        <v>520</v>
      </c>
      <c r="B521" t="s">
        <v>444</v>
      </c>
      <c r="C521" t="s">
        <v>1642</v>
      </c>
      <c r="D521" t="s">
        <v>1689</v>
      </c>
      <c r="E521" s="1">
        <v>2393</v>
      </c>
      <c r="F521">
        <v>4</v>
      </c>
      <c r="G521">
        <v>4</v>
      </c>
      <c r="H521" t="s">
        <v>142</v>
      </c>
      <c r="I521" t="s">
        <v>143</v>
      </c>
      <c r="J521" t="s">
        <v>238</v>
      </c>
      <c r="K521" t="s">
        <v>145</v>
      </c>
      <c r="L521">
        <v>55</v>
      </c>
      <c r="M521" t="s">
        <v>146</v>
      </c>
      <c r="N521">
        <v>1795</v>
      </c>
      <c r="O521">
        <v>4735</v>
      </c>
      <c r="P521">
        <v>1830</v>
      </c>
      <c r="Q521" t="s">
        <v>423</v>
      </c>
      <c r="R521">
        <v>5</v>
      </c>
      <c r="S521">
        <v>11.2</v>
      </c>
      <c r="T521" s="1" t="s">
        <v>148</v>
      </c>
      <c r="U521" t="s">
        <v>1681</v>
      </c>
      <c r="W521" t="s">
        <v>1656</v>
      </c>
      <c r="X521">
        <v>5</v>
      </c>
      <c r="Y521" t="s">
        <v>1645</v>
      </c>
      <c r="Z521" t="s">
        <v>201</v>
      </c>
      <c r="AA521" t="s">
        <v>152</v>
      </c>
      <c r="AB521" t="s">
        <v>824</v>
      </c>
      <c r="AC521" t="s">
        <v>1646</v>
      </c>
      <c r="AD521" t="s">
        <v>1647</v>
      </c>
      <c r="AE521" t="s">
        <v>1647</v>
      </c>
      <c r="AF521" t="s">
        <v>1648</v>
      </c>
      <c r="AG521" t="s">
        <v>1648</v>
      </c>
      <c r="AH521" t="s">
        <v>159</v>
      </c>
      <c r="AI521" t="s">
        <v>233</v>
      </c>
      <c r="AK521" t="s">
        <v>442</v>
      </c>
      <c r="AL521" t="s">
        <v>1669</v>
      </c>
      <c r="AM521" t="s">
        <v>1670</v>
      </c>
      <c r="AN521" t="s">
        <v>164</v>
      </c>
      <c r="AO521" t="s">
        <v>165</v>
      </c>
      <c r="AP521" t="s">
        <v>165</v>
      </c>
      <c r="AQ521">
        <v>2</v>
      </c>
      <c r="AR521">
        <v>7</v>
      </c>
      <c r="AS521" t="s">
        <v>168</v>
      </c>
      <c r="AT521" t="s">
        <v>169</v>
      </c>
      <c r="AU521" t="s">
        <v>1651</v>
      </c>
      <c r="AV521" t="s">
        <v>1648</v>
      </c>
      <c r="AW521" t="s">
        <v>167</v>
      </c>
      <c r="AX521">
        <v>2</v>
      </c>
      <c r="AY521" t="s">
        <v>172</v>
      </c>
      <c r="AZ521" t="s">
        <v>167</v>
      </c>
      <c r="BA521" t="s">
        <v>167</v>
      </c>
      <c r="BB521" t="s">
        <v>1652</v>
      </c>
      <c r="BC521" t="s">
        <v>167</v>
      </c>
      <c r="BD521" t="s">
        <v>338</v>
      </c>
      <c r="BF521" t="s">
        <v>167</v>
      </c>
      <c r="BG521" t="s">
        <v>167</v>
      </c>
      <c r="BH521" t="s">
        <v>167</v>
      </c>
      <c r="BI521" t="s">
        <v>164</v>
      </c>
      <c r="BJ521" t="s">
        <v>311</v>
      </c>
      <c r="BK521" t="s">
        <v>167</v>
      </c>
      <c r="BL521" t="s">
        <v>311</v>
      </c>
      <c r="BM521" t="s">
        <v>167</v>
      </c>
      <c r="BO521" t="s">
        <v>167</v>
      </c>
      <c r="BP521" t="s">
        <v>169</v>
      </c>
      <c r="BQ521" t="s">
        <v>164</v>
      </c>
      <c r="BR521" t="s">
        <v>169</v>
      </c>
      <c r="BS521" t="s">
        <v>177</v>
      </c>
      <c r="BT521" t="s">
        <v>167</v>
      </c>
      <c r="BU521">
        <v>5.4</v>
      </c>
      <c r="BV521" t="s">
        <v>167</v>
      </c>
      <c r="BW521" t="s">
        <v>178</v>
      </c>
      <c r="BX521" t="s">
        <v>167</v>
      </c>
      <c r="BY521" t="s">
        <v>384</v>
      </c>
      <c r="BZ521" t="s">
        <v>167</v>
      </c>
      <c r="CB521" t="s">
        <v>167</v>
      </c>
      <c r="CG521" t="s">
        <v>167</v>
      </c>
      <c r="CK521" t="s">
        <v>167</v>
      </c>
      <c r="CN521" t="s">
        <v>167</v>
      </c>
      <c r="CO521" t="s">
        <v>167</v>
      </c>
      <c r="CP521" t="s">
        <v>356</v>
      </c>
      <c r="CQ521" t="s">
        <v>1653</v>
      </c>
      <c r="CR521" t="s">
        <v>1654</v>
      </c>
      <c r="CS521" t="s">
        <v>167</v>
      </c>
      <c r="CT521" t="s">
        <v>167</v>
      </c>
      <c r="CU521" t="s">
        <v>167</v>
      </c>
      <c r="CV521" t="s">
        <v>167</v>
      </c>
      <c r="CW521">
        <v>3</v>
      </c>
      <c r="CY521" t="s">
        <v>572</v>
      </c>
      <c r="DB521" t="s">
        <v>222</v>
      </c>
      <c r="DC521" t="s">
        <v>167</v>
      </c>
      <c r="DD521" t="s">
        <v>167</v>
      </c>
      <c r="DG521" t="s">
        <v>167</v>
      </c>
      <c r="DH521" t="s">
        <v>217</v>
      </c>
      <c r="DI521" t="s">
        <v>329</v>
      </c>
      <c r="DJ521" t="s">
        <v>167</v>
      </c>
      <c r="DK521" t="s">
        <v>167</v>
      </c>
      <c r="DL521" t="s">
        <v>330</v>
      </c>
      <c r="DN521" t="s">
        <v>167</v>
      </c>
      <c r="DP521" t="s">
        <v>346</v>
      </c>
      <c r="DQ521" t="s">
        <v>167</v>
      </c>
      <c r="DS521" t="s">
        <v>167</v>
      </c>
      <c r="DV521" t="s">
        <v>167</v>
      </c>
      <c r="DW521" t="s">
        <v>167</v>
      </c>
      <c r="DX521" t="s">
        <v>167</v>
      </c>
      <c r="DZ521" t="s">
        <v>167</v>
      </c>
      <c r="EA521" t="s">
        <v>167</v>
      </c>
    </row>
    <row r="522" spans="1:134" x14ac:dyDescent="0.3">
      <c r="A522">
        <v>521</v>
      </c>
      <c r="B522" t="s">
        <v>444</v>
      </c>
      <c r="C522" t="s">
        <v>1642</v>
      </c>
      <c r="D522" t="s">
        <v>1690</v>
      </c>
      <c r="E522" s="1">
        <v>2694</v>
      </c>
      <c r="F522">
        <v>4</v>
      </c>
      <c r="G522">
        <v>4</v>
      </c>
      <c r="H522" t="s">
        <v>142</v>
      </c>
      <c r="I522" t="s">
        <v>143</v>
      </c>
      <c r="J522" t="s">
        <v>238</v>
      </c>
      <c r="K522" t="s">
        <v>145</v>
      </c>
      <c r="L522">
        <v>55</v>
      </c>
      <c r="M522" t="s">
        <v>146</v>
      </c>
      <c r="N522">
        <v>1795</v>
      </c>
      <c r="O522">
        <v>4735</v>
      </c>
      <c r="P522">
        <v>1830</v>
      </c>
      <c r="Q522" t="s">
        <v>423</v>
      </c>
      <c r="R522">
        <v>5</v>
      </c>
      <c r="S522">
        <v>11.2</v>
      </c>
      <c r="T522" s="1" t="s">
        <v>148</v>
      </c>
      <c r="U522" t="s">
        <v>1677</v>
      </c>
      <c r="W522" t="s">
        <v>1665</v>
      </c>
      <c r="X522">
        <v>6</v>
      </c>
      <c r="Y522" t="s">
        <v>1645</v>
      </c>
      <c r="Z522" t="s">
        <v>201</v>
      </c>
      <c r="AA522" t="s">
        <v>152</v>
      </c>
      <c r="AB522" t="s">
        <v>824</v>
      </c>
      <c r="AC522" t="s">
        <v>1646</v>
      </c>
      <c r="AD522" t="s">
        <v>1647</v>
      </c>
      <c r="AE522" t="s">
        <v>1647</v>
      </c>
      <c r="AF522" t="s">
        <v>1662</v>
      </c>
      <c r="AG522" t="s">
        <v>1662</v>
      </c>
      <c r="AH522" t="s">
        <v>159</v>
      </c>
      <c r="AI522" t="s">
        <v>233</v>
      </c>
      <c r="AK522" t="s">
        <v>442</v>
      </c>
      <c r="AL522" t="s">
        <v>1669</v>
      </c>
      <c r="AM522" t="s">
        <v>1670</v>
      </c>
      <c r="AN522" t="s">
        <v>164</v>
      </c>
      <c r="AO522" t="s">
        <v>165</v>
      </c>
      <c r="AP522" t="s">
        <v>165</v>
      </c>
      <c r="AQ522">
        <v>2</v>
      </c>
      <c r="AR522">
        <v>7</v>
      </c>
      <c r="AS522" t="s">
        <v>598</v>
      </c>
      <c r="AT522" t="s">
        <v>190</v>
      </c>
      <c r="AU522" t="s">
        <v>1651</v>
      </c>
      <c r="AV522" t="s">
        <v>1662</v>
      </c>
      <c r="AW522" t="s">
        <v>167</v>
      </c>
      <c r="AX522" t="s">
        <v>167</v>
      </c>
      <c r="AY522" t="s">
        <v>172</v>
      </c>
      <c r="AZ522" t="s">
        <v>167</v>
      </c>
      <c r="BA522" t="s">
        <v>167</v>
      </c>
      <c r="BB522" t="s">
        <v>1652</v>
      </c>
      <c r="BC522" t="s">
        <v>167</v>
      </c>
      <c r="BD522" t="s">
        <v>328</v>
      </c>
      <c r="BF522" t="s">
        <v>167</v>
      </c>
      <c r="BG522" t="s">
        <v>167</v>
      </c>
      <c r="BH522" t="s">
        <v>167</v>
      </c>
      <c r="BI522" t="s">
        <v>164</v>
      </c>
      <c r="BJ522" t="s">
        <v>311</v>
      </c>
      <c r="BK522" t="s">
        <v>167</v>
      </c>
      <c r="BL522" t="s">
        <v>311</v>
      </c>
      <c r="BM522" t="s">
        <v>167</v>
      </c>
      <c r="BO522" t="s">
        <v>167</v>
      </c>
      <c r="BP522" t="s">
        <v>174</v>
      </c>
      <c r="BQ522" t="s">
        <v>164</v>
      </c>
      <c r="BR522" t="s">
        <v>169</v>
      </c>
      <c r="BS522" t="s">
        <v>177</v>
      </c>
      <c r="BT522" t="s">
        <v>167</v>
      </c>
      <c r="BU522">
        <v>5.4</v>
      </c>
      <c r="BV522" t="s">
        <v>167</v>
      </c>
      <c r="BW522" t="s">
        <v>178</v>
      </c>
      <c r="BX522" t="s">
        <v>167</v>
      </c>
      <c r="BY522" t="s">
        <v>384</v>
      </c>
      <c r="BZ522" t="s">
        <v>167</v>
      </c>
      <c r="CA522" t="s">
        <v>167</v>
      </c>
      <c r="CB522" t="s">
        <v>167</v>
      </c>
      <c r="CG522" t="s">
        <v>167</v>
      </c>
      <c r="CK522" t="s">
        <v>167</v>
      </c>
      <c r="CN522" t="s">
        <v>167</v>
      </c>
      <c r="CO522" t="s">
        <v>167</v>
      </c>
      <c r="CP522" t="s">
        <v>356</v>
      </c>
      <c r="CQ522" t="s">
        <v>1600</v>
      </c>
      <c r="CR522" t="s">
        <v>1691</v>
      </c>
      <c r="CS522" t="s">
        <v>167</v>
      </c>
      <c r="CT522" t="s">
        <v>167</v>
      </c>
      <c r="CU522" t="s">
        <v>167</v>
      </c>
      <c r="CV522" t="s">
        <v>167</v>
      </c>
      <c r="CW522">
        <v>7</v>
      </c>
      <c r="CY522" t="s">
        <v>572</v>
      </c>
      <c r="DB522" t="s">
        <v>375</v>
      </c>
      <c r="DC522" t="s">
        <v>167</v>
      </c>
      <c r="DD522" t="s">
        <v>167</v>
      </c>
      <c r="DG522" t="s">
        <v>167</v>
      </c>
      <c r="DH522" t="s">
        <v>217</v>
      </c>
      <c r="DI522" t="s">
        <v>329</v>
      </c>
      <c r="DJ522" t="s">
        <v>167</v>
      </c>
      <c r="DK522" t="s">
        <v>167</v>
      </c>
      <c r="DL522" t="s">
        <v>501</v>
      </c>
      <c r="DM522" t="s">
        <v>167</v>
      </c>
      <c r="DN522" t="s">
        <v>167</v>
      </c>
      <c r="DP522" t="s">
        <v>346</v>
      </c>
      <c r="DQ522" t="s">
        <v>167</v>
      </c>
      <c r="DR522" t="s">
        <v>167</v>
      </c>
      <c r="DS522" t="s">
        <v>167</v>
      </c>
      <c r="DV522" t="s">
        <v>167</v>
      </c>
      <c r="DW522" t="s">
        <v>167</v>
      </c>
      <c r="DX522" t="s">
        <v>167</v>
      </c>
      <c r="DZ522" t="s">
        <v>167</v>
      </c>
      <c r="EA522" t="s">
        <v>167</v>
      </c>
      <c r="EC522" t="s">
        <v>167</v>
      </c>
    </row>
    <row r="523" spans="1:134" x14ac:dyDescent="0.3">
      <c r="A523">
        <v>522</v>
      </c>
      <c r="B523" t="s">
        <v>444</v>
      </c>
      <c r="C523" t="s">
        <v>1642</v>
      </c>
      <c r="D523" t="s">
        <v>1692</v>
      </c>
      <c r="E523" s="1">
        <v>2393</v>
      </c>
      <c r="F523">
        <v>4</v>
      </c>
      <c r="G523">
        <v>4</v>
      </c>
      <c r="H523" t="s">
        <v>142</v>
      </c>
      <c r="I523" t="s">
        <v>143</v>
      </c>
      <c r="J523" t="s">
        <v>238</v>
      </c>
      <c r="K523" t="s">
        <v>145</v>
      </c>
      <c r="L523">
        <v>55</v>
      </c>
      <c r="M523" t="s">
        <v>460</v>
      </c>
      <c r="N523">
        <v>1795</v>
      </c>
      <c r="O523">
        <v>4735</v>
      </c>
      <c r="P523">
        <v>1830</v>
      </c>
      <c r="Q523" t="s">
        <v>423</v>
      </c>
      <c r="R523">
        <v>5</v>
      </c>
      <c r="S523">
        <v>12</v>
      </c>
      <c r="T523" s="1" t="s">
        <v>148</v>
      </c>
      <c r="U523" t="s">
        <v>1540</v>
      </c>
      <c r="W523" t="s">
        <v>1644</v>
      </c>
      <c r="X523">
        <v>5</v>
      </c>
      <c r="Y523" t="s">
        <v>1645</v>
      </c>
      <c r="Z523" t="s">
        <v>201</v>
      </c>
      <c r="AA523" t="s">
        <v>152</v>
      </c>
      <c r="AB523" t="s">
        <v>824</v>
      </c>
      <c r="AC523" t="s">
        <v>1646</v>
      </c>
      <c r="AD523" t="s">
        <v>1647</v>
      </c>
      <c r="AE523" t="s">
        <v>1647</v>
      </c>
      <c r="AF523" t="s">
        <v>1648</v>
      </c>
      <c r="AG523" t="s">
        <v>1648</v>
      </c>
      <c r="AH523" t="s">
        <v>159</v>
      </c>
      <c r="AI523" t="s">
        <v>233</v>
      </c>
      <c r="AK523" t="s">
        <v>161</v>
      </c>
      <c r="AL523" t="s">
        <v>1649</v>
      </c>
      <c r="AM523" t="s">
        <v>1650</v>
      </c>
      <c r="AN523" t="s">
        <v>164</v>
      </c>
      <c r="AO523" t="s">
        <v>165</v>
      </c>
      <c r="AP523" t="s">
        <v>165</v>
      </c>
      <c r="AQ523" t="s">
        <v>167</v>
      </c>
      <c r="AR523">
        <v>7</v>
      </c>
      <c r="AS523" t="s">
        <v>168</v>
      </c>
      <c r="AT523" t="s">
        <v>169</v>
      </c>
      <c r="AU523" t="s">
        <v>1651</v>
      </c>
      <c r="AV523" t="s">
        <v>1648</v>
      </c>
      <c r="AY523" t="s">
        <v>166</v>
      </c>
      <c r="BA523" t="s">
        <v>167</v>
      </c>
      <c r="BB523" t="s">
        <v>1652</v>
      </c>
      <c r="BD523" t="s">
        <v>174</v>
      </c>
      <c r="BG523" t="s">
        <v>167</v>
      </c>
      <c r="BH523" t="s">
        <v>167</v>
      </c>
      <c r="BI523" t="s">
        <v>164</v>
      </c>
      <c r="BJ523" t="s">
        <v>311</v>
      </c>
      <c r="BK523" t="s">
        <v>167</v>
      </c>
      <c r="BL523" t="s">
        <v>311</v>
      </c>
      <c r="BM523" t="s">
        <v>167</v>
      </c>
      <c r="BP523" t="s">
        <v>174</v>
      </c>
      <c r="BQ523" t="s">
        <v>164</v>
      </c>
      <c r="BR523" t="s">
        <v>169</v>
      </c>
      <c r="BS523" t="s">
        <v>177</v>
      </c>
      <c r="BT523" t="s">
        <v>167</v>
      </c>
      <c r="BU523">
        <v>5.4</v>
      </c>
      <c r="BV523" t="s">
        <v>167</v>
      </c>
      <c r="BW523" t="s">
        <v>178</v>
      </c>
      <c r="BX523" t="s">
        <v>167</v>
      </c>
      <c r="BY523" t="s">
        <v>180</v>
      </c>
      <c r="BZ523" t="s">
        <v>167</v>
      </c>
      <c r="CG523" t="s">
        <v>167</v>
      </c>
      <c r="CK523" t="s">
        <v>167</v>
      </c>
      <c r="CN523" t="s">
        <v>167</v>
      </c>
      <c r="CO523" t="s">
        <v>167</v>
      </c>
      <c r="CP523" t="s">
        <v>356</v>
      </c>
      <c r="CQ523" t="s">
        <v>1653</v>
      </c>
      <c r="CR523" t="s">
        <v>1654</v>
      </c>
      <c r="CS523" t="s">
        <v>167</v>
      </c>
      <c r="CT523" t="s">
        <v>167</v>
      </c>
      <c r="CU523" t="s">
        <v>167</v>
      </c>
      <c r="CW523">
        <v>3</v>
      </c>
      <c r="CY523" t="s">
        <v>572</v>
      </c>
      <c r="DC523" t="s">
        <v>167</v>
      </c>
      <c r="DK523" t="s">
        <v>167</v>
      </c>
      <c r="DN523" t="s">
        <v>167</v>
      </c>
      <c r="DS523" t="s">
        <v>167</v>
      </c>
      <c r="DV523" t="s">
        <v>167</v>
      </c>
      <c r="DW523" t="s">
        <v>167</v>
      </c>
    </row>
    <row r="524" spans="1:134" x14ac:dyDescent="0.3">
      <c r="A524">
        <v>523</v>
      </c>
      <c r="B524" t="s">
        <v>444</v>
      </c>
      <c r="C524" t="s">
        <v>1642</v>
      </c>
      <c r="D524" t="s">
        <v>1693</v>
      </c>
      <c r="E524" s="1">
        <v>2393</v>
      </c>
      <c r="F524">
        <v>4</v>
      </c>
      <c r="G524">
        <v>4</v>
      </c>
      <c r="H524" t="s">
        <v>142</v>
      </c>
      <c r="I524" t="s">
        <v>143</v>
      </c>
      <c r="J524" t="s">
        <v>238</v>
      </c>
      <c r="K524" t="s">
        <v>145</v>
      </c>
      <c r="L524">
        <v>55</v>
      </c>
      <c r="M524" t="s">
        <v>460</v>
      </c>
      <c r="N524">
        <v>1795</v>
      </c>
      <c r="O524">
        <v>4735</v>
      </c>
      <c r="P524">
        <v>1830</v>
      </c>
      <c r="Q524" t="s">
        <v>423</v>
      </c>
      <c r="R524">
        <v>5</v>
      </c>
      <c r="S524">
        <v>12</v>
      </c>
      <c r="T524" s="1" t="s">
        <v>148</v>
      </c>
      <c r="U524" t="s">
        <v>1595</v>
      </c>
      <c r="W524" t="s">
        <v>1658</v>
      </c>
      <c r="X524">
        <v>5</v>
      </c>
      <c r="Y524" t="s">
        <v>1645</v>
      </c>
      <c r="Z524" t="s">
        <v>201</v>
      </c>
      <c r="AA524" t="s">
        <v>152</v>
      </c>
      <c r="AB524" t="s">
        <v>824</v>
      </c>
      <c r="AC524" t="s">
        <v>1646</v>
      </c>
      <c r="AD524" t="s">
        <v>1647</v>
      </c>
      <c r="AE524" t="s">
        <v>1647</v>
      </c>
      <c r="AF524" t="s">
        <v>1648</v>
      </c>
      <c r="AG524" t="s">
        <v>1648</v>
      </c>
      <c r="AH524" t="s">
        <v>159</v>
      </c>
      <c r="AI524" t="s">
        <v>233</v>
      </c>
      <c r="AK524" t="s">
        <v>161</v>
      </c>
      <c r="AL524" t="s">
        <v>1649</v>
      </c>
      <c r="AM524" t="s">
        <v>1650</v>
      </c>
      <c r="AN524" t="s">
        <v>164</v>
      </c>
      <c r="AO524" t="s">
        <v>165</v>
      </c>
      <c r="AP524" t="s">
        <v>165</v>
      </c>
      <c r="AQ524" t="s">
        <v>167</v>
      </c>
      <c r="AR524">
        <v>8</v>
      </c>
      <c r="AS524" t="s">
        <v>168</v>
      </c>
      <c r="AT524" t="s">
        <v>169</v>
      </c>
      <c r="AU524" t="s">
        <v>1651</v>
      </c>
      <c r="AV524" t="s">
        <v>1648</v>
      </c>
      <c r="AY524" t="s">
        <v>166</v>
      </c>
      <c r="BA524" t="s">
        <v>167</v>
      </c>
      <c r="BB524" t="s">
        <v>1652</v>
      </c>
      <c r="BD524" t="s">
        <v>174</v>
      </c>
      <c r="BG524" t="s">
        <v>167</v>
      </c>
      <c r="BH524" t="s">
        <v>167</v>
      </c>
      <c r="BI524" t="s">
        <v>164</v>
      </c>
      <c r="BJ524" t="s">
        <v>311</v>
      </c>
      <c r="BL524" t="s">
        <v>311</v>
      </c>
      <c r="BM524" t="s">
        <v>167</v>
      </c>
      <c r="BP524" t="s">
        <v>174</v>
      </c>
      <c r="BQ524" t="s">
        <v>165</v>
      </c>
      <c r="BR524" t="s">
        <v>169</v>
      </c>
      <c r="BS524" t="s">
        <v>177</v>
      </c>
      <c r="BT524" t="s">
        <v>167</v>
      </c>
      <c r="BU524">
        <v>5.4</v>
      </c>
      <c r="BV524" t="s">
        <v>167</v>
      </c>
      <c r="BW524" t="s">
        <v>178</v>
      </c>
      <c r="BX524" t="s">
        <v>167</v>
      </c>
      <c r="BY524" t="s">
        <v>180</v>
      </c>
      <c r="BZ524" t="s">
        <v>167</v>
      </c>
      <c r="CG524" t="s">
        <v>167</v>
      </c>
      <c r="CK524" t="s">
        <v>167</v>
      </c>
      <c r="CN524" t="s">
        <v>167</v>
      </c>
      <c r="CP524" t="s">
        <v>356</v>
      </c>
      <c r="CQ524" t="s">
        <v>1659</v>
      </c>
      <c r="CR524" t="s">
        <v>1654</v>
      </c>
      <c r="CS524" t="s">
        <v>167</v>
      </c>
      <c r="CT524" t="s">
        <v>167</v>
      </c>
      <c r="CU524" t="s">
        <v>167</v>
      </c>
      <c r="CW524">
        <v>3</v>
      </c>
      <c r="CY524" t="s">
        <v>572</v>
      </c>
      <c r="DC524" t="s">
        <v>167</v>
      </c>
      <c r="DK524" t="s">
        <v>167</v>
      </c>
      <c r="DL524" t="s">
        <v>330</v>
      </c>
      <c r="DN524" t="s">
        <v>167</v>
      </c>
      <c r="DS524" t="s">
        <v>167</v>
      </c>
      <c r="DV524" t="s">
        <v>167</v>
      </c>
      <c r="DW524" t="s">
        <v>167</v>
      </c>
    </row>
    <row r="525" spans="1:134" x14ac:dyDescent="0.3">
      <c r="A525">
        <v>524</v>
      </c>
      <c r="B525" t="s">
        <v>444</v>
      </c>
      <c r="C525" t="s">
        <v>1694</v>
      </c>
      <c r="D525" t="s">
        <v>1695</v>
      </c>
      <c r="E525" s="1">
        <v>1798</v>
      </c>
      <c r="F525">
        <v>4</v>
      </c>
      <c r="G525">
        <v>4</v>
      </c>
      <c r="H525" t="s">
        <v>196</v>
      </c>
      <c r="I525" t="s">
        <v>143</v>
      </c>
      <c r="J525" t="s">
        <v>197</v>
      </c>
      <c r="K525" t="s">
        <v>145</v>
      </c>
      <c r="L525">
        <v>55</v>
      </c>
      <c r="M525" t="s">
        <v>146</v>
      </c>
      <c r="N525">
        <v>1475</v>
      </c>
      <c r="O525">
        <v>4620</v>
      </c>
      <c r="P525">
        <v>1775</v>
      </c>
      <c r="Q525" t="s">
        <v>509</v>
      </c>
      <c r="R525">
        <v>4</v>
      </c>
      <c r="S525">
        <v>9.5</v>
      </c>
      <c r="T525" s="1" t="s">
        <v>148</v>
      </c>
      <c r="U525" t="s">
        <v>1696</v>
      </c>
      <c r="W525" t="s">
        <v>1298</v>
      </c>
      <c r="X525">
        <v>6</v>
      </c>
      <c r="Y525" t="s">
        <v>1146</v>
      </c>
      <c r="Z525" t="s">
        <v>201</v>
      </c>
      <c r="AA525" t="s">
        <v>340</v>
      </c>
      <c r="AB525" t="s">
        <v>348</v>
      </c>
      <c r="AC525" t="s">
        <v>402</v>
      </c>
      <c r="AD525" t="s">
        <v>1110</v>
      </c>
      <c r="AE525" t="s">
        <v>1697</v>
      </c>
      <c r="AF525" t="s">
        <v>1299</v>
      </c>
      <c r="AG525" t="s">
        <v>1299</v>
      </c>
      <c r="AH525" t="s">
        <v>159</v>
      </c>
      <c r="AI525" t="s">
        <v>233</v>
      </c>
      <c r="AK525" t="s">
        <v>161</v>
      </c>
      <c r="AL525" t="s">
        <v>1698</v>
      </c>
      <c r="AM525" t="s">
        <v>1699</v>
      </c>
      <c r="AN525" t="s">
        <v>164</v>
      </c>
      <c r="AO525" t="s">
        <v>165</v>
      </c>
      <c r="AP525" t="s">
        <v>165</v>
      </c>
      <c r="AQ525" t="s">
        <v>167</v>
      </c>
      <c r="AR525">
        <v>5</v>
      </c>
      <c r="AS525" t="s">
        <v>168</v>
      </c>
      <c r="AT525" t="s">
        <v>169</v>
      </c>
      <c r="AU525" t="s">
        <v>1592</v>
      </c>
      <c r="AV525" t="s">
        <v>1299</v>
      </c>
      <c r="AX525">
        <v>2</v>
      </c>
      <c r="AY525" t="s">
        <v>467</v>
      </c>
      <c r="AZ525" t="s">
        <v>167</v>
      </c>
      <c r="BA525" t="s">
        <v>167</v>
      </c>
      <c r="BB525" t="s">
        <v>455</v>
      </c>
      <c r="BC525" t="s">
        <v>167</v>
      </c>
      <c r="BD525" t="s">
        <v>174</v>
      </c>
      <c r="BE525">
        <v>470</v>
      </c>
      <c r="BF525" t="s">
        <v>167</v>
      </c>
      <c r="BG525" t="s">
        <v>167</v>
      </c>
      <c r="BH525" t="s">
        <v>167</v>
      </c>
      <c r="BI525" t="s">
        <v>164</v>
      </c>
      <c r="BJ525" t="s">
        <v>311</v>
      </c>
      <c r="BK525" t="s">
        <v>167</v>
      </c>
      <c r="BL525" t="s">
        <v>311</v>
      </c>
      <c r="BM525" t="s">
        <v>167</v>
      </c>
      <c r="BO525" t="s">
        <v>167</v>
      </c>
      <c r="BP525" t="s">
        <v>174</v>
      </c>
      <c r="BQ525" t="s">
        <v>165</v>
      </c>
      <c r="BR525" t="s">
        <v>169</v>
      </c>
      <c r="BS525" t="s">
        <v>177</v>
      </c>
      <c r="BT525" t="s">
        <v>167</v>
      </c>
      <c r="BU525">
        <v>5.4</v>
      </c>
      <c r="BV525" t="s">
        <v>167</v>
      </c>
      <c r="BW525" t="s">
        <v>178</v>
      </c>
      <c r="BX525" t="s">
        <v>179</v>
      </c>
      <c r="BY525" t="s">
        <v>384</v>
      </c>
      <c r="CG525" t="s">
        <v>167</v>
      </c>
      <c r="CN525" t="s">
        <v>167</v>
      </c>
      <c r="CP525" t="s">
        <v>224</v>
      </c>
      <c r="CQ525" t="s">
        <v>1303</v>
      </c>
      <c r="CR525" t="s">
        <v>1654</v>
      </c>
      <c r="CS525" t="s">
        <v>167</v>
      </c>
      <c r="CT525" t="s">
        <v>167</v>
      </c>
      <c r="CU525" t="s">
        <v>167</v>
      </c>
      <c r="CW525">
        <v>3</v>
      </c>
      <c r="CX525" t="s">
        <v>1700</v>
      </c>
      <c r="CY525" t="s">
        <v>572</v>
      </c>
      <c r="DB525" t="s">
        <v>258</v>
      </c>
      <c r="DC525" t="s">
        <v>167</v>
      </c>
      <c r="DD525" t="s">
        <v>167</v>
      </c>
      <c r="DH525" t="s">
        <v>217</v>
      </c>
      <c r="DI525" t="s">
        <v>329</v>
      </c>
      <c r="DK525" t="s">
        <v>167</v>
      </c>
      <c r="DL525" t="s">
        <v>330</v>
      </c>
      <c r="DP525" t="s">
        <v>346</v>
      </c>
      <c r="DW525" t="s">
        <v>167</v>
      </c>
      <c r="DZ525" t="s">
        <v>167</v>
      </c>
      <c r="EA525" t="s">
        <v>167</v>
      </c>
    </row>
    <row r="526" spans="1:134" x14ac:dyDescent="0.3">
      <c r="A526">
        <v>525</v>
      </c>
      <c r="B526" t="s">
        <v>444</v>
      </c>
      <c r="C526" t="s">
        <v>1694</v>
      </c>
      <c r="D526" t="s">
        <v>1701</v>
      </c>
      <c r="E526" s="1">
        <v>1798</v>
      </c>
      <c r="F526">
        <v>4</v>
      </c>
      <c r="G526">
        <v>4</v>
      </c>
      <c r="H526" t="s">
        <v>196</v>
      </c>
      <c r="I526" t="s">
        <v>143</v>
      </c>
      <c r="J526" t="s">
        <v>197</v>
      </c>
      <c r="K526" t="s">
        <v>145</v>
      </c>
      <c r="L526">
        <v>55</v>
      </c>
      <c r="M526" t="s">
        <v>146</v>
      </c>
      <c r="N526">
        <v>1475</v>
      </c>
      <c r="O526">
        <v>4620</v>
      </c>
      <c r="P526">
        <v>1775</v>
      </c>
      <c r="Q526" t="s">
        <v>509</v>
      </c>
      <c r="R526">
        <v>4</v>
      </c>
      <c r="S526">
        <v>9.5</v>
      </c>
      <c r="T526" s="1" t="s">
        <v>148</v>
      </c>
      <c r="U526" t="s">
        <v>1696</v>
      </c>
      <c r="W526" t="s">
        <v>1702</v>
      </c>
      <c r="X526">
        <v>7</v>
      </c>
      <c r="Y526" t="s">
        <v>1146</v>
      </c>
      <c r="Z526" t="s">
        <v>201</v>
      </c>
      <c r="AA526" t="s">
        <v>340</v>
      </c>
      <c r="AB526" t="s">
        <v>348</v>
      </c>
      <c r="AC526" t="s">
        <v>402</v>
      </c>
      <c r="AD526" t="s">
        <v>1110</v>
      </c>
      <c r="AE526" t="s">
        <v>1697</v>
      </c>
      <c r="AF526" t="s">
        <v>1299</v>
      </c>
      <c r="AG526" t="s">
        <v>1299</v>
      </c>
      <c r="AH526" t="s">
        <v>159</v>
      </c>
      <c r="AI526" t="s">
        <v>233</v>
      </c>
      <c r="AK526" t="s">
        <v>161</v>
      </c>
      <c r="AL526" t="s">
        <v>1698</v>
      </c>
      <c r="AM526" t="s">
        <v>1699</v>
      </c>
      <c r="AN526" t="s">
        <v>164</v>
      </c>
      <c r="AO526" t="s">
        <v>165</v>
      </c>
      <c r="AP526" t="s">
        <v>165</v>
      </c>
      <c r="AQ526" t="s">
        <v>167</v>
      </c>
      <c r="AR526">
        <v>5</v>
      </c>
      <c r="AS526" t="s">
        <v>168</v>
      </c>
      <c r="AT526" t="s">
        <v>190</v>
      </c>
      <c r="AU526" t="s">
        <v>1592</v>
      </c>
      <c r="AV526" t="s">
        <v>1299</v>
      </c>
      <c r="AX526">
        <v>2</v>
      </c>
      <c r="AY526" t="s">
        <v>467</v>
      </c>
      <c r="AZ526" t="s">
        <v>167</v>
      </c>
      <c r="BA526" t="s">
        <v>167</v>
      </c>
      <c r="BB526" t="s">
        <v>455</v>
      </c>
      <c r="BC526" t="s">
        <v>167</v>
      </c>
      <c r="BD526" t="s">
        <v>174</v>
      </c>
      <c r="BE526">
        <v>470</v>
      </c>
      <c r="BF526" t="s">
        <v>167</v>
      </c>
      <c r="BG526" t="s">
        <v>167</v>
      </c>
      <c r="BH526" t="s">
        <v>167</v>
      </c>
      <c r="BI526" t="s">
        <v>164</v>
      </c>
      <c r="BJ526" t="s">
        <v>311</v>
      </c>
      <c r="BK526" t="s">
        <v>167</v>
      </c>
      <c r="BL526" t="s">
        <v>311</v>
      </c>
      <c r="BM526" t="s">
        <v>167</v>
      </c>
      <c r="BO526" t="s">
        <v>167</v>
      </c>
      <c r="BP526" t="s">
        <v>169</v>
      </c>
      <c r="BQ526" t="s">
        <v>165</v>
      </c>
      <c r="BR526" t="s">
        <v>169</v>
      </c>
      <c r="BS526" t="s">
        <v>177</v>
      </c>
      <c r="BT526" t="s">
        <v>167</v>
      </c>
      <c r="BU526">
        <v>5.4</v>
      </c>
      <c r="BV526" t="s">
        <v>167</v>
      </c>
      <c r="BW526" t="s">
        <v>178</v>
      </c>
      <c r="BX526" t="s">
        <v>179</v>
      </c>
      <c r="BY526" t="s">
        <v>384</v>
      </c>
      <c r="CA526" t="s">
        <v>167</v>
      </c>
      <c r="CB526" t="s">
        <v>167</v>
      </c>
      <c r="CG526" t="s">
        <v>167</v>
      </c>
      <c r="CN526" t="s">
        <v>167</v>
      </c>
      <c r="CP526" t="s">
        <v>224</v>
      </c>
      <c r="CQ526" t="s">
        <v>1277</v>
      </c>
      <c r="CR526" t="s">
        <v>1654</v>
      </c>
      <c r="CS526" t="s">
        <v>167</v>
      </c>
      <c r="CT526" t="s">
        <v>167</v>
      </c>
      <c r="CU526" t="s">
        <v>167</v>
      </c>
      <c r="CV526" t="s">
        <v>167</v>
      </c>
      <c r="CW526">
        <v>3</v>
      </c>
      <c r="CX526" t="s">
        <v>1700</v>
      </c>
      <c r="CY526" t="s">
        <v>572</v>
      </c>
      <c r="DB526" t="s">
        <v>258</v>
      </c>
      <c r="DC526" t="s">
        <v>167</v>
      </c>
      <c r="DD526" t="s">
        <v>167</v>
      </c>
      <c r="DH526" t="s">
        <v>217</v>
      </c>
      <c r="DI526" t="s">
        <v>329</v>
      </c>
      <c r="DK526" t="s">
        <v>167</v>
      </c>
      <c r="DL526" t="s">
        <v>330</v>
      </c>
      <c r="DP526" t="s">
        <v>346</v>
      </c>
      <c r="DR526" t="s">
        <v>167</v>
      </c>
      <c r="DW526" t="s">
        <v>167</v>
      </c>
      <c r="DY526" t="s">
        <v>167</v>
      </c>
      <c r="DZ526" t="s">
        <v>167</v>
      </c>
      <c r="EA526" t="s">
        <v>167</v>
      </c>
    </row>
    <row r="527" spans="1:134" x14ac:dyDescent="0.3">
      <c r="A527">
        <v>526</v>
      </c>
      <c r="B527" t="s">
        <v>444</v>
      </c>
      <c r="C527" t="s">
        <v>1694</v>
      </c>
      <c r="D527" t="s">
        <v>1703</v>
      </c>
      <c r="E527" s="1">
        <v>1798</v>
      </c>
      <c r="F527">
        <v>4</v>
      </c>
      <c r="G527">
        <v>4</v>
      </c>
      <c r="H527" t="s">
        <v>196</v>
      </c>
      <c r="I527" t="s">
        <v>143</v>
      </c>
      <c r="J527" t="s">
        <v>197</v>
      </c>
      <c r="K527" t="s">
        <v>145</v>
      </c>
      <c r="L527">
        <v>55</v>
      </c>
      <c r="M527" t="s">
        <v>146</v>
      </c>
      <c r="N527">
        <v>1475</v>
      </c>
      <c r="O527">
        <v>4620</v>
      </c>
      <c r="P527">
        <v>1775</v>
      </c>
      <c r="Q527" t="s">
        <v>509</v>
      </c>
      <c r="R527">
        <v>4</v>
      </c>
      <c r="S527">
        <v>9.5</v>
      </c>
      <c r="T527" s="1" t="s">
        <v>148</v>
      </c>
      <c r="U527" t="s">
        <v>1696</v>
      </c>
      <c r="W527" t="s">
        <v>1704</v>
      </c>
      <c r="X527">
        <v>6</v>
      </c>
      <c r="Y527" t="s">
        <v>1146</v>
      </c>
      <c r="Z527" t="s">
        <v>201</v>
      </c>
      <c r="AA527" t="s">
        <v>340</v>
      </c>
      <c r="AB527" t="s">
        <v>348</v>
      </c>
      <c r="AC527" t="s">
        <v>402</v>
      </c>
      <c r="AD527" t="s">
        <v>1705</v>
      </c>
      <c r="AE527" t="s">
        <v>1114</v>
      </c>
      <c r="AF527" t="s">
        <v>1706</v>
      </c>
      <c r="AG527" t="s">
        <v>1706</v>
      </c>
      <c r="AH527" t="s">
        <v>159</v>
      </c>
      <c r="AI527" t="s">
        <v>233</v>
      </c>
      <c r="AJ527" t="s">
        <v>167</v>
      </c>
      <c r="AK527" t="s">
        <v>442</v>
      </c>
      <c r="AL527" t="s">
        <v>1698</v>
      </c>
      <c r="AM527" t="s">
        <v>1699</v>
      </c>
      <c r="AN527" t="s">
        <v>164</v>
      </c>
      <c r="AO527" t="s">
        <v>165</v>
      </c>
      <c r="AP527" t="s">
        <v>165</v>
      </c>
      <c r="AQ527" t="s">
        <v>167</v>
      </c>
      <c r="AR527">
        <v>5</v>
      </c>
      <c r="AS527" t="s">
        <v>598</v>
      </c>
      <c r="AT527" t="s">
        <v>169</v>
      </c>
      <c r="AU527" t="s">
        <v>1592</v>
      </c>
      <c r="AV527" t="s">
        <v>1706</v>
      </c>
      <c r="AW527" t="s">
        <v>167</v>
      </c>
      <c r="AX527">
        <v>2</v>
      </c>
      <c r="AY527" t="s">
        <v>467</v>
      </c>
      <c r="AZ527" t="s">
        <v>167</v>
      </c>
      <c r="BA527" t="s">
        <v>167</v>
      </c>
      <c r="BB527" t="s">
        <v>455</v>
      </c>
      <c r="BC527" t="s">
        <v>167</v>
      </c>
      <c r="BD527" t="s">
        <v>338</v>
      </c>
      <c r="BE527">
        <v>470</v>
      </c>
      <c r="BF527" t="s">
        <v>167</v>
      </c>
      <c r="BG527" t="s">
        <v>167</v>
      </c>
      <c r="BH527" t="s">
        <v>167</v>
      </c>
      <c r="BI527" t="s">
        <v>164</v>
      </c>
      <c r="BJ527" t="s">
        <v>311</v>
      </c>
      <c r="BK527" t="s">
        <v>167</v>
      </c>
      <c r="BL527" t="s">
        <v>311</v>
      </c>
      <c r="BM527" t="s">
        <v>167</v>
      </c>
      <c r="BO527" t="s">
        <v>167</v>
      </c>
      <c r="BP527" t="s">
        <v>174</v>
      </c>
      <c r="BQ527" t="s">
        <v>165</v>
      </c>
      <c r="BR527" t="s">
        <v>169</v>
      </c>
      <c r="BS527" t="s">
        <v>177</v>
      </c>
      <c r="BT527" t="s">
        <v>167</v>
      </c>
      <c r="BU527">
        <v>5.4</v>
      </c>
      <c r="BV527" t="s">
        <v>167</v>
      </c>
      <c r="BW527" t="s">
        <v>178</v>
      </c>
      <c r="BX527" t="s">
        <v>179</v>
      </c>
      <c r="BY527" t="s">
        <v>384</v>
      </c>
      <c r="CA527" t="s">
        <v>167</v>
      </c>
      <c r="CG527" t="s">
        <v>167</v>
      </c>
      <c r="CK527" t="s">
        <v>167</v>
      </c>
      <c r="CN527" t="s">
        <v>167</v>
      </c>
      <c r="CO527" t="s">
        <v>190</v>
      </c>
      <c r="CP527" t="s">
        <v>356</v>
      </c>
      <c r="CQ527" t="s">
        <v>1707</v>
      </c>
      <c r="CR527" t="s">
        <v>1708</v>
      </c>
      <c r="CS527" t="s">
        <v>167</v>
      </c>
      <c r="CT527" t="s">
        <v>167</v>
      </c>
      <c r="CU527" t="s">
        <v>167</v>
      </c>
      <c r="CW527">
        <v>7</v>
      </c>
      <c r="CY527" t="s">
        <v>572</v>
      </c>
      <c r="DB527" t="s">
        <v>222</v>
      </c>
      <c r="DD527" t="s">
        <v>167</v>
      </c>
      <c r="DH527" t="s">
        <v>217</v>
      </c>
      <c r="DI527" t="s">
        <v>329</v>
      </c>
      <c r="DK527" t="s">
        <v>167</v>
      </c>
      <c r="DL527" t="s">
        <v>501</v>
      </c>
      <c r="DM527" t="s">
        <v>167</v>
      </c>
      <c r="DP527" t="s">
        <v>346</v>
      </c>
      <c r="DQ527" t="s">
        <v>167</v>
      </c>
      <c r="DR527" t="s">
        <v>167</v>
      </c>
      <c r="DW527" t="s">
        <v>167</v>
      </c>
      <c r="DX527" t="s">
        <v>167</v>
      </c>
      <c r="DZ527" t="s">
        <v>167</v>
      </c>
      <c r="EA527" t="s">
        <v>167</v>
      </c>
    </row>
    <row r="528" spans="1:134" x14ac:dyDescent="0.3">
      <c r="A528">
        <v>527</v>
      </c>
      <c r="B528" t="s">
        <v>444</v>
      </c>
      <c r="C528" t="s">
        <v>1694</v>
      </c>
      <c r="D528" t="s">
        <v>1709</v>
      </c>
      <c r="E528" s="1">
        <v>1364</v>
      </c>
      <c r="F528">
        <v>4</v>
      </c>
      <c r="G528">
        <v>4</v>
      </c>
      <c r="H528" t="s">
        <v>196</v>
      </c>
      <c r="I528" t="s">
        <v>143</v>
      </c>
      <c r="J528" t="s">
        <v>197</v>
      </c>
      <c r="K528" t="s">
        <v>145</v>
      </c>
      <c r="L528">
        <v>43</v>
      </c>
      <c r="M528" t="s">
        <v>460</v>
      </c>
      <c r="N528">
        <v>1475</v>
      </c>
      <c r="O528">
        <v>4620</v>
      </c>
      <c r="P528">
        <v>1775</v>
      </c>
      <c r="Q528" t="s">
        <v>509</v>
      </c>
      <c r="R528">
        <v>4</v>
      </c>
      <c r="S528">
        <v>18.2</v>
      </c>
      <c r="T528">
        <v>21</v>
      </c>
      <c r="U528" t="s">
        <v>1710</v>
      </c>
      <c r="W528" t="s">
        <v>1711</v>
      </c>
      <c r="X528">
        <v>6</v>
      </c>
      <c r="Y528" t="s">
        <v>1146</v>
      </c>
      <c r="Z528" t="s">
        <v>201</v>
      </c>
      <c r="AA528" t="s">
        <v>340</v>
      </c>
      <c r="AB528" t="s">
        <v>348</v>
      </c>
      <c r="AC528" t="s">
        <v>402</v>
      </c>
      <c r="AD528" t="s">
        <v>1110</v>
      </c>
      <c r="AE528" t="s">
        <v>1697</v>
      </c>
      <c r="AF528" t="s">
        <v>1712</v>
      </c>
      <c r="AG528" t="s">
        <v>1712</v>
      </c>
      <c r="AH528" t="s">
        <v>159</v>
      </c>
      <c r="AI528" t="s">
        <v>233</v>
      </c>
      <c r="AJ528" t="s">
        <v>1713</v>
      </c>
      <c r="AK528" t="s">
        <v>442</v>
      </c>
      <c r="AL528" t="s">
        <v>1714</v>
      </c>
      <c r="AM528" t="s">
        <v>1715</v>
      </c>
      <c r="AN528" t="s">
        <v>164</v>
      </c>
      <c r="AO528" t="s">
        <v>165</v>
      </c>
      <c r="AP528" t="s">
        <v>165</v>
      </c>
      <c r="AQ528" t="s">
        <v>167</v>
      </c>
      <c r="AR528">
        <v>5</v>
      </c>
      <c r="AS528" t="s">
        <v>598</v>
      </c>
      <c r="AT528" t="s">
        <v>169</v>
      </c>
      <c r="AU528" t="s">
        <v>1592</v>
      </c>
      <c r="AV528" t="s">
        <v>1182</v>
      </c>
      <c r="AW528" t="s">
        <v>167</v>
      </c>
      <c r="AX528">
        <v>2</v>
      </c>
      <c r="AY528" t="s">
        <v>467</v>
      </c>
      <c r="AZ528" t="s">
        <v>167</v>
      </c>
      <c r="BA528" t="s">
        <v>167</v>
      </c>
      <c r="BB528" t="s">
        <v>455</v>
      </c>
      <c r="BC528" t="s">
        <v>167</v>
      </c>
      <c r="BD528" t="s">
        <v>338</v>
      </c>
      <c r="BE528">
        <v>470</v>
      </c>
      <c r="BF528" t="s">
        <v>167</v>
      </c>
      <c r="BG528" t="s">
        <v>167</v>
      </c>
      <c r="BH528" t="s">
        <v>167</v>
      </c>
      <c r="BI528" t="s">
        <v>164</v>
      </c>
      <c r="BJ528" t="s">
        <v>311</v>
      </c>
      <c r="BK528" t="s">
        <v>167</v>
      </c>
      <c r="BL528" t="s">
        <v>311</v>
      </c>
      <c r="BM528" t="s">
        <v>167</v>
      </c>
      <c r="BO528" t="s">
        <v>167</v>
      </c>
      <c r="BP528" t="s">
        <v>174</v>
      </c>
      <c r="BQ528" t="s">
        <v>165</v>
      </c>
      <c r="BR528" t="s">
        <v>169</v>
      </c>
      <c r="BS528" t="s">
        <v>177</v>
      </c>
      <c r="BT528" t="s">
        <v>167</v>
      </c>
      <c r="BU528">
        <v>5.4</v>
      </c>
      <c r="BV528" t="s">
        <v>167</v>
      </c>
      <c r="BW528" t="s">
        <v>178</v>
      </c>
      <c r="BX528" t="s">
        <v>179</v>
      </c>
      <c r="BY528" t="s">
        <v>384</v>
      </c>
      <c r="CG528" t="s">
        <v>167</v>
      </c>
      <c r="CN528" t="s">
        <v>167</v>
      </c>
      <c r="CO528" t="s">
        <v>167</v>
      </c>
      <c r="CP528" t="s">
        <v>224</v>
      </c>
      <c r="CQ528" t="s">
        <v>1716</v>
      </c>
      <c r="CR528" t="s">
        <v>1717</v>
      </c>
      <c r="CS528" t="s">
        <v>167</v>
      </c>
      <c r="CT528" t="s">
        <v>167</v>
      </c>
      <c r="CU528" t="s">
        <v>167</v>
      </c>
      <c r="CW528">
        <v>3</v>
      </c>
      <c r="CY528" t="s">
        <v>572</v>
      </c>
      <c r="DB528" t="s">
        <v>258</v>
      </c>
      <c r="DD528" t="s">
        <v>167</v>
      </c>
      <c r="DI528" t="s">
        <v>329</v>
      </c>
      <c r="DK528" t="s">
        <v>167</v>
      </c>
      <c r="DL528" t="s">
        <v>501</v>
      </c>
      <c r="DP528" t="s">
        <v>346</v>
      </c>
      <c r="DV528" t="s">
        <v>167</v>
      </c>
      <c r="DW528" t="s">
        <v>167</v>
      </c>
      <c r="DX528" t="s">
        <v>167</v>
      </c>
      <c r="DZ528" t="s">
        <v>167</v>
      </c>
      <c r="EA528" t="s">
        <v>167</v>
      </c>
      <c r="ED528" t="s">
        <v>167</v>
      </c>
    </row>
    <row r="529" spans="1:134" x14ac:dyDescent="0.3">
      <c r="A529">
        <v>528</v>
      </c>
      <c r="B529" t="s">
        <v>444</v>
      </c>
      <c r="C529" t="s">
        <v>1694</v>
      </c>
      <c r="D529" t="s">
        <v>1718</v>
      </c>
      <c r="E529" s="1">
        <v>1364</v>
      </c>
      <c r="F529">
        <v>4</v>
      </c>
      <c r="G529">
        <v>4</v>
      </c>
      <c r="H529" t="s">
        <v>196</v>
      </c>
      <c r="I529" t="s">
        <v>143</v>
      </c>
      <c r="J529" t="s">
        <v>197</v>
      </c>
      <c r="K529" t="s">
        <v>145</v>
      </c>
      <c r="L529">
        <v>43</v>
      </c>
      <c r="M529" t="s">
        <v>460</v>
      </c>
      <c r="N529">
        <v>1475</v>
      </c>
      <c r="O529">
        <v>4620</v>
      </c>
      <c r="P529">
        <v>1775</v>
      </c>
      <c r="Q529" t="s">
        <v>509</v>
      </c>
      <c r="R529">
        <v>4</v>
      </c>
      <c r="S529">
        <v>18.399999999999999</v>
      </c>
      <c r="T529">
        <v>21</v>
      </c>
      <c r="U529" t="s">
        <v>1710</v>
      </c>
      <c r="W529" t="s">
        <v>1719</v>
      </c>
      <c r="X529">
        <v>6</v>
      </c>
      <c r="Y529" t="s">
        <v>1146</v>
      </c>
      <c r="Z529" t="s">
        <v>201</v>
      </c>
      <c r="AA529" t="s">
        <v>340</v>
      </c>
      <c r="AB529" t="s">
        <v>348</v>
      </c>
      <c r="AC529" t="s">
        <v>402</v>
      </c>
      <c r="AD529" t="s">
        <v>1110</v>
      </c>
      <c r="AE529" t="s">
        <v>1697</v>
      </c>
      <c r="AF529" t="s">
        <v>1712</v>
      </c>
      <c r="AG529" t="s">
        <v>1712</v>
      </c>
      <c r="AH529" t="s">
        <v>159</v>
      </c>
      <c r="AI529" t="s">
        <v>233</v>
      </c>
      <c r="AK529" t="s">
        <v>161</v>
      </c>
      <c r="AL529" t="s">
        <v>1714</v>
      </c>
      <c r="AM529" t="s">
        <v>1715</v>
      </c>
      <c r="AN529" t="s">
        <v>164</v>
      </c>
      <c r="AO529" t="s">
        <v>165</v>
      </c>
      <c r="AP529" t="s">
        <v>165</v>
      </c>
      <c r="AQ529" t="s">
        <v>167</v>
      </c>
      <c r="AR529">
        <v>5</v>
      </c>
      <c r="AS529" t="s">
        <v>168</v>
      </c>
      <c r="AT529" t="s">
        <v>169</v>
      </c>
      <c r="AU529" t="s">
        <v>1592</v>
      </c>
      <c r="AV529" t="s">
        <v>1182</v>
      </c>
      <c r="AX529">
        <v>2</v>
      </c>
      <c r="AY529" t="s">
        <v>467</v>
      </c>
      <c r="AZ529" t="s">
        <v>167</v>
      </c>
      <c r="BA529" t="s">
        <v>167</v>
      </c>
      <c r="BB529" t="s">
        <v>455</v>
      </c>
      <c r="BC529" t="s">
        <v>167</v>
      </c>
      <c r="BD529" t="s">
        <v>174</v>
      </c>
      <c r="BE529">
        <v>470</v>
      </c>
      <c r="BF529" t="s">
        <v>167</v>
      </c>
      <c r="BG529" t="s">
        <v>167</v>
      </c>
      <c r="BH529" t="s">
        <v>167</v>
      </c>
      <c r="BI529" t="s">
        <v>164</v>
      </c>
      <c r="BJ529" t="s">
        <v>311</v>
      </c>
      <c r="BK529" t="s">
        <v>167</v>
      </c>
      <c r="BL529" t="s">
        <v>311</v>
      </c>
      <c r="BM529" t="s">
        <v>167</v>
      </c>
      <c r="BO529" t="s">
        <v>167</v>
      </c>
      <c r="BP529" t="s">
        <v>174</v>
      </c>
      <c r="BQ529" t="s">
        <v>165</v>
      </c>
      <c r="BR529" t="s">
        <v>169</v>
      </c>
      <c r="BS529" t="s">
        <v>177</v>
      </c>
      <c r="BT529" t="s">
        <v>167</v>
      </c>
      <c r="BU529">
        <v>5.4</v>
      </c>
      <c r="BV529" t="s">
        <v>167</v>
      </c>
      <c r="BW529" t="s">
        <v>178</v>
      </c>
      <c r="BX529" t="s">
        <v>179</v>
      </c>
      <c r="BY529" t="s">
        <v>384</v>
      </c>
      <c r="CG529" t="s">
        <v>167</v>
      </c>
      <c r="CN529" t="s">
        <v>167</v>
      </c>
      <c r="CO529" t="s">
        <v>167</v>
      </c>
      <c r="CP529" t="s">
        <v>224</v>
      </c>
      <c r="CQ529" t="s">
        <v>1716</v>
      </c>
      <c r="CR529" t="s">
        <v>1654</v>
      </c>
      <c r="CS529" t="s">
        <v>167</v>
      </c>
      <c r="CT529" t="s">
        <v>167</v>
      </c>
      <c r="CU529" t="s">
        <v>167</v>
      </c>
      <c r="CW529">
        <v>3</v>
      </c>
      <c r="CY529" t="s">
        <v>572</v>
      </c>
      <c r="DB529" t="s">
        <v>258</v>
      </c>
      <c r="DC529" t="s">
        <v>167</v>
      </c>
      <c r="DD529" t="s">
        <v>167</v>
      </c>
      <c r="DI529" t="s">
        <v>329</v>
      </c>
      <c r="DK529" t="s">
        <v>167</v>
      </c>
      <c r="DL529" t="s">
        <v>330</v>
      </c>
      <c r="DP529" t="s">
        <v>346</v>
      </c>
      <c r="DV529" t="s">
        <v>167</v>
      </c>
      <c r="DW529" t="s">
        <v>167</v>
      </c>
      <c r="DZ529" t="s">
        <v>167</v>
      </c>
    </row>
    <row r="530" spans="1:134" x14ac:dyDescent="0.3">
      <c r="A530">
        <v>529</v>
      </c>
      <c r="B530" t="s">
        <v>444</v>
      </c>
      <c r="C530" t="s">
        <v>1694</v>
      </c>
      <c r="D530" t="s">
        <v>1720</v>
      </c>
      <c r="E530" s="1">
        <v>1798</v>
      </c>
      <c r="F530">
        <v>4</v>
      </c>
      <c r="G530">
        <v>4</v>
      </c>
      <c r="H530" t="s">
        <v>196</v>
      </c>
      <c r="I530" t="s">
        <v>143</v>
      </c>
      <c r="J530" t="s">
        <v>197</v>
      </c>
      <c r="K530" t="s">
        <v>145</v>
      </c>
      <c r="L530">
        <v>55</v>
      </c>
      <c r="M530" t="s">
        <v>146</v>
      </c>
      <c r="N530">
        <v>1475</v>
      </c>
      <c r="O530">
        <v>4620</v>
      </c>
      <c r="P530">
        <v>1775</v>
      </c>
      <c r="Q530" t="s">
        <v>509</v>
      </c>
      <c r="R530">
        <v>4</v>
      </c>
      <c r="S530">
        <v>9.5</v>
      </c>
      <c r="T530" s="1" t="s">
        <v>148</v>
      </c>
      <c r="U530" t="s">
        <v>1696</v>
      </c>
      <c r="W530" t="s">
        <v>1721</v>
      </c>
      <c r="X530">
        <v>6</v>
      </c>
      <c r="Y530" t="s">
        <v>1146</v>
      </c>
      <c r="Z530" t="s">
        <v>201</v>
      </c>
      <c r="AA530" t="s">
        <v>340</v>
      </c>
      <c r="AB530" t="s">
        <v>348</v>
      </c>
      <c r="AC530" t="s">
        <v>402</v>
      </c>
      <c r="AD530" t="s">
        <v>1705</v>
      </c>
      <c r="AE530" t="s">
        <v>1114</v>
      </c>
      <c r="AF530" t="s">
        <v>1706</v>
      </c>
      <c r="AG530" t="s">
        <v>1706</v>
      </c>
      <c r="AH530" t="s">
        <v>159</v>
      </c>
      <c r="AI530" t="s">
        <v>233</v>
      </c>
      <c r="AJ530" t="s">
        <v>167</v>
      </c>
      <c r="AK530" t="s">
        <v>442</v>
      </c>
      <c r="AL530" t="s">
        <v>1698</v>
      </c>
      <c r="AM530" t="s">
        <v>1699</v>
      </c>
      <c r="AN530" t="s">
        <v>164</v>
      </c>
      <c r="AO530" t="s">
        <v>165</v>
      </c>
      <c r="AP530" t="s">
        <v>165</v>
      </c>
      <c r="AQ530" t="s">
        <v>167</v>
      </c>
      <c r="AR530">
        <v>5</v>
      </c>
      <c r="AS530" t="s">
        <v>598</v>
      </c>
      <c r="AT530" t="s">
        <v>190</v>
      </c>
      <c r="AU530" t="s">
        <v>1592</v>
      </c>
      <c r="AV530" t="s">
        <v>1706</v>
      </c>
      <c r="AW530" t="s">
        <v>167</v>
      </c>
      <c r="AX530">
        <v>2</v>
      </c>
      <c r="AY530" t="s">
        <v>467</v>
      </c>
      <c r="AZ530" t="s">
        <v>167</v>
      </c>
      <c r="BA530" t="s">
        <v>167</v>
      </c>
      <c r="BB530" t="s">
        <v>455</v>
      </c>
      <c r="BC530" t="s">
        <v>167</v>
      </c>
      <c r="BD530" t="s">
        <v>338</v>
      </c>
      <c r="BE530">
        <v>470</v>
      </c>
      <c r="BF530" t="s">
        <v>167</v>
      </c>
      <c r="BG530" t="s">
        <v>167</v>
      </c>
      <c r="BH530" t="s">
        <v>167</v>
      </c>
      <c r="BI530" t="s">
        <v>164</v>
      </c>
      <c r="BJ530" t="s">
        <v>311</v>
      </c>
      <c r="BK530" t="s">
        <v>167</v>
      </c>
      <c r="BL530" t="s">
        <v>311</v>
      </c>
      <c r="BM530" t="s">
        <v>167</v>
      </c>
      <c r="BO530" t="s">
        <v>167</v>
      </c>
      <c r="BP530" t="s">
        <v>174</v>
      </c>
      <c r="BQ530" t="s">
        <v>165</v>
      </c>
      <c r="BR530" t="s">
        <v>169</v>
      </c>
      <c r="BS530" t="s">
        <v>177</v>
      </c>
      <c r="BT530" t="s">
        <v>167</v>
      </c>
      <c r="BU530">
        <v>5.4</v>
      </c>
      <c r="BV530" t="s">
        <v>167</v>
      </c>
      <c r="BW530" t="s">
        <v>178</v>
      </c>
      <c r="BX530" t="s">
        <v>179</v>
      </c>
      <c r="BY530" t="s">
        <v>384</v>
      </c>
      <c r="CA530" t="s">
        <v>167</v>
      </c>
      <c r="CG530" t="s">
        <v>167</v>
      </c>
      <c r="CK530" t="s">
        <v>167</v>
      </c>
      <c r="CN530" t="s">
        <v>167</v>
      </c>
      <c r="CO530" t="s">
        <v>190</v>
      </c>
      <c r="CP530" t="s">
        <v>356</v>
      </c>
      <c r="CQ530" t="s">
        <v>1579</v>
      </c>
      <c r="CR530" t="s">
        <v>1708</v>
      </c>
      <c r="CS530" t="s">
        <v>167</v>
      </c>
      <c r="CT530" t="s">
        <v>167</v>
      </c>
      <c r="CU530" t="s">
        <v>167</v>
      </c>
      <c r="CW530">
        <v>7</v>
      </c>
      <c r="CY530" t="s">
        <v>572</v>
      </c>
      <c r="DB530" t="s">
        <v>222</v>
      </c>
      <c r="DD530" t="s">
        <v>167</v>
      </c>
      <c r="DH530" t="s">
        <v>217</v>
      </c>
      <c r="DI530" t="s">
        <v>329</v>
      </c>
      <c r="DK530" t="s">
        <v>167</v>
      </c>
      <c r="DL530" t="s">
        <v>501</v>
      </c>
      <c r="DM530" t="s">
        <v>167</v>
      </c>
      <c r="DP530" t="s">
        <v>346</v>
      </c>
      <c r="DQ530" t="s">
        <v>167</v>
      </c>
      <c r="DR530" t="s">
        <v>167</v>
      </c>
      <c r="DW530" t="s">
        <v>167</v>
      </c>
      <c r="DX530" t="s">
        <v>167</v>
      </c>
      <c r="DY530" t="s">
        <v>167</v>
      </c>
      <c r="DZ530" t="s">
        <v>167</v>
      </c>
      <c r="EA530" t="s">
        <v>167</v>
      </c>
      <c r="ED530" t="s">
        <v>167</v>
      </c>
    </row>
    <row r="531" spans="1:134" x14ac:dyDescent="0.3">
      <c r="A531">
        <v>530</v>
      </c>
      <c r="B531" t="s">
        <v>865</v>
      </c>
      <c r="C531" t="s">
        <v>1722</v>
      </c>
      <c r="D531" t="s">
        <v>1723</v>
      </c>
      <c r="E531" s="1">
        <v>1798</v>
      </c>
      <c r="F531">
        <v>4</v>
      </c>
      <c r="G531">
        <v>4</v>
      </c>
      <c r="H531" t="s">
        <v>196</v>
      </c>
      <c r="I531" t="s">
        <v>143</v>
      </c>
      <c r="J531" t="s">
        <v>197</v>
      </c>
      <c r="K531" t="s">
        <v>145</v>
      </c>
      <c r="L531">
        <v>66</v>
      </c>
      <c r="M531" t="s">
        <v>146</v>
      </c>
      <c r="N531">
        <v>1483</v>
      </c>
      <c r="O531">
        <v>4861</v>
      </c>
      <c r="P531">
        <v>1864</v>
      </c>
      <c r="Q531" t="s">
        <v>509</v>
      </c>
      <c r="R531">
        <v>4</v>
      </c>
      <c r="S531">
        <v>10.6</v>
      </c>
      <c r="T531">
        <v>14.12</v>
      </c>
      <c r="U531" t="s">
        <v>1724</v>
      </c>
      <c r="W531" t="s">
        <v>1725</v>
      </c>
      <c r="X531">
        <v>6</v>
      </c>
      <c r="Y531" t="s">
        <v>869</v>
      </c>
      <c r="Z531" t="s">
        <v>201</v>
      </c>
      <c r="AA531" t="s">
        <v>201</v>
      </c>
      <c r="AB531" t="s">
        <v>884</v>
      </c>
      <c r="AC531" t="s">
        <v>885</v>
      </c>
      <c r="AF531" t="s">
        <v>1706</v>
      </c>
      <c r="AG531" t="s">
        <v>1706</v>
      </c>
      <c r="AH531" t="s">
        <v>873</v>
      </c>
      <c r="AI531" t="s">
        <v>233</v>
      </c>
      <c r="AJ531" t="s">
        <v>167</v>
      </c>
      <c r="AK531" t="s">
        <v>442</v>
      </c>
      <c r="AL531" t="s">
        <v>874</v>
      </c>
      <c r="AM531" t="s">
        <v>1726</v>
      </c>
      <c r="AN531" t="s">
        <v>165</v>
      </c>
      <c r="AO531" t="s">
        <v>165</v>
      </c>
      <c r="AP531" t="s">
        <v>165</v>
      </c>
      <c r="AQ531" t="s">
        <v>167</v>
      </c>
      <c r="AR531">
        <v>5</v>
      </c>
      <c r="AS531" t="s">
        <v>598</v>
      </c>
      <c r="AT531" t="s">
        <v>169</v>
      </c>
      <c r="AU531" t="s">
        <v>876</v>
      </c>
      <c r="AV531" t="s">
        <v>1706</v>
      </c>
      <c r="AW531" t="s">
        <v>167</v>
      </c>
      <c r="AX531">
        <v>2</v>
      </c>
      <c r="AY531" t="s">
        <v>227</v>
      </c>
      <c r="AZ531" t="s">
        <v>167</v>
      </c>
      <c r="BA531" t="s">
        <v>167</v>
      </c>
      <c r="BC531" t="s">
        <v>167</v>
      </c>
      <c r="BD531" t="s">
        <v>328</v>
      </c>
      <c r="BE531">
        <v>625</v>
      </c>
      <c r="BF531" t="s">
        <v>167</v>
      </c>
      <c r="BG531" t="s">
        <v>167</v>
      </c>
      <c r="BH531" t="s">
        <v>167</v>
      </c>
      <c r="BI531" t="s">
        <v>164</v>
      </c>
      <c r="BJ531" t="s">
        <v>311</v>
      </c>
      <c r="BK531" t="s">
        <v>167</v>
      </c>
      <c r="BL531" t="s">
        <v>311</v>
      </c>
      <c r="BM531" t="s">
        <v>167</v>
      </c>
      <c r="BO531" t="s">
        <v>167</v>
      </c>
      <c r="BP531" t="s">
        <v>174</v>
      </c>
      <c r="BQ531" t="s">
        <v>165</v>
      </c>
      <c r="BR531" t="s">
        <v>169</v>
      </c>
      <c r="BS531" t="s">
        <v>177</v>
      </c>
      <c r="BT531" t="s">
        <v>167</v>
      </c>
      <c r="BU531">
        <v>11.1</v>
      </c>
      <c r="BV531" t="s">
        <v>167</v>
      </c>
      <c r="BW531" t="s">
        <v>178</v>
      </c>
      <c r="BX531" t="s">
        <v>179</v>
      </c>
      <c r="BY531" t="s">
        <v>808</v>
      </c>
      <c r="CA531" t="s">
        <v>167</v>
      </c>
      <c r="CB531" t="s">
        <v>167</v>
      </c>
      <c r="CG531" t="s">
        <v>167</v>
      </c>
      <c r="CK531" t="s">
        <v>167</v>
      </c>
      <c r="CN531" t="s">
        <v>167</v>
      </c>
      <c r="CO531" t="s">
        <v>167</v>
      </c>
      <c r="CP531" t="s">
        <v>356</v>
      </c>
      <c r="CQ531" t="s">
        <v>966</v>
      </c>
      <c r="CR531" t="s">
        <v>1609</v>
      </c>
      <c r="CS531" t="s">
        <v>167</v>
      </c>
      <c r="CT531" t="s">
        <v>167</v>
      </c>
      <c r="CU531" t="s">
        <v>167</v>
      </c>
      <c r="CV531" t="s">
        <v>167</v>
      </c>
      <c r="CW531">
        <v>8</v>
      </c>
      <c r="CY531" t="s">
        <v>572</v>
      </c>
      <c r="DB531" t="s">
        <v>375</v>
      </c>
      <c r="DC531" t="s">
        <v>167</v>
      </c>
      <c r="DD531" t="s">
        <v>167</v>
      </c>
      <c r="DG531" t="s">
        <v>167</v>
      </c>
      <c r="DH531" t="s">
        <v>217</v>
      </c>
      <c r="DI531" t="s">
        <v>880</v>
      </c>
      <c r="DJ531" t="s">
        <v>167</v>
      </c>
      <c r="DK531" t="s">
        <v>167</v>
      </c>
      <c r="DL531" t="s">
        <v>493</v>
      </c>
      <c r="DM531" t="s">
        <v>167</v>
      </c>
      <c r="DN531" t="s">
        <v>167</v>
      </c>
      <c r="DO531" t="s">
        <v>167</v>
      </c>
      <c r="DP531" t="s">
        <v>346</v>
      </c>
      <c r="DQ531" t="s">
        <v>167</v>
      </c>
      <c r="DR531" t="s">
        <v>167</v>
      </c>
      <c r="DS531" t="s">
        <v>167</v>
      </c>
      <c r="DW531" t="s">
        <v>167</v>
      </c>
      <c r="DX531" t="s">
        <v>167</v>
      </c>
      <c r="DY531" t="s">
        <v>167</v>
      </c>
      <c r="DZ531" t="s">
        <v>167</v>
      </c>
      <c r="EA531" t="s">
        <v>167</v>
      </c>
      <c r="EC531" t="s">
        <v>167</v>
      </c>
      <c r="ED531" t="s">
        <v>167</v>
      </c>
    </row>
    <row r="532" spans="1:134" x14ac:dyDescent="0.3">
      <c r="A532">
        <v>531</v>
      </c>
      <c r="B532" t="s">
        <v>865</v>
      </c>
      <c r="C532" t="s">
        <v>1722</v>
      </c>
      <c r="D532" t="s">
        <v>1727</v>
      </c>
      <c r="E532" s="1">
        <v>1798</v>
      </c>
      <c r="F532">
        <v>4</v>
      </c>
      <c r="G532">
        <v>4</v>
      </c>
      <c r="H532" t="s">
        <v>196</v>
      </c>
      <c r="I532" t="s">
        <v>143</v>
      </c>
      <c r="J532" t="s">
        <v>197</v>
      </c>
      <c r="K532" t="s">
        <v>145</v>
      </c>
      <c r="L532">
        <v>66</v>
      </c>
      <c r="M532" t="s">
        <v>146</v>
      </c>
      <c r="N532">
        <v>1483</v>
      </c>
      <c r="O532">
        <v>4861</v>
      </c>
      <c r="P532">
        <v>1864</v>
      </c>
      <c r="Q532" t="s">
        <v>509</v>
      </c>
      <c r="R532">
        <v>4</v>
      </c>
      <c r="S532">
        <v>10.1</v>
      </c>
      <c r="T532">
        <v>14.67</v>
      </c>
      <c r="U532" t="s">
        <v>1728</v>
      </c>
      <c r="W532" t="s">
        <v>262</v>
      </c>
      <c r="X532">
        <v>7</v>
      </c>
      <c r="Y532" t="s">
        <v>869</v>
      </c>
      <c r="Z532" t="s">
        <v>201</v>
      </c>
      <c r="AA532" t="s">
        <v>201</v>
      </c>
      <c r="AB532" t="s">
        <v>884</v>
      </c>
      <c r="AC532" t="s">
        <v>885</v>
      </c>
      <c r="AF532" t="s">
        <v>1729</v>
      </c>
      <c r="AG532" t="s">
        <v>1729</v>
      </c>
      <c r="AH532" t="s">
        <v>873</v>
      </c>
      <c r="AI532" t="s">
        <v>233</v>
      </c>
      <c r="AJ532" t="s">
        <v>167</v>
      </c>
      <c r="AK532" t="s">
        <v>442</v>
      </c>
      <c r="AL532" t="s">
        <v>874</v>
      </c>
      <c r="AM532" t="s">
        <v>875</v>
      </c>
      <c r="AN532" t="s">
        <v>164</v>
      </c>
      <c r="AO532" t="s">
        <v>165</v>
      </c>
      <c r="AP532" t="s">
        <v>165</v>
      </c>
      <c r="AQ532" t="s">
        <v>167</v>
      </c>
      <c r="AR532">
        <v>5</v>
      </c>
      <c r="AS532" t="s">
        <v>598</v>
      </c>
      <c r="AT532" t="s">
        <v>190</v>
      </c>
      <c r="AU532" t="s">
        <v>876</v>
      </c>
      <c r="AV532" t="s">
        <v>1729</v>
      </c>
      <c r="AW532" t="s">
        <v>167</v>
      </c>
      <c r="AX532">
        <v>2</v>
      </c>
      <c r="AY532" t="s">
        <v>227</v>
      </c>
      <c r="AZ532" t="s">
        <v>167</v>
      </c>
      <c r="BA532" t="s">
        <v>167</v>
      </c>
      <c r="BC532" t="s">
        <v>167</v>
      </c>
      <c r="BD532" t="s">
        <v>328</v>
      </c>
      <c r="BE532">
        <v>625</v>
      </c>
      <c r="BF532" t="s">
        <v>167</v>
      </c>
      <c r="BG532" t="s">
        <v>167</v>
      </c>
      <c r="BH532" t="s">
        <v>167</v>
      </c>
      <c r="BI532" t="s">
        <v>164</v>
      </c>
      <c r="BJ532" t="s">
        <v>311</v>
      </c>
      <c r="BK532" t="s">
        <v>167</v>
      </c>
      <c r="BL532" t="s">
        <v>311</v>
      </c>
      <c r="BM532" t="s">
        <v>167</v>
      </c>
      <c r="BO532" t="s">
        <v>167</v>
      </c>
      <c r="BP532" t="s">
        <v>174</v>
      </c>
      <c r="BQ532" t="s">
        <v>165</v>
      </c>
      <c r="BR532" t="s">
        <v>169</v>
      </c>
      <c r="BS532" t="s">
        <v>177</v>
      </c>
      <c r="BT532" t="s">
        <v>167</v>
      </c>
      <c r="BU532">
        <v>11.7</v>
      </c>
      <c r="BV532" t="s">
        <v>167</v>
      </c>
      <c r="BW532" t="s">
        <v>178</v>
      </c>
      <c r="BY532" t="s">
        <v>808</v>
      </c>
      <c r="CA532" t="s">
        <v>167</v>
      </c>
      <c r="CB532" t="s">
        <v>167</v>
      </c>
      <c r="CG532" t="s">
        <v>167</v>
      </c>
      <c r="CK532" t="s">
        <v>167</v>
      </c>
      <c r="CN532" t="s">
        <v>167</v>
      </c>
      <c r="CO532" t="s">
        <v>167</v>
      </c>
      <c r="CP532" t="s">
        <v>356</v>
      </c>
      <c r="CQ532" t="s">
        <v>878</v>
      </c>
      <c r="CR532" t="s">
        <v>1609</v>
      </c>
      <c r="CS532" t="s">
        <v>167</v>
      </c>
      <c r="CT532" t="s">
        <v>167</v>
      </c>
      <c r="CU532" t="s">
        <v>167</v>
      </c>
      <c r="CV532" t="s">
        <v>167</v>
      </c>
      <c r="CW532">
        <v>8</v>
      </c>
      <c r="CY532" t="s">
        <v>572</v>
      </c>
      <c r="DB532" t="s">
        <v>375</v>
      </c>
      <c r="DC532" t="s">
        <v>167</v>
      </c>
      <c r="DD532" t="s">
        <v>167</v>
      </c>
      <c r="DG532" t="s">
        <v>167</v>
      </c>
      <c r="DH532" t="s">
        <v>217</v>
      </c>
      <c r="DI532" t="s">
        <v>880</v>
      </c>
      <c r="DJ532" t="s">
        <v>167</v>
      </c>
      <c r="DK532" t="s">
        <v>167</v>
      </c>
      <c r="DL532" t="s">
        <v>493</v>
      </c>
      <c r="DM532" t="s">
        <v>167</v>
      </c>
      <c r="DN532" t="s">
        <v>167</v>
      </c>
      <c r="DO532" t="s">
        <v>167</v>
      </c>
      <c r="DP532" t="s">
        <v>346</v>
      </c>
      <c r="DQ532" t="s">
        <v>167</v>
      </c>
      <c r="DR532" t="s">
        <v>167</v>
      </c>
      <c r="DS532" t="s">
        <v>167</v>
      </c>
      <c r="DV532" t="s">
        <v>167</v>
      </c>
      <c r="DW532" t="s">
        <v>167</v>
      </c>
      <c r="DX532" t="s">
        <v>167</v>
      </c>
      <c r="DY532" t="s">
        <v>167</v>
      </c>
      <c r="DZ532" t="s">
        <v>167</v>
      </c>
      <c r="EA532" t="s">
        <v>167</v>
      </c>
      <c r="EC532" t="s">
        <v>167</v>
      </c>
      <c r="ED532" t="s">
        <v>167</v>
      </c>
    </row>
    <row r="533" spans="1:134" x14ac:dyDescent="0.3">
      <c r="A533">
        <v>532</v>
      </c>
      <c r="B533" t="s">
        <v>865</v>
      </c>
      <c r="C533" t="s">
        <v>1722</v>
      </c>
      <c r="D533" t="s">
        <v>1730</v>
      </c>
      <c r="E533" s="1">
        <v>1798</v>
      </c>
      <c r="F533">
        <v>4</v>
      </c>
      <c r="G533">
        <v>4</v>
      </c>
      <c r="H533" t="s">
        <v>196</v>
      </c>
      <c r="I533" t="s">
        <v>143</v>
      </c>
      <c r="J533" t="s">
        <v>197</v>
      </c>
      <c r="K533" t="s">
        <v>145</v>
      </c>
      <c r="L533">
        <v>66</v>
      </c>
      <c r="M533" t="s">
        <v>146</v>
      </c>
      <c r="N533">
        <v>1483</v>
      </c>
      <c r="O533">
        <v>4861</v>
      </c>
      <c r="P533">
        <v>1864</v>
      </c>
      <c r="Q533" t="s">
        <v>509</v>
      </c>
      <c r="R533">
        <v>4</v>
      </c>
      <c r="S533">
        <v>11.3</v>
      </c>
      <c r="T533">
        <v>13.7</v>
      </c>
      <c r="U533" t="s">
        <v>868</v>
      </c>
      <c r="W533" t="s">
        <v>262</v>
      </c>
      <c r="X533">
        <v>7</v>
      </c>
      <c r="Y533" t="s">
        <v>869</v>
      </c>
      <c r="Z533" t="s">
        <v>201</v>
      </c>
      <c r="AA533" t="s">
        <v>201</v>
      </c>
      <c r="AB533" t="s">
        <v>870</v>
      </c>
      <c r="AC533" t="s">
        <v>871</v>
      </c>
      <c r="AF533" t="s">
        <v>872</v>
      </c>
      <c r="AG533" t="s">
        <v>872</v>
      </c>
      <c r="AH533" t="s">
        <v>873</v>
      </c>
      <c r="AI533" t="s">
        <v>233</v>
      </c>
      <c r="AJ533" t="s">
        <v>837</v>
      </c>
      <c r="AK533" t="s">
        <v>442</v>
      </c>
      <c r="AL533" t="s">
        <v>874</v>
      </c>
      <c r="AM533" t="s">
        <v>875</v>
      </c>
      <c r="AN533" t="s">
        <v>164</v>
      </c>
      <c r="AO533" t="s">
        <v>165</v>
      </c>
      <c r="AP533" t="s">
        <v>165</v>
      </c>
      <c r="AQ533" t="s">
        <v>167</v>
      </c>
      <c r="AR533">
        <v>5</v>
      </c>
      <c r="AS533" t="s">
        <v>598</v>
      </c>
      <c r="AT533" t="s">
        <v>190</v>
      </c>
      <c r="AU533" t="s">
        <v>876</v>
      </c>
      <c r="AV533" t="s">
        <v>872</v>
      </c>
      <c r="AW533" t="s">
        <v>167</v>
      </c>
      <c r="AX533">
        <v>2</v>
      </c>
      <c r="AY533" t="s">
        <v>227</v>
      </c>
      <c r="AZ533" t="s">
        <v>167</v>
      </c>
      <c r="BA533" t="s">
        <v>167</v>
      </c>
      <c r="BB533" t="s">
        <v>877</v>
      </c>
      <c r="BC533" t="s">
        <v>167</v>
      </c>
      <c r="BD533" t="s">
        <v>338</v>
      </c>
      <c r="BE533">
        <v>625</v>
      </c>
      <c r="BF533" t="s">
        <v>167</v>
      </c>
      <c r="BG533" t="s">
        <v>167</v>
      </c>
      <c r="BH533" t="s">
        <v>167</v>
      </c>
      <c r="BI533" t="s">
        <v>164</v>
      </c>
      <c r="BJ533" t="s">
        <v>311</v>
      </c>
      <c r="BK533" t="s">
        <v>167</v>
      </c>
      <c r="BL533" t="s">
        <v>311</v>
      </c>
      <c r="BM533" t="s">
        <v>167</v>
      </c>
      <c r="BN533" t="s">
        <v>633</v>
      </c>
      <c r="BO533" t="s">
        <v>167</v>
      </c>
      <c r="BP533" t="s">
        <v>174</v>
      </c>
      <c r="BQ533" t="s">
        <v>165</v>
      </c>
      <c r="BR533" t="s">
        <v>190</v>
      </c>
      <c r="BS533" t="s">
        <v>177</v>
      </c>
      <c r="BT533" t="s">
        <v>167</v>
      </c>
      <c r="BU533">
        <v>5.4</v>
      </c>
      <c r="BV533" t="s">
        <v>167</v>
      </c>
      <c r="BW533" t="s">
        <v>178</v>
      </c>
      <c r="BX533" t="s">
        <v>179</v>
      </c>
      <c r="BY533" t="s">
        <v>808</v>
      </c>
      <c r="CA533" t="s">
        <v>167</v>
      </c>
      <c r="CB533" t="s">
        <v>167</v>
      </c>
      <c r="CG533" t="s">
        <v>167</v>
      </c>
      <c r="CK533" t="s">
        <v>167</v>
      </c>
      <c r="CN533" t="s">
        <v>167</v>
      </c>
      <c r="CO533" t="s">
        <v>167</v>
      </c>
      <c r="CP533" t="s">
        <v>356</v>
      </c>
      <c r="CQ533" t="s">
        <v>878</v>
      </c>
      <c r="CR533" t="s">
        <v>1731</v>
      </c>
      <c r="CS533" t="s">
        <v>167</v>
      </c>
      <c r="CT533" t="s">
        <v>167</v>
      </c>
      <c r="CU533" t="s">
        <v>167</v>
      </c>
      <c r="CV533" t="s">
        <v>167</v>
      </c>
      <c r="CW533">
        <v>8</v>
      </c>
      <c r="CX533">
        <v>11.1</v>
      </c>
      <c r="CY533" t="s">
        <v>572</v>
      </c>
      <c r="DB533" t="s">
        <v>375</v>
      </c>
      <c r="DC533" t="s">
        <v>167</v>
      </c>
      <c r="DD533" t="s">
        <v>167</v>
      </c>
      <c r="DG533" t="s">
        <v>167</v>
      </c>
      <c r="DH533" t="s">
        <v>217</v>
      </c>
      <c r="DI533" t="s">
        <v>880</v>
      </c>
      <c r="DJ533" t="s">
        <v>167</v>
      </c>
      <c r="DK533" t="s">
        <v>167</v>
      </c>
      <c r="DL533" t="s">
        <v>493</v>
      </c>
      <c r="DM533" t="s">
        <v>167</v>
      </c>
      <c r="DN533" t="s">
        <v>167</v>
      </c>
      <c r="DO533" t="s">
        <v>167</v>
      </c>
      <c r="DP533" t="s">
        <v>346</v>
      </c>
      <c r="DQ533" t="s">
        <v>167</v>
      </c>
      <c r="DR533" t="s">
        <v>167</v>
      </c>
      <c r="DS533" t="s">
        <v>167</v>
      </c>
      <c r="DV533" t="s">
        <v>167</v>
      </c>
      <c r="DW533" t="s">
        <v>167</v>
      </c>
      <c r="DX533" t="s">
        <v>167</v>
      </c>
      <c r="DY533" t="s">
        <v>167</v>
      </c>
      <c r="DZ533" t="s">
        <v>167</v>
      </c>
      <c r="EA533" t="s">
        <v>167</v>
      </c>
      <c r="EC533" t="s">
        <v>167</v>
      </c>
      <c r="ED533" t="s">
        <v>167</v>
      </c>
    </row>
    <row r="534" spans="1:134" x14ac:dyDescent="0.3">
      <c r="A534">
        <v>533</v>
      </c>
      <c r="B534" t="s">
        <v>865</v>
      </c>
      <c r="C534" t="s">
        <v>1722</v>
      </c>
      <c r="D534" t="s">
        <v>1732</v>
      </c>
      <c r="E534" s="1">
        <v>1968</v>
      </c>
      <c r="F534">
        <v>4</v>
      </c>
      <c r="G534">
        <v>4</v>
      </c>
      <c r="H534" t="s">
        <v>196</v>
      </c>
      <c r="I534" t="s">
        <v>143</v>
      </c>
      <c r="J534" t="s">
        <v>197</v>
      </c>
      <c r="K534" t="s">
        <v>145</v>
      </c>
      <c r="L534">
        <v>66</v>
      </c>
      <c r="M534" t="s">
        <v>460</v>
      </c>
      <c r="N534">
        <v>1483</v>
      </c>
      <c r="O534">
        <v>4861</v>
      </c>
      <c r="P534">
        <v>1864</v>
      </c>
      <c r="Q534" t="s">
        <v>509</v>
      </c>
      <c r="R534">
        <v>4</v>
      </c>
      <c r="S534">
        <v>15.1</v>
      </c>
      <c r="T534">
        <v>18.190000000000001</v>
      </c>
      <c r="U534" t="s">
        <v>882</v>
      </c>
      <c r="W534" t="s">
        <v>883</v>
      </c>
      <c r="X534">
        <v>6</v>
      </c>
      <c r="Y534" t="s">
        <v>849</v>
      </c>
      <c r="Z534" t="s">
        <v>201</v>
      </c>
      <c r="AA534" t="s">
        <v>201</v>
      </c>
      <c r="AB534" t="s">
        <v>884</v>
      </c>
      <c r="AC534" t="s">
        <v>885</v>
      </c>
      <c r="AF534" t="s">
        <v>872</v>
      </c>
      <c r="AG534" t="s">
        <v>872</v>
      </c>
      <c r="AH534" t="s">
        <v>873</v>
      </c>
      <c r="AI534" t="s">
        <v>233</v>
      </c>
      <c r="AJ534" t="s">
        <v>167</v>
      </c>
      <c r="AK534" t="s">
        <v>442</v>
      </c>
      <c r="AL534" t="s">
        <v>886</v>
      </c>
      <c r="AM534" t="s">
        <v>887</v>
      </c>
      <c r="AN534" t="s">
        <v>164</v>
      </c>
      <c r="AO534" t="s">
        <v>165</v>
      </c>
      <c r="AP534" t="s">
        <v>165</v>
      </c>
      <c r="AQ534" t="s">
        <v>167</v>
      </c>
      <c r="AR534">
        <v>5</v>
      </c>
      <c r="AS534" t="s">
        <v>598</v>
      </c>
      <c r="AT534" t="s">
        <v>190</v>
      </c>
      <c r="AU534" t="s">
        <v>876</v>
      </c>
      <c r="AV534" t="s">
        <v>872</v>
      </c>
      <c r="AW534" t="s">
        <v>167</v>
      </c>
      <c r="AX534">
        <v>2</v>
      </c>
      <c r="AY534" t="s">
        <v>227</v>
      </c>
      <c r="AZ534" t="s">
        <v>167</v>
      </c>
      <c r="BA534" t="s">
        <v>167</v>
      </c>
      <c r="BC534" t="s">
        <v>167</v>
      </c>
      <c r="BD534" t="s">
        <v>328</v>
      </c>
      <c r="BE534">
        <v>625</v>
      </c>
      <c r="BF534" t="s">
        <v>167</v>
      </c>
      <c r="BG534" t="s">
        <v>167</v>
      </c>
      <c r="BH534" t="s">
        <v>167</v>
      </c>
      <c r="BI534" t="s">
        <v>164</v>
      </c>
      <c r="BJ534" t="s">
        <v>311</v>
      </c>
      <c r="BK534" t="s">
        <v>167</v>
      </c>
      <c r="BL534" t="s">
        <v>311</v>
      </c>
      <c r="BM534" t="s">
        <v>167</v>
      </c>
      <c r="BO534" t="s">
        <v>167</v>
      </c>
      <c r="BP534" t="s">
        <v>174</v>
      </c>
      <c r="BQ534" t="s">
        <v>165</v>
      </c>
      <c r="BR534" t="s">
        <v>190</v>
      </c>
      <c r="BS534" t="s">
        <v>177</v>
      </c>
      <c r="BT534" t="s">
        <v>167</v>
      </c>
      <c r="BU534">
        <v>11.1</v>
      </c>
      <c r="BV534" t="s">
        <v>167</v>
      </c>
      <c r="BW534" t="s">
        <v>178</v>
      </c>
      <c r="BX534" t="s">
        <v>179</v>
      </c>
      <c r="BY534" t="s">
        <v>808</v>
      </c>
      <c r="CA534" t="s">
        <v>167</v>
      </c>
      <c r="CB534" t="s">
        <v>167</v>
      </c>
      <c r="CG534" t="s">
        <v>167</v>
      </c>
      <c r="CK534" t="s">
        <v>167</v>
      </c>
      <c r="CN534" t="s">
        <v>167</v>
      </c>
      <c r="CO534" t="s">
        <v>167</v>
      </c>
      <c r="CP534" t="s">
        <v>356</v>
      </c>
      <c r="CQ534" t="s">
        <v>888</v>
      </c>
      <c r="CR534" t="s">
        <v>1733</v>
      </c>
      <c r="CS534" t="s">
        <v>167</v>
      </c>
      <c r="CT534" t="s">
        <v>167</v>
      </c>
      <c r="CU534" t="s">
        <v>167</v>
      </c>
      <c r="CV534" t="s">
        <v>167</v>
      </c>
      <c r="CW534">
        <v>8</v>
      </c>
      <c r="CY534" t="s">
        <v>572</v>
      </c>
      <c r="DB534" t="s">
        <v>375</v>
      </c>
      <c r="DC534" t="s">
        <v>167</v>
      </c>
      <c r="DD534" t="s">
        <v>167</v>
      </c>
      <c r="DG534" t="s">
        <v>167</v>
      </c>
      <c r="DH534" t="s">
        <v>217</v>
      </c>
      <c r="DI534" t="s">
        <v>880</v>
      </c>
      <c r="DJ534" t="s">
        <v>167</v>
      </c>
      <c r="DK534" t="s">
        <v>167</v>
      </c>
      <c r="DL534" t="s">
        <v>493</v>
      </c>
      <c r="DM534" t="s">
        <v>167</v>
      </c>
      <c r="DN534" t="s">
        <v>167</v>
      </c>
      <c r="DO534" t="s">
        <v>167</v>
      </c>
      <c r="DP534" t="s">
        <v>346</v>
      </c>
      <c r="DQ534" t="s">
        <v>167</v>
      </c>
      <c r="DR534" t="s">
        <v>167</v>
      </c>
      <c r="DS534" t="s">
        <v>167</v>
      </c>
      <c r="DV534" t="s">
        <v>167</v>
      </c>
      <c r="DW534" t="s">
        <v>167</v>
      </c>
      <c r="DX534" t="s">
        <v>167</v>
      </c>
      <c r="DZ534" t="s">
        <v>167</v>
      </c>
      <c r="EA534" t="s">
        <v>167</v>
      </c>
      <c r="EC534" t="s">
        <v>167</v>
      </c>
      <c r="ED534" t="s">
        <v>167</v>
      </c>
    </row>
    <row r="535" spans="1:134" x14ac:dyDescent="0.3">
      <c r="A535">
        <v>534</v>
      </c>
      <c r="B535" t="s">
        <v>865</v>
      </c>
      <c r="C535" t="s">
        <v>1722</v>
      </c>
      <c r="D535" t="s">
        <v>1734</v>
      </c>
      <c r="E535" s="1">
        <v>1968</v>
      </c>
      <c r="F535">
        <v>4</v>
      </c>
      <c r="G535">
        <v>4</v>
      </c>
      <c r="H535" t="s">
        <v>196</v>
      </c>
      <c r="I535" t="s">
        <v>143</v>
      </c>
      <c r="J535" t="s">
        <v>197</v>
      </c>
      <c r="K535" t="s">
        <v>145</v>
      </c>
      <c r="L535">
        <v>66</v>
      </c>
      <c r="M535" t="s">
        <v>460</v>
      </c>
      <c r="N535">
        <v>1483</v>
      </c>
      <c r="O535">
        <v>4861</v>
      </c>
      <c r="P535">
        <v>1864</v>
      </c>
      <c r="Q535" t="s">
        <v>509</v>
      </c>
      <c r="R535">
        <v>4</v>
      </c>
      <c r="S535">
        <v>15.1</v>
      </c>
      <c r="T535">
        <v>18.190000000000001</v>
      </c>
      <c r="U535" t="s">
        <v>882</v>
      </c>
      <c r="W535" t="s">
        <v>883</v>
      </c>
      <c r="X535">
        <v>6</v>
      </c>
      <c r="Y535" t="s">
        <v>849</v>
      </c>
      <c r="Z535" t="s">
        <v>201</v>
      </c>
      <c r="AA535" t="s">
        <v>201</v>
      </c>
      <c r="AB535" t="s">
        <v>884</v>
      </c>
      <c r="AC535" t="s">
        <v>885</v>
      </c>
      <c r="AF535" t="s">
        <v>1735</v>
      </c>
      <c r="AG535" t="s">
        <v>1735</v>
      </c>
      <c r="AH535" t="s">
        <v>873</v>
      </c>
      <c r="AI535" t="s">
        <v>233</v>
      </c>
      <c r="AJ535" t="s">
        <v>167</v>
      </c>
      <c r="AK535" t="s">
        <v>442</v>
      </c>
      <c r="AL535" t="s">
        <v>886</v>
      </c>
      <c r="AM535" t="s">
        <v>887</v>
      </c>
      <c r="AN535" t="s">
        <v>164</v>
      </c>
      <c r="AO535" t="s">
        <v>165</v>
      </c>
      <c r="AP535" t="s">
        <v>165</v>
      </c>
      <c r="AQ535">
        <v>1</v>
      </c>
      <c r="AR535">
        <v>5</v>
      </c>
      <c r="AS535" t="s">
        <v>598</v>
      </c>
      <c r="AT535" t="s">
        <v>190</v>
      </c>
      <c r="AU535" t="s">
        <v>876</v>
      </c>
      <c r="AV535" t="s">
        <v>1735</v>
      </c>
      <c r="AW535" t="s">
        <v>167</v>
      </c>
      <c r="AX535">
        <v>3</v>
      </c>
      <c r="AY535" t="s">
        <v>227</v>
      </c>
      <c r="AZ535" t="s">
        <v>167</v>
      </c>
      <c r="BA535" t="s">
        <v>167</v>
      </c>
      <c r="BB535" t="s">
        <v>877</v>
      </c>
      <c r="BC535" t="s">
        <v>167</v>
      </c>
      <c r="BD535" t="s">
        <v>338</v>
      </c>
      <c r="BE535">
        <v>625</v>
      </c>
      <c r="BF535" t="s">
        <v>167</v>
      </c>
      <c r="BG535" t="s">
        <v>167</v>
      </c>
      <c r="BH535" t="s">
        <v>167</v>
      </c>
      <c r="BI535" t="s">
        <v>164</v>
      </c>
      <c r="BJ535" t="s">
        <v>311</v>
      </c>
      <c r="BK535" t="s">
        <v>167</v>
      </c>
      <c r="BL535" t="s">
        <v>311</v>
      </c>
      <c r="BM535" t="s">
        <v>167</v>
      </c>
      <c r="BN535" t="s">
        <v>633</v>
      </c>
      <c r="BO535" t="s">
        <v>167</v>
      </c>
      <c r="BP535" t="s">
        <v>174</v>
      </c>
      <c r="BQ535" t="s">
        <v>164</v>
      </c>
      <c r="BR535" t="s">
        <v>190</v>
      </c>
      <c r="BS535" t="s">
        <v>177</v>
      </c>
      <c r="BT535" t="s">
        <v>167</v>
      </c>
      <c r="BU535">
        <v>11.1</v>
      </c>
      <c r="BV535" t="s">
        <v>167</v>
      </c>
      <c r="BW535" t="s">
        <v>178</v>
      </c>
      <c r="BX535" t="s">
        <v>179</v>
      </c>
      <c r="BY535" t="s">
        <v>808</v>
      </c>
      <c r="CA535" t="s">
        <v>167</v>
      </c>
      <c r="CB535" t="s">
        <v>167</v>
      </c>
      <c r="CG535" t="s">
        <v>167</v>
      </c>
      <c r="CK535" t="s">
        <v>167</v>
      </c>
      <c r="CN535" t="s">
        <v>167</v>
      </c>
      <c r="CO535" t="s">
        <v>167</v>
      </c>
      <c r="CP535" t="s">
        <v>356</v>
      </c>
      <c r="CQ535" t="s">
        <v>888</v>
      </c>
      <c r="CR535" t="s">
        <v>892</v>
      </c>
      <c r="CS535" t="s">
        <v>167</v>
      </c>
      <c r="CT535" t="s">
        <v>167</v>
      </c>
      <c r="CU535" t="s">
        <v>167</v>
      </c>
      <c r="CV535" t="s">
        <v>167</v>
      </c>
      <c r="CW535">
        <v>8</v>
      </c>
      <c r="CY535" t="s">
        <v>572</v>
      </c>
      <c r="DB535" t="s">
        <v>375</v>
      </c>
      <c r="DC535" t="s">
        <v>167</v>
      </c>
      <c r="DD535" t="s">
        <v>167</v>
      </c>
      <c r="DG535" t="s">
        <v>167</v>
      </c>
      <c r="DH535" t="s">
        <v>217</v>
      </c>
      <c r="DI535" t="s">
        <v>880</v>
      </c>
      <c r="DJ535" t="s">
        <v>167</v>
      </c>
      <c r="DK535" t="s">
        <v>167</v>
      </c>
      <c r="DL535" t="s">
        <v>493</v>
      </c>
      <c r="DM535" t="s">
        <v>167</v>
      </c>
      <c r="DN535" t="s">
        <v>167</v>
      </c>
      <c r="DO535" t="s">
        <v>167</v>
      </c>
      <c r="DP535" t="s">
        <v>346</v>
      </c>
      <c r="DQ535" t="s">
        <v>167</v>
      </c>
      <c r="DR535" t="s">
        <v>167</v>
      </c>
      <c r="DS535" t="s">
        <v>167</v>
      </c>
      <c r="DV535" t="s">
        <v>167</v>
      </c>
      <c r="DW535" t="s">
        <v>167</v>
      </c>
      <c r="DX535" t="s">
        <v>167</v>
      </c>
      <c r="DY535" t="s">
        <v>167</v>
      </c>
      <c r="DZ535" t="s">
        <v>167</v>
      </c>
      <c r="EA535" t="s">
        <v>167</v>
      </c>
      <c r="EC535" t="s">
        <v>167</v>
      </c>
      <c r="ED535" t="s">
        <v>167</v>
      </c>
    </row>
    <row r="536" spans="1:134" x14ac:dyDescent="0.3">
      <c r="A536">
        <v>535</v>
      </c>
      <c r="B536" t="s">
        <v>865</v>
      </c>
      <c r="C536" t="s">
        <v>1722</v>
      </c>
      <c r="D536" t="s">
        <v>1736</v>
      </c>
      <c r="E536" s="1">
        <v>1798</v>
      </c>
      <c r="F536">
        <v>4</v>
      </c>
      <c r="G536">
        <v>4</v>
      </c>
      <c r="H536" t="s">
        <v>196</v>
      </c>
      <c r="I536" t="s">
        <v>143</v>
      </c>
      <c r="J536" t="s">
        <v>197</v>
      </c>
      <c r="K536" t="s">
        <v>145</v>
      </c>
      <c r="L536">
        <v>66</v>
      </c>
      <c r="M536" t="s">
        <v>146</v>
      </c>
      <c r="N536">
        <v>1483</v>
      </c>
      <c r="O536">
        <v>4861</v>
      </c>
      <c r="P536">
        <v>1864</v>
      </c>
      <c r="Q536" t="s">
        <v>509</v>
      </c>
      <c r="R536">
        <v>4</v>
      </c>
      <c r="S536">
        <v>10.1</v>
      </c>
      <c r="T536">
        <v>14.67</v>
      </c>
      <c r="U536" t="s">
        <v>1728</v>
      </c>
      <c r="W536" t="s">
        <v>262</v>
      </c>
      <c r="X536">
        <v>7</v>
      </c>
      <c r="Y536" t="s">
        <v>869</v>
      </c>
      <c r="Z536" t="s">
        <v>201</v>
      </c>
      <c r="AA536" t="s">
        <v>201</v>
      </c>
      <c r="AB536" t="s">
        <v>884</v>
      </c>
      <c r="AC536" t="s">
        <v>885</v>
      </c>
      <c r="AF536" t="s">
        <v>1729</v>
      </c>
      <c r="AG536" t="s">
        <v>1729</v>
      </c>
      <c r="AH536" t="s">
        <v>873</v>
      </c>
      <c r="AI536" t="s">
        <v>233</v>
      </c>
      <c r="AJ536" t="s">
        <v>167</v>
      </c>
      <c r="AK536" t="s">
        <v>442</v>
      </c>
      <c r="AL536" t="s">
        <v>874</v>
      </c>
      <c r="AM536" t="s">
        <v>875</v>
      </c>
      <c r="AN536" t="s">
        <v>164</v>
      </c>
      <c r="AO536" t="s">
        <v>165</v>
      </c>
      <c r="AP536" t="s">
        <v>165</v>
      </c>
      <c r="AQ536" t="s">
        <v>167</v>
      </c>
      <c r="AR536">
        <v>5</v>
      </c>
      <c r="AS536" t="s">
        <v>598</v>
      </c>
      <c r="AT536" t="s">
        <v>190</v>
      </c>
      <c r="AU536" t="s">
        <v>876</v>
      </c>
      <c r="AV536" t="s">
        <v>1729</v>
      </c>
      <c r="AW536" t="s">
        <v>167</v>
      </c>
      <c r="AX536">
        <v>2</v>
      </c>
      <c r="AY536" t="s">
        <v>227</v>
      </c>
      <c r="AZ536" t="s">
        <v>167</v>
      </c>
      <c r="BA536" t="s">
        <v>167</v>
      </c>
      <c r="BC536" t="s">
        <v>167</v>
      </c>
      <c r="BD536" t="s">
        <v>328</v>
      </c>
      <c r="BE536">
        <v>625</v>
      </c>
      <c r="BF536" t="s">
        <v>167</v>
      </c>
      <c r="BG536" t="s">
        <v>167</v>
      </c>
      <c r="BH536" t="s">
        <v>167</v>
      </c>
      <c r="BI536" t="s">
        <v>164</v>
      </c>
      <c r="BJ536" t="s">
        <v>311</v>
      </c>
      <c r="BK536" t="s">
        <v>167</v>
      </c>
      <c r="BL536" t="s">
        <v>311</v>
      </c>
      <c r="BM536" t="s">
        <v>167</v>
      </c>
      <c r="BO536" t="s">
        <v>167</v>
      </c>
      <c r="BP536" t="s">
        <v>174</v>
      </c>
      <c r="BQ536" t="s">
        <v>165</v>
      </c>
      <c r="BR536" t="s">
        <v>169</v>
      </c>
      <c r="BS536" t="s">
        <v>177</v>
      </c>
      <c r="BT536" t="s">
        <v>167</v>
      </c>
      <c r="BU536">
        <v>11.7</v>
      </c>
      <c r="BV536" t="s">
        <v>167</v>
      </c>
      <c r="BW536" t="s">
        <v>178</v>
      </c>
      <c r="BY536" t="s">
        <v>808</v>
      </c>
      <c r="BZ536" t="s">
        <v>167</v>
      </c>
      <c r="CA536" t="s">
        <v>167</v>
      </c>
      <c r="CB536" t="s">
        <v>167</v>
      </c>
      <c r="CG536" t="s">
        <v>167</v>
      </c>
      <c r="CK536" t="s">
        <v>167</v>
      </c>
      <c r="CN536" t="s">
        <v>167</v>
      </c>
      <c r="CO536" t="s">
        <v>167</v>
      </c>
      <c r="CP536" t="s">
        <v>356</v>
      </c>
      <c r="CQ536" t="s">
        <v>878</v>
      </c>
      <c r="CR536" t="s">
        <v>1609</v>
      </c>
      <c r="CS536" t="s">
        <v>167</v>
      </c>
      <c r="CT536" t="s">
        <v>167</v>
      </c>
      <c r="CU536" t="s">
        <v>167</v>
      </c>
      <c r="CV536" t="s">
        <v>167</v>
      </c>
      <c r="CW536">
        <v>8</v>
      </c>
      <c r="CY536" t="s">
        <v>572</v>
      </c>
      <c r="DB536" t="s">
        <v>375</v>
      </c>
      <c r="DC536" t="s">
        <v>167</v>
      </c>
      <c r="DD536" t="s">
        <v>167</v>
      </c>
      <c r="DG536" t="s">
        <v>167</v>
      </c>
      <c r="DH536" t="s">
        <v>217</v>
      </c>
      <c r="DI536" t="s">
        <v>880</v>
      </c>
      <c r="DJ536" t="s">
        <v>167</v>
      </c>
      <c r="DK536" t="s">
        <v>167</v>
      </c>
      <c r="DL536" t="s">
        <v>493</v>
      </c>
      <c r="DM536" t="s">
        <v>167</v>
      </c>
      <c r="DN536" t="s">
        <v>167</v>
      </c>
      <c r="DO536" t="s">
        <v>167</v>
      </c>
      <c r="DP536" t="s">
        <v>346</v>
      </c>
      <c r="DQ536" t="s">
        <v>167</v>
      </c>
      <c r="DR536" t="s">
        <v>167</v>
      </c>
      <c r="DS536" t="s">
        <v>167</v>
      </c>
      <c r="DV536" t="s">
        <v>167</v>
      </c>
      <c r="DW536" t="s">
        <v>167</v>
      </c>
      <c r="DX536" t="s">
        <v>167</v>
      </c>
      <c r="DY536" t="s">
        <v>167</v>
      </c>
      <c r="DZ536" t="s">
        <v>167</v>
      </c>
      <c r="EA536" t="s">
        <v>167</v>
      </c>
      <c r="EC536" t="s">
        <v>167</v>
      </c>
      <c r="ED536" t="s">
        <v>167</v>
      </c>
    </row>
    <row r="537" spans="1:134" x14ac:dyDescent="0.3">
      <c r="A537">
        <v>536</v>
      </c>
      <c r="B537" t="s">
        <v>865</v>
      </c>
      <c r="C537" t="s">
        <v>1722</v>
      </c>
      <c r="D537" t="s">
        <v>1737</v>
      </c>
      <c r="E537" s="1">
        <v>1968</v>
      </c>
      <c r="F537">
        <v>4</v>
      </c>
      <c r="G537">
        <v>4</v>
      </c>
      <c r="H537" t="s">
        <v>196</v>
      </c>
      <c r="I537" t="s">
        <v>143</v>
      </c>
      <c r="J537" t="s">
        <v>197</v>
      </c>
      <c r="K537" t="s">
        <v>145</v>
      </c>
      <c r="L537">
        <v>66</v>
      </c>
      <c r="M537" t="s">
        <v>460</v>
      </c>
      <c r="N537">
        <v>1483</v>
      </c>
      <c r="O537">
        <v>4861</v>
      </c>
      <c r="P537">
        <v>1864</v>
      </c>
      <c r="Q537" t="s">
        <v>509</v>
      </c>
      <c r="R537">
        <v>4</v>
      </c>
      <c r="S537">
        <v>15.1</v>
      </c>
      <c r="T537">
        <v>18.190000000000001</v>
      </c>
      <c r="U537" t="s">
        <v>882</v>
      </c>
      <c r="W537" t="s">
        <v>883</v>
      </c>
      <c r="X537">
        <v>6</v>
      </c>
      <c r="Y537" t="s">
        <v>849</v>
      </c>
      <c r="Z537" t="s">
        <v>201</v>
      </c>
      <c r="AA537" t="s">
        <v>201</v>
      </c>
      <c r="AB537" t="s">
        <v>884</v>
      </c>
      <c r="AC537" t="s">
        <v>885</v>
      </c>
      <c r="AF537" t="s">
        <v>1735</v>
      </c>
      <c r="AG537" t="s">
        <v>1735</v>
      </c>
      <c r="AH537" t="s">
        <v>873</v>
      </c>
      <c r="AI537" t="s">
        <v>233</v>
      </c>
      <c r="AJ537" t="s">
        <v>167</v>
      </c>
      <c r="AK537" t="s">
        <v>442</v>
      </c>
      <c r="AL537" t="s">
        <v>886</v>
      </c>
      <c r="AM537" t="s">
        <v>887</v>
      </c>
      <c r="AN537" t="s">
        <v>164</v>
      </c>
      <c r="AO537" t="s">
        <v>165</v>
      </c>
      <c r="AP537" t="s">
        <v>165</v>
      </c>
      <c r="AQ537">
        <v>1</v>
      </c>
      <c r="AR537">
        <v>5</v>
      </c>
      <c r="AS537" t="s">
        <v>598</v>
      </c>
      <c r="AT537" t="s">
        <v>190</v>
      </c>
      <c r="AU537" t="s">
        <v>876</v>
      </c>
      <c r="AV537" t="s">
        <v>1735</v>
      </c>
      <c r="AW537" t="s">
        <v>167</v>
      </c>
      <c r="AX537">
        <v>3</v>
      </c>
      <c r="AY537" t="s">
        <v>227</v>
      </c>
      <c r="AZ537" t="s">
        <v>167</v>
      </c>
      <c r="BA537" t="s">
        <v>167</v>
      </c>
      <c r="BB537" t="s">
        <v>877</v>
      </c>
      <c r="BC537" t="s">
        <v>167</v>
      </c>
      <c r="BD537" t="s">
        <v>338</v>
      </c>
      <c r="BE537">
        <v>625</v>
      </c>
      <c r="BF537" t="s">
        <v>167</v>
      </c>
      <c r="BG537" t="s">
        <v>167</v>
      </c>
      <c r="BH537" t="s">
        <v>167</v>
      </c>
      <c r="BI537" t="s">
        <v>164</v>
      </c>
      <c r="BJ537" t="s">
        <v>311</v>
      </c>
      <c r="BK537" t="s">
        <v>167</v>
      </c>
      <c r="BL537" t="s">
        <v>311</v>
      </c>
      <c r="BM537" t="s">
        <v>167</v>
      </c>
      <c r="BN537" t="s">
        <v>633</v>
      </c>
      <c r="BO537" t="s">
        <v>167</v>
      </c>
      <c r="BP537" t="s">
        <v>174</v>
      </c>
      <c r="BQ537" t="s">
        <v>164</v>
      </c>
      <c r="BR537" t="s">
        <v>190</v>
      </c>
      <c r="BS537" t="s">
        <v>177</v>
      </c>
      <c r="BT537" t="s">
        <v>167</v>
      </c>
      <c r="BU537">
        <v>11.1</v>
      </c>
      <c r="BV537" t="s">
        <v>167</v>
      </c>
      <c r="BW537" t="s">
        <v>178</v>
      </c>
      <c r="BX537" t="s">
        <v>179</v>
      </c>
      <c r="BY537" t="s">
        <v>808</v>
      </c>
      <c r="BZ537" t="s">
        <v>167</v>
      </c>
      <c r="CA537" t="s">
        <v>167</v>
      </c>
      <c r="CB537" t="s">
        <v>167</v>
      </c>
      <c r="CG537" t="s">
        <v>167</v>
      </c>
      <c r="CK537" t="s">
        <v>167</v>
      </c>
      <c r="CN537" t="s">
        <v>167</v>
      </c>
      <c r="CO537" t="s">
        <v>167</v>
      </c>
      <c r="CP537" t="s">
        <v>356</v>
      </c>
      <c r="CQ537" t="s">
        <v>888</v>
      </c>
      <c r="CR537" t="s">
        <v>892</v>
      </c>
      <c r="CS537" t="s">
        <v>167</v>
      </c>
      <c r="CT537" t="s">
        <v>167</v>
      </c>
      <c r="CU537" t="s">
        <v>167</v>
      </c>
      <c r="CV537" t="s">
        <v>167</v>
      </c>
      <c r="CW537">
        <v>8</v>
      </c>
      <c r="CY537" t="s">
        <v>572</v>
      </c>
      <c r="DB537" t="s">
        <v>375</v>
      </c>
      <c r="DC537" t="s">
        <v>167</v>
      </c>
      <c r="DD537" t="s">
        <v>167</v>
      </c>
      <c r="DG537" t="s">
        <v>167</v>
      </c>
      <c r="DH537" t="s">
        <v>217</v>
      </c>
      <c r="DI537" t="s">
        <v>880</v>
      </c>
      <c r="DJ537" t="s">
        <v>167</v>
      </c>
      <c r="DK537" t="s">
        <v>167</v>
      </c>
      <c r="DL537" t="s">
        <v>493</v>
      </c>
      <c r="DM537" t="s">
        <v>167</v>
      </c>
      <c r="DN537" t="s">
        <v>167</v>
      </c>
      <c r="DO537" t="s">
        <v>167</v>
      </c>
      <c r="DP537" t="s">
        <v>346</v>
      </c>
      <c r="DQ537" t="s">
        <v>167</v>
      </c>
      <c r="DR537" t="s">
        <v>167</v>
      </c>
      <c r="DS537" t="s">
        <v>167</v>
      </c>
      <c r="DV537" t="s">
        <v>167</v>
      </c>
      <c r="DW537" t="s">
        <v>167</v>
      </c>
      <c r="DX537" t="s">
        <v>167</v>
      </c>
      <c r="DY537" t="s">
        <v>167</v>
      </c>
      <c r="DZ537" t="s">
        <v>167</v>
      </c>
      <c r="EA537" t="s">
        <v>167</v>
      </c>
      <c r="EC537" t="s">
        <v>167</v>
      </c>
      <c r="ED537" t="s">
        <v>167</v>
      </c>
    </row>
    <row r="538" spans="1:134" x14ac:dyDescent="0.3">
      <c r="A538">
        <v>537</v>
      </c>
      <c r="B538" t="s">
        <v>444</v>
      </c>
      <c r="C538" t="s">
        <v>1738</v>
      </c>
      <c r="D538" t="s">
        <v>1739</v>
      </c>
      <c r="E538" s="1">
        <v>2755</v>
      </c>
      <c r="F538">
        <v>4</v>
      </c>
      <c r="G538">
        <v>4</v>
      </c>
      <c r="H538" t="s">
        <v>142</v>
      </c>
      <c r="I538" t="s">
        <v>143</v>
      </c>
      <c r="J538" t="s">
        <v>197</v>
      </c>
      <c r="K538" t="s">
        <v>145</v>
      </c>
      <c r="L538">
        <v>80</v>
      </c>
      <c r="M538" t="s">
        <v>460</v>
      </c>
      <c r="N538">
        <v>1835</v>
      </c>
      <c r="O538">
        <v>4795</v>
      </c>
      <c r="P538">
        <v>1855</v>
      </c>
      <c r="Q538" t="s">
        <v>833</v>
      </c>
      <c r="R538">
        <v>5</v>
      </c>
      <c r="S538">
        <v>12.55</v>
      </c>
      <c r="T538">
        <v>12.9</v>
      </c>
      <c r="U538" t="s">
        <v>1740</v>
      </c>
      <c r="W538" t="s">
        <v>1741</v>
      </c>
      <c r="X538">
        <v>5</v>
      </c>
      <c r="Y538" t="s">
        <v>1742</v>
      </c>
      <c r="Z538" t="s">
        <v>201</v>
      </c>
      <c r="AA538" t="s">
        <v>201</v>
      </c>
      <c r="AB538" t="s">
        <v>971</v>
      </c>
      <c r="AC538" t="s">
        <v>1646</v>
      </c>
      <c r="AD538" t="s">
        <v>1647</v>
      </c>
      <c r="AE538" t="s">
        <v>1647</v>
      </c>
      <c r="AF538" t="s">
        <v>1743</v>
      </c>
      <c r="AG538" t="s">
        <v>1743</v>
      </c>
      <c r="AH538" t="s">
        <v>159</v>
      </c>
      <c r="AI538" t="s">
        <v>233</v>
      </c>
      <c r="AK538" t="s">
        <v>442</v>
      </c>
      <c r="AL538" t="s">
        <v>1744</v>
      </c>
      <c r="AM538" t="s">
        <v>1745</v>
      </c>
      <c r="AN538" t="s">
        <v>164</v>
      </c>
      <c r="AO538" t="s">
        <v>165</v>
      </c>
      <c r="AP538" t="s">
        <v>165</v>
      </c>
      <c r="AQ538" t="s">
        <v>167</v>
      </c>
      <c r="AR538">
        <v>7</v>
      </c>
      <c r="AS538" t="s">
        <v>598</v>
      </c>
      <c r="AT538" t="s">
        <v>190</v>
      </c>
      <c r="AU538" t="s">
        <v>1746</v>
      </c>
      <c r="AV538" t="s">
        <v>1743</v>
      </c>
      <c r="AW538" t="s">
        <v>167</v>
      </c>
      <c r="AX538" t="s">
        <v>167</v>
      </c>
      <c r="AY538" t="s">
        <v>172</v>
      </c>
      <c r="AZ538" t="s">
        <v>167</v>
      </c>
      <c r="BB538" t="s">
        <v>455</v>
      </c>
      <c r="BC538" t="s">
        <v>167</v>
      </c>
      <c r="BD538" t="s">
        <v>174</v>
      </c>
      <c r="BE538">
        <v>296</v>
      </c>
      <c r="BF538" t="s">
        <v>167</v>
      </c>
      <c r="BG538" t="s">
        <v>167</v>
      </c>
      <c r="BH538" t="s">
        <v>167</v>
      </c>
      <c r="BI538" t="s">
        <v>164</v>
      </c>
      <c r="BJ538" t="s">
        <v>311</v>
      </c>
      <c r="BL538" t="s">
        <v>311</v>
      </c>
      <c r="BM538" t="s">
        <v>167</v>
      </c>
      <c r="BO538" t="s">
        <v>167</v>
      </c>
      <c r="BP538" t="s">
        <v>174</v>
      </c>
      <c r="BQ538" t="s">
        <v>165</v>
      </c>
      <c r="BR538" t="s">
        <v>169</v>
      </c>
      <c r="BS538" t="s">
        <v>177</v>
      </c>
      <c r="BT538" t="s">
        <v>167</v>
      </c>
      <c r="BU538">
        <v>5.8</v>
      </c>
      <c r="BV538" t="s">
        <v>167</v>
      </c>
      <c r="BW538" t="s">
        <v>178</v>
      </c>
      <c r="BX538" t="s">
        <v>167</v>
      </c>
      <c r="BY538" t="s">
        <v>384</v>
      </c>
      <c r="BZ538" t="s">
        <v>167</v>
      </c>
      <c r="CA538" t="s">
        <v>167</v>
      </c>
      <c r="CB538" t="s">
        <v>167</v>
      </c>
      <c r="CG538" t="s">
        <v>167</v>
      </c>
      <c r="CK538" t="s">
        <v>167</v>
      </c>
      <c r="CN538" t="s">
        <v>167</v>
      </c>
      <c r="CO538" t="s">
        <v>167</v>
      </c>
      <c r="CP538" t="s">
        <v>356</v>
      </c>
      <c r="CQ538" t="s">
        <v>1555</v>
      </c>
      <c r="CR538" t="s">
        <v>1747</v>
      </c>
      <c r="CS538" t="s">
        <v>167</v>
      </c>
      <c r="CT538" t="s">
        <v>167</v>
      </c>
      <c r="CU538" t="s">
        <v>167</v>
      </c>
      <c r="CW538">
        <v>7</v>
      </c>
      <c r="CX538" t="s">
        <v>1748</v>
      </c>
      <c r="CY538" t="s">
        <v>572</v>
      </c>
      <c r="DB538" t="s">
        <v>222</v>
      </c>
      <c r="DC538" t="s">
        <v>167</v>
      </c>
      <c r="DD538" t="s">
        <v>167</v>
      </c>
      <c r="DG538" t="s">
        <v>167</v>
      </c>
      <c r="DH538" t="s">
        <v>217</v>
      </c>
      <c r="DI538" t="s">
        <v>329</v>
      </c>
      <c r="DK538" t="s">
        <v>167</v>
      </c>
      <c r="DL538" t="s">
        <v>493</v>
      </c>
      <c r="DM538" t="s">
        <v>167</v>
      </c>
      <c r="DN538" t="s">
        <v>167</v>
      </c>
      <c r="DP538" t="s">
        <v>346</v>
      </c>
      <c r="DR538" t="s">
        <v>167</v>
      </c>
      <c r="DS538" t="s">
        <v>167</v>
      </c>
      <c r="DV538" t="s">
        <v>167</v>
      </c>
      <c r="DY538" t="s">
        <v>167</v>
      </c>
      <c r="DZ538" t="s">
        <v>167</v>
      </c>
      <c r="EA538" t="s">
        <v>167</v>
      </c>
      <c r="ED538" t="s">
        <v>167</v>
      </c>
    </row>
    <row r="539" spans="1:134" x14ac:dyDescent="0.3">
      <c r="A539">
        <v>538</v>
      </c>
      <c r="B539" t="s">
        <v>444</v>
      </c>
      <c r="C539" t="s">
        <v>1738</v>
      </c>
      <c r="D539" t="s">
        <v>1749</v>
      </c>
      <c r="E539" s="1">
        <v>2755</v>
      </c>
      <c r="F539">
        <v>4</v>
      </c>
      <c r="G539">
        <v>4</v>
      </c>
      <c r="H539" t="s">
        <v>142</v>
      </c>
      <c r="I539" t="s">
        <v>143</v>
      </c>
      <c r="J539" t="s">
        <v>197</v>
      </c>
      <c r="K539" t="s">
        <v>145</v>
      </c>
      <c r="L539">
        <v>80</v>
      </c>
      <c r="M539" t="s">
        <v>460</v>
      </c>
      <c r="N539">
        <v>1835</v>
      </c>
      <c r="O539">
        <v>4795</v>
      </c>
      <c r="P539">
        <v>1855</v>
      </c>
      <c r="Q539" t="s">
        <v>833</v>
      </c>
      <c r="R539">
        <v>5</v>
      </c>
      <c r="S539">
        <v>12.55</v>
      </c>
      <c r="T539">
        <v>14.24</v>
      </c>
      <c r="U539" t="s">
        <v>1750</v>
      </c>
      <c r="W539" t="s">
        <v>1741</v>
      </c>
      <c r="X539">
        <v>5</v>
      </c>
      <c r="Y539" t="s">
        <v>1742</v>
      </c>
      <c r="Z539" t="s">
        <v>201</v>
      </c>
      <c r="AA539" t="s">
        <v>201</v>
      </c>
      <c r="AB539" t="s">
        <v>971</v>
      </c>
      <c r="AC539" t="s">
        <v>1646</v>
      </c>
      <c r="AD539" t="s">
        <v>1647</v>
      </c>
      <c r="AE539" t="s">
        <v>1647</v>
      </c>
      <c r="AF539" t="s">
        <v>1743</v>
      </c>
      <c r="AG539" t="s">
        <v>1743</v>
      </c>
      <c r="AH539" t="s">
        <v>159</v>
      </c>
      <c r="AI539" t="s">
        <v>233</v>
      </c>
      <c r="AK539" t="s">
        <v>442</v>
      </c>
      <c r="AL539" t="s">
        <v>1744</v>
      </c>
      <c r="AM539" t="s">
        <v>1751</v>
      </c>
      <c r="AN539" t="s">
        <v>164</v>
      </c>
      <c r="AO539" t="s">
        <v>165</v>
      </c>
      <c r="AP539" t="s">
        <v>165</v>
      </c>
      <c r="AQ539" t="s">
        <v>167</v>
      </c>
      <c r="AR539">
        <v>7</v>
      </c>
      <c r="AS539" t="s">
        <v>598</v>
      </c>
      <c r="AT539" t="s">
        <v>169</v>
      </c>
      <c r="AU539" t="s">
        <v>1746</v>
      </c>
      <c r="AV539" t="s">
        <v>1752</v>
      </c>
      <c r="AW539" t="s">
        <v>167</v>
      </c>
      <c r="AX539" t="s">
        <v>167</v>
      </c>
      <c r="AY539" t="s">
        <v>227</v>
      </c>
      <c r="AZ539" t="s">
        <v>167</v>
      </c>
      <c r="BB539" t="s">
        <v>455</v>
      </c>
      <c r="BC539" t="s">
        <v>167</v>
      </c>
      <c r="BD539" t="s">
        <v>174</v>
      </c>
      <c r="BE539">
        <v>296</v>
      </c>
      <c r="BF539" t="s">
        <v>167</v>
      </c>
      <c r="BG539" t="s">
        <v>167</v>
      </c>
      <c r="BH539" t="s">
        <v>167</v>
      </c>
      <c r="BI539" t="s">
        <v>164</v>
      </c>
      <c r="BJ539" t="s">
        <v>311</v>
      </c>
      <c r="BL539" t="s">
        <v>311</v>
      </c>
      <c r="BM539" t="s">
        <v>167</v>
      </c>
      <c r="BO539" t="s">
        <v>167</v>
      </c>
      <c r="BP539" t="s">
        <v>174</v>
      </c>
      <c r="BQ539" t="s">
        <v>165</v>
      </c>
      <c r="BR539" t="s">
        <v>169</v>
      </c>
      <c r="BS539" t="s">
        <v>177</v>
      </c>
      <c r="BT539" t="s">
        <v>167</v>
      </c>
      <c r="BU539">
        <v>5.8</v>
      </c>
      <c r="BV539" t="s">
        <v>167</v>
      </c>
      <c r="BW539" t="s">
        <v>178</v>
      </c>
      <c r="BX539" t="s">
        <v>167</v>
      </c>
      <c r="BY539" t="s">
        <v>384</v>
      </c>
      <c r="CG539" t="s">
        <v>167</v>
      </c>
      <c r="CK539" t="s">
        <v>167</v>
      </c>
      <c r="CN539" t="s">
        <v>167</v>
      </c>
      <c r="CO539" t="s">
        <v>167</v>
      </c>
      <c r="CP539" t="s">
        <v>356</v>
      </c>
      <c r="CQ539" t="s">
        <v>1555</v>
      </c>
      <c r="CR539" t="s">
        <v>1753</v>
      </c>
      <c r="CS539" t="s">
        <v>167</v>
      </c>
      <c r="CT539" t="s">
        <v>167</v>
      </c>
      <c r="CU539" t="s">
        <v>167</v>
      </c>
      <c r="CW539">
        <v>7</v>
      </c>
      <c r="CX539" t="s">
        <v>1748</v>
      </c>
      <c r="CY539" t="s">
        <v>572</v>
      </c>
      <c r="DB539" t="s">
        <v>222</v>
      </c>
      <c r="DC539" t="s">
        <v>167</v>
      </c>
      <c r="DD539" t="s">
        <v>167</v>
      </c>
      <c r="DG539" t="s">
        <v>167</v>
      </c>
      <c r="DH539" t="s">
        <v>217</v>
      </c>
      <c r="DI539" t="s">
        <v>329</v>
      </c>
      <c r="DL539" t="s">
        <v>493</v>
      </c>
      <c r="DM539" t="s">
        <v>167</v>
      </c>
      <c r="DN539" t="s">
        <v>167</v>
      </c>
      <c r="DP539" t="s">
        <v>346</v>
      </c>
      <c r="DS539" t="s">
        <v>167</v>
      </c>
      <c r="DV539" t="s">
        <v>167</v>
      </c>
      <c r="DZ539" t="s">
        <v>167</v>
      </c>
      <c r="EA539" t="s">
        <v>167</v>
      </c>
    </row>
    <row r="540" spans="1:134" x14ac:dyDescent="0.3">
      <c r="A540">
        <v>539</v>
      </c>
      <c r="B540" t="s">
        <v>444</v>
      </c>
      <c r="C540" t="s">
        <v>1738</v>
      </c>
      <c r="D540" t="s">
        <v>1754</v>
      </c>
      <c r="E540" s="1">
        <v>2755</v>
      </c>
      <c r="F540">
        <v>4</v>
      </c>
      <c r="G540">
        <v>4</v>
      </c>
      <c r="H540" t="s">
        <v>832</v>
      </c>
      <c r="I540" t="s">
        <v>143</v>
      </c>
      <c r="J540" t="s">
        <v>197</v>
      </c>
      <c r="K540" t="s">
        <v>145</v>
      </c>
      <c r="L540">
        <v>80</v>
      </c>
      <c r="M540" t="s">
        <v>460</v>
      </c>
      <c r="N540">
        <v>1835</v>
      </c>
      <c r="O540">
        <v>4795</v>
      </c>
      <c r="P540">
        <v>1855</v>
      </c>
      <c r="Q540" t="s">
        <v>833</v>
      </c>
      <c r="R540">
        <v>5</v>
      </c>
      <c r="S540">
        <v>12.55</v>
      </c>
      <c r="T540">
        <v>14.24</v>
      </c>
      <c r="U540" t="s">
        <v>1750</v>
      </c>
      <c r="X540">
        <v>5</v>
      </c>
      <c r="Z540" t="s">
        <v>201</v>
      </c>
      <c r="AA540" t="s">
        <v>201</v>
      </c>
      <c r="AB540" t="s">
        <v>971</v>
      </c>
      <c r="AC540" t="s">
        <v>1646</v>
      </c>
      <c r="AF540" t="s">
        <v>973</v>
      </c>
      <c r="AG540" t="s">
        <v>973</v>
      </c>
      <c r="AH540" t="s">
        <v>159</v>
      </c>
      <c r="AI540" t="s">
        <v>233</v>
      </c>
      <c r="AK540" t="s">
        <v>442</v>
      </c>
      <c r="AL540" t="s">
        <v>1744</v>
      </c>
      <c r="AM540" t="s">
        <v>1751</v>
      </c>
      <c r="AN540" t="s">
        <v>164</v>
      </c>
      <c r="AO540" t="s">
        <v>165</v>
      </c>
      <c r="AP540" t="s">
        <v>165</v>
      </c>
      <c r="AQ540" t="s">
        <v>167</v>
      </c>
      <c r="AR540">
        <v>7</v>
      </c>
      <c r="AS540" t="s">
        <v>598</v>
      </c>
      <c r="AT540" t="s">
        <v>169</v>
      </c>
      <c r="AU540" t="s">
        <v>1746</v>
      </c>
      <c r="AV540" t="s">
        <v>1755</v>
      </c>
      <c r="AW540" t="s">
        <v>167</v>
      </c>
      <c r="AX540" t="s">
        <v>167</v>
      </c>
      <c r="AY540" t="s">
        <v>172</v>
      </c>
      <c r="AZ540" t="s">
        <v>167</v>
      </c>
      <c r="BB540" t="s">
        <v>455</v>
      </c>
      <c r="BC540" t="s">
        <v>167</v>
      </c>
      <c r="BD540" t="s">
        <v>174</v>
      </c>
      <c r="BF540" t="s">
        <v>167</v>
      </c>
      <c r="BG540" t="s">
        <v>167</v>
      </c>
      <c r="BH540" t="s">
        <v>167</v>
      </c>
      <c r="BI540" t="s">
        <v>164</v>
      </c>
      <c r="BJ540" t="s">
        <v>311</v>
      </c>
      <c r="BL540" t="s">
        <v>311</v>
      </c>
      <c r="BM540" t="s">
        <v>167</v>
      </c>
      <c r="BO540" t="s">
        <v>167</v>
      </c>
      <c r="BP540" t="s">
        <v>174</v>
      </c>
      <c r="BQ540" t="s">
        <v>165</v>
      </c>
      <c r="BR540" t="s">
        <v>169</v>
      </c>
      <c r="BS540" t="s">
        <v>177</v>
      </c>
      <c r="BT540" t="s">
        <v>167</v>
      </c>
      <c r="BU540">
        <v>5.8</v>
      </c>
      <c r="BV540" t="s">
        <v>167</v>
      </c>
      <c r="BW540" t="s">
        <v>178</v>
      </c>
      <c r="BX540" t="s">
        <v>167</v>
      </c>
      <c r="BY540" t="s">
        <v>384</v>
      </c>
      <c r="CA540" t="s">
        <v>167</v>
      </c>
      <c r="CG540" t="s">
        <v>167</v>
      </c>
      <c r="CK540" t="s">
        <v>167</v>
      </c>
      <c r="CN540" t="s">
        <v>167</v>
      </c>
      <c r="CO540" t="s">
        <v>167</v>
      </c>
      <c r="CP540" t="s">
        <v>356</v>
      </c>
      <c r="CQ540" t="s">
        <v>1756</v>
      </c>
      <c r="CR540" t="s">
        <v>1757</v>
      </c>
      <c r="CS540" t="s">
        <v>167</v>
      </c>
      <c r="CT540" t="s">
        <v>167</v>
      </c>
      <c r="CU540" t="s">
        <v>167</v>
      </c>
      <c r="CW540">
        <v>7</v>
      </c>
      <c r="CY540" t="s">
        <v>572</v>
      </c>
      <c r="DB540" t="s">
        <v>222</v>
      </c>
      <c r="DC540" t="s">
        <v>167</v>
      </c>
      <c r="DD540" t="s">
        <v>167</v>
      </c>
      <c r="DG540" t="s">
        <v>167</v>
      </c>
      <c r="DH540" t="s">
        <v>217</v>
      </c>
      <c r="DI540" t="s">
        <v>329</v>
      </c>
      <c r="DK540" t="s">
        <v>167</v>
      </c>
      <c r="DL540" t="s">
        <v>493</v>
      </c>
      <c r="DM540" t="s">
        <v>167</v>
      </c>
      <c r="DN540" t="s">
        <v>167</v>
      </c>
      <c r="DP540" t="s">
        <v>346</v>
      </c>
      <c r="DR540" t="s">
        <v>167</v>
      </c>
      <c r="DS540" t="s">
        <v>167</v>
      </c>
      <c r="DV540" t="s">
        <v>167</v>
      </c>
      <c r="DZ540" t="s">
        <v>167</v>
      </c>
      <c r="EA540" t="s">
        <v>167</v>
      </c>
    </row>
    <row r="541" spans="1:134" x14ac:dyDescent="0.3">
      <c r="A541">
        <v>540</v>
      </c>
      <c r="B541" t="s">
        <v>444</v>
      </c>
      <c r="C541" t="s">
        <v>1738</v>
      </c>
      <c r="D541" t="s">
        <v>1758</v>
      </c>
      <c r="E541" s="1">
        <v>2755</v>
      </c>
      <c r="F541">
        <v>4</v>
      </c>
      <c r="G541">
        <v>4</v>
      </c>
      <c r="H541" t="s">
        <v>832</v>
      </c>
      <c r="I541" t="s">
        <v>143</v>
      </c>
      <c r="J541" t="s">
        <v>197</v>
      </c>
      <c r="K541" t="s">
        <v>145</v>
      </c>
      <c r="L541">
        <v>80</v>
      </c>
      <c r="M541" t="s">
        <v>460</v>
      </c>
      <c r="N541">
        <v>1835</v>
      </c>
      <c r="O541">
        <v>4795</v>
      </c>
      <c r="P541">
        <v>1855</v>
      </c>
      <c r="Q541" t="s">
        <v>833</v>
      </c>
      <c r="R541">
        <v>5</v>
      </c>
      <c r="S541">
        <v>12.55</v>
      </c>
      <c r="T541">
        <v>12.9</v>
      </c>
      <c r="U541" t="s">
        <v>1740</v>
      </c>
      <c r="X541">
        <v>5</v>
      </c>
      <c r="Z541" t="s">
        <v>201</v>
      </c>
      <c r="AA541" t="s">
        <v>201</v>
      </c>
      <c r="AB541" t="s">
        <v>971</v>
      </c>
      <c r="AC541" t="s">
        <v>1646</v>
      </c>
      <c r="AF541" t="s">
        <v>973</v>
      </c>
      <c r="AG541" t="s">
        <v>973</v>
      </c>
      <c r="AH541" t="s">
        <v>159</v>
      </c>
      <c r="AI541" t="s">
        <v>233</v>
      </c>
      <c r="AK541" t="s">
        <v>442</v>
      </c>
      <c r="AL541" t="s">
        <v>1744</v>
      </c>
      <c r="AM541" t="s">
        <v>1745</v>
      </c>
      <c r="AN541" t="s">
        <v>164</v>
      </c>
      <c r="AO541" t="s">
        <v>165</v>
      </c>
      <c r="AP541" t="s">
        <v>165</v>
      </c>
      <c r="AQ541" t="s">
        <v>167</v>
      </c>
      <c r="AR541">
        <v>7</v>
      </c>
      <c r="AS541" t="s">
        <v>598</v>
      </c>
      <c r="AT541" t="s">
        <v>190</v>
      </c>
      <c r="AU541" t="s">
        <v>1746</v>
      </c>
      <c r="AV541" t="s">
        <v>1755</v>
      </c>
      <c r="AW541" t="s">
        <v>167</v>
      </c>
      <c r="AX541" t="s">
        <v>167</v>
      </c>
      <c r="AY541" t="s">
        <v>172</v>
      </c>
      <c r="AZ541" t="s">
        <v>167</v>
      </c>
      <c r="BB541" t="s">
        <v>455</v>
      </c>
      <c r="BC541" t="s">
        <v>167</v>
      </c>
      <c r="BD541" t="s">
        <v>174</v>
      </c>
      <c r="BF541" t="s">
        <v>167</v>
      </c>
      <c r="BG541" t="s">
        <v>167</v>
      </c>
      <c r="BH541" t="s">
        <v>167</v>
      </c>
      <c r="BI541" t="s">
        <v>164</v>
      </c>
      <c r="BJ541" t="s">
        <v>311</v>
      </c>
      <c r="BL541" t="s">
        <v>311</v>
      </c>
      <c r="BM541" t="s">
        <v>167</v>
      </c>
      <c r="BO541" t="s">
        <v>167</v>
      </c>
      <c r="BP541" t="s">
        <v>174</v>
      </c>
      <c r="BQ541" t="s">
        <v>165</v>
      </c>
      <c r="BR541" t="s">
        <v>169</v>
      </c>
      <c r="BS541" t="s">
        <v>177</v>
      </c>
      <c r="BT541" t="s">
        <v>167</v>
      </c>
      <c r="BU541">
        <v>5.8</v>
      </c>
      <c r="BV541" t="s">
        <v>167</v>
      </c>
      <c r="BW541" t="s">
        <v>178</v>
      </c>
      <c r="BX541" t="s">
        <v>167</v>
      </c>
      <c r="BY541" t="s">
        <v>384</v>
      </c>
      <c r="CA541" t="s">
        <v>167</v>
      </c>
      <c r="CB541" t="s">
        <v>167</v>
      </c>
      <c r="CG541" t="s">
        <v>167</v>
      </c>
      <c r="CK541" t="s">
        <v>167</v>
      </c>
      <c r="CN541" t="s">
        <v>167</v>
      </c>
      <c r="CO541" t="s">
        <v>167</v>
      </c>
      <c r="CP541" t="s">
        <v>356</v>
      </c>
      <c r="CQ541" t="s">
        <v>1756</v>
      </c>
      <c r="CR541" t="s">
        <v>1759</v>
      </c>
      <c r="CS541" t="s">
        <v>167</v>
      </c>
      <c r="CT541" t="s">
        <v>167</v>
      </c>
      <c r="CU541" t="s">
        <v>167</v>
      </c>
      <c r="CW541">
        <v>7</v>
      </c>
      <c r="CY541" t="s">
        <v>572</v>
      </c>
      <c r="DB541" t="s">
        <v>222</v>
      </c>
      <c r="DC541" t="s">
        <v>167</v>
      </c>
      <c r="DD541" t="s">
        <v>167</v>
      </c>
      <c r="DG541" t="s">
        <v>167</v>
      </c>
      <c r="DH541" t="s">
        <v>217</v>
      </c>
      <c r="DI541" t="s">
        <v>329</v>
      </c>
      <c r="DK541" t="s">
        <v>167</v>
      </c>
      <c r="DL541" t="s">
        <v>493</v>
      </c>
      <c r="DM541" t="s">
        <v>167</v>
      </c>
      <c r="DN541" t="s">
        <v>167</v>
      </c>
      <c r="DP541" t="s">
        <v>346</v>
      </c>
      <c r="DR541" t="s">
        <v>167</v>
      </c>
      <c r="DS541" t="s">
        <v>167</v>
      </c>
      <c r="DV541" t="s">
        <v>167</v>
      </c>
      <c r="DY541" t="s">
        <v>167</v>
      </c>
      <c r="DZ541" t="s">
        <v>167</v>
      </c>
      <c r="EA541" t="s">
        <v>167</v>
      </c>
      <c r="ED541" t="s">
        <v>167</v>
      </c>
    </row>
    <row r="542" spans="1:134" x14ac:dyDescent="0.3">
      <c r="A542">
        <v>541</v>
      </c>
      <c r="B542" t="s">
        <v>444</v>
      </c>
      <c r="C542" t="s">
        <v>1738</v>
      </c>
      <c r="D542" t="s">
        <v>1760</v>
      </c>
      <c r="E542" s="1">
        <v>2694</v>
      </c>
      <c r="F542">
        <v>4</v>
      </c>
      <c r="G542">
        <v>4</v>
      </c>
      <c r="H542" t="s">
        <v>142</v>
      </c>
      <c r="I542" t="s">
        <v>143</v>
      </c>
      <c r="J542" t="s">
        <v>197</v>
      </c>
      <c r="K542" t="s">
        <v>145</v>
      </c>
      <c r="L542">
        <v>80</v>
      </c>
      <c r="M542" t="s">
        <v>146</v>
      </c>
      <c r="N542">
        <v>1835</v>
      </c>
      <c r="O542">
        <v>4795</v>
      </c>
      <c r="P542">
        <v>1855</v>
      </c>
      <c r="Q542" t="s">
        <v>833</v>
      </c>
      <c r="R542">
        <v>5</v>
      </c>
      <c r="S542">
        <v>7.8</v>
      </c>
      <c r="T542">
        <v>10.26</v>
      </c>
      <c r="U542" t="s">
        <v>1761</v>
      </c>
      <c r="X542">
        <v>5</v>
      </c>
      <c r="Z542" t="s">
        <v>201</v>
      </c>
      <c r="AA542" t="s">
        <v>201</v>
      </c>
      <c r="AB542" t="s">
        <v>971</v>
      </c>
      <c r="AC542" t="s">
        <v>1646</v>
      </c>
      <c r="AF542" t="s">
        <v>1743</v>
      </c>
      <c r="AG542" t="s">
        <v>1743</v>
      </c>
      <c r="AH542" t="s">
        <v>159</v>
      </c>
      <c r="AI542" t="s">
        <v>233</v>
      </c>
      <c r="AK542" t="s">
        <v>442</v>
      </c>
      <c r="AL542" t="s">
        <v>1669</v>
      </c>
      <c r="AM542" t="s">
        <v>1670</v>
      </c>
      <c r="AN542" t="s">
        <v>164</v>
      </c>
      <c r="AO542" t="s">
        <v>165</v>
      </c>
      <c r="AP542" t="s">
        <v>165</v>
      </c>
      <c r="AQ542" t="s">
        <v>167</v>
      </c>
      <c r="AR542">
        <v>7</v>
      </c>
      <c r="AS542" t="s">
        <v>598</v>
      </c>
      <c r="AT542" t="s">
        <v>190</v>
      </c>
      <c r="AU542" t="s">
        <v>1746</v>
      </c>
      <c r="AV542" t="s">
        <v>1752</v>
      </c>
      <c r="AW542" t="s">
        <v>167</v>
      </c>
      <c r="AX542" t="s">
        <v>167</v>
      </c>
      <c r="AY542" t="s">
        <v>172</v>
      </c>
      <c r="AZ542" t="s">
        <v>167</v>
      </c>
      <c r="BB542" t="s">
        <v>455</v>
      </c>
      <c r="BC542" t="s">
        <v>167</v>
      </c>
      <c r="BD542" t="s">
        <v>174</v>
      </c>
      <c r="BF542" t="s">
        <v>167</v>
      </c>
      <c r="BG542" t="s">
        <v>167</v>
      </c>
      <c r="BH542" t="s">
        <v>167</v>
      </c>
      <c r="BI542" t="s">
        <v>164</v>
      </c>
      <c r="BJ542" t="s">
        <v>311</v>
      </c>
      <c r="BL542" t="s">
        <v>311</v>
      </c>
      <c r="BM542" t="s">
        <v>167</v>
      </c>
      <c r="BO542" t="s">
        <v>167</v>
      </c>
      <c r="BP542" t="s">
        <v>174</v>
      </c>
      <c r="BQ542" t="s">
        <v>165</v>
      </c>
      <c r="BR542" t="s">
        <v>169</v>
      </c>
      <c r="BS542" t="s">
        <v>177</v>
      </c>
      <c r="BT542" t="s">
        <v>167</v>
      </c>
      <c r="BU542">
        <v>5.8</v>
      </c>
      <c r="BV542" t="s">
        <v>167</v>
      </c>
      <c r="BW542" t="s">
        <v>178</v>
      </c>
      <c r="BX542" t="s">
        <v>167</v>
      </c>
      <c r="BY542" t="s">
        <v>384</v>
      </c>
      <c r="CA542" t="s">
        <v>167</v>
      </c>
      <c r="CB542" t="s">
        <v>167</v>
      </c>
      <c r="CG542" t="s">
        <v>167</v>
      </c>
      <c r="CK542" t="s">
        <v>167</v>
      </c>
      <c r="CN542" t="s">
        <v>167</v>
      </c>
      <c r="CO542" t="s">
        <v>167</v>
      </c>
      <c r="CP542" t="s">
        <v>356</v>
      </c>
      <c r="CQ542" t="s">
        <v>1002</v>
      </c>
      <c r="CR542" t="s">
        <v>1733</v>
      </c>
      <c r="CS542" t="s">
        <v>167</v>
      </c>
      <c r="CT542" t="s">
        <v>167</v>
      </c>
      <c r="CU542" t="s">
        <v>167</v>
      </c>
      <c r="CW542">
        <v>7</v>
      </c>
      <c r="CY542" t="s">
        <v>572</v>
      </c>
      <c r="DB542" t="s">
        <v>222</v>
      </c>
      <c r="DC542" t="s">
        <v>167</v>
      </c>
      <c r="DD542" t="s">
        <v>167</v>
      </c>
      <c r="DG542" t="s">
        <v>167</v>
      </c>
      <c r="DH542" t="s">
        <v>217</v>
      </c>
      <c r="DI542" t="s">
        <v>329</v>
      </c>
      <c r="DK542" t="s">
        <v>167</v>
      </c>
      <c r="DL542" t="s">
        <v>493</v>
      </c>
      <c r="DM542" t="s">
        <v>167</v>
      </c>
      <c r="DN542" t="s">
        <v>167</v>
      </c>
      <c r="DP542" t="s">
        <v>346</v>
      </c>
      <c r="DR542" t="s">
        <v>167</v>
      </c>
      <c r="DS542" t="s">
        <v>167</v>
      </c>
      <c r="DV542" t="s">
        <v>167</v>
      </c>
      <c r="DY542" t="s">
        <v>167</v>
      </c>
      <c r="DZ542" t="s">
        <v>167</v>
      </c>
      <c r="EA542" t="s">
        <v>167</v>
      </c>
      <c r="ED542" t="s">
        <v>167</v>
      </c>
    </row>
    <row r="543" spans="1:134" x14ac:dyDescent="0.3">
      <c r="A543">
        <v>542</v>
      </c>
      <c r="B543" t="s">
        <v>444</v>
      </c>
      <c r="C543" t="s">
        <v>1738</v>
      </c>
      <c r="D543" t="s">
        <v>1762</v>
      </c>
      <c r="E543" s="1">
        <v>2694</v>
      </c>
      <c r="F543">
        <v>4</v>
      </c>
      <c r="G543">
        <v>4</v>
      </c>
      <c r="H543" t="s">
        <v>142</v>
      </c>
      <c r="I543" t="s">
        <v>143</v>
      </c>
      <c r="J543" t="s">
        <v>197</v>
      </c>
      <c r="K543" t="s">
        <v>145</v>
      </c>
      <c r="L543">
        <v>80</v>
      </c>
      <c r="M543" t="s">
        <v>146</v>
      </c>
      <c r="N543">
        <v>1835</v>
      </c>
      <c r="O543">
        <v>4795</v>
      </c>
      <c r="P543">
        <v>1855</v>
      </c>
      <c r="Q543" t="s">
        <v>833</v>
      </c>
      <c r="R543">
        <v>5</v>
      </c>
      <c r="S543">
        <v>7.8</v>
      </c>
      <c r="T543">
        <v>10.01</v>
      </c>
      <c r="U543" t="s">
        <v>1763</v>
      </c>
      <c r="X543">
        <v>5</v>
      </c>
      <c r="Z543" t="s">
        <v>201</v>
      </c>
      <c r="AA543" t="s">
        <v>201</v>
      </c>
      <c r="AB543" t="s">
        <v>971</v>
      </c>
      <c r="AC543" t="s">
        <v>1646</v>
      </c>
      <c r="AF543" t="s">
        <v>1743</v>
      </c>
      <c r="AG543" t="s">
        <v>1743</v>
      </c>
      <c r="AH543" t="s">
        <v>159</v>
      </c>
      <c r="AI543" t="s">
        <v>233</v>
      </c>
      <c r="AK543" t="s">
        <v>442</v>
      </c>
      <c r="AL543" t="s">
        <v>1669</v>
      </c>
      <c r="AM543" t="s">
        <v>1670</v>
      </c>
      <c r="AN543" t="s">
        <v>164</v>
      </c>
      <c r="AO543" t="s">
        <v>165</v>
      </c>
      <c r="AP543" t="s">
        <v>165</v>
      </c>
      <c r="AQ543" t="s">
        <v>167</v>
      </c>
      <c r="AR543">
        <v>7</v>
      </c>
      <c r="AS543" t="s">
        <v>598</v>
      </c>
      <c r="AT543" t="s">
        <v>169</v>
      </c>
      <c r="AU543" t="s">
        <v>1746</v>
      </c>
      <c r="AV543" t="s">
        <v>1752</v>
      </c>
      <c r="AW543" t="s">
        <v>167</v>
      </c>
      <c r="AX543" t="s">
        <v>167</v>
      </c>
      <c r="AY543" t="s">
        <v>227</v>
      </c>
      <c r="AZ543" t="s">
        <v>167</v>
      </c>
      <c r="BB543" t="s">
        <v>455</v>
      </c>
      <c r="BC543" t="s">
        <v>167</v>
      </c>
      <c r="BD543" t="s">
        <v>174</v>
      </c>
      <c r="BF543" t="s">
        <v>167</v>
      </c>
      <c r="BG543" t="s">
        <v>167</v>
      </c>
      <c r="BH543" t="s">
        <v>167</v>
      </c>
      <c r="BI543" t="s">
        <v>164</v>
      </c>
      <c r="BJ543" t="s">
        <v>311</v>
      </c>
      <c r="BL543" t="s">
        <v>311</v>
      </c>
      <c r="BM543" t="s">
        <v>167</v>
      </c>
      <c r="BO543" t="s">
        <v>167</v>
      </c>
      <c r="BP543" t="s">
        <v>174</v>
      </c>
      <c r="BQ543" t="s">
        <v>165</v>
      </c>
      <c r="BR543" t="s">
        <v>169</v>
      </c>
      <c r="BS543" t="s">
        <v>177</v>
      </c>
      <c r="BT543" t="s">
        <v>167</v>
      </c>
      <c r="BU543">
        <v>5.6</v>
      </c>
      <c r="BV543" t="s">
        <v>167</v>
      </c>
      <c r="BW543" t="s">
        <v>178</v>
      </c>
      <c r="BX543" t="s">
        <v>167</v>
      </c>
      <c r="BY543" t="s">
        <v>384</v>
      </c>
      <c r="CG543" t="s">
        <v>167</v>
      </c>
      <c r="CK543" t="s">
        <v>167</v>
      </c>
      <c r="CN543" t="s">
        <v>167</v>
      </c>
      <c r="CO543" t="s">
        <v>167</v>
      </c>
      <c r="CP543" t="s">
        <v>356</v>
      </c>
      <c r="CQ543" t="s">
        <v>1002</v>
      </c>
      <c r="CR543" t="s">
        <v>1764</v>
      </c>
      <c r="CS543" t="s">
        <v>167</v>
      </c>
      <c r="CT543" t="s">
        <v>167</v>
      </c>
      <c r="CU543" t="s">
        <v>167</v>
      </c>
      <c r="CW543">
        <v>7</v>
      </c>
      <c r="CY543" t="s">
        <v>572</v>
      </c>
      <c r="DB543" t="s">
        <v>222</v>
      </c>
      <c r="DC543" t="s">
        <v>167</v>
      </c>
      <c r="DD543" t="s">
        <v>167</v>
      </c>
      <c r="DG543" t="s">
        <v>167</v>
      </c>
      <c r="DH543" t="s">
        <v>217</v>
      </c>
      <c r="DI543" t="s">
        <v>329</v>
      </c>
      <c r="DL543" t="s">
        <v>493</v>
      </c>
      <c r="DM543" t="s">
        <v>167</v>
      </c>
      <c r="DN543" t="s">
        <v>167</v>
      </c>
      <c r="DP543" t="s">
        <v>346</v>
      </c>
      <c r="DS543" t="s">
        <v>167</v>
      </c>
      <c r="DV543" t="s">
        <v>167</v>
      </c>
      <c r="DZ543" t="s">
        <v>167</v>
      </c>
      <c r="EA543" t="s">
        <v>167</v>
      </c>
    </row>
    <row r="544" spans="1:134" x14ac:dyDescent="0.3">
      <c r="A544">
        <v>543</v>
      </c>
      <c r="B544" t="s">
        <v>444</v>
      </c>
      <c r="C544" t="s">
        <v>1738</v>
      </c>
      <c r="D544" t="s">
        <v>1765</v>
      </c>
      <c r="E544" s="1">
        <v>2755</v>
      </c>
      <c r="F544">
        <v>4</v>
      </c>
      <c r="G544">
        <v>4</v>
      </c>
      <c r="H544" t="s">
        <v>142</v>
      </c>
      <c r="I544" t="s">
        <v>143</v>
      </c>
      <c r="J544" t="s">
        <v>197</v>
      </c>
      <c r="K544" t="s">
        <v>145</v>
      </c>
      <c r="L544">
        <v>80</v>
      </c>
      <c r="M544" t="s">
        <v>460</v>
      </c>
      <c r="N544">
        <v>1835</v>
      </c>
      <c r="O544">
        <v>4795</v>
      </c>
      <c r="P544">
        <v>1855</v>
      </c>
      <c r="Q544" t="s">
        <v>833</v>
      </c>
      <c r="R544">
        <v>5</v>
      </c>
      <c r="S544">
        <v>12.55</v>
      </c>
      <c r="T544">
        <v>12.9</v>
      </c>
      <c r="U544" t="s">
        <v>1740</v>
      </c>
      <c r="W544" t="s">
        <v>1741</v>
      </c>
      <c r="X544">
        <v>6</v>
      </c>
      <c r="Y544" t="s">
        <v>1742</v>
      </c>
      <c r="Z544" t="s">
        <v>201</v>
      </c>
      <c r="AA544" t="s">
        <v>201</v>
      </c>
      <c r="AB544" t="s">
        <v>971</v>
      </c>
      <c r="AC544" t="s">
        <v>1646</v>
      </c>
      <c r="AD544" t="s">
        <v>1647</v>
      </c>
      <c r="AE544" t="s">
        <v>1647</v>
      </c>
      <c r="AF544" t="s">
        <v>1766</v>
      </c>
      <c r="AG544" t="s">
        <v>1766</v>
      </c>
      <c r="AH544" t="s">
        <v>159</v>
      </c>
      <c r="AI544" t="s">
        <v>233</v>
      </c>
      <c r="AJ544" t="s">
        <v>837</v>
      </c>
      <c r="AK544" t="s">
        <v>442</v>
      </c>
      <c r="AL544" t="s">
        <v>1744</v>
      </c>
      <c r="AM544" t="s">
        <v>1745</v>
      </c>
      <c r="AN544" t="s">
        <v>164</v>
      </c>
      <c r="AO544" t="s">
        <v>165</v>
      </c>
      <c r="AP544" t="s">
        <v>165</v>
      </c>
      <c r="AQ544" t="s">
        <v>167</v>
      </c>
      <c r="AR544">
        <v>7</v>
      </c>
      <c r="AS544" t="s">
        <v>598</v>
      </c>
      <c r="AT544" t="s">
        <v>190</v>
      </c>
      <c r="AU544" t="s">
        <v>1746</v>
      </c>
      <c r="AV544" t="s">
        <v>1766</v>
      </c>
      <c r="AW544" t="s">
        <v>167</v>
      </c>
      <c r="AX544" t="s">
        <v>167</v>
      </c>
      <c r="AY544" t="s">
        <v>172</v>
      </c>
      <c r="AZ544" t="s">
        <v>167</v>
      </c>
      <c r="BA544" t="s">
        <v>167</v>
      </c>
      <c r="BB544" t="s">
        <v>455</v>
      </c>
      <c r="BC544" t="s">
        <v>167</v>
      </c>
      <c r="BD544" t="s">
        <v>174</v>
      </c>
      <c r="BE544">
        <v>296</v>
      </c>
      <c r="BF544" t="s">
        <v>167</v>
      </c>
      <c r="BG544" t="s">
        <v>167</v>
      </c>
      <c r="BH544" t="s">
        <v>167</v>
      </c>
      <c r="BI544" t="s">
        <v>164</v>
      </c>
      <c r="BJ544" t="s">
        <v>311</v>
      </c>
      <c r="BK544" t="s">
        <v>167</v>
      </c>
      <c r="BL544" t="s">
        <v>311</v>
      </c>
      <c r="BM544" t="s">
        <v>167</v>
      </c>
      <c r="BO544" t="s">
        <v>167</v>
      </c>
      <c r="BP544" t="s">
        <v>174</v>
      </c>
      <c r="BQ544" t="s">
        <v>165</v>
      </c>
      <c r="BR544" t="s">
        <v>169</v>
      </c>
      <c r="BS544" t="s">
        <v>164</v>
      </c>
      <c r="BT544" t="s">
        <v>167</v>
      </c>
      <c r="BU544">
        <v>5.8</v>
      </c>
      <c r="BV544" t="s">
        <v>167</v>
      </c>
      <c r="BW544" t="s">
        <v>178</v>
      </c>
      <c r="BX544" t="s">
        <v>167</v>
      </c>
      <c r="BY544" t="s">
        <v>384</v>
      </c>
      <c r="BZ544" t="s">
        <v>167</v>
      </c>
      <c r="CA544" t="s">
        <v>167</v>
      </c>
      <c r="CB544" t="s">
        <v>167</v>
      </c>
      <c r="CE544" t="s">
        <v>167</v>
      </c>
      <c r="CF544" t="s">
        <v>1767</v>
      </c>
      <c r="CG544" t="s">
        <v>167</v>
      </c>
      <c r="CH544" t="s">
        <v>167</v>
      </c>
      <c r="CK544" t="s">
        <v>167</v>
      </c>
      <c r="CN544" t="s">
        <v>167</v>
      </c>
      <c r="CO544" t="s">
        <v>167</v>
      </c>
      <c r="CP544" t="s">
        <v>356</v>
      </c>
      <c r="CQ544" t="s">
        <v>1555</v>
      </c>
      <c r="CR544" t="s">
        <v>889</v>
      </c>
      <c r="CS544" t="s">
        <v>167</v>
      </c>
      <c r="CT544" t="s">
        <v>167</v>
      </c>
      <c r="CU544" t="s">
        <v>167</v>
      </c>
      <c r="CV544" t="s">
        <v>167</v>
      </c>
      <c r="CW544">
        <v>7</v>
      </c>
      <c r="CY544" t="s">
        <v>572</v>
      </c>
      <c r="DA544" t="s">
        <v>1768</v>
      </c>
      <c r="DB544" t="s">
        <v>743</v>
      </c>
      <c r="DC544" t="s">
        <v>167</v>
      </c>
      <c r="DD544" t="s">
        <v>167</v>
      </c>
      <c r="DG544" t="s">
        <v>167</v>
      </c>
      <c r="DH544" t="s">
        <v>217</v>
      </c>
      <c r="DI544" t="s">
        <v>329</v>
      </c>
      <c r="DK544" t="s">
        <v>167</v>
      </c>
      <c r="DL544" t="s">
        <v>493</v>
      </c>
      <c r="DM544" t="s">
        <v>167</v>
      </c>
      <c r="DN544" t="s">
        <v>167</v>
      </c>
      <c r="DP544" t="s">
        <v>346</v>
      </c>
      <c r="DR544" t="s">
        <v>167</v>
      </c>
      <c r="DS544" t="s">
        <v>167</v>
      </c>
      <c r="DV544" t="s">
        <v>167</v>
      </c>
      <c r="DW544" t="s">
        <v>167</v>
      </c>
      <c r="DY544" t="s">
        <v>167</v>
      </c>
      <c r="DZ544" t="s">
        <v>167</v>
      </c>
      <c r="EA544" t="s">
        <v>167</v>
      </c>
      <c r="ED544" t="s">
        <v>167</v>
      </c>
    </row>
    <row r="545" spans="1:137" x14ac:dyDescent="0.3">
      <c r="A545">
        <v>544</v>
      </c>
      <c r="B545" t="s">
        <v>679</v>
      </c>
      <c r="C545" t="s">
        <v>1769</v>
      </c>
      <c r="D545" t="s">
        <v>1770</v>
      </c>
      <c r="E545" s="1">
        <v>3198</v>
      </c>
      <c r="F545">
        <v>5</v>
      </c>
      <c r="G545">
        <v>4</v>
      </c>
      <c r="H545" t="s">
        <v>846</v>
      </c>
      <c r="I545" t="s">
        <v>143</v>
      </c>
      <c r="J545" t="s">
        <v>197</v>
      </c>
      <c r="K545" t="s">
        <v>145</v>
      </c>
      <c r="L545">
        <v>80</v>
      </c>
      <c r="M545" t="s">
        <v>460</v>
      </c>
      <c r="N545">
        <v>1837</v>
      </c>
      <c r="O545">
        <v>4903</v>
      </c>
      <c r="P545">
        <v>1869</v>
      </c>
      <c r="Q545" t="s">
        <v>833</v>
      </c>
      <c r="R545">
        <v>5</v>
      </c>
      <c r="S545">
        <v>7.7</v>
      </c>
      <c r="T545">
        <v>10.91</v>
      </c>
      <c r="U545" t="s">
        <v>1771</v>
      </c>
      <c r="W545" t="s">
        <v>1772</v>
      </c>
      <c r="X545">
        <v>6</v>
      </c>
      <c r="Y545" t="s">
        <v>1773</v>
      </c>
      <c r="Z545" t="s">
        <v>201</v>
      </c>
      <c r="AA545" t="s">
        <v>201</v>
      </c>
      <c r="AB545" t="s">
        <v>1774</v>
      </c>
      <c r="AC545" t="s">
        <v>1775</v>
      </c>
      <c r="AD545" t="s">
        <v>1332</v>
      </c>
      <c r="AE545" t="s">
        <v>1776</v>
      </c>
      <c r="AF545" t="s">
        <v>1777</v>
      </c>
      <c r="AG545" t="s">
        <v>1777</v>
      </c>
      <c r="AH545" t="s">
        <v>775</v>
      </c>
      <c r="AI545" t="s">
        <v>233</v>
      </c>
      <c r="AJ545" t="s">
        <v>167</v>
      </c>
      <c r="AK545" t="s">
        <v>442</v>
      </c>
      <c r="AL545" t="s">
        <v>1778</v>
      </c>
      <c r="AM545" t="s">
        <v>1779</v>
      </c>
      <c r="AN545" t="s">
        <v>164</v>
      </c>
      <c r="AO545" t="s">
        <v>165</v>
      </c>
      <c r="AP545" t="s">
        <v>165</v>
      </c>
      <c r="AQ545">
        <v>2</v>
      </c>
      <c r="AR545">
        <v>7</v>
      </c>
      <c r="AS545" t="s">
        <v>598</v>
      </c>
      <c r="AT545" t="s">
        <v>190</v>
      </c>
      <c r="AU545" t="s">
        <v>1631</v>
      </c>
      <c r="AV545" t="s">
        <v>1777</v>
      </c>
      <c r="AW545" t="s">
        <v>167</v>
      </c>
      <c r="AX545">
        <v>3</v>
      </c>
      <c r="AY545" t="s">
        <v>172</v>
      </c>
      <c r="AZ545" t="s">
        <v>167</v>
      </c>
      <c r="BA545" t="s">
        <v>167</v>
      </c>
      <c r="BC545" t="s">
        <v>167</v>
      </c>
      <c r="BD545" t="s">
        <v>174</v>
      </c>
      <c r="BE545">
        <v>430</v>
      </c>
      <c r="BF545" t="s">
        <v>167</v>
      </c>
      <c r="BG545" t="s">
        <v>167</v>
      </c>
      <c r="BH545" t="s">
        <v>167</v>
      </c>
      <c r="BI545" t="s">
        <v>164</v>
      </c>
      <c r="BJ545" t="s">
        <v>311</v>
      </c>
      <c r="BK545" t="s">
        <v>167</v>
      </c>
      <c r="BL545" t="s">
        <v>311</v>
      </c>
      <c r="BM545" t="s">
        <v>167</v>
      </c>
      <c r="BO545" t="s">
        <v>167</v>
      </c>
      <c r="BP545" t="s">
        <v>174</v>
      </c>
      <c r="BQ545" t="s">
        <v>164</v>
      </c>
      <c r="BR545" t="s">
        <v>169</v>
      </c>
      <c r="BS545" t="s">
        <v>177</v>
      </c>
      <c r="BT545" t="s">
        <v>167</v>
      </c>
      <c r="BU545">
        <v>6.2</v>
      </c>
      <c r="BV545" t="s">
        <v>167</v>
      </c>
      <c r="BW545" t="s">
        <v>178</v>
      </c>
      <c r="BX545" t="s">
        <v>167</v>
      </c>
      <c r="BY545" t="s">
        <v>1780</v>
      </c>
      <c r="CA545" t="s">
        <v>167</v>
      </c>
      <c r="CB545" t="s">
        <v>167</v>
      </c>
      <c r="CG545" t="s">
        <v>167</v>
      </c>
      <c r="CK545" t="s">
        <v>167</v>
      </c>
      <c r="CN545" t="s">
        <v>167</v>
      </c>
      <c r="CO545" t="s">
        <v>167</v>
      </c>
      <c r="CP545" t="s">
        <v>356</v>
      </c>
      <c r="CR545" t="s">
        <v>1781</v>
      </c>
      <c r="CS545" t="s">
        <v>167</v>
      </c>
      <c r="CT545" t="s">
        <v>167</v>
      </c>
      <c r="CU545" t="s">
        <v>167</v>
      </c>
      <c r="CV545" t="s">
        <v>167</v>
      </c>
      <c r="CW545">
        <v>7</v>
      </c>
      <c r="CY545" t="s">
        <v>255</v>
      </c>
      <c r="DB545" t="s">
        <v>375</v>
      </c>
      <c r="DC545" t="s">
        <v>167</v>
      </c>
      <c r="DD545" t="s">
        <v>167</v>
      </c>
      <c r="DG545" t="s">
        <v>167</v>
      </c>
      <c r="DH545" t="s">
        <v>217</v>
      </c>
      <c r="DI545" t="s">
        <v>329</v>
      </c>
      <c r="DJ545" t="s">
        <v>167</v>
      </c>
      <c r="DK545" t="s">
        <v>167</v>
      </c>
      <c r="DL545" t="s">
        <v>493</v>
      </c>
      <c r="DM545" t="s">
        <v>167</v>
      </c>
      <c r="DN545" t="s">
        <v>167</v>
      </c>
      <c r="DO545" t="s">
        <v>167</v>
      </c>
      <c r="DP545" t="s">
        <v>346</v>
      </c>
      <c r="DQ545" t="s">
        <v>167</v>
      </c>
      <c r="DR545" t="s">
        <v>167</v>
      </c>
      <c r="DS545" t="s">
        <v>167</v>
      </c>
      <c r="DU545" t="s">
        <v>843</v>
      </c>
      <c r="DV545" t="s">
        <v>167</v>
      </c>
      <c r="DW545" t="s">
        <v>167</v>
      </c>
      <c r="DX545" t="s">
        <v>167</v>
      </c>
      <c r="DZ545" t="s">
        <v>167</v>
      </c>
      <c r="EA545" t="s">
        <v>167</v>
      </c>
      <c r="EC545" t="s">
        <v>167</v>
      </c>
      <c r="ED545" t="s">
        <v>167</v>
      </c>
    </row>
    <row r="546" spans="1:137" x14ac:dyDescent="0.3">
      <c r="A546">
        <v>545</v>
      </c>
      <c r="B546" t="s">
        <v>679</v>
      </c>
      <c r="C546" t="s">
        <v>1769</v>
      </c>
      <c r="D546" t="s">
        <v>1782</v>
      </c>
      <c r="E546" s="1">
        <v>2198</v>
      </c>
      <c r="F546">
        <v>4</v>
      </c>
      <c r="G546">
        <v>4</v>
      </c>
      <c r="H546" t="s">
        <v>142</v>
      </c>
      <c r="I546" t="s">
        <v>143</v>
      </c>
      <c r="J546" t="s">
        <v>197</v>
      </c>
      <c r="K546" t="s">
        <v>145</v>
      </c>
      <c r="L546">
        <v>80</v>
      </c>
      <c r="M546" t="s">
        <v>460</v>
      </c>
      <c r="N546">
        <v>1837</v>
      </c>
      <c r="O546">
        <v>4903</v>
      </c>
      <c r="P546">
        <v>1869</v>
      </c>
      <c r="Q546" t="s">
        <v>833</v>
      </c>
      <c r="R546">
        <v>5</v>
      </c>
      <c r="S546">
        <v>9.3000000000000007</v>
      </c>
      <c r="T546">
        <v>12.62</v>
      </c>
      <c r="U546" t="s">
        <v>1783</v>
      </c>
      <c r="W546" t="s">
        <v>1784</v>
      </c>
      <c r="X546">
        <v>6</v>
      </c>
      <c r="Y546" t="s">
        <v>1773</v>
      </c>
      <c r="Z546" t="s">
        <v>201</v>
      </c>
      <c r="AA546" t="s">
        <v>201</v>
      </c>
      <c r="AB546" t="s">
        <v>1774</v>
      </c>
      <c r="AC546" t="s">
        <v>1775</v>
      </c>
      <c r="AD546" t="s">
        <v>1332</v>
      </c>
      <c r="AE546" t="s">
        <v>1776</v>
      </c>
      <c r="AF546" t="s">
        <v>973</v>
      </c>
      <c r="AG546" t="s">
        <v>973</v>
      </c>
      <c r="AH546" t="s">
        <v>775</v>
      </c>
      <c r="AI546" t="s">
        <v>233</v>
      </c>
      <c r="AK546" t="s">
        <v>442</v>
      </c>
      <c r="AL546" t="s">
        <v>1785</v>
      </c>
      <c r="AM546" t="s">
        <v>1786</v>
      </c>
      <c r="AN546" t="s">
        <v>164</v>
      </c>
      <c r="AO546" t="s">
        <v>165</v>
      </c>
      <c r="AP546" t="s">
        <v>165</v>
      </c>
      <c r="AQ546">
        <v>2</v>
      </c>
      <c r="AR546">
        <v>7</v>
      </c>
      <c r="AS546" t="s">
        <v>598</v>
      </c>
      <c r="AT546" t="s">
        <v>190</v>
      </c>
      <c r="AU546" t="s">
        <v>1631</v>
      </c>
      <c r="AV546" t="s">
        <v>973</v>
      </c>
      <c r="AW546" t="s">
        <v>167</v>
      </c>
      <c r="AX546">
        <v>3</v>
      </c>
      <c r="AY546" t="s">
        <v>172</v>
      </c>
      <c r="AZ546" t="s">
        <v>167</v>
      </c>
      <c r="BA546" t="s">
        <v>167</v>
      </c>
      <c r="BB546" t="s">
        <v>690</v>
      </c>
      <c r="BC546" t="s">
        <v>167</v>
      </c>
      <c r="BD546" t="s">
        <v>174</v>
      </c>
      <c r="BE546">
        <v>430</v>
      </c>
      <c r="BF546" t="s">
        <v>167</v>
      </c>
      <c r="BG546" t="s">
        <v>167</v>
      </c>
      <c r="BH546" t="s">
        <v>167</v>
      </c>
      <c r="BI546" t="s">
        <v>164</v>
      </c>
      <c r="BJ546" t="s">
        <v>311</v>
      </c>
      <c r="BK546" t="s">
        <v>167</v>
      </c>
      <c r="BL546" t="s">
        <v>311</v>
      </c>
      <c r="BM546" t="s">
        <v>167</v>
      </c>
      <c r="BN546" t="s">
        <v>950</v>
      </c>
      <c r="BO546" t="s">
        <v>167</v>
      </c>
      <c r="BP546" t="s">
        <v>174</v>
      </c>
      <c r="BQ546" t="s">
        <v>164</v>
      </c>
      <c r="BR546" t="s">
        <v>169</v>
      </c>
      <c r="BS546" t="s">
        <v>177</v>
      </c>
      <c r="BT546" t="s">
        <v>167</v>
      </c>
      <c r="BU546">
        <v>6.2</v>
      </c>
      <c r="BV546" t="s">
        <v>167</v>
      </c>
      <c r="BW546" t="s">
        <v>178</v>
      </c>
      <c r="BX546" t="s">
        <v>167</v>
      </c>
      <c r="BY546" t="s">
        <v>1780</v>
      </c>
      <c r="CB546" t="s">
        <v>167</v>
      </c>
      <c r="CG546" t="s">
        <v>167</v>
      </c>
      <c r="CK546" t="s">
        <v>167</v>
      </c>
      <c r="CN546" t="s">
        <v>167</v>
      </c>
      <c r="CO546" t="s">
        <v>167</v>
      </c>
      <c r="CP546" t="s">
        <v>356</v>
      </c>
      <c r="CR546" t="s">
        <v>1787</v>
      </c>
      <c r="CS546" t="s">
        <v>167</v>
      </c>
      <c r="CT546" t="s">
        <v>167</v>
      </c>
      <c r="CU546" t="s">
        <v>167</v>
      </c>
      <c r="CV546" t="s">
        <v>167</v>
      </c>
      <c r="CW546">
        <v>7</v>
      </c>
      <c r="CY546" t="s">
        <v>255</v>
      </c>
      <c r="DB546" t="s">
        <v>375</v>
      </c>
      <c r="DC546" t="s">
        <v>167</v>
      </c>
      <c r="DD546" t="s">
        <v>167</v>
      </c>
      <c r="DG546" t="s">
        <v>167</v>
      </c>
      <c r="DH546" t="s">
        <v>217</v>
      </c>
      <c r="DI546" t="s">
        <v>329</v>
      </c>
      <c r="DJ546" t="s">
        <v>167</v>
      </c>
      <c r="DK546" t="s">
        <v>167</v>
      </c>
      <c r="DL546" t="s">
        <v>493</v>
      </c>
      <c r="DM546" t="s">
        <v>167</v>
      </c>
      <c r="DN546" t="s">
        <v>167</v>
      </c>
      <c r="DO546" t="s">
        <v>167</v>
      </c>
      <c r="DP546" t="s">
        <v>346</v>
      </c>
      <c r="DR546" t="s">
        <v>167</v>
      </c>
      <c r="DS546" t="s">
        <v>167</v>
      </c>
      <c r="DU546" t="s">
        <v>843</v>
      </c>
      <c r="DV546" t="s">
        <v>167</v>
      </c>
      <c r="DW546" t="s">
        <v>167</v>
      </c>
      <c r="DX546" t="s">
        <v>167</v>
      </c>
      <c r="DZ546" t="s">
        <v>167</v>
      </c>
      <c r="EA546" t="s">
        <v>167</v>
      </c>
      <c r="EC546" t="s">
        <v>167</v>
      </c>
      <c r="ED546" t="s">
        <v>167</v>
      </c>
    </row>
    <row r="547" spans="1:137" x14ac:dyDescent="0.3">
      <c r="A547">
        <v>546</v>
      </c>
      <c r="B547" t="s">
        <v>679</v>
      </c>
      <c r="C547" t="s">
        <v>1769</v>
      </c>
      <c r="D547" t="s">
        <v>1788</v>
      </c>
      <c r="E547" s="1">
        <v>2198</v>
      </c>
      <c r="F547">
        <v>4</v>
      </c>
      <c r="G547">
        <v>4</v>
      </c>
      <c r="H547" t="s">
        <v>142</v>
      </c>
      <c r="I547" t="s">
        <v>143</v>
      </c>
      <c r="J547" t="s">
        <v>197</v>
      </c>
      <c r="K547" t="s">
        <v>145</v>
      </c>
      <c r="L547">
        <v>80</v>
      </c>
      <c r="M547" t="s">
        <v>460</v>
      </c>
      <c r="N547">
        <v>1837</v>
      </c>
      <c r="O547">
        <v>4903</v>
      </c>
      <c r="P547">
        <v>1869</v>
      </c>
      <c r="Q547" t="s">
        <v>833</v>
      </c>
      <c r="R547">
        <v>5</v>
      </c>
      <c r="S547">
        <v>9.3000000000000007</v>
      </c>
      <c r="T547">
        <v>12.62</v>
      </c>
      <c r="U547" t="s">
        <v>1783</v>
      </c>
      <c r="W547" t="s">
        <v>1784</v>
      </c>
      <c r="X547">
        <v>6</v>
      </c>
      <c r="Y547" t="s">
        <v>1773</v>
      </c>
      <c r="Z547" t="s">
        <v>201</v>
      </c>
      <c r="AA547" t="s">
        <v>201</v>
      </c>
      <c r="AB547" t="s">
        <v>1774</v>
      </c>
      <c r="AC547" t="s">
        <v>1775</v>
      </c>
      <c r="AD547" t="s">
        <v>1332</v>
      </c>
      <c r="AE547" t="s">
        <v>1776</v>
      </c>
      <c r="AF547" t="s">
        <v>973</v>
      </c>
      <c r="AG547" t="s">
        <v>973</v>
      </c>
      <c r="AH547" t="s">
        <v>775</v>
      </c>
      <c r="AI547" t="s">
        <v>233</v>
      </c>
      <c r="AK547" t="s">
        <v>442</v>
      </c>
      <c r="AL547" t="s">
        <v>1785</v>
      </c>
      <c r="AM547" t="s">
        <v>1786</v>
      </c>
      <c r="AN547" t="s">
        <v>164</v>
      </c>
      <c r="AO547" t="s">
        <v>165</v>
      </c>
      <c r="AP547" t="s">
        <v>165</v>
      </c>
      <c r="AQ547">
        <v>2</v>
      </c>
      <c r="AR547">
        <v>7</v>
      </c>
      <c r="AS547" t="s">
        <v>598</v>
      </c>
      <c r="AT547" t="s">
        <v>169</v>
      </c>
      <c r="AU547" t="s">
        <v>1631</v>
      </c>
      <c r="AV547" t="s">
        <v>973</v>
      </c>
      <c r="AW547" t="s">
        <v>167</v>
      </c>
      <c r="AX547">
        <v>3</v>
      </c>
      <c r="AY547" t="s">
        <v>172</v>
      </c>
      <c r="AZ547" t="s">
        <v>167</v>
      </c>
      <c r="BA547" t="s">
        <v>167</v>
      </c>
      <c r="BB547" t="s">
        <v>690</v>
      </c>
      <c r="BC547" t="s">
        <v>167</v>
      </c>
      <c r="BD547" t="s">
        <v>174</v>
      </c>
      <c r="BE547">
        <v>430</v>
      </c>
      <c r="BF547" t="s">
        <v>167</v>
      </c>
      <c r="BG547" t="s">
        <v>167</v>
      </c>
      <c r="BH547" t="s">
        <v>167</v>
      </c>
      <c r="BI547" t="s">
        <v>164</v>
      </c>
      <c r="BJ547" t="s">
        <v>311</v>
      </c>
      <c r="BK547" t="s">
        <v>167</v>
      </c>
      <c r="BL547" t="s">
        <v>311</v>
      </c>
      <c r="BM547" t="s">
        <v>167</v>
      </c>
      <c r="BN547" t="s">
        <v>950</v>
      </c>
      <c r="BO547" t="s">
        <v>167</v>
      </c>
      <c r="BP547" t="s">
        <v>174</v>
      </c>
      <c r="BQ547" t="s">
        <v>164</v>
      </c>
      <c r="BR547" t="s">
        <v>169</v>
      </c>
      <c r="BS547" t="s">
        <v>177</v>
      </c>
      <c r="BT547" t="s">
        <v>167</v>
      </c>
      <c r="BU547">
        <v>6.2</v>
      </c>
      <c r="BV547" t="s">
        <v>167</v>
      </c>
      <c r="BW547" t="s">
        <v>178</v>
      </c>
      <c r="BX547" t="s">
        <v>167</v>
      </c>
      <c r="BY547" t="s">
        <v>1780</v>
      </c>
      <c r="CB547" t="s">
        <v>167</v>
      </c>
      <c r="CG547" t="s">
        <v>167</v>
      </c>
      <c r="CK547" t="s">
        <v>167</v>
      </c>
      <c r="CN547" t="s">
        <v>167</v>
      </c>
      <c r="CO547" t="s">
        <v>167</v>
      </c>
      <c r="CP547" t="s">
        <v>356</v>
      </c>
      <c r="CR547" t="s">
        <v>1787</v>
      </c>
      <c r="CS547" t="s">
        <v>167</v>
      </c>
      <c r="CT547" t="s">
        <v>167</v>
      </c>
      <c r="CU547" t="s">
        <v>167</v>
      </c>
      <c r="CV547" t="s">
        <v>167</v>
      </c>
      <c r="CW547">
        <v>6</v>
      </c>
      <c r="CY547" t="s">
        <v>255</v>
      </c>
      <c r="DB547" t="s">
        <v>375</v>
      </c>
      <c r="DC547" t="s">
        <v>167</v>
      </c>
      <c r="DD547" t="s">
        <v>167</v>
      </c>
      <c r="DG547" t="s">
        <v>167</v>
      </c>
      <c r="DH547" t="s">
        <v>217</v>
      </c>
      <c r="DI547" t="s">
        <v>329</v>
      </c>
      <c r="DJ547" t="s">
        <v>167</v>
      </c>
      <c r="DK547" t="s">
        <v>167</v>
      </c>
      <c r="DL547" t="s">
        <v>493</v>
      </c>
      <c r="DM547" t="s">
        <v>167</v>
      </c>
      <c r="DN547" t="s">
        <v>167</v>
      </c>
      <c r="DO547" t="s">
        <v>167</v>
      </c>
      <c r="DP547" t="s">
        <v>346</v>
      </c>
      <c r="DR547" t="s">
        <v>167</v>
      </c>
      <c r="DS547" t="s">
        <v>167</v>
      </c>
      <c r="DU547" t="s">
        <v>843</v>
      </c>
      <c r="DV547" t="s">
        <v>167</v>
      </c>
      <c r="DW547" t="s">
        <v>167</v>
      </c>
      <c r="DX547" t="s">
        <v>167</v>
      </c>
      <c r="DZ547" t="s">
        <v>167</v>
      </c>
      <c r="EA547" t="s">
        <v>167</v>
      </c>
      <c r="EC547" t="s">
        <v>167</v>
      </c>
      <c r="ED547" t="s">
        <v>167</v>
      </c>
    </row>
    <row r="548" spans="1:137" x14ac:dyDescent="0.3">
      <c r="A548">
        <v>547</v>
      </c>
      <c r="B548" t="s">
        <v>865</v>
      </c>
      <c r="C548" t="s">
        <v>1789</v>
      </c>
      <c r="D548" t="s">
        <v>1790</v>
      </c>
      <c r="E548" s="1">
        <v>1968</v>
      </c>
      <c r="F548">
        <v>4</v>
      </c>
      <c r="G548">
        <v>4</v>
      </c>
      <c r="H548" t="s">
        <v>832</v>
      </c>
      <c r="I548" t="s">
        <v>143</v>
      </c>
      <c r="J548" t="s">
        <v>238</v>
      </c>
      <c r="K548" t="s">
        <v>145</v>
      </c>
      <c r="L548">
        <v>63</v>
      </c>
      <c r="M548" t="s">
        <v>460</v>
      </c>
      <c r="N548">
        <v>1665</v>
      </c>
      <c r="O548">
        <v>4697</v>
      </c>
      <c r="P548">
        <v>1882</v>
      </c>
      <c r="Q548" t="s">
        <v>833</v>
      </c>
      <c r="R548">
        <v>5</v>
      </c>
      <c r="T548" s="1" t="s">
        <v>148</v>
      </c>
      <c r="U548" t="s">
        <v>1791</v>
      </c>
      <c r="W548" t="s">
        <v>1792</v>
      </c>
      <c r="X548">
        <v>7</v>
      </c>
      <c r="Y548" t="s">
        <v>1793</v>
      </c>
      <c r="Z548" t="s">
        <v>201</v>
      </c>
      <c r="AA548" t="s">
        <v>201</v>
      </c>
      <c r="AB548" t="s">
        <v>870</v>
      </c>
      <c r="AC548" t="s">
        <v>885</v>
      </c>
      <c r="AF548" t="s">
        <v>1794</v>
      </c>
      <c r="AG548" t="s">
        <v>1794</v>
      </c>
      <c r="AH548" t="s">
        <v>159</v>
      </c>
      <c r="AI548" t="s">
        <v>233</v>
      </c>
      <c r="AK548" t="s">
        <v>161</v>
      </c>
      <c r="AL548" t="s">
        <v>1795</v>
      </c>
      <c r="AM548" t="s">
        <v>1796</v>
      </c>
      <c r="AN548" t="s">
        <v>165</v>
      </c>
      <c r="AO548" t="s">
        <v>164</v>
      </c>
      <c r="AP548" t="s">
        <v>165</v>
      </c>
      <c r="AQ548" t="s">
        <v>167</v>
      </c>
      <c r="AR548">
        <v>7</v>
      </c>
      <c r="AS548" t="s">
        <v>598</v>
      </c>
      <c r="AT548" t="s">
        <v>190</v>
      </c>
      <c r="AU548" t="s">
        <v>1797</v>
      </c>
      <c r="AW548" t="s">
        <v>167</v>
      </c>
      <c r="AX548">
        <v>3</v>
      </c>
      <c r="AY548" t="s">
        <v>437</v>
      </c>
      <c r="AZ548" t="s">
        <v>167</v>
      </c>
      <c r="BA548" t="s">
        <v>167</v>
      </c>
      <c r="BC548" t="s">
        <v>167</v>
      </c>
      <c r="BD548" t="s">
        <v>595</v>
      </c>
      <c r="BE548">
        <v>270</v>
      </c>
      <c r="BG548" t="s">
        <v>167</v>
      </c>
      <c r="BH548" t="s">
        <v>167</v>
      </c>
      <c r="BI548" t="s">
        <v>164</v>
      </c>
      <c r="BJ548" t="s">
        <v>167</v>
      </c>
      <c r="BK548" t="s">
        <v>167</v>
      </c>
      <c r="BL548" t="s">
        <v>167</v>
      </c>
      <c r="BO548" t="s">
        <v>167</v>
      </c>
      <c r="BP548" t="s">
        <v>338</v>
      </c>
      <c r="BQ548" t="s">
        <v>164</v>
      </c>
      <c r="BR548" t="s">
        <v>190</v>
      </c>
      <c r="BS548" t="s">
        <v>177</v>
      </c>
      <c r="BT548" t="s">
        <v>167</v>
      </c>
      <c r="BU548">
        <v>6.1</v>
      </c>
      <c r="BV548" t="s">
        <v>167</v>
      </c>
      <c r="BW548" t="s">
        <v>178</v>
      </c>
      <c r="BX548" t="s">
        <v>167</v>
      </c>
      <c r="BY548" t="s">
        <v>1798</v>
      </c>
      <c r="BZ548" t="s">
        <v>167</v>
      </c>
      <c r="CA548" t="s">
        <v>167</v>
      </c>
      <c r="CB548" t="s">
        <v>167</v>
      </c>
      <c r="CF548" t="s">
        <v>388</v>
      </c>
      <c r="CG548" t="s">
        <v>167</v>
      </c>
      <c r="CH548" t="s">
        <v>167</v>
      </c>
      <c r="CI548" t="s">
        <v>167</v>
      </c>
      <c r="CJ548" t="s">
        <v>167</v>
      </c>
      <c r="CL548" t="s">
        <v>167</v>
      </c>
      <c r="CN548" t="s">
        <v>167</v>
      </c>
      <c r="CO548" t="s">
        <v>167</v>
      </c>
      <c r="CP548" t="s">
        <v>356</v>
      </c>
      <c r="CR548" t="s">
        <v>1799</v>
      </c>
      <c r="CS548" t="s">
        <v>167</v>
      </c>
      <c r="CT548" t="s">
        <v>167</v>
      </c>
      <c r="CV548" t="s">
        <v>167</v>
      </c>
      <c r="CW548">
        <v>9</v>
      </c>
      <c r="CY548" t="s">
        <v>572</v>
      </c>
      <c r="DB548" t="s">
        <v>375</v>
      </c>
      <c r="DC548" t="s">
        <v>167</v>
      </c>
      <c r="DD548" t="s">
        <v>167</v>
      </c>
      <c r="DH548" t="s">
        <v>217</v>
      </c>
      <c r="DI548" t="s">
        <v>329</v>
      </c>
      <c r="DJ548" t="s">
        <v>167</v>
      </c>
      <c r="DK548" t="s">
        <v>167</v>
      </c>
      <c r="DL548" t="s">
        <v>501</v>
      </c>
      <c r="DM548" t="s">
        <v>167</v>
      </c>
      <c r="DN548" t="s">
        <v>167</v>
      </c>
      <c r="DO548" t="s">
        <v>167</v>
      </c>
      <c r="DP548" t="s">
        <v>167</v>
      </c>
      <c r="DQ548" t="s">
        <v>167</v>
      </c>
      <c r="DR548" t="s">
        <v>167</v>
      </c>
      <c r="DS548" t="s">
        <v>167</v>
      </c>
      <c r="DV548" t="s">
        <v>167</v>
      </c>
      <c r="DX548" t="s">
        <v>167</v>
      </c>
      <c r="DY548" t="s">
        <v>167</v>
      </c>
      <c r="EA548" t="s">
        <v>167</v>
      </c>
      <c r="EC548" t="s">
        <v>167</v>
      </c>
      <c r="ED548" t="s">
        <v>167</v>
      </c>
    </row>
    <row r="549" spans="1:137" x14ac:dyDescent="0.3">
      <c r="A549">
        <v>548</v>
      </c>
      <c r="B549" t="s">
        <v>898</v>
      </c>
      <c r="C549" t="s">
        <v>1800</v>
      </c>
      <c r="D549" t="s">
        <v>1801</v>
      </c>
      <c r="E549" s="1">
        <v>1995</v>
      </c>
      <c r="F549">
        <v>4</v>
      </c>
      <c r="G549">
        <v>4</v>
      </c>
      <c r="H549" t="s">
        <v>846</v>
      </c>
      <c r="I549" t="s">
        <v>143</v>
      </c>
      <c r="J549" t="s">
        <v>238</v>
      </c>
      <c r="K549" t="s">
        <v>145</v>
      </c>
      <c r="L549">
        <v>51</v>
      </c>
      <c r="M549" t="s">
        <v>460</v>
      </c>
      <c r="N549">
        <v>1612</v>
      </c>
      <c r="O549">
        <v>4439</v>
      </c>
      <c r="P549">
        <v>2060</v>
      </c>
      <c r="Q549" t="s">
        <v>1802</v>
      </c>
      <c r="R549">
        <v>5</v>
      </c>
      <c r="S549">
        <v>18</v>
      </c>
      <c r="T549">
        <v>20.68</v>
      </c>
      <c r="U549" t="s">
        <v>1803</v>
      </c>
      <c r="X549">
        <v>8</v>
      </c>
      <c r="Y549" t="s">
        <v>304</v>
      </c>
      <c r="Z549" t="s">
        <v>201</v>
      </c>
      <c r="AA549" t="s">
        <v>201</v>
      </c>
      <c r="AB549" t="s">
        <v>1804</v>
      </c>
      <c r="AC549" t="s">
        <v>1805</v>
      </c>
      <c r="AD549" t="s">
        <v>1806</v>
      </c>
      <c r="AE549" t="s">
        <v>1807</v>
      </c>
      <c r="AF549" t="s">
        <v>1808</v>
      </c>
      <c r="AG549" t="s">
        <v>1808</v>
      </c>
      <c r="AH549" t="s">
        <v>159</v>
      </c>
      <c r="AI549" t="s">
        <v>233</v>
      </c>
      <c r="AK549" t="s">
        <v>442</v>
      </c>
      <c r="AL549" t="s">
        <v>1809</v>
      </c>
      <c r="AM549" t="s">
        <v>909</v>
      </c>
      <c r="AN549" t="s">
        <v>164</v>
      </c>
      <c r="AO549" t="s">
        <v>165</v>
      </c>
      <c r="AP549" t="s">
        <v>165</v>
      </c>
      <c r="AQ549" t="s">
        <v>167</v>
      </c>
      <c r="AR549">
        <v>5</v>
      </c>
      <c r="AS549" t="s">
        <v>598</v>
      </c>
      <c r="AT549" t="s">
        <v>190</v>
      </c>
      <c r="AU549" t="s">
        <v>1810</v>
      </c>
      <c r="AV549" t="s">
        <v>1808</v>
      </c>
      <c r="AW549" t="s">
        <v>167</v>
      </c>
      <c r="AX549" t="s">
        <v>167</v>
      </c>
      <c r="AY549" t="s">
        <v>172</v>
      </c>
      <c r="AZ549" t="s">
        <v>167</v>
      </c>
      <c r="BA549" t="s">
        <v>167</v>
      </c>
      <c r="BB549" t="s">
        <v>558</v>
      </c>
      <c r="BC549" t="s">
        <v>167</v>
      </c>
      <c r="BD549" t="s">
        <v>328</v>
      </c>
      <c r="BE549">
        <v>420</v>
      </c>
      <c r="BF549" t="s">
        <v>167</v>
      </c>
      <c r="BG549" t="s">
        <v>167</v>
      </c>
      <c r="BH549" t="s">
        <v>167</v>
      </c>
      <c r="BI549" t="s">
        <v>164</v>
      </c>
      <c r="BJ549" t="s">
        <v>311</v>
      </c>
      <c r="BK549" t="s">
        <v>167</v>
      </c>
      <c r="BL549" t="s">
        <v>311</v>
      </c>
      <c r="BM549" t="s">
        <v>167</v>
      </c>
      <c r="BO549" t="s">
        <v>167</v>
      </c>
      <c r="BP549" t="s">
        <v>174</v>
      </c>
      <c r="BQ549" t="s">
        <v>164</v>
      </c>
      <c r="BR549" t="s">
        <v>190</v>
      </c>
      <c r="BS549" t="s">
        <v>177</v>
      </c>
      <c r="BT549" t="s">
        <v>167</v>
      </c>
      <c r="BU549">
        <v>5.8</v>
      </c>
      <c r="BV549" t="s">
        <v>167</v>
      </c>
      <c r="BW549" t="s">
        <v>178</v>
      </c>
      <c r="BX549" t="s">
        <v>179</v>
      </c>
      <c r="BY549" t="s">
        <v>808</v>
      </c>
      <c r="CB549" t="s">
        <v>167</v>
      </c>
      <c r="CG549" t="s">
        <v>167</v>
      </c>
      <c r="CK549" t="s">
        <v>167</v>
      </c>
      <c r="CN549" t="s">
        <v>167</v>
      </c>
      <c r="CO549" t="s">
        <v>167</v>
      </c>
      <c r="CP549" t="s">
        <v>356</v>
      </c>
      <c r="CR549" t="s">
        <v>1811</v>
      </c>
      <c r="CS549" t="s">
        <v>167</v>
      </c>
      <c r="CT549" t="s">
        <v>167</v>
      </c>
      <c r="CU549" t="s">
        <v>167</v>
      </c>
      <c r="CV549" t="s">
        <v>167</v>
      </c>
      <c r="CW549">
        <v>6</v>
      </c>
      <c r="CX549">
        <v>16.5</v>
      </c>
      <c r="CY549" t="s">
        <v>572</v>
      </c>
      <c r="DB549" t="s">
        <v>375</v>
      </c>
      <c r="DC549" t="s">
        <v>167</v>
      </c>
      <c r="DD549" t="s">
        <v>167</v>
      </c>
      <c r="DG549" t="s">
        <v>167</v>
      </c>
      <c r="DH549" t="s">
        <v>217</v>
      </c>
      <c r="DI549" t="s">
        <v>329</v>
      </c>
      <c r="DJ549" t="s">
        <v>167</v>
      </c>
      <c r="DK549" t="s">
        <v>167</v>
      </c>
      <c r="DL549" t="s">
        <v>493</v>
      </c>
      <c r="DN549" t="s">
        <v>167</v>
      </c>
      <c r="DO549" t="s">
        <v>167</v>
      </c>
      <c r="DP549" t="s">
        <v>346</v>
      </c>
      <c r="DR549" t="s">
        <v>167</v>
      </c>
      <c r="DS549" t="s">
        <v>167</v>
      </c>
      <c r="DV549" t="s">
        <v>167</v>
      </c>
      <c r="DW549" t="s">
        <v>167</v>
      </c>
      <c r="DX549" t="s">
        <v>167</v>
      </c>
      <c r="EA549" t="s">
        <v>167</v>
      </c>
      <c r="EC549" t="s">
        <v>167</v>
      </c>
      <c r="ED549" t="s">
        <v>167</v>
      </c>
    </row>
    <row r="550" spans="1:137" x14ac:dyDescent="0.3">
      <c r="A550">
        <v>549</v>
      </c>
      <c r="B550" t="s">
        <v>898</v>
      </c>
      <c r="C550" t="s">
        <v>1800</v>
      </c>
      <c r="D550" t="s">
        <v>1812</v>
      </c>
      <c r="E550" s="1">
        <v>1995</v>
      </c>
      <c r="F550">
        <v>4</v>
      </c>
      <c r="G550">
        <v>4</v>
      </c>
      <c r="H550" t="s">
        <v>846</v>
      </c>
      <c r="I550" t="s">
        <v>143</v>
      </c>
      <c r="J550" t="s">
        <v>238</v>
      </c>
      <c r="K550" t="s">
        <v>145</v>
      </c>
      <c r="L550">
        <v>51</v>
      </c>
      <c r="M550" t="s">
        <v>460</v>
      </c>
      <c r="N550">
        <v>1612</v>
      </c>
      <c r="O550">
        <v>4439</v>
      </c>
      <c r="P550">
        <v>2058</v>
      </c>
      <c r="Q550" t="s">
        <v>1813</v>
      </c>
      <c r="R550">
        <v>5</v>
      </c>
      <c r="S550">
        <v>18</v>
      </c>
      <c r="T550">
        <v>20.68</v>
      </c>
      <c r="U550" t="s">
        <v>1803</v>
      </c>
      <c r="X550">
        <v>8</v>
      </c>
      <c r="Y550" t="s">
        <v>304</v>
      </c>
      <c r="Z550" t="s">
        <v>201</v>
      </c>
      <c r="AA550" t="s">
        <v>201</v>
      </c>
      <c r="AB550" t="s">
        <v>1804</v>
      </c>
      <c r="AC550" t="s">
        <v>1805</v>
      </c>
      <c r="AD550" t="s">
        <v>1806</v>
      </c>
      <c r="AE550" t="s">
        <v>1807</v>
      </c>
      <c r="AF550" t="s">
        <v>1814</v>
      </c>
      <c r="AG550" t="s">
        <v>1814</v>
      </c>
      <c r="AH550" t="s">
        <v>159</v>
      </c>
      <c r="AI550" t="s">
        <v>233</v>
      </c>
      <c r="AJ550" t="s">
        <v>167</v>
      </c>
      <c r="AK550" t="s">
        <v>442</v>
      </c>
      <c r="AL550" t="s">
        <v>908</v>
      </c>
      <c r="AM550" t="s">
        <v>909</v>
      </c>
      <c r="AN550" t="s">
        <v>164</v>
      </c>
      <c r="AO550" t="s">
        <v>165</v>
      </c>
      <c r="AP550" t="s">
        <v>165</v>
      </c>
      <c r="AQ550" t="s">
        <v>167</v>
      </c>
      <c r="AR550">
        <v>5</v>
      </c>
      <c r="AS550" t="s">
        <v>598</v>
      </c>
      <c r="AT550" t="s">
        <v>190</v>
      </c>
      <c r="AU550" t="s">
        <v>1810</v>
      </c>
      <c r="AV550" t="s">
        <v>1814</v>
      </c>
      <c r="AW550" t="s">
        <v>167</v>
      </c>
      <c r="AX550" t="s">
        <v>167</v>
      </c>
      <c r="AY550" t="s">
        <v>172</v>
      </c>
      <c r="AZ550" t="s">
        <v>167</v>
      </c>
      <c r="BA550" t="s">
        <v>167</v>
      </c>
      <c r="BB550" t="s">
        <v>558</v>
      </c>
      <c r="BC550" t="s">
        <v>167</v>
      </c>
      <c r="BD550" t="s">
        <v>328</v>
      </c>
      <c r="BE550">
        <v>420</v>
      </c>
      <c r="BF550" t="s">
        <v>167</v>
      </c>
      <c r="BG550" t="s">
        <v>167</v>
      </c>
      <c r="BH550" t="s">
        <v>167</v>
      </c>
      <c r="BI550" t="s">
        <v>164</v>
      </c>
      <c r="BJ550" t="s">
        <v>311</v>
      </c>
      <c r="BK550" t="s">
        <v>167</v>
      </c>
      <c r="BL550" t="s">
        <v>311</v>
      </c>
      <c r="BM550" t="s">
        <v>167</v>
      </c>
      <c r="BO550" t="s">
        <v>167</v>
      </c>
      <c r="BP550" t="s">
        <v>174</v>
      </c>
      <c r="BQ550" t="s">
        <v>164</v>
      </c>
      <c r="BR550" t="s">
        <v>190</v>
      </c>
      <c r="BS550" t="s">
        <v>177</v>
      </c>
      <c r="BT550" t="s">
        <v>167</v>
      </c>
      <c r="BU550">
        <v>5.8</v>
      </c>
      <c r="BV550" t="s">
        <v>167</v>
      </c>
      <c r="BW550" t="s">
        <v>178</v>
      </c>
      <c r="BY550" t="s">
        <v>808</v>
      </c>
      <c r="CA550" t="s">
        <v>167</v>
      </c>
      <c r="CB550" t="s">
        <v>167</v>
      </c>
      <c r="CG550" t="s">
        <v>167</v>
      </c>
      <c r="CK550" t="s">
        <v>167</v>
      </c>
      <c r="CN550" t="s">
        <v>167</v>
      </c>
      <c r="CO550" t="s">
        <v>167</v>
      </c>
      <c r="CP550" t="s">
        <v>356</v>
      </c>
      <c r="CR550" t="s">
        <v>1815</v>
      </c>
      <c r="CS550" t="s">
        <v>167</v>
      </c>
      <c r="CT550" t="s">
        <v>167</v>
      </c>
      <c r="CU550" t="s">
        <v>167</v>
      </c>
      <c r="CV550" t="s">
        <v>167</v>
      </c>
      <c r="CW550">
        <v>6</v>
      </c>
      <c r="CX550" t="s">
        <v>721</v>
      </c>
      <c r="CY550" t="s">
        <v>572</v>
      </c>
      <c r="DB550" t="s">
        <v>375</v>
      </c>
      <c r="DC550" t="s">
        <v>167</v>
      </c>
      <c r="DD550" t="s">
        <v>167</v>
      </c>
      <c r="DG550" t="s">
        <v>167</v>
      </c>
      <c r="DH550" t="s">
        <v>217</v>
      </c>
      <c r="DI550" t="s">
        <v>329</v>
      </c>
      <c r="DJ550" t="s">
        <v>167</v>
      </c>
      <c r="DK550" t="s">
        <v>167</v>
      </c>
      <c r="DL550" t="s">
        <v>501</v>
      </c>
      <c r="DM550" t="s">
        <v>167</v>
      </c>
      <c r="DN550" t="s">
        <v>167</v>
      </c>
      <c r="DO550" t="s">
        <v>167</v>
      </c>
      <c r="DP550" t="s">
        <v>346</v>
      </c>
      <c r="DR550" t="s">
        <v>167</v>
      </c>
      <c r="DS550" t="s">
        <v>167</v>
      </c>
      <c r="DV550" t="s">
        <v>167</v>
      </c>
      <c r="DW550" t="s">
        <v>167</v>
      </c>
      <c r="DX550" t="s">
        <v>167</v>
      </c>
      <c r="DY550" t="s">
        <v>167</v>
      </c>
      <c r="DZ550" t="s">
        <v>167</v>
      </c>
      <c r="EA550" t="s">
        <v>167</v>
      </c>
      <c r="EC550" t="s">
        <v>167</v>
      </c>
      <c r="ED550" t="s">
        <v>167</v>
      </c>
    </row>
    <row r="551" spans="1:137" x14ac:dyDescent="0.3">
      <c r="A551">
        <v>550</v>
      </c>
      <c r="B551" t="s">
        <v>898</v>
      </c>
      <c r="C551" t="s">
        <v>1800</v>
      </c>
      <c r="D551" t="s">
        <v>1816</v>
      </c>
      <c r="E551" s="1">
        <v>1995</v>
      </c>
      <c r="F551">
        <v>4</v>
      </c>
      <c r="G551">
        <v>4</v>
      </c>
      <c r="H551" t="s">
        <v>846</v>
      </c>
      <c r="I551" t="s">
        <v>143</v>
      </c>
      <c r="J551" t="s">
        <v>238</v>
      </c>
      <c r="K551" t="s">
        <v>145</v>
      </c>
      <c r="L551">
        <v>51</v>
      </c>
      <c r="M551" t="s">
        <v>460</v>
      </c>
      <c r="N551">
        <v>1612</v>
      </c>
      <c r="O551">
        <v>4439</v>
      </c>
      <c r="P551">
        <v>2058</v>
      </c>
      <c r="Q551" t="s">
        <v>1813</v>
      </c>
      <c r="R551">
        <v>5</v>
      </c>
      <c r="S551">
        <v>18</v>
      </c>
      <c r="T551">
        <v>20.68</v>
      </c>
      <c r="U551" t="s">
        <v>1803</v>
      </c>
      <c r="X551">
        <v>8</v>
      </c>
      <c r="Y551" t="s">
        <v>304</v>
      </c>
      <c r="Z551" t="s">
        <v>201</v>
      </c>
      <c r="AA551" t="s">
        <v>201</v>
      </c>
      <c r="AB551" t="s">
        <v>1804</v>
      </c>
      <c r="AC551" t="s">
        <v>1805</v>
      </c>
      <c r="AD551" t="s">
        <v>1806</v>
      </c>
      <c r="AE551" t="s">
        <v>1807</v>
      </c>
      <c r="AF551" t="s">
        <v>1814</v>
      </c>
      <c r="AG551" t="s">
        <v>1814</v>
      </c>
      <c r="AH551" t="s">
        <v>159</v>
      </c>
      <c r="AI551" t="s">
        <v>233</v>
      </c>
      <c r="AJ551" t="s">
        <v>167</v>
      </c>
      <c r="AK551" t="s">
        <v>442</v>
      </c>
      <c r="AL551" t="s">
        <v>908</v>
      </c>
      <c r="AM551" t="s">
        <v>909</v>
      </c>
      <c r="AN551" t="s">
        <v>164</v>
      </c>
      <c r="AO551" t="s">
        <v>165</v>
      </c>
      <c r="AP551" t="s">
        <v>165</v>
      </c>
      <c r="AQ551" t="s">
        <v>167</v>
      </c>
      <c r="AR551">
        <v>5</v>
      </c>
      <c r="AS551" t="s">
        <v>598</v>
      </c>
      <c r="AT551" t="s">
        <v>190</v>
      </c>
      <c r="AU551" t="s">
        <v>1810</v>
      </c>
      <c r="AV551" t="s">
        <v>1814</v>
      </c>
      <c r="AW551" t="s">
        <v>167</v>
      </c>
      <c r="AX551" t="s">
        <v>167</v>
      </c>
      <c r="AY551" t="s">
        <v>172</v>
      </c>
      <c r="AZ551" t="s">
        <v>167</v>
      </c>
      <c r="BA551" t="s">
        <v>167</v>
      </c>
      <c r="BB551" t="s">
        <v>558</v>
      </c>
      <c r="BC551" t="s">
        <v>167</v>
      </c>
      <c r="BD551" t="s">
        <v>338</v>
      </c>
      <c r="BE551">
        <v>420</v>
      </c>
      <c r="BF551" t="s">
        <v>167</v>
      </c>
      <c r="BG551" t="s">
        <v>167</v>
      </c>
      <c r="BH551" t="s">
        <v>167</v>
      </c>
      <c r="BI551" t="s">
        <v>164</v>
      </c>
      <c r="BJ551" t="s">
        <v>311</v>
      </c>
      <c r="BK551" t="s">
        <v>167</v>
      </c>
      <c r="BL551" t="s">
        <v>311</v>
      </c>
      <c r="BM551" t="s">
        <v>167</v>
      </c>
      <c r="BO551" t="s">
        <v>167</v>
      </c>
      <c r="BP551" t="s">
        <v>338</v>
      </c>
      <c r="BQ551" t="s">
        <v>164</v>
      </c>
      <c r="BR551" t="s">
        <v>190</v>
      </c>
      <c r="BS551" t="s">
        <v>177</v>
      </c>
      <c r="BT551" t="s">
        <v>167</v>
      </c>
      <c r="BU551">
        <v>5.8</v>
      </c>
      <c r="BV551" t="s">
        <v>167</v>
      </c>
      <c r="BW551" t="s">
        <v>178</v>
      </c>
      <c r="BX551" t="s">
        <v>179</v>
      </c>
      <c r="BY551" t="s">
        <v>808</v>
      </c>
      <c r="CB551" t="s">
        <v>167</v>
      </c>
      <c r="CG551" t="s">
        <v>167</v>
      </c>
      <c r="CK551" t="s">
        <v>167</v>
      </c>
      <c r="CN551" t="s">
        <v>167</v>
      </c>
      <c r="CO551" t="s">
        <v>167</v>
      </c>
      <c r="CP551" t="s">
        <v>356</v>
      </c>
      <c r="CR551" t="s">
        <v>1815</v>
      </c>
      <c r="CS551" t="s">
        <v>167</v>
      </c>
      <c r="CT551" t="s">
        <v>167</v>
      </c>
      <c r="CU551" t="s">
        <v>167</v>
      </c>
      <c r="CV551" t="s">
        <v>167</v>
      </c>
      <c r="CW551">
        <v>6</v>
      </c>
      <c r="CX551" t="s">
        <v>721</v>
      </c>
      <c r="CY551" t="s">
        <v>572</v>
      </c>
      <c r="DB551" t="s">
        <v>375</v>
      </c>
      <c r="DC551" t="s">
        <v>167</v>
      </c>
      <c r="DD551" t="s">
        <v>167</v>
      </c>
      <c r="DG551" t="s">
        <v>167</v>
      </c>
      <c r="DH551" t="s">
        <v>217</v>
      </c>
      <c r="DI551" t="s">
        <v>880</v>
      </c>
      <c r="DJ551" t="s">
        <v>167</v>
      </c>
      <c r="DK551" t="s">
        <v>167</v>
      </c>
      <c r="DL551" t="s">
        <v>493</v>
      </c>
      <c r="DM551" t="s">
        <v>167</v>
      </c>
      <c r="DN551" t="s">
        <v>167</v>
      </c>
      <c r="DO551" t="s">
        <v>167</v>
      </c>
      <c r="DP551" t="s">
        <v>346</v>
      </c>
      <c r="DR551" t="s">
        <v>167</v>
      </c>
      <c r="DS551" t="s">
        <v>167</v>
      </c>
      <c r="DV551" t="s">
        <v>167</v>
      </c>
      <c r="DW551" t="s">
        <v>167</v>
      </c>
      <c r="DX551" t="s">
        <v>167</v>
      </c>
      <c r="DY551" t="s">
        <v>167</v>
      </c>
      <c r="DZ551" t="s">
        <v>167</v>
      </c>
      <c r="EA551" t="s">
        <v>167</v>
      </c>
      <c r="EC551" t="s">
        <v>167</v>
      </c>
      <c r="ED551" t="s">
        <v>167</v>
      </c>
    </row>
    <row r="552" spans="1:137" x14ac:dyDescent="0.3">
      <c r="A552">
        <v>551</v>
      </c>
      <c r="B552" t="s">
        <v>898</v>
      </c>
      <c r="C552" t="s">
        <v>1800</v>
      </c>
      <c r="D552" t="s">
        <v>1817</v>
      </c>
      <c r="E552" s="1">
        <v>1995</v>
      </c>
      <c r="F552">
        <v>4</v>
      </c>
      <c r="G552">
        <v>4</v>
      </c>
      <c r="H552" t="s">
        <v>142</v>
      </c>
      <c r="I552" t="s">
        <v>143</v>
      </c>
      <c r="J552" t="s">
        <v>238</v>
      </c>
      <c r="K552" t="s">
        <v>145</v>
      </c>
      <c r="L552">
        <v>61</v>
      </c>
      <c r="M552" t="s">
        <v>460</v>
      </c>
      <c r="N552">
        <v>1545</v>
      </c>
      <c r="O552">
        <v>4477</v>
      </c>
      <c r="P552">
        <v>2058</v>
      </c>
      <c r="Q552" t="s">
        <v>833</v>
      </c>
      <c r="R552">
        <v>5</v>
      </c>
      <c r="T552" s="1" t="s">
        <v>148</v>
      </c>
      <c r="U552" t="s">
        <v>1818</v>
      </c>
      <c r="W552" t="s">
        <v>1716</v>
      </c>
      <c r="X552">
        <v>8</v>
      </c>
      <c r="Y552" t="s">
        <v>1819</v>
      </c>
      <c r="Z552" t="s">
        <v>201</v>
      </c>
      <c r="AA552" t="s">
        <v>201</v>
      </c>
      <c r="AB552" t="s">
        <v>348</v>
      </c>
      <c r="AC552" t="s">
        <v>1820</v>
      </c>
      <c r="AD552" t="s">
        <v>1821</v>
      </c>
      <c r="AE552" t="s">
        <v>1822</v>
      </c>
      <c r="AF552" t="s">
        <v>1823</v>
      </c>
      <c r="AG552" t="s">
        <v>1823</v>
      </c>
      <c r="AH552" t="s">
        <v>159</v>
      </c>
      <c r="AI552" t="s">
        <v>233</v>
      </c>
      <c r="AJ552" t="s">
        <v>167</v>
      </c>
      <c r="AK552" t="s">
        <v>442</v>
      </c>
      <c r="AL552" t="s">
        <v>1824</v>
      </c>
      <c r="AM552" t="s">
        <v>909</v>
      </c>
      <c r="AN552" t="s">
        <v>164</v>
      </c>
      <c r="AO552" t="s">
        <v>165</v>
      </c>
      <c r="AP552" t="s">
        <v>165</v>
      </c>
      <c r="AQ552" t="s">
        <v>167</v>
      </c>
      <c r="AR552">
        <v>5</v>
      </c>
      <c r="AS552" t="s">
        <v>598</v>
      </c>
      <c r="AT552" t="s">
        <v>190</v>
      </c>
      <c r="AU552" t="s">
        <v>1529</v>
      </c>
      <c r="AV552" t="s">
        <v>1823</v>
      </c>
      <c r="AW552" t="s">
        <v>167</v>
      </c>
      <c r="AX552" t="s">
        <v>167</v>
      </c>
      <c r="AY552" t="s">
        <v>172</v>
      </c>
      <c r="AZ552" t="s">
        <v>167</v>
      </c>
      <c r="BA552" t="s">
        <v>167</v>
      </c>
      <c r="BB552" t="s">
        <v>558</v>
      </c>
      <c r="BC552" t="s">
        <v>167</v>
      </c>
      <c r="BD552" t="s">
        <v>328</v>
      </c>
      <c r="BE552">
        <v>419</v>
      </c>
      <c r="BF552" t="s">
        <v>167</v>
      </c>
      <c r="BG552" t="s">
        <v>167</v>
      </c>
      <c r="BH552" t="s">
        <v>167</v>
      </c>
      <c r="BI552" t="s">
        <v>164</v>
      </c>
      <c r="BJ552" t="s">
        <v>311</v>
      </c>
      <c r="BK552" t="s">
        <v>167</v>
      </c>
      <c r="BL552" t="s">
        <v>311</v>
      </c>
      <c r="BM552" t="s">
        <v>167</v>
      </c>
      <c r="BO552" t="s">
        <v>167</v>
      </c>
      <c r="BP552" t="s">
        <v>491</v>
      </c>
      <c r="BQ552" t="s">
        <v>164</v>
      </c>
      <c r="BR552" t="s">
        <v>190</v>
      </c>
      <c r="BS552" t="s">
        <v>177</v>
      </c>
      <c r="BT552" t="s">
        <v>167</v>
      </c>
      <c r="BU552">
        <v>4.9000000000000004</v>
      </c>
      <c r="BV552" t="s">
        <v>167</v>
      </c>
      <c r="BW552" t="s">
        <v>178</v>
      </c>
      <c r="BX552" t="s">
        <v>179</v>
      </c>
      <c r="BY552" t="s">
        <v>808</v>
      </c>
      <c r="CB552" t="s">
        <v>167</v>
      </c>
      <c r="CG552" t="s">
        <v>167</v>
      </c>
      <c r="CK552" t="s">
        <v>167</v>
      </c>
      <c r="CN552" t="s">
        <v>167</v>
      </c>
      <c r="CO552" t="s">
        <v>167</v>
      </c>
      <c r="CP552" t="s">
        <v>356</v>
      </c>
      <c r="CQ552" t="s">
        <v>1825</v>
      </c>
      <c r="CR552" t="s">
        <v>1826</v>
      </c>
      <c r="CS552" t="s">
        <v>167</v>
      </c>
      <c r="CT552" t="s">
        <v>167</v>
      </c>
      <c r="CU552" t="s">
        <v>167</v>
      </c>
      <c r="CV552" t="s">
        <v>167</v>
      </c>
      <c r="CW552">
        <v>6</v>
      </c>
      <c r="CY552" t="s">
        <v>572</v>
      </c>
      <c r="DB552" t="s">
        <v>258</v>
      </c>
      <c r="DC552" t="s">
        <v>167</v>
      </c>
      <c r="DD552" t="s">
        <v>167</v>
      </c>
      <c r="DG552" t="s">
        <v>167</v>
      </c>
      <c r="DH552" t="s">
        <v>167</v>
      </c>
      <c r="DI552" t="s">
        <v>329</v>
      </c>
      <c r="DJ552" t="s">
        <v>167</v>
      </c>
      <c r="DK552" t="s">
        <v>167</v>
      </c>
      <c r="DL552" t="s">
        <v>493</v>
      </c>
      <c r="DM552" t="s">
        <v>167</v>
      </c>
      <c r="DN552" t="s">
        <v>167</v>
      </c>
      <c r="DP552" t="s">
        <v>346</v>
      </c>
      <c r="DR552" t="s">
        <v>167</v>
      </c>
      <c r="DS552" t="s">
        <v>167</v>
      </c>
      <c r="DV552" t="s">
        <v>167</v>
      </c>
      <c r="DW552" t="s">
        <v>167</v>
      </c>
      <c r="DX552" t="s">
        <v>167</v>
      </c>
      <c r="DY552" t="s">
        <v>167</v>
      </c>
      <c r="DZ552" t="s">
        <v>167</v>
      </c>
      <c r="EA552" t="s">
        <v>167</v>
      </c>
      <c r="EC552" t="s">
        <v>167</v>
      </c>
    </row>
    <row r="553" spans="1:137" x14ac:dyDescent="0.3">
      <c r="A553">
        <v>552</v>
      </c>
      <c r="B553" t="s">
        <v>898</v>
      </c>
      <c r="C553" t="s">
        <v>1800</v>
      </c>
      <c r="D553" t="s">
        <v>1827</v>
      </c>
      <c r="E553" s="1">
        <v>1998</v>
      </c>
      <c r="F553">
        <v>4</v>
      </c>
      <c r="G553">
        <v>4</v>
      </c>
      <c r="H553" t="s">
        <v>846</v>
      </c>
      <c r="I553" t="s">
        <v>143</v>
      </c>
      <c r="J553" t="s">
        <v>238</v>
      </c>
      <c r="K553" t="s">
        <v>145</v>
      </c>
      <c r="L553">
        <v>51</v>
      </c>
      <c r="M553" t="s">
        <v>146</v>
      </c>
      <c r="N553">
        <v>1612</v>
      </c>
      <c r="O553">
        <v>4439</v>
      </c>
      <c r="P553">
        <v>1821</v>
      </c>
      <c r="Q553" t="s">
        <v>1802</v>
      </c>
      <c r="R553">
        <v>5</v>
      </c>
      <c r="S553">
        <v>15.71</v>
      </c>
      <c r="T553" s="1" t="s">
        <v>148</v>
      </c>
      <c r="U553" t="s">
        <v>1828</v>
      </c>
      <c r="X553">
        <v>7</v>
      </c>
      <c r="Y553" t="s">
        <v>304</v>
      </c>
      <c r="Z553" t="s">
        <v>201</v>
      </c>
      <c r="AA553" t="s">
        <v>201</v>
      </c>
      <c r="AB553" t="s">
        <v>1804</v>
      </c>
      <c r="AC553" t="s">
        <v>1805</v>
      </c>
      <c r="AD553" t="s">
        <v>1806</v>
      </c>
      <c r="AE553" t="s">
        <v>1807</v>
      </c>
      <c r="AF553" t="s">
        <v>1814</v>
      </c>
      <c r="AG553" t="s">
        <v>1814</v>
      </c>
      <c r="AH553" t="s">
        <v>159</v>
      </c>
      <c r="AI553" t="s">
        <v>233</v>
      </c>
      <c r="AJ553" t="s">
        <v>167</v>
      </c>
      <c r="AK553" t="s">
        <v>442</v>
      </c>
      <c r="AL553" t="s">
        <v>1829</v>
      </c>
      <c r="AM553" t="s">
        <v>1830</v>
      </c>
      <c r="AN553" t="s">
        <v>164</v>
      </c>
      <c r="AO553" t="s">
        <v>165</v>
      </c>
      <c r="AP553" t="s">
        <v>165</v>
      </c>
      <c r="AQ553" t="s">
        <v>167</v>
      </c>
      <c r="AR553">
        <v>5</v>
      </c>
      <c r="AS553" t="s">
        <v>598</v>
      </c>
      <c r="AT553" t="s">
        <v>190</v>
      </c>
      <c r="AU553" t="s">
        <v>1810</v>
      </c>
      <c r="AV553" t="s">
        <v>1814</v>
      </c>
      <c r="AW553" t="s">
        <v>167</v>
      </c>
      <c r="AX553" t="s">
        <v>167</v>
      </c>
      <c r="AY553" t="s">
        <v>172</v>
      </c>
      <c r="AZ553" t="s">
        <v>167</v>
      </c>
      <c r="BA553" t="s">
        <v>167</v>
      </c>
      <c r="BB553" t="s">
        <v>558</v>
      </c>
      <c r="BC553" t="s">
        <v>167</v>
      </c>
      <c r="BD553" t="s">
        <v>328</v>
      </c>
      <c r="BE553">
        <v>420</v>
      </c>
      <c r="BF553" t="s">
        <v>167</v>
      </c>
      <c r="BG553" t="s">
        <v>167</v>
      </c>
      <c r="BH553" t="s">
        <v>167</v>
      </c>
      <c r="BI553" t="s">
        <v>164</v>
      </c>
      <c r="BJ553" t="s">
        <v>311</v>
      </c>
      <c r="BK553" t="s">
        <v>167</v>
      </c>
      <c r="BL553" t="s">
        <v>311</v>
      </c>
      <c r="BM553" t="s">
        <v>167</v>
      </c>
      <c r="BO553" t="s">
        <v>167</v>
      </c>
      <c r="BP553" t="s">
        <v>174</v>
      </c>
      <c r="BQ553" t="s">
        <v>164</v>
      </c>
      <c r="BR553" t="s">
        <v>190</v>
      </c>
      <c r="BS553" t="s">
        <v>177</v>
      </c>
      <c r="BT553" t="s">
        <v>167</v>
      </c>
      <c r="BU553" t="s">
        <v>148</v>
      </c>
      <c r="BV553" t="s">
        <v>167</v>
      </c>
      <c r="BW553" t="s">
        <v>178</v>
      </c>
      <c r="BY553" t="s">
        <v>808</v>
      </c>
      <c r="BZ553" t="s">
        <v>167</v>
      </c>
      <c r="CA553" t="s">
        <v>167</v>
      </c>
      <c r="CB553" t="s">
        <v>167</v>
      </c>
      <c r="CG553" t="s">
        <v>167</v>
      </c>
      <c r="CK553" t="s">
        <v>167</v>
      </c>
      <c r="CN553" t="s">
        <v>167</v>
      </c>
      <c r="CO553" t="s">
        <v>167</v>
      </c>
      <c r="CP553" t="s">
        <v>356</v>
      </c>
      <c r="CR553" t="s">
        <v>1815</v>
      </c>
      <c r="CS553" t="s">
        <v>167</v>
      </c>
      <c r="CT553" t="s">
        <v>167</v>
      </c>
      <c r="CU553" t="s">
        <v>167</v>
      </c>
      <c r="CV553" t="s">
        <v>167</v>
      </c>
      <c r="CW553">
        <v>6</v>
      </c>
      <c r="CY553" t="s">
        <v>572</v>
      </c>
      <c r="DB553" t="s">
        <v>375</v>
      </c>
      <c r="DC553" t="s">
        <v>167</v>
      </c>
      <c r="DD553" t="s">
        <v>167</v>
      </c>
      <c r="DG553" t="s">
        <v>167</v>
      </c>
      <c r="DH553" t="s">
        <v>217</v>
      </c>
      <c r="DI553" t="s">
        <v>329</v>
      </c>
      <c r="DJ553" t="s">
        <v>167</v>
      </c>
      <c r="DK553" t="s">
        <v>167</v>
      </c>
      <c r="DL553" t="s">
        <v>501</v>
      </c>
      <c r="DM553" t="s">
        <v>167</v>
      </c>
      <c r="DN553" t="s">
        <v>167</v>
      </c>
      <c r="DO553" t="s">
        <v>167</v>
      </c>
      <c r="DP553" t="s">
        <v>346</v>
      </c>
      <c r="DR553" t="s">
        <v>167</v>
      </c>
      <c r="DS553" t="s">
        <v>167</v>
      </c>
      <c r="DV553" t="s">
        <v>167</v>
      </c>
      <c r="DW553" t="s">
        <v>167</v>
      </c>
      <c r="DX553" t="s">
        <v>167</v>
      </c>
      <c r="DY553" t="s">
        <v>167</v>
      </c>
      <c r="DZ553" t="s">
        <v>167</v>
      </c>
      <c r="EA553" t="s">
        <v>167</v>
      </c>
      <c r="EC553" t="s">
        <v>167</v>
      </c>
      <c r="ED553" t="s">
        <v>167</v>
      </c>
    </row>
    <row r="554" spans="1:137" x14ac:dyDescent="0.3">
      <c r="A554">
        <v>553</v>
      </c>
      <c r="B554" t="s">
        <v>898</v>
      </c>
      <c r="C554" t="s">
        <v>1831</v>
      </c>
      <c r="D554" t="s">
        <v>1832</v>
      </c>
      <c r="E554" s="1">
        <v>1995</v>
      </c>
      <c r="F554">
        <v>4</v>
      </c>
      <c r="G554">
        <v>4</v>
      </c>
      <c r="H554" t="s">
        <v>142</v>
      </c>
      <c r="I554" t="s">
        <v>143</v>
      </c>
      <c r="J554" t="s">
        <v>197</v>
      </c>
      <c r="K554" t="s">
        <v>145</v>
      </c>
      <c r="L554">
        <v>40</v>
      </c>
      <c r="M554" t="s">
        <v>460</v>
      </c>
      <c r="N554">
        <v>1429</v>
      </c>
      <c r="O554">
        <v>4633</v>
      </c>
      <c r="P554">
        <v>1811</v>
      </c>
      <c r="Q554" t="s">
        <v>509</v>
      </c>
      <c r="R554">
        <v>5</v>
      </c>
      <c r="T554" s="1" t="s">
        <v>148</v>
      </c>
      <c r="U554" t="s">
        <v>1833</v>
      </c>
      <c r="W554" t="s">
        <v>1834</v>
      </c>
      <c r="X554">
        <v>8</v>
      </c>
      <c r="Y554" t="s">
        <v>1835</v>
      </c>
      <c r="Z554" t="s">
        <v>201</v>
      </c>
      <c r="AA554" t="s">
        <v>201</v>
      </c>
      <c r="AF554" t="s">
        <v>1836</v>
      </c>
      <c r="AG554" t="s">
        <v>1836</v>
      </c>
      <c r="AH554" t="s">
        <v>159</v>
      </c>
      <c r="AI554" t="s">
        <v>233</v>
      </c>
      <c r="AK554" t="s">
        <v>442</v>
      </c>
      <c r="AL554" t="s">
        <v>1837</v>
      </c>
      <c r="AM554" t="s">
        <v>1838</v>
      </c>
      <c r="AN554" t="s">
        <v>164</v>
      </c>
      <c r="AO554" t="s">
        <v>433</v>
      </c>
      <c r="AP554" t="s">
        <v>165</v>
      </c>
      <c r="AQ554">
        <v>2</v>
      </c>
      <c r="AR554">
        <v>5</v>
      </c>
      <c r="AS554" t="s">
        <v>598</v>
      </c>
      <c r="AT554" t="s">
        <v>190</v>
      </c>
      <c r="AU554" t="s">
        <v>910</v>
      </c>
      <c r="AV554" t="s">
        <v>1836</v>
      </c>
      <c r="AW554" t="s">
        <v>167</v>
      </c>
      <c r="AX554">
        <v>2</v>
      </c>
      <c r="AY554" t="s">
        <v>172</v>
      </c>
      <c r="AZ554" t="s">
        <v>167</v>
      </c>
      <c r="BA554" t="s">
        <v>167</v>
      </c>
      <c r="BC554" t="s">
        <v>167</v>
      </c>
      <c r="BD554" t="s">
        <v>407</v>
      </c>
      <c r="BE554">
        <v>480</v>
      </c>
      <c r="BF554" t="s">
        <v>167</v>
      </c>
      <c r="BG554" t="s">
        <v>167</v>
      </c>
      <c r="BH554" t="s">
        <v>167</v>
      </c>
      <c r="BI554" t="s">
        <v>164</v>
      </c>
      <c r="BJ554" t="s">
        <v>311</v>
      </c>
      <c r="BK554" t="s">
        <v>167</v>
      </c>
      <c r="BL554" t="s">
        <v>311</v>
      </c>
      <c r="BM554" t="s">
        <v>167</v>
      </c>
      <c r="BO554" t="s">
        <v>167</v>
      </c>
      <c r="BP554" t="s">
        <v>407</v>
      </c>
      <c r="BQ554" t="s">
        <v>164</v>
      </c>
      <c r="BR554" t="s">
        <v>190</v>
      </c>
      <c r="BS554" t="s">
        <v>177</v>
      </c>
      <c r="BT554" t="s">
        <v>167</v>
      </c>
      <c r="BU554" t="s">
        <v>148</v>
      </c>
      <c r="BV554" t="s">
        <v>167</v>
      </c>
      <c r="BW554" t="s">
        <v>178</v>
      </c>
      <c r="BY554" t="s">
        <v>808</v>
      </c>
      <c r="BZ554" t="s">
        <v>167</v>
      </c>
      <c r="CA554" t="s">
        <v>167</v>
      </c>
      <c r="CB554" t="s">
        <v>167</v>
      </c>
      <c r="CD554" t="s">
        <v>167</v>
      </c>
      <c r="CE554" t="s">
        <v>167</v>
      </c>
      <c r="CF554" t="s">
        <v>385</v>
      </c>
      <c r="CG554" t="s">
        <v>167</v>
      </c>
      <c r="CH554" t="s">
        <v>167</v>
      </c>
      <c r="CJ554" t="s">
        <v>167</v>
      </c>
      <c r="CK554" t="s">
        <v>167</v>
      </c>
      <c r="CL554" t="s">
        <v>167</v>
      </c>
      <c r="CM554" t="s">
        <v>167</v>
      </c>
      <c r="CN554" t="s">
        <v>167</v>
      </c>
      <c r="CO554" t="s">
        <v>167</v>
      </c>
      <c r="CP554" t="s">
        <v>356</v>
      </c>
      <c r="CR554" t="s">
        <v>1839</v>
      </c>
      <c r="CS554" t="s">
        <v>167</v>
      </c>
      <c r="CT554" t="s">
        <v>167</v>
      </c>
      <c r="CU554" t="s">
        <v>167</v>
      </c>
      <c r="CV554" t="s">
        <v>167</v>
      </c>
      <c r="CW554">
        <v>6</v>
      </c>
      <c r="CY554" t="s">
        <v>572</v>
      </c>
      <c r="DB554" t="s">
        <v>222</v>
      </c>
      <c r="DC554" t="s">
        <v>167</v>
      </c>
      <c r="DD554" t="s">
        <v>167</v>
      </c>
      <c r="DE554" t="s">
        <v>167</v>
      </c>
      <c r="DF554" t="s">
        <v>167</v>
      </c>
      <c r="DG554" t="s">
        <v>167</v>
      </c>
      <c r="DH554" t="s">
        <v>217</v>
      </c>
      <c r="DI554" t="s">
        <v>329</v>
      </c>
      <c r="DJ554" t="s">
        <v>167</v>
      </c>
      <c r="DK554" t="s">
        <v>167</v>
      </c>
      <c r="DL554" t="s">
        <v>501</v>
      </c>
      <c r="DM554" t="s">
        <v>167</v>
      </c>
      <c r="DN554" t="s">
        <v>167</v>
      </c>
      <c r="DP554" t="s">
        <v>346</v>
      </c>
      <c r="DQ554" t="s">
        <v>167</v>
      </c>
      <c r="DR554" t="s">
        <v>167</v>
      </c>
      <c r="DS554" t="s">
        <v>167</v>
      </c>
      <c r="DV554" t="s">
        <v>167</v>
      </c>
      <c r="DW554" t="s">
        <v>167</v>
      </c>
      <c r="DX554" t="s">
        <v>167</v>
      </c>
      <c r="DZ554" t="s">
        <v>167</v>
      </c>
      <c r="EA554" t="s">
        <v>167</v>
      </c>
      <c r="EC554" t="s">
        <v>167</v>
      </c>
      <c r="ED554" t="s">
        <v>167</v>
      </c>
      <c r="EG554" t="s">
        <v>167</v>
      </c>
    </row>
    <row r="555" spans="1:137" x14ac:dyDescent="0.3">
      <c r="A555">
        <v>554</v>
      </c>
      <c r="B555" t="s">
        <v>898</v>
      </c>
      <c r="C555" t="s">
        <v>1831</v>
      </c>
      <c r="D555" t="s">
        <v>1840</v>
      </c>
      <c r="E555" s="1">
        <v>1995</v>
      </c>
      <c r="F555">
        <v>4</v>
      </c>
      <c r="G555">
        <v>4</v>
      </c>
      <c r="H555" t="s">
        <v>142</v>
      </c>
      <c r="I555" t="s">
        <v>143</v>
      </c>
      <c r="J555" t="s">
        <v>197</v>
      </c>
      <c r="K555" t="s">
        <v>145</v>
      </c>
      <c r="L555">
        <v>40</v>
      </c>
      <c r="M555" t="s">
        <v>460</v>
      </c>
      <c r="N555">
        <v>1429</v>
      </c>
      <c r="O555">
        <v>4633</v>
      </c>
      <c r="P555">
        <v>1811</v>
      </c>
      <c r="Q555" t="s">
        <v>509</v>
      </c>
      <c r="R555">
        <v>5</v>
      </c>
      <c r="T555" s="1" t="s">
        <v>148</v>
      </c>
      <c r="U555" t="s">
        <v>1833</v>
      </c>
      <c r="W555" t="s">
        <v>1834</v>
      </c>
      <c r="X555">
        <v>8</v>
      </c>
      <c r="Y555" t="s">
        <v>1835</v>
      </c>
      <c r="Z555" t="s">
        <v>201</v>
      </c>
      <c r="AA555" t="s">
        <v>201</v>
      </c>
      <c r="AF555" t="s">
        <v>1836</v>
      </c>
      <c r="AG555" t="s">
        <v>1836</v>
      </c>
      <c r="AH555" t="s">
        <v>159</v>
      </c>
      <c r="AI555" t="s">
        <v>233</v>
      </c>
      <c r="AK555" t="s">
        <v>442</v>
      </c>
      <c r="AL555" t="s">
        <v>1837</v>
      </c>
      <c r="AM555" t="s">
        <v>1838</v>
      </c>
      <c r="AN555" t="s">
        <v>164</v>
      </c>
      <c r="AO555" t="s">
        <v>433</v>
      </c>
      <c r="AP555" t="s">
        <v>165</v>
      </c>
      <c r="AQ555">
        <v>2</v>
      </c>
      <c r="AR555">
        <v>5</v>
      </c>
      <c r="AS555" t="s">
        <v>598</v>
      </c>
      <c r="AT555" t="s">
        <v>190</v>
      </c>
      <c r="AU555" t="s">
        <v>910</v>
      </c>
      <c r="AV555" t="s">
        <v>1836</v>
      </c>
      <c r="AW555" t="s">
        <v>167</v>
      </c>
      <c r="AX555">
        <v>2</v>
      </c>
      <c r="AY555" t="s">
        <v>172</v>
      </c>
      <c r="AZ555" t="s">
        <v>167</v>
      </c>
      <c r="BA555" t="s">
        <v>167</v>
      </c>
      <c r="BC555" t="s">
        <v>167</v>
      </c>
      <c r="BD555" t="s">
        <v>407</v>
      </c>
      <c r="BE555">
        <v>480</v>
      </c>
      <c r="BF555" t="s">
        <v>167</v>
      </c>
      <c r="BG555" t="s">
        <v>167</v>
      </c>
      <c r="BH555" t="s">
        <v>167</v>
      </c>
      <c r="BI555" t="s">
        <v>164</v>
      </c>
      <c r="BJ555" t="s">
        <v>311</v>
      </c>
      <c r="BK555" t="s">
        <v>167</v>
      </c>
      <c r="BL555" t="s">
        <v>311</v>
      </c>
      <c r="BM555" t="s">
        <v>167</v>
      </c>
      <c r="BO555" t="s">
        <v>167</v>
      </c>
      <c r="BP555" t="s">
        <v>407</v>
      </c>
      <c r="BQ555" t="s">
        <v>164</v>
      </c>
      <c r="BR555" t="s">
        <v>190</v>
      </c>
      <c r="BS555" t="s">
        <v>177</v>
      </c>
      <c r="BT555" t="s">
        <v>167</v>
      </c>
      <c r="BU555" t="s">
        <v>148</v>
      </c>
      <c r="BV555" t="s">
        <v>167</v>
      </c>
      <c r="BW555" t="s">
        <v>178</v>
      </c>
      <c r="BY555" t="s">
        <v>808</v>
      </c>
      <c r="BZ555" t="s">
        <v>167</v>
      </c>
      <c r="CA555" t="s">
        <v>167</v>
      </c>
      <c r="CB555" t="s">
        <v>167</v>
      </c>
      <c r="CD555" t="s">
        <v>167</v>
      </c>
      <c r="CE555" t="s">
        <v>167</v>
      </c>
      <c r="CF555" t="s">
        <v>385</v>
      </c>
      <c r="CG555" t="s">
        <v>167</v>
      </c>
      <c r="CH555" t="s">
        <v>167</v>
      </c>
      <c r="CJ555" t="s">
        <v>167</v>
      </c>
      <c r="CK555" t="s">
        <v>167</v>
      </c>
      <c r="CL555" t="s">
        <v>167</v>
      </c>
      <c r="CM555" t="s">
        <v>167</v>
      </c>
      <c r="CN555" t="s">
        <v>167</v>
      </c>
      <c r="CO555" t="s">
        <v>167</v>
      </c>
      <c r="CP555" t="s">
        <v>356</v>
      </c>
      <c r="CR555" t="s">
        <v>1839</v>
      </c>
      <c r="CS555" t="s">
        <v>167</v>
      </c>
      <c r="CT555" t="s">
        <v>167</v>
      </c>
      <c r="CU555" t="s">
        <v>167</v>
      </c>
      <c r="CV555" t="s">
        <v>167</v>
      </c>
      <c r="CW555">
        <v>6</v>
      </c>
      <c r="CY555" t="s">
        <v>572</v>
      </c>
      <c r="DB555" t="s">
        <v>222</v>
      </c>
      <c r="DC555" t="s">
        <v>167</v>
      </c>
      <c r="DD555" t="s">
        <v>167</v>
      </c>
      <c r="DE555" t="s">
        <v>167</v>
      </c>
      <c r="DF555" t="s">
        <v>167</v>
      </c>
      <c r="DG555" t="s">
        <v>167</v>
      </c>
      <c r="DH555" t="s">
        <v>217</v>
      </c>
      <c r="DI555" t="s">
        <v>329</v>
      </c>
      <c r="DJ555" t="s">
        <v>167</v>
      </c>
      <c r="DK555" t="s">
        <v>167</v>
      </c>
      <c r="DL555" t="s">
        <v>501</v>
      </c>
      <c r="DM555" t="s">
        <v>167</v>
      </c>
      <c r="DN555" t="s">
        <v>167</v>
      </c>
      <c r="DP555" t="s">
        <v>346</v>
      </c>
      <c r="DQ555" t="s">
        <v>167</v>
      </c>
      <c r="DR555" t="s">
        <v>167</v>
      </c>
      <c r="DS555" t="s">
        <v>167</v>
      </c>
      <c r="DV555" t="s">
        <v>167</v>
      </c>
      <c r="DW555" t="s">
        <v>167</v>
      </c>
      <c r="DX555" t="s">
        <v>167</v>
      </c>
      <c r="DZ555" t="s">
        <v>167</v>
      </c>
      <c r="EA555" t="s">
        <v>167</v>
      </c>
      <c r="EC555" t="s">
        <v>167</v>
      </c>
      <c r="ED555" t="s">
        <v>167</v>
      </c>
      <c r="EG555" t="s">
        <v>167</v>
      </c>
    </row>
    <row r="556" spans="1:137" x14ac:dyDescent="0.3">
      <c r="A556">
        <v>555</v>
      </c>
      <c r="B556" t="s">
        <v>898</v>
      </c>
      <c r="C556" t="s">
        <v>1831</v>
      </c>
      <c r="D556" t="s">
        <v>1841</v>
      </c>
      <c r="E556" s="1">
        <v>1998</v>
      </c>
      <c r="F556">
        <v>4</v>
      </c>
      <c r="G556">
        <v>4</v>
      </c>
      <c r="H556" t="s">
        <v>142</v>
      </c>
      <c r="I556" t="s">
        <v>143</v>
      </c>
      <c r="J556" t="s">
        <v>197</v>
      </c>
      <c r="K556" t="s">
        <v>145</v>
      </c>
      <c r="L556">
        <v>59</v>
      </c>
      <c r="M556" t="s">
        <v>146</v>
      </c>
      <c r="N556">
        <v>1429</v>
      </c>
      <c r="O556">
        <v>4633</v>
      </c>
      <c r="P556">
        <v>1811</v>
      </c>
      <c r="Q556" t="s">
        <v>509</v>
      </c>
      <c r="R556">
        <v>5</v>
      </c>
      <c r="T556" s="1" t="s">
        <v>148</v>
      </c>
      <c r="U556" t="s">
        <v>1842</v>
      </c>
      <c r="W556" t="s">
        <v>1843</v>
      </c>
      <c r="X556">
        <v>8</v>
      </c>
      <c r="Y556" t="s">
        <v>1835</v>
      </c>
      <c r="Z556" t="s">
        <v>201</v>
      </c>
      <c r="AA556" t="s">
        <v>201</v>
      </c>
      <c r="AB556" t="s">
        <v>1844</v>
      </c>
      <c r="AC556" t="s">
        <v>1845</v>
      </c>
      <c r="AF556" t="s">
        <v>1836</v>
      </c>
      <c r="AG556" t="s">
        <v>1836</v>
      </c>
      <c r="AH556" t="s">
        <v>159</v>
      </c>
      <c r="AI556" t="s">
        <v>233</v>
      </c>
      <c r="AK556" t="s">
        <v>442</v>
      </c>
      <c r="AL556" t="s">
        <v>1846</v>
      </c>
      <c r="AM556" t="s">
        <v>1847</v>
      </c>
      <c r="AN556" t="s">
        <v>164</v>
      </c>
      <c r="AO556" t="s">
        <v>433</v>
      </c>
      <c r="AP556" t="s">
        <v>165</v>
      </c>
      <c r="AQ556">
        <v>2</v>
      </c>
      <c r="AR556">
        <v>5</v>
      </c>
      <c r="AS556" t="s">
        <v>598</v>
      </c>
      <c r="AT556" t="s">
        <v>190</v>
      </c>
      <c r="AU556" t="s">
        <v>910</v>
      </c>
      <c r="AV556" t="s">
        <v>1836</v>
      </c>
      <c r="AW556" t="s">
        <v>167</v>
      </c>
      <c r="AX556">
        <v>2</v>
      </c>
      <c r="AY556" t="s">
        <v>172</v>
      </c>
      <c r="AZ556" t="s">
        <v>167</v>
      </c>
      <c r="BA556" t="s">
        <v>167</v>
      </c>
      <c r="BC556" t="s">
        <v>167</v>
      </c>
      <c r="BD556" t="s">
        <v>407</v>
      </c>
      <c r="BE556">
        <v>480</v>
      </c>
      <c r="BF556" t="s">
        <v>167</v>
      </c>
      <c r="BG556" t="s">
        <v>167</v>
      </c>
      <c r="BH556" t="s">
        <v>167</v>
      </c>
      <c r="BI556" t="s">
        <v>164</v>
      </c>
      <c r="BJ556" t="s">
        <v>311</v>
      </c>
      <c r="BK556" t="s">
        <v>167</v>
      </c>
      <c r="BL556" t="s">
        <v>311</v>
      </c>
      <c r="BM556" t="s">
        <v>167</v>
      </c>
      <c r="BO556" t="s">
        <v>167</v>
      </c>
      <c r="BP556" t="s">
        <v>407</v>
      </c>
      <c r="BQ556" t="s">
        <v>164</v>
      </c>
      <c r="BR556" t="s">
        <v>190</v>
      </c>
      <c r="BS556" t="s">
        <v>177</v>
      </c>
      <c r="BT556" t="s">
        <v>167</v>
      </c>
      <c r="BU556" t="s">
        <v>148</v>
      </c>
      <c r="BV556" t="s">
        <v>167</v>
      </c>
      <c r="BW556" t="s">
        <v>178</v>
      </c>
      <c r="BY556" t="s">
        <v>808</v>
      </c>
      <c r="BZ556" t="s">
        <v>167</v>
      </c>
      <c r="CA556" t="s">
        <v>167</v>
      </c>
      <c r="CB556" t="s">
        <v>167</v>
      </c>
      <c r="CD556" t="s">
        <v>167</v>
      </c>
      <c r="CE556" t="s">
        <v>167</v>
      </c>
      <c r="CF556" t="s">
        <v>385</v>
      </c>
      <c r="CG556" t="s">
        <v>167</v>
      </c>
      <c r="CH556" t="s">
        <v>167</v>
      </c>
      <c r="CJ556" t="s">
        <v>167</v>
      </c>
      <c r="CK556" t="s">
        <v>167</v>
      </c>
      <c r="CL556" t="s">
        <v>167</v>
      </c>
      <c r="CM556" t="s">
        <v>167</v>
      </c>
      <c r="CN556" t="s">
        <v>167</v>
      </c>
      <c r="CO556" t="s">
        <v>167</v>
      </c>
      <c r="CP556" t="s">
        <v>356</v>
      </c>
      <c r="CR556" t="s">
        <v>1839</v>
      </c>
      <c r="CS556" t="s">
        <v>167</v>
      </c>
      <c r="CT556" t="s">
        <v>167</v>
      </c>
      <c r="CU556" t="s">
        <v>167</v>
      </c>
      <c r="CV556" t="s">
        <v>167</v>
      </c>
      <c r="CW556">
        <v>6</v>
      </c>
      <c r="CY556" t="s">
        <v>572</v>
      </c>
      <c r="DB556" t="s">
        <v>222</v>
      </c>
      <c r="DC556" t="s">
        <v>167</v>
      </c>
      <c r="DD556" t="s">
        <v>167</v>
      </c>
      <c r="DE556" t="s">
        <v>167</v>
      </c>
      <c r="DF556" t="s">
        <v>167</v>
      </c>
      <c r="DG556" t="s">
        <v>167</v>
      </c>
      <c r="DH556" t="s">
        <v>217</v>
      </c>
      <c r="DI556" t="s">
        <v>329</v>
      </c>
      <c r="DJ556" t="s">
        <v>167</v>
      </c>
      <c r="DK556" t="s">
        <v>167</v>
      </c>
      <c r="DL556" t="s">
        <v>501</v>
      </c>
      <c r="DM556" t="s">
        <v>167</v>
      </c>
      <c r="DN556" t="s">
        <v>167</v>
      </c>
      <c r="DP556" t="s">
        <v>346</v>
      </c>
      <c r="DQ556" t="s">
        <v>167</v>
      </c>
      <c r="DR556" t="s">
        <v>167</v>
      </c>
      <c r="DS556" t="s">
        <v>167</v>
      </c>
      <c r="DV556" t="s">
        <v>167</v>
      </c>
      <c r="DW556" t="s">
        <v>167</v>
      </c>
      <c r="DX556" t="s">
        <v>167</v>
      </c>
      <c r="DZ556" t="s">
        <v>167</v>
      </c>
      <c r="EA556" t="s">
        <v>167</v>
      </c>
      <c r="EC556" t="s">
        <v>167</v>
      </c>
      <c r="ED556" t="s">
        <v>167</v>
      </c>
      <c r="EG556" t="s">
        <v>167</v>
      </c>
    </row>
    <row r="557" spans="1:137" x14ac:dyDescent="0.3">
      <c r="A557">
        <v>556</v>
      </c>
      <c r="B557" t="s">
        <v>898</v>
      </c>
      <c r="C557" t="s">
        <v>1848</v>
      </c>
      <c r="D557" t="s">
        <v>1849</v>
      </c>
      <c r="E557" s="1">
        <v>1995</v>
      </c>
      <c r="F557">
        <v>4</v>
      </c>
      <c r="G557">
        <v>4</v>
      </c>
      <c r="H557" t="s">
        <v>846</v>
      </c>
      <c r="I557" t="s">
        <v>143</v>
      </c>
      <c r="J557" t="s">
        <v>197</v>
      </c>
      <c r="K557" t="s">
        <v>145</v>
      </c>
      <c r="L557">
        <v>60</v>
      </c>
      <c r="M557" t="s">
        <v>460</v>
      </c>
      <c r="N557">
        <v>1621</v>
      </c>
      <c r="O557">
        <v>4752</v>
      </c>
      <c r="P557">
        <v>1918</v>
      </c>
      <c r="Q557" t="s">
        <v>833</v>
      </c>
      <c r="R557">
        <v>5</v>
      </c>
      <c r="T557" s="1" t="s">
        <v>148</v>
      </c>
      <c r="U557" t="s">
        <v>1850</v>
      </c>
      <c r="W557" t="s">
        <v>1851</v>
      </c>
      <c r="X557">
        <v>8</v>
      </c>
      <c r="Y557" t="s">
        <v>1852</v>
      </c>
      <c r="Z557" t="s">
        <v>201</v>
      </c>
      <c r="AA557" t="s">
        <v>201</v>
      </c>
      <c r="AB557" t="s">
        <v>1853</v>
      </c>
      <c r="AC557" t="s">
        <v>1854</v>
      </c>
      <c r="AF557" t="s">
        <v>1855</v>
      </c>
      <c r="AG557" t="s">
        <v>1855</v>
      </c>
      <c r="AH557" t="s">
        <v>159</v>
      </c>
      <c r="AI557" t="s">
        <v>233</v>
      </c>
      <c r="AJ557" t="s">
        <v>167</v>
      </c>
      <c r="AK557" t="s">
        <v>442</v>
      </c>
      <c r="AL557" t="s">
        <v>1856</v>
      </c>
      <c r="AM557" t="s">
        <v>1838</v>
      </c>
      <c r="AN557" t="s">
        <v>167</v>
      </c>
      <c r="AO557" t="s">
        <v>167</v>
      </c>
      <c r="AP557" t="s">
        <v>167</v>
      </c>
      <c r="AQ557" t="s">
        <v>167</v>
      </c>
      <c r="AR557">
        <v>5</v>
      </c>
      <c r="AS557" t="s">
        <v>598</v>
      </c>
      <c r="AT557" t="s">
        <v>190</v>
      </c>
      <c r="AU557" t="s">
        <v>1857</v>
      </c>
      <c r="AV557" t="s">
        <v>1855</v>
      </c>
      <c r="AW557" t="s">
        <v>167</v>
      </c>
      <c r="AX557" t="s">
        <v>167</v>
      </c>
      <c r="AY557" t="s">
        <v>289</v>
      </c>
      <c r="AZ557" t="s">
        <v>167</v>
      </c>
      <c r="BA557" t="s">
        <v>167</v>
      </c>
      <c r="BC557" t="s">
        <v>167</v>
      </c>
      <c r="BD557" t="s">
        <v>174</v>
      </c>
      <c r="BE557">
        <v>140</v>
      </c>
      <c r="BF557" t="s">
        <v>167</v>
      </c>
      <c r="BG557" t="s">
        <v>167</v>
      </c>
      <c r="BH557" t="s">
        <v>167</v>
      </c>
      <c r="BI557" t="s">
        <v>164</v>
      </c>
      <c r="BJ557" t="s">
        <v>311</v>
      </c>
      <c r="BK557" t="s">
        <v>167</v>
      </c>
      <c r="BL557" t="s">
        <v>311</v>
      </c>
      <c r="BM557" t="s">
        <v>167</v>
      </c>
      <c r="BO557" t="s">
        <v>167</v>
      </c>
      <c r="BP557" t="s">
        <v>174</v>
      </c>
      <c r="BQ557" t="s">
        <v>167</v>
      </c>
      <c r="BR557" t="s">
        <v>169</v>
      </c>
      <c r="BS557" t="s">
        <v>165</v>
      </c>
      <c r="BT557" t="s">
        <v>167</v>
      </c>
      <c r="BU557" t="s">
        <v>148</v>
      </c>
      <c r="BV557" t="s">
        <v>167</v>
      </c>
      <c r="BW557" t="s">
        <v>178</v>
      </c>
      <c r="BX557" t="s">
        <v>179</v>
      </c>
      <c r="BY557" t="s">
        <v>384</v>
      </c>
      <c r="BZ557" t="s">
        <v>167</v>
      </c>
      <c r="CA557" t="s">
        <v>167</v>
      </c>
      <c r="CB557" t="s">
        <v>167</v>
      </c>
      <c r="CG557" t="s">
        <v>167</v>
      </c>
      <c r="CK557" t="s">
        <v>167</v>
      </c>
      <c r="CN557" t="s">
        <v>167</v>
      </c>
      <c r="CO557" t="s">
        <v>167</v>
      </c>
      <c r="CP557" t="s">
        <v>356</v>
      </c>
      <c r="CR557" t="s">
        <v>1858</v>
      </c>
      <c r="CS557" t="s">
        <v>167</v>
      </c>
      <c r="CT557" t="s">
        <v>167</v>
      </c>
      <c r="CU557" t="s">
        <v>167</v>
      </c>
      <c r="CW557">
        <v>6</v>
      </c>
      <c r="CY557" t="s">
        <v>572</v>
      </c>
      <c r="DB557" t="s">
        <v>375</v>
      </c>
      <c r="DC557" t="s">
        <v>167</v>
      </c>
      <c r="DD557" t="s">
        <v>167</v>
      </c>
      <c r="DH557" t="s">
        <v>217</v>
      </c>
      <c r="DI557" t="s">
        <v>329</v>
      </c>
      <c r="DJ557" t="s">
        <v>167</v>
      </c>
      <c r="DK557" t="s">
        <v>167</v>
      </c>
      <c r="DL557" t="s">
        <v>501</v>
      </c>
      <c r="DM557" t="s">
        <v>167</v>
      </c>
      <c r="DN557" t="s">
        <v>167</v>
      </c>
      <c r="DO557" t="s">
        <v>167</v>
      </c>
      <c r="DP557" t="s">
        <v>346</v>
      </c>
      <c r="DQ557" t="s">
        <v>167</v>
      </c>
      <c r="DR557" t="s">
        <v>167</v>
      </c>
      <c r="DS557" t="s">
        <v>167</v>
      </c>
      <c r="DU557" t="s">
        <v>843</v>
      </c>
      <c r="DW557" t="s">
        <v>167</v>
      </c>
      <c r="DX557" t="s">
        <v>167</v>
      </c>
      <c r="DZ557" t="s">
        <v>167</v>
      </c>
      <c r="EA557" t="s">
        <v>167</v>
      </c>
      <c r="EC557" t="s">
        <v>167</v>
      </c>
      <c r="ED557" t="s">
        <v>167</v>
      </c>
    </row>
    <row r="558" spans="1:137" x14ac:dyDescent="0.3">
      <c r="A558">
        <v>557</v>
      </c>
      <c r="B558" t="s">
        <v>898</v>
      </c>
      <c r="C558" t="s">
        <v>1848</v>
      </c>
      <c r="D558" t="s">
        <v>1859</v>
      </c>
      <c r="E558" s="1">
        <v>2993</v>
      </c>
      <c r="F558">
        <v>6</v>
      </c>
      <c r="G558">
        <v>4</v>
      </c>
      <c r="H558" t="s">
        <v>846</v>
      </c>
      <c r="I558" t="s">
        <v>143</v>
      </c>
      <c r="J558" t="s">
        <v>238</v>
      </c>
      <c r="K558" t="s">
        <v>145</v>
      </c>
      <c r="L558">
        <v>68</v>
      </c>
      <c r="M558" t="s">
        <v>460</v>
      </c>
      <c r="N558">
        <v>1621</v>
      </c>
      <c r="O558">
        <v>4752</v>
      </c>
      <c r="P558">
        <v>1918</v>
      </c>
      <c r="Q558" t="s">
        <v>833</v>
      </c>
      <c r="R558">
        <v>5</v>
      </c>
      <c r="T558" s="1" t="s">
        <v>148</v>
      </c>
      <c r="U558" t="s">
        <v>1850</v>
      </c>
      <c r="W558" t="s">
        <v>1661</v>
      </c>
      <c r="X558">
        <v>8</v>
      </c>
      <c r="Y558" t="s">
        <v>1852</v>
      </c>
      <c r="Z558" t="s">
        <v>201</v>
      </c>
      <c r="AA558" t="s">
        <v>201</v>
      </c>
      <c r="AB558" t="s">
        <v>1853</v>
      </c>
      <c r="AC558" t="s">
        <v>1854</v>
      </c>
      <c r="AF558" t="s">
        <v>1855</v>
      </c>
      <c r="AG558" t="s">
        <v>1855</v>
      </c>
      <c r="AH558" t="s">
        <v>159</v>
      </c>
      <c r="AI558" t="s">
        <v>233</v>
      </c>
      <c r="AJ558" t="s">
        <v>167</v>
      </c>
      <c r="AK558" t="s">
        <v>442</v>
      </c>
      <c r="AL558" t="s">
        <v>988</v>
      </c>
      <c r="AM558" t="s">
        <v>989</v>
      </c>
      <c r="AN558" t="s">
        <v>167</v>
      </c>
      <c r="AO558" t="s">
        <v>167</v>
      </c>
      <c r="AP558" t="s">
        <v>167</v>
      </c>
      <c r="AQ558" t="s">
        <v>167</v>
      </c>
      <c r="AR558">
        <v>5</v>
      </c>
      <c r="AS558" t="s">
        <v>598</v>
      </c>
      <c r="AT558" t="s">
        <v>190</v>
      </c>
      <c r="AU558" t="s">
        <v>1857</v>
      </c>
      <c r="AV558" t="s">
        <v>1855</v>
      </c>
      <c r="AW558" t="s">
        <v>167</v>
      </c>
      <c r="AX558" t="s">
        <v>167</v>
      </c>
      <c r="AY558" t="s">
        <v>289</v>
      </c>
      <c r="AZ558" t="s">
        <v>167</v>
      </c>
      <c r="BA558" t="s">
        <v>167</v>
      </c>
      <c r="BC558" t="s">
        <v>167</v>
      </c>
      <c r="BD558" t="s">
        <v>174</v>
      </c>
      <c r="BE558">
        <v>140</v>
      </c>
      <c r="BF558" t="s">
        <v>167</v>
      </c>
      <c r="BG558" t="s">
        <v>167</v>
      </c>
      <c r="BH558" t="s">
        <v>167</v>
      </c>
      <c r="BI558" t="s">
        <v>167</v>
      </c>
      <c r="BJ558" t="s">
        <v>311</v>
      </c>
      <c r="BK558" t="s">
        <v>167</v>
      </c>
      <c r="BL558" t="s">
        <v>311</v>
      </c>
      <c r="BO558" t="s">
        <v>167</v>
      </c>
      <c r="BP558" t="s">
        <v>174</v>
      </c>
      <c r="BQ558" t="s">
        <v>167</v>
      </c>
      <c r="BR558" t="s">
        <v>169</v>
      </c>
      <c r="BS558" t="s">
        <v>165</v>
      </c>
      <c r="BT558" t="s">
        <v>167</v>
      </c>
      <c r="BU558" t="s">
        <v>148</v>
      </c>
      <c r="BV558" t="s">
        <v>167</v>
      </c>
      <c r="BW558" t="s">
        <v>178</v>
      </c>
      <c r="BX558" t="s">
        <v>179</v>
      </c>
      <c r="BY558" t="s">
        <v>808</v>
      </c>
      <c r="BZ558" t="s">
        <v>167</v>
      </c>
      <c r="CA558" t="s">
        <v>167</v>
      </c>
      <c r="CB558" t="s">
        <v>167</v>
      </c>
      <c r="CG558" t="s">
        <v>167</v>
      </c>
      <c r="CK558" t="s">
        <v>167</v>
      </c>
      <c r="CN558" t="s">
        <v>167</v>
      </c>
      <c r="CO558" t="s">
        <v>167</v>
      </c>
      <c r="CP558" t="s">
        <v>356</v>
      </c>
      <c r="CR558" t="s">
        <v>1860</v>
      </c>
      <c r="CS558" t="s">
        <v>167</v>
      </c>
      <c r="CT558" t="s">
        <v>167</v>
      </c>
      <c r="CU558" t="s">
        <v>167</v>
      </c>
      <c r="CV558" t="s">
        <v>167</v>
      </c>
      <c r="CW558">
        <v>6</v>
      </c>
      <c r="CY558" t="s">
        <v>572</v>
      </c>
      <c r="DB558" t="s">
        <v>222</v>
      </c>
      <c r="DC558" t="s">
        <v>167</v>
      </c>
      <c r="DD558" t="s">
        <v>167</v>
      </c>
      <c r="DH558" t="s">
        <v>217</v>
      </c>
      <c r="DI558" t="s">
        <v>329</v>
      </c>
      <c r="DJ558" t="s">
        <v>167</v>
      </c>
      <c r="DK558" t="s">
        <v>167</v>
      </c>
      <c r="DL558" t="s">
        <v>501</v>
      </c>
      <c r="DM558" t="s">
        <v>167</v>
      </c>
      <c r="DN558" t="s">
        <v>167</v>
      </c>
      <c r="DO558" t="s">
        <v>167</v>
      </c>
      <c r="DP558" t="s">
        <v>167</v>
      </c>
      <c r="DQ558" t="s">
        <v>167</v>
      </c>
      <c r="DR558" t="s">
        <v>167</v>
      </c>
      <c r="DS558" t="s">
        <v>167</v>
      </c>
      <c r="DU558" t="s">
        <v>843</v>
      </c>
      <c r="DV558" t="s">
        <v>167</v>
      </c>
      <c r="DW558" t="s">
        <v>167</v>
      </c>
      <c r="DX558" t="s">
        <v>167</v>
      </c>
      <c r="DZ558" t="s">
        <v>167</v>
      </c>
      <c r="EA558" t="s">
        <v>167</v>
      </c>
      <c r="EC558" t="s">
        <v>167</v>
      </c>
      <c r="ED558" t="s">
        <v>167</v>
      </c>
    </row>
    <row r="559" spans="1:137" x14ac:dyDescent="0.3">
      <c r="A559">
        <v>558</v>
      </c>
      <c r="B559" t="s">
        <v>898</v>
      </c>
      <c r="C559" t="s">
        <v>1848</v>
      </c>
      <c r="D559" t="s">
        <v>1861</v>
      </c>
      <c r="E559" s="1">
        <v>1998</v>
      </c>
      <c r="F559">
        <v>6</v>
      </c>
      <c r="G559">
        <v>4</v>
      </c>
      <c r="H559" t="s">
        <v>846</v>
      </c>
      <c r="I559" t="s">
        <v>143</v>
      </c>
      <c r="J559" t="s">
        <v>238</v>
      </c>
      <c r="K559" t="s">
        <v>145</v>
      </c>
      <c r="L559">
        <v>68</v>
      </c>
      <c r="M559" t="s">
        <v>146</v>
      </c>
      <c r="N559">
        <v>1621</v>
      </c>
      <c r="O559">
        <v>4752</v>
      </c>
      <c r="P559">
        <v>1918</v>
      </c>
      <c r="Q559" t="s">
        <v>833</v>
      </c>
      <c r="R559">
        <v>5</v>
      </c>
      <c r="T559" s="1" t="s">
        <v>148</v>
      </c>
      <c r="U559" t="s">
        <v>1862</v>
      </c>
      <c r="W559" t="s">
        <v>1661</v>
      </c>
      <c r="X559">
        <v>8</v>
      </c>
      <c r="Y559" t="s">
        <v>1852</v>
      </c>
      <c r="Z559" t="s">
        <v>201</v>
      </c>
      <c r="AA559" t="s">
        <v>201</v>
      </c>
      <c r="AB559" t="s">
        <v>1853</v>
      </c>
      <c r="AC559" t="s">
        <v>1854</v>
      </c>
      <c r="AF559" t="s">
        <v>1855</v>
      </c>
      <c r="AG559" t="s">
        <v>1855</v>
      </c>
      <c r="AH559" t="s">
        <v>159</v>
      </c>
      <c r="AI559" t="s">
        <v>233</v>
      </c>
      <c r="AJ559" t="s">
        <v>167</v>
      </c>
      <c r="AK559" t="s">
        <v>442</v>
      </c>
      <c r="AL559" t="s">
        <v>1863</v>
      </c>
      <c r="AM559" t="s">
        <v>1864</v>
      </c>
      <c r="AN559" t="s">
        <v>167</v>
      </c>
      <c r="AO559" t="s">
        <v>167</v>
      </c>
      <c r="AP559" t="s">
        <v>167</v>
      </c>
      <c r="AQ559" t="s">
        <v>167</v>
      </c>
      <c r="AR559">
        <v>5</v>
      </c>
      <c r="AS559" t="s">
        <v>598</v>
      </c>
      <c r="AT559" t="s">
        <v>190</v>
      </c>
      <c r="AU559" t="s">
        <v>1857</v>
      </c>
      <c r="AV559" t="s">
        <v>1855</v>
      </c>
      <c r="AW559" t="s">
        <v>167</v>
      </c>
      <c r="AX559" t="s">
        <v>167</v>
      </c>
      <c r="AY559" t="s">
        <v>289</v>
      </c>
      <c r="AZ559" t="s">
        <v>167</v>
      </c>
      <c r="BA559" t="s">
        <v>167</v>
      </c>
      <c r="BC559" t="s">
        <v>167</v>
      </c>
      <c r="BD559" t="s">
        <v>174</v>
      </c>
      <c r="BE559">
        <v>140</v>
      </c>
      <c r="BF559" t="s">
        <v>167</v>
      </c>
      <c r="BG559" t="s">
        <v>167</v>
      </c>
      <c r="BH559" t="s">
        <v>167</v>
      </c>
      <c r="BI559" t="s">
        <v>167</v>
      </c>
      <c r="BJ559" t="s">
        <v>311</v>
      </c>
      <c r="BK559" t="s">
        <v>167</v>
      </c>
      <c r="BL559" t="s">
        <v>311</v>
      </c>
      <c r="BM559" t="s">
        <v>167</v>
      </c>
      <c r="BO559" t="s">
        <v>167</v>
      </c>
      <c r="BP559" t="s">
        <v>174</v>
      </c>
      <c r="BQ559" t="s">
        <v>167</v>
      </c>
      <c r="BR559" t="s">
        <v>169</v>
      </c>
      <c r="BS559" t="s">
        <v>165</v>
      </c>
      <c r="BT559" t="s">
        <v>167</v>
      </c>
      <c r="BU559" t="s">
        <v>148</v>
      </c>
      <c r="BV559" t="s">
        <v>167</v>
      </c>
      <c r="BW559" t="s">
        <v>178</v>
      </c>
      <c r="BY559" t="s">
        <v>384</v>
      </c>
      <c r="BZ559" t="s">
        <v>167</v>
      </c>
      <c r="CA559" t="s">
        <v>167</v>
      </c>
      <c r="CB559" t="s">
        <v>167</v>
      </c>
      <c r="CG559" t="s">
        <v>167</v>
      </c>
      <c r="CK559" t="s">
        <v>167</v>
      </c>
      <c r="CN559" t="s">
        <v>167</v>
      </c>
      <c r="CO559" t="s">
        <v>167</v>
      </c>
      <c r="CP559" t="s">
        <v>167</v>
      </c>
      <c r="CR559" t="s">
        <v>1865</v>
      </c>
      <c r="CS559" t="s">
        <v>167</v>
      </c>
      <c r="CT559" t="s">
        <v>167</v>
      </c>
      <c r="CU559" t="s">
        <v>167</v>
      </c>
      <c r="CV559" t="s">
        <v>167</v>
      </c>
      <c r="CW559">
        <v>6</v>
      </c>
      <c r="CY559" t="s">
        <v>572</v>
      </c>
      <c r="DB559" t="s">
        <v>222</v>
      </c>
      <c r="DC559" t="s">
        <v>167</v>
      </c>
      <c r="DD559" t="s">
        <v>167</v>
      </c>
      <c r="DH559" t="s">
        <v>217</v>
      </c>
      <c r="DI559" t="s">
        <v>329</v>
      </c>
      <c r="DJ559" t="s">
        <v>167</v>
      </c>
      <c r="DK559" t="s">
        <v>167</v>
      </c>
      <c r="DL559" t="s">
        <v>501</v>
      </c>
      <c r="DM559" t="s">
        <v>167</v>
      </c>
      <c r="DN559" t="s">
        <v>167</v>
      </c>
      <c r="DO559" t="s">
        <v>167</v>
      </c>
      <c r="DP559" t="s">
        <v>167</v>
      </c>
      <c r="DQ559" t="s">
        <v>167</v>
      </c>
      <c r="DR559" t="s">
        <v>167</v>
      </c>
      <c r="DS559" t="s">
        <v>167</v>
      </c>
      <c r="DU559" t="s">
        <v>843</v>
      </c>
      <c r="DV559" t="s">
        <v>167</v>
      </c>
      <c r="DW559" t="s">
        <v>167</v>
      </c>
      <c r="DX559" t="s">
        <v>167</v>
      </c>
      <c r="DZ559" t="s">
        <v>167</v>
      </c>
      <c r="EA559" t="s">
        <v>167</v>
      </c>
      <c r="EC559" t="s">
        <v>167</v>
      </c>
      <c r="ED559" t="s">
        <v>167</v>
      </c>
    </row>
    <row r="560" spans="1:137" x14ac:dyDescent="0.3">
      <c r="A560">
        <v>559</v>
      </c>
      <c r="B560" t="s">
        <v>898</v>
      </c>
      <c r="C560" t="s">
        <v>1866</v>
      </c>
      <c r="D560" t="s">
        <v>1867</v>
      </c>
      <c r="E560" s="1">
        <v>1998</v>
      </c>
      <c r="F560">
        <v>4</v>
      </c>
      <c r="G560">
        <v>4</v>
      </c>
      <c r="H560" t="s">
        <v>142</v>
      </c>
      <c r="I560" t="s">
        <v>143</v>
      </c>
      <c r="J560" t="s">
        <v>197</v>
      </c>
      <c r="K560" t="s">
        <v>145</v>
      </c>
      <c r="L560">
        <v>52</v>
      </c>
      <c r="M560" t="s">
        <v>146</v>
      </c>
      <c r="N560">
        <v>1304</v>
      </c>
      <c r="O560">
        <v>4324</v>
      </c>
      <c r="P560">
        <v>2024</v>
      </c>
      <c r="Q560" t="s">
        <v>1868</v>
      </c>
      <c r="R560">
        <v>2</v>
      </c>
      <c r="T560" s="1" t="s">
        <v>148</v>
      </c>
      <c r="U560" t="s">
        <v>1869</v>
      </c>
      <c r="W560" t="s">
        <v>1870</v>
      </c>
      <c r="X560">
        <v>8</v>
      </c>
      <c r="Z560" t="s">
        <v>201</v>
      </c>
      <c r="AA560" t="s">
        <v>201</v>
      </c>
      <c r="AB560" t="s">
        <v>1871</v>
      </c>
      <c r="AC560" t="s">
        <v>1871</v>
      </c>
      <c r="AD560" t="s">
        <v>1872</v>
      </c>
      <c r="AE560" t="s">
        <v>905</v>
      </c>
      <c r="AF560" t="s">
        <v>1873</v>
      </c>
      <c r="AG560" t="s">
        <v>1874</v>
      </c>
      <c r="AH560" t="s">
        <v>159</v>
      </c>
      <c r="AI560" t="s">
        <v>233</v>
      </c>
      <c r="AJ560" t="s">
        <v>837</v>
      </c>
      <c r="AK560" t="s">
        <v>442</v>
      </c>
      <c r="AL560" t="s">
        <v>1875</v>
      </c>
      <c r="AM560" t="s">
        <v>1876</v>
      </c>
      <c r="AN560" t="s">
        <v>167</v>
      </c>
      <c r="AO560" t="s">
        <v>164</v>
      </c>
      <c r="AP560" t="s">
        <v>167</v>
      </c>
      <c r="AQ560" t="s">
        <v>167</v>
      </c>
      <c r="AR560">
        <v>2</v>
      </c>
      <c r="AS560" t="s">
        <v>598</v>
      </c>
      <c r="AT560" t="s">
        <v>190</v>
      </c>
      <c r="AU560" t="s">
        <v>487</v>
      </c>
      <c r="AV560" t="s">
        <v>1836</v>
      </c>
      <c r="AW560" t="s">
        <v>167</v>
      </c>
      <c r="AX560" t="s">
        <v>167</v>
      </c>
      <c r="AY560" t="s">
        <v>172</v>
      </c>
      <c r="AZ560" t="s">
        <v>167</v>
      </c>
      <c r="BA560" t="s">
        <v>167</v>
      </c>
      <c r="BC560" t="s">
        <v>167</v>
      </c>
      <c r="BD560" t="s">
        <v>328</v>
      </c>
      <c r="BE560">
        <v>281</v>
      </c>
      <c r="BF560" t="s">
        <v>167</v>
      </c>
      <c r="BG560" t="s">
        <v>167</v>
      </c>
      <c r="BH560" t="s">
        <v>167</v>
      </c>
      <c r="BI560" t="s">
        <v>164</v>
      </c>
      <c r="BJ560" t="s">
        <v>175</v>
      </c>
      <c r="BK560" t="s">
        <v>167</v>
      </c>
      <c r="BL560" t="s">
        <v>175</v>
      </c>
      <c r="BM560" t="s">
        <v>167</v>
      </c>
      <c r="BO560" t="s">
        <v>167</v>
      </c>
      <c r="BP560" t="s">
        <v>338</v>
      </c>
      <c r="BQ560" t="s">
        <v>164</v>
      </c>
      <c r="BR560" t="s">
        <v>190</v>
      </c>
      <c r="BS560" t="s">
        <v>164</v>
      </c>
      <c r="BT560" t="s">
        <v>167</v>
      </c>
      <c r="BU560" t="s">
        <v>148</v>
      </c>
      <c r="BV560" t="s">
        <v>167</v>
      </c>
      <c r="BW560" t="s">
        <v>178</v>
      </c>
      <c r="BX560" t="s">
        <v>179</v>
      </c>
      <c r="BY560" t="s">
        <v>384</v>
      </c>
      <c r="BZ560" t="s">
        <v>167</v>
      </c>
      <c r="CB560" t="s">
        <v>167</v>
      </c>
      <c r="CF560" t="s">
        <v>1877</v>
      </c>
      <c r="CG560" t="s">
        <v>167</v>
      </c>
      <c r="CI560" t="s">
        <v>167</v>
      </c>
      <c r="CN560" t="s">
        <v>167</v>
      </c>
      <c r="CO560" t="s">
        <v>167</v>
      </c>
      <c r="CP560" t="s">
        <v>224</v>
      </c>
      <c r="CQ560" t="s">
        <v>1851</v>
      </c>
      <c r="CR560" t="s">
        <v>1216</v>
      </c>
      <c r="CS560" t="s">
        <v>167</v>
      </c>
      <c r="CT560" t="s">
        <v>167</v>
      </c>
      <c r="CU560" t="s">
        <v>167</v>
      </c>
      <c r="CV560" t="s">
        <v>167</v>
      </c>
      <c r="CW560">
        <v>4</v>
      </c>
      <c r="CY560" t="s">
        <v>572</v>
      </c>
      <c r="DB560" t="s">
        <v>375</v>
      </c>
      <c r="DC560" t="s">
        <v>167</v>
      </c>
      <c r="DD560" t="s">
        <v>167</v>
      </c>
      <c r="DE560" t="s">
        <v>167</v>
      </c>
      <c r="DF560" t="s">
        <v>167</v>
      </c>
      <c r="DH560" t="s">
        <v>217</v>
      </c>
      <c r="DI560" t="s">
        <v>880</v>
      </c>
      <c r="DJ560" t="s">
        <v>167</v>
      </c>
      <c r="DK560" t="s">
        <v>167</v>
      </c>
      <c r="DL560" t="s">
        <v>493</v>
      </c>
      <c r="DM560" t="s">
        <v>167</v>
      </c>
      <c r="DO560" t="s">
        <v>167</v>
      </c>
      <c r="DR560" t="s">
        <v>167</v>
      </c>
      <c r="DS560" t="s">
        <v>167</v>
      </c>
      <c r="DU560" t="s">
        <v>167</v>
      </c>
      <c r="DV560" t="s">
        <v>167</v>
      </c>
      <c r="DW560" t="s">
        <v>167</v>
      </c>
      <c r="DY560" t="s">
        <v>167</v>
      </c>
      <c r="DZ560" t="s">
        <v>167</v>
      </c>
      <c r="EA560" t="s">
        <v>167</v>
      </c>
      <c r="EC560" t="s">
        <v>167</v>
      </c>
      <c r="ED560" t="s">
        <v>167</v>
      </c>
      <c r="EE560">
        <v>1</v>
      </c>
      <c r="EF560" t="s">
        <v>167</v>
      </c>
      <c r="EG560" t="s">
        <v>167</v>
      </c>
    </row>
    <row r="561" spans="1:137" x14ac:dyDescent="0.3">
      <c r="A561">
        <v>560</v>
      </c>
      <c r="B561" t="s">
        <v>898</v>
      </c>
      <c r="C561" t="s">
        <v>1866</v>
      </c>
      <c r="D561" t="s">
        <v>1878</v>
      </c>
      <c r="E561" s="1">
        <v>2998</v>
      </c>
      <c r="F561">
        <v>6</v>
      </c>
      <c r="G561">
        <v>4</v>
      </c>
      <c r="H561" t="s">
        <v>142</v>
      </c>
      <c r="I561" t="s">
        <v>143</v>
      </c>
      <c r="J561" t="s">
        <v>238</v>
      </c>
      <c r="K561" t="s">
        <v>145</v>
      </c>
      <c r="L561">
        <v>52</v>
      </c>
      <c r="M561" t="s">
        <v>146</v>
      </c>
      <c r="N561">
        <v>1304</v>
      </c>
      <c r="O561">
        <v>4324</v>
      </c>
      <c r="P561">
        <v>1459</v>
      </c>
      <c r="Q561" t="s">
        <v>1868</v>
      </c>
      <c r="R561">
        <v>2</v>
      </c>
      <c r="T561" s="1" t="s">
        <v>148</v>
      </c>
      <c r="U561" t="s">
        <v>1869</v>
      </c>
      <c r="W561" t="s">
        <v>1879</v>
      </c>
      <c r="X561">
        <v>8</v>
      </c>
      <c r="Z561" t="s">
        <v>340</v>
      </c>
      <c r="AA561" t="s">
        <v>201</v>
      </c>
      <c r="AB561" t="s">
        <v>957</v>
      </c>
      <c r="AC561" t="s">
        <v>957</v>
      </c>
      <c r="AD561" t="s">
        <v>1872</v>
      </c>
      <c r="AE561" t="s">
        <v>905</v>
      </c>
      <c r="AF561" t="s">
        <v>1880</v>
      </c>
      <c r="AG561" t="s">
        <v>1880</v>
      </c>
      <c r="AH561" t="s">
        <v>159</v>
      </c>
      <c r="AI561" t="s">
        <v>233</v>
      </c>
      <c r="AJ561" t="s">
        <v>167</v>
      </c>
      <c r="AK561" t="s">
        <v>442</v>
      </c>
      <c r="AL561" t="s">
        <v>1881</v>
      </c>
      <c r="AM561" t="s">
        <v>1882</v>
      </c>
      <c r="AN561" t="s">
        <v>167</v>
      </c>
      <c r="AO561" t="s">
        <v>167</v>
      </c>
      <c r="AP561" t="s">
        <v>167</v>
      </c>
      <c r="AQ561" t="s">
        <v>167</v>
      </c>
      <c r="AR561">
        <v>2</v>
      </c>
      <c r="AS561" t="s">
        <v>598</v>
      </c>
      <c r="AT561" t="s">
        <v>190</v>
      </c>
      <c r="AU561" t="s">
        <v>487</v>
      </c>
      <c r="AV561" t="s">
        <v>1880</v>
      </c>
      <c r="AW561" t="s">
        <v>167</v>
      </c>
      <c r="AX561" t="s">
        <v>167</v>
      </c>
      <c r="AY561" t="s">
        <v>172</v>
      </c>
      <c r="AZ561" t="s">
        <v>167</v>
      </c>
      <c r="BA561" t="s">
        <v>167</v>
      </c>
      <c r="BC561" t="s">
        <v>167</v>
      </c>
      <c r="BD561" t="s">
        <v>338</v>
      </c>
      <c r="BE561">
        <v>281</v>
      </c>
      <c r="BF561" t="s">
        <v>167</v>
      </c>
      <c r="BG561" t="s">
        <v>167</v>
      </c>
      <c r="BH561" t="s">
        <v>167</v>
      </c>
      <c r="BI561" t="s">
        <v>164</v>
      </c>
      <c r="BJ561" t="s">
        <v>175</v>
      </c>
      <c r="BK561" t="s">
        <v>167</v>
      </c>
      <c r="BL561" t="s">
        <v>175</v>
      </c>
      <c r="BM561" t="s">
        <v>167</v>
      </c>
      <c r="BO561" t="s">
        <v>167</v>
      </c>
      <c r="BP561" t="s">
        <v>328</v>
      </c>
      <c r="BQ561" t="s">
        <v>164</v>
      </c>
      <c r="BR561" t="s">
        <v>190</v>
      </c>
      <c r="BS561" t="s">
        <v>164</v>
      </c>
      <c r="BT561" t="s">
        <v>167</v>
      </c>
      <c r="BU561" t="s">
        <v>148</v>
      </c>
      <c r="BV561" t="s">
        <v>167</v>
      </c>
      <c r="BW561" t="s">
        <v>178</v>
      </c>
      <c r="BY561" t="s">
        <v>384</v>
      </c>
      <c r="BZ561" t="s">
        <v>167</v>
      </c>
      <c r="CB561" t="s">
        <v>167</v>
      </c>
      <c r="CF561" t="s">
        <v>992</v>
      </c>
      <c r="CG561" t="s">
        <v>167</v>
      </c>
      <c r="CI561" t="s">
        <v>167</v>
      </c>
      <c r="CN561" t="s">
        <v>167</v>
      </c>
      <c r="CO561" t="s">
        <v>167</v>
      </c>
      <c r="CP561" t="s">
        <v>224</v>
      </c>
      <c r="CQ561" t="s">
        <v>1883</v>
      </c>
      <c r="CR561" t="s">
        <v>1202</v>
      </c>
      <c r="CS561" t="s">
        <v>167</v>
      </c>
      <c r="CT561" t="s">
        <v>167</v>
      </c>
      <c r="CU561" t="s">
        <v>167</v>
      </c>
      <c r="CW561">
        <v>4</v>
      </c>
      <c r="CY561" t="s">
        <v>572</v>
      </c>
      <c r="DB561" t="s">
        <v>375</v>
      </c>
      <c r="DC561" t="s">
        <v>167</v>
      </c>
      <c r="DD561" t="s">
        <v>167</v>
      </c>
      <c r="DE561" t="s">
        <v>167</v>
      </c>
      <c r="DF561" t="s">
        <v>167</v>
      </c>
      <c r="DH561" t="s">
        <v>217</v>
      </c>
      <c r="DI561" t="s">
        <v>880</v>
      </c>
      <c r="DJ561" t="s">
        <v>167</v>
      </c>
      <c r="DK561" t="s">
        <v>167</v>
      </c>
      <c r="DL561" t="s">
        <v>493</v>
      </c>
      <c r="DM561" t="s">
        <v>167</v>
      </c>
      <c r="DO561" t="s">
        <v>167</v>
      </c>
      <c r="DR561" t="s">
        <v>167</v>
      </c>
      <c r="DS561" t="s">
        <v>167</v>
      </c>
      <c r="DT561" t="s">
        <v>1884</v>
      </c>
      <c r="DV561" t="s">
        <v>167</v>
      </c>
      <c r="DW561" t="s">
        <v>167</v>
      </c>
      <c r="DX561" t="s">
        <v>167</v>
      </c>
      <c r="DY561" t="s">
        <v>167</v>
      </c>
      <c r="DZ561" t="s">
        <v>167</v>
      </c>
      <c r="EA561" t="s">
        <v>167</v>
      </c>
      <c r="EC561" t="s">
        <v>167</v>
      </c>
      <c r="ED561" t="s">
        <v>167</v>
      </c>
      <c r="EE561">
        <v>1</v>
      </c>
      <c r="EF561" t="s">
        <v>167</v>
      </c>
      <c r="EG561" t="s">
        <v>167</v>
      </c>
    </row>
    <row r="562" spans="1:137" x14ac:dyDescent="0.3">
      <c r="A562">
        <v>561</v>
      </c>
      <c r="B562" t="s">
        <v>444</v>
      </c>
      <c r="C562" t="s">
        <v>1885</v>
      </c>
      <c r="D562" t="s">
        <v>464</v>
      </c>
      <c r="E562" s="1">
        <v>4461</v>
      </c>
      <c r="F562">
        <v>8</v>
      </c>
      <c r="G562">
        <v>4</v>
      </c>
      <c r="H562" t="s">
        <v>846</v>
      </c>
      <c r="I562" t="s">
        <v>458</v>
      </c>
      <c r="J562" t="s">
        <v>238</v>
      </c>
      <c r="K562" t="s">
        <v>145</v>
      </c>
      <c r="L562">
        <v>93</v>
      </c>
      <c r="M562" t="s">
        <v>460</v>
      </c>
      <c r="N562">
        <v>1910</v>
      </c>
      <c r="O562">
        <v>4950</v>
      </c>
      <c r="P562">
        <v>1980</v>
      </c>
      <c r="Q562" t="s">
        <v>833</v>
      </c>
      <c r="R562">
        <v>5</v>
      </c>
      <c r="S562">
        <v>5.3</v>
      </c>
      <c r="T562">
        <v>9</v>
      </c>
      <c r="U562" t="s">
        <v>1886</v>
      </c>
      <c r="W562" t="s">
        <v>1887</v>
      </c>
      <c r="X562">
        <v>6</v>
      </c>
      <c r="Y562" t="s">
        <v>1773</v>
      </c>
      <c r="Z562" t="s">
        <v>201</v>
      </c>
      <c r="AA562" t="s">
        <v>201</v>
      </c>
      <c r="AB562" t="s">
        <v>971</v>
      </c>
      <c r="AC562" t="s">
        <v>1888</v>
      </c>
      <c r="AD562" t="s">
        <v>1889</v>
      </c>
      <c r="AE562" t="s">
        <v>1890</v>
      </c>
      <c r="AF562" t="s">
        <v>1891</v>
      </c>
      <c r="AG562" t="s">
        <v>1891</v>
      </c>
      <c r="AH562" t="s">
        <v>159</v>
      </c>
      <c r="AI562" t="s">
        <v>233</v>
      </c>
      <c r="AJ562" t="s">
        <v>837</v>
      </c>
      <c r="AK562" t="s">
        <v>442</v>
      </c>
      <c r="AL562" t="s">
        <v>1892</v>
      </c>
      <c r="AM562" t="s">
        <v>1893</v>
      </c>
      <c r="AN562" t="s">
        <v>164</v>
      </c>
      <c r="AO562" t="s">
        <v>165</v>
      </c>
      <c r="AP562" t="s">
        <v>165</v>
      </c>
      <c r="AQ562" t="s">
        <v>167</v>
      </c>
      <c r="AR562">
        <v>7</v>
      </c>
      <c r="AS562" t="s">
        <v>598</v>
      </c>
      <c r="AT562" t="s">
        <v>190</v>
      </c>
      <c r="AU562" t="s">
        <v>1631</v>
      </c>
      <c r="AV562" t="s">
        <v>1891</v>
      </c>
      <c r="AW562" t="s">
        <v>167</v>
      </c>
      <c r="AX562">
        <v>3</v>
      </c>
      <c r="AY562" t="s">
        <v>467</v>
      </c>
      <c r="AZ562" t="s">
        <v>167</v>
      </c>
      <c r="BA562" t="s">
        <v>167</v>
      </c>
      <c r="BB562" t="s">
        <v>455</v>
      </c>
      <c r="BC562" t="s">
        <v>167</v>
      </c>
      <c r="BD562" t="s">
        <v>328</v>
      </c>
      <c r="BE562">
        <v>621</v>
      </c>
      <c r="BF562" t="s">
        <v>167</v>
      </c>
      <c r="BG562" t="s">
        <v>167</v>
      </c>
      <c r="BH562" t="s">
        <v>167</v>
      </c>
      <c r="BI562" t="s">
        <v>164</v>
      </c>
      <c r="BJ562" t="s">
        <v>311</v>
      </c>
      <c r="BK562" t="s">
        <v>167</v>
      </c>
      <c r="BL562" t="s">
        <v>311</v>
      </c>
      <c r="BM562" t="s">
        <v>167</v>
      </c>
      <c r="BO562" t="s">
        <v>167</v>
      </c>
      <c r="BP562" t="s">
        <v>174</v>
      </c>
      <c r="BQ562" t="s">
        <v>165</v>
      </c>
      <c r="BR562" t="s">
        <v>190</v>
      </c>
      <c r="BS562" t="s">
        <v>177</v>
      </c>
      <c r="BT562" t="s">
        <v>167</v>
      </c>
      <c r="BU562">
        <v>5.9</v>
      </c>
      <c r="BV562" t="s">
        <v>167</v>
      </c>
      <c r="BW562" t="s">
        <v>178</v>
      </c>
      <c r="BX562" t="s">
        <v>167</v>
      </c>
      <c r="BY562" t="s">
        <v>929</v>
      </c>
      <c r="CA562" t="s">
        <v>167</v>
      </c>
      <c r="CB562" t="s">
        <v>167</v>
      </c>
      <c r="CG562" t="s">
        <v>167</v>
      </c>
      <c r="CK562" t="s">
        <v>167</v>
      </c>
      <c r="CN562" t="s">
        <v>167</v>
      </c>
      <c r="CO562" t="s">
        <v>167</v>
      </c>
      <c r="CP562" t="s">
        <v>356</v>
      </c>
      <c r="CQ562" t="s">
        <v>1894</v>
      </c>
      <c r="CR562" t="s">
        <v>1895</v>
      </c>
      <c r="CS562" t="s">
        <v>167</v>
      </c>
      <c r="CT562" t="s">
        <v>167</v>
      </c>
      <c r="CU562" t="s">
        <v>167</v>
      </c>
      <c r="CV562" t="s">
        <v>167</v>
      </c>
      <c r="CW562">
        <v>8</v>
      </c>
      <c r="CX562" t="s">
        <v>1896</v>
      </c>
      <c r="CY562" t="s">
        <v>572</v>
      </c>
      <c r="DB562" t="s">
        <v>375</v>
      </c>
      <c r="DC562" t="s">
        <v>167</v>
      </c>
      <c r="DD562" t="s">
        <v>167</v>
      </c>
      <c r="DG562" t="s">
        <v>167</v>
      </c>
      <c r="DH562" t="s">
        <v>217</v>
      </c>
      <c r="DI562" t="s">
        <v>329</v>
      </c>
      <c r="DJ562" t="s">
        <v>167</v>
      </c>
      <c r="DK562" t="s">
        <v>167</v>
      </c>
      <c r="DL562" t="s">
        <v>493</v>
      </c>
      <c r="DM562" t="s">
        <v>167</v>
      </c>
      <c r="DN562" t="s">
        <v>167</v>
      </c>
      <c r="DO562" t="s">
        <v>167</v>
      </c>
      <c r="DP562" t="s">
        <v>346</v>
      </c>
      <c r="DQ562" t="s">
        <v>167</v>
      </c>
      <c r="DR562" t="s">
        <v>167</v>
      </c>
      <c r="DS562" t="s">
        <v>167</v>
      </c>
      <c r="DU562" t="s">
        <v>167</v>
      </c>
      <c r="DV562" t="s">
        <v>167</v>
      </c>
      <c r="DX562" t="s">
        <v>167</v>
      </c>
      <c r="DZ562" t="s">
        <v>167</v>
      </c>
      <c r="EA562" t="s">
        <v>167</v>
      </c>
      <c r="EC562" t="s">
        <v>167</v>
      </c>
      <c r="ED562" t="s">
        <v>167</v>
      </c>
    </row>
    <row r="563" spans="1:137" x14ac:dyDescent="0.3">
      <c r="A563">
        <v>562</v>
      </c>
      <c r="B563" t="s">
        <v>235</v>
      </c>
      <c r="C563" t="s">
        <v>1897</v>
      </c>
      <c r="D563" t="s">
        <v>1898</v>
      </c>
      <c r="E563" s="1">
        <v>796</v>
      </c>
      <c r="F563">
        <v>3</v>
      </c>
      <c r="G563">
        <v>2</v>
      </c>
      <c r="H563" t="s">
        <v>142</v>
      </c>
      <c r="I563" t="s">
        <v>143</v>
      </c>
      <c r="J563" t="s">
        <v>238</v>
      </c>
      <c r="K563" t="s">
        <v>145</v>
      </c>
      <c r="L563">
        <v>35</v>
      </c>
      <c r="M563" t="s">
        <v>146</v>
      </c>
      <c r="N563">
        <v>1640</v>
      </c>
      <c r="O563">
        <v>3370</v>
      </c>
      <c r="P563">
        <v>1410</v>
      </c>
      <c r="Q563" t="s">
        <v>239</v>
      </c>
      <c r="R563">
        <v>5</v>
      </c>
      <c r="S563">
        <v>13</v>
      </c>
      <c r="T563">
        <v>14.7</v>
      </c>
      <c r="U563" t="s">
        <v>1899</v>
      </c>
      <c r="W563" t="s">
        <v>1900</v>
      </c>
      <c r="X563">
        <v>4</v>
      </c>
      <c r="Y563" t="s">
        <v>304</v>
      </c>
      <c r="Z563" t="s">
        <v>340</v>
      </c>
      <c r="AA563" t="s">
        <v>152</v>
      </c>
      <c r="AB563" t="s">
        <v>268</v>
      </c>
      <c r="AC563" t="s">
        <v>1901</v>
      </c>
      <c r="AD563" t="s">
        <v>1902</v>
      </c>
      <c r="AE563" t="s">
        <v>1903</v>
      </c>
      <c r="AF563" t="s">
        <v>1904</v>
      </c>
      <c r="AG563" t="s">
        <v>1904</v>
      </c>
      <c r="AL563" t="s">
        <v>1905</v>
      </c>
      <c r="AM563" t="s">
        <v>1906</v>
      </c>
      <c r="AN563" t="s">
        <v>165</v>
      </c>
      <c r="AO563" t="s">
        <v>165</v>
      </c>
      <c r="AP563" t="s">
        <v>166</v>
      </c>
      <c r="AR563">
        <v>5</v>
      </c>
      <c r="AS563" t="s">
        <v>168</v>
      </c>
      <c r="AT563" t="s">
        <v>169</v>
      </c>
      <c r="AU563" t="s">
        <v>1907</v>
      </c>
      <c r="AV563" t="s">
        <v>1908</v>
      </c>
      <c r="AY563" t="s">
        <v>166</v>
      </c>
      <c r="BB563" t="s">
        <v>251</v>
      </c>
      <c r="BD563" t="s">
        <v>174</v>
      </c>
      <c r="BE563">
        <v>525</v>
      </c>
      <c r="BH563" t="s">
        <v>167</v>
      </c>
      <c r="BJ563" t="s">
        <v>175</v>
      </c>
      <c r="BL563" t="s">
        <v>311</v>
      </c>
      <c r="BN563" t="s">
        <v>252</v>
      </c>
      <c r="BP563" t="s">
        <v>169</v>
      </c>
      <c r="BQ563" t="s">
        <v>165</v>
      </c>
      <c r="BR563" t="s">
        <v>169</v>
      </c>
      <c r="BS563" t="s">
        <v>177</v>
      </c>
      <c r="BU563">
        <v>4.0999999999999996</v>
      </c>
      <c r="BV563" t="s">
        <v>167</v>
      </c>
      <c r="BW563" t="s">
        <v>209</v>
      </c>
      <c r="BX563" t="s">
        <v>179</v>
      </c>
      <c r="CP563" t="s">
        <v>167</v>
      </c>
      <c r="CQ563" t="s">
        <v>1909</v>
      </c>
    </row>
    <row r="564" spans="1:137" x14ac:dyDescent="0.3">
      <c r="A564">
        <v>563</v>
      </c>
      <c r="B564" t="s">
        <v>235</v>
      </c>
      <c r="C564" t="s">
        <v>1897</v>
      </c>
      <c r="D564" t="s">
        <v>1910</v>
      </c>
      <c r="E564" s="1">
        <v>796</v>
      </c>
      <c r="F564">
        <v>3</v>
      </c>
      <c r="G564">
        <v>2</v>
      </c>
      <c r="H564" t="s">
        <v>142</v>
      </c>
      <c r="I564" t="s">
        <v>143</v>
      </c>
      <c r="J564" t="s">
        <v>238</v>
      </c>
      <c r="K564" t="s">
        <v>145</v>
      </c>
      <c r="L564">
        <v>36</v>
      </c>
      <c r="M564" t="s">
        <v>146</v>
      </c>
      <c r="N564">
        <v>1640</v>
      </c>
      <c r="O564">
        <v>3370</v>
      </c>
      <c r="P564">
        <v>1410</v>
      </c>
      <c r="Q564" t="s">
        <v>239</v>
      </c>
      <c r="R564">
        <v>5</v>
      </c>
      <c r="S564">
        <v>13</v>
      </c>
      <c r="T564">
        <v>14.7</v>
      </c>
      <c r="U564" t="s">
        <v>1899</v>
      </c>
      <c r="W564" t="s">
        <v>1900</v>
      </c>
      <c r="X564">
        <v>4</v>
      </c>
      <c r="Y564" t="s">
        <v>304</v>
      </c>
      <c r="Z564" t="s">
        <v>340</v>
      </c>
      <c r="AA564" t="s">
        <v>152</v>
      </c>
      <c r="AB564" t="s">
        <v>268</v>
      </c>
      <c r="AC564" t="s">
        <v>1901</v>
      </c>
      <c r="AD564" t="s">
        <v>1902</v>
      </c>
      <c r="AE564" t="s">
        <v>1903</v>
      </c>
      <c r="AF564" t="s">
        <v>1904</v>
      </c>
      <c r="AG564" t="s">
        <v>1904</v>
      </c>
      <c r="AL564" t="s">
        <v>1905</v>
      </c>
      <c r="AM564" t="s">
        <v>1906</v>
      </c>
      <c r="AN564" t="s">
        <v>165</v>
      </c>
      <c r="AO564" t="s">
        <v>165</v>
      </c>
      <c r="AP564" t="s">
        <v>166</v>
      </c>
      <c r="AR564">
        <v>8</v>
      </c>
      <c r="AS564" t="s">
        <v>168</v>
      </c>
      <c r="AT564" t="s">
        <v>169</v>
      </c>
      <c r="AU564" t="s">
        <v>1907</v>
      </c>
      <c r="AV564" t="s">
        <v>1908</v>
      </c>
      <c r="AY564" t="s">
        <v>166</v>
      </c>
      <c r="BB564" t="s">
        <v>251</v>
      </c>
      <c r="BD564" t="s">
        <v>174</v>
      </c>
      <c r="BE564">
        <v>525</v>
      </c>
      <c r="BH564" t="s">
        <v>167</v>
      </c>
      <c r="BJ564" t="s">
        <v>175</v>
      </c>
      <c r="BL564" t="s">
        <v>311</v>
      </c>
      <c r="BN564" t="s">
        <v>252</v>
      </c>
      <c r="BP564" t="s">
        <v>169</v>
      </c>
      <c r="BQ564" t="s">
        <v>165</v>
      </c>
      <c r="BR564" t="s">
        <v>169</v>
      </c>
      <c r="BS564" t="s">
        <v>177</v>
      </c>
      <c r="BU564">
        <v>4.0999999999999996</v>
      </c>
      <c r="BV564" t="s">
        <v>167</v>
      </c>
      <c r="BW564" t="s">
        <v>209</v>
      </c>
      <c r="BX564" t="s">
        <v>179</v>
      </c>
      <c r="CP564" t="s">
        <v>167</v>
      </c>
    </row>
    <row r="565" spans="1:137" x14ac:dyDescent="0.3">
      <c r="A565">
        <v>564</v>
      </c>
      <c r="B565" t="s">
        <v>679</v>
      </c>
      <c r="C565" t="s">
        <v>1911</v>
      </c>
      <c r="D565" t="s">
        <v>1912</v>
      </c>
      <c r="E565" s="1">
        <v>1194</v>
      </c>
      <c r="F565">
        <v>4</v>
      </c>
      <c r="G565">
        <v>4</v>
      </c>
      <c r="H565" t="s">
        <v>196</v>
      </c>
      <c r="I565" t="s">
        <v>143</v>
      </c>
      <c r="J565" t="s">
        <v>197</v>
      </c>
      <c r="K565" t="s">
        <v>145</v>
      </c>
      <c r="L565">
        <v>42</v>
      </c>
      <c r="M565" t="s">
        <v>146</v>
      </c>
      <c r="N565">
        <v>1525</v>
      </c>
      <c r="O565">
        <v>3941</v>
      </c>
      <c r="P565">
        <v>1704</v>
      </c>
      <c r="Q565" t="s">
        <v>147</v>
      </c>
      <c r="R565">
        <v>5</v>
      </c>
      <c r="T565" s="1" t="s">
        <v>148</v>
      </c>
      <c r="U565" t="s">
        <v>611</v>
      </c>
      <c r="W565" t="s">
        <v>702</v>
      </c>
      <c r="X565">
        <v>5</v>
      </c>
      <c r="Z565" t="s">
        <v>201</v>
      </c>
      <c r="AA565" t="s">
        <v>152</v>
      </c>
      <c r="AB565" t="s">
        <v>686</v>
      </c>
      <c r="AC565" t="s">
        <v>694</v>
      </c>
      <c r="AF565" t="s">
        <v>451</v>
      </c>
      <c r="AG565" t="s">
        <v>451</v>
      </c>
      <c r="AH565" t="s">
        <v>159</v>
      </c>
      <c r="AI565" t="s">
        <v>160</v>
      </c>
      <c r="AL565" t="s">
        <v>703</v>
      </c>
      <c r="AM565" t="s">
        <v>704</v>
      </c>
      <c r="AN565" t="s">
        <v>164</v>
      </c>
      <c r="AO565" t="s">
        <v>165</v>
      </c>
      <c r="AP565" t="s">
        <v>166</v>
      </c>
      <c r="AQ565" t="s">
        <v>167</v>
      </c>
      <c r="AR565">
        <v>5</v>
      </c>
      <c r="AS565" t="s">
        <v>168</v>
      </c>
      <c r="AT565" t="s">
        <v>169</v>
      </c>
      <c r="AU565" t="s">
        <v>689</v>
      </c>
      <c r="AV565" t="s">
        <v>451</v>
      </c>
      <c r="AX565" t="s">
        <v>167</v>
      </c>
      <c r="BB565" t="s">
        <v>690</v>
      </c>
      <c r="BD565" t="s">
        <v>174</v>
      </c>
      <c r="BH565" t="s">
        <v>167</v>
      </c>
      <c r="BI565" t="s">
        <v>164</v>
      </c>
      <c r="BJ565" t="s">
        <v>175</v>
      </c>
      <c r="BK565" t="s">
        <v>167</v>
      </c>
      <c r="BL565" t="s">
        <v>175</v>
      </c>
      <c r="BM565" t="s">
        <v>167</v>
      </c>
      <c r="BP565" t="s">
        <v>174</v>
      </c>
      <c r="BQ565" t="s">
        <v>165</v>
      </c>
      <c r="BR565" t="s">
        <v>169</v>
      </c>
      <c r="BS565" t="s">
        <v>177</v>
      </c>
      <c r="BT565" t="s">
        <v>167</v>
      </c>
      <c r="BU565" t="s">
        <v>148</v>
      </c>
      <c r="BV565" t="s">
        <v>167</v>
      </c>
      <c r="BW565" t="s">
        <v>178</v>
      </c>
      <c r="BY565" t="s">
        <v>180</v>
      </c>
      <c r="BZ565" t="s">
        <v>167</v>
      </c>
      <c r="CG565" t="s">
        <v>167</v>
      </c>
      <c r="CN565" t="s">
        <v>167</v>
      </c>
      <c r="CO565" t="s">
        <v>167</v>
      </c>
      <c r="CP565" t="s">
        <v>224</v>
      </c>
      <c r="CR565" t="s">
        <v>230</v>
      </c>
      <c r="CS565" t="s">
        <v>167</v>
      </c>
      <c r="CT565" t="s">
        <v>167</v>
      </c>
      <c r="CW565">
        <v>2</v>
      </c>
      <c r="CY565" t="s">
        <v>255</v>
      </c>
      <c r="DB565" t="s">
        <v>258</v>
      </c>
      <c r="DC565" t="s">
        <v>167</v>
      </c>
    </row>
    <row r="566" spans="1:137" x14ac:dyDescent="0.3">
      <c r="A566">
        <v>565</v>
      </c>
      <c r="B566" t="s">
        <v>679</v>
      </c>
      <c r="C566" t="s">
        <v>1911</v>
      </c>
      <c r="D566" t="s">
        <v>1913</v>
      </c>
      <c r="E566" s="1">
        <v>1498</v>
      </c>
      <c r="F566">
        <v>4</v>
      </c>
      <c r="G566">
        <v>4</v>
      </c>
      <c r="H566" t="s">
        <v>196</v>
      </c>
      <c r="I566" t="s">
        <v>143</v>
      </c>
      <c r="J566" t="s">
        <v>197</v>
      </c>
      <c r="K566" t="s">
        <v>145</v>
      </c>
      <c r="L566">
        <v>40</v>
      </c>
      <c r="M566" t="s">
        <v>460</v>
      </c>
      <c r="N566">
        <v>1525</v>
      </c>
      <c r="O566">
        <v>3941</v>
      </c>
      <c r="P566">
        <v>1704</v>
      </c>
      <c r="Q566" t="s">
        <v>147</v>
      </c>
      <c r="R566">
        <v>5</v>
      </c>
      <c r="S566">
        <v>17</v>
      </c>
      <c r="T566" s="1" t="s">
        <v>148</v>
      </c>
      <c r="U566" t="s">
        <v>1914</v>
      </c>
      <c r="W566" t="s">
        <v>1915</v>
      </c>
      <c r="X566">
        <v>5</v>
      </c>
      <c r="Z566" t="s">
        <v>201</v>
      </c>
      <c r="AA566" t="s">
        <v>152</v>
      </c>
      <c r="AB566" t="s">
        <v>686</v>
      </c>
      <c r="AC566" t="s">
        <v>694</v>
      </c>
      <c r="AF566" t="s">
        <v>451</v>
      </c>
      <c r="AG566" t="s">
        <v>451</v>
      </c>
      <c r="AH566" t="s">
        <v>159</v>
      </c>
      <c r="AI566" t="s">
        <v>160</v>
      </c>
      <c r="AL566" t="s">
        <v>687</v>
      </c>
      <c r="AM566" t="s">
        <v>688</v>
      </c>
      <c r="AN566" t="s">
        <v>164</v>
      </c>
      <c r="AO566" t="s">
        <v>165</v>
      </c>
      <c r="AP566" t="s">
        <v>166</v>
      </c>
      <c r="AQ566" t="s">
        <v>167</v>
      </c>
      <c r="AR566">
        <v>5</v>
      </c>
      <c r="AS566" t="s">
        <v>168</v>
      </c>
      <c r="AT566" t="s">
        <v>169</v>
      </c>
      <c r="AU566" t="s">
        <v>689</v>
      </c>
      <c r="AV566" t="s">
        <v>451</v>
      </c>
      <c r="AX566" t="s">
        <v>167</v>
      </c>
      <c r="BB566" t="s">
        <v>690</v>
      </c>
      <c r="BD566" t="s">
        <v>174</v>
      </c>
      <c r="BH566" t="s">
        <v>167</v>
      </c>
      <c r="BI566" t="s">
        <v>164</v>
      </c>
      <c r="BJ566" t="s">
        <v>175</v>
      </c>
      <c r="BK566" t="s">
        <v>167</v>
      </c>
      <c r="BL566" t="s">
        <v>175</v>
      </c>
      <c r="BM566" t="s">
        <v>167</v>
      </c>
      <c r="BP566" t="s">
        <v>174</v>
      </c>
      <c r="BQ566" t="s">
        <v>165</v>
      </c>
      <c r="BR566" t="s">
        <v>169</v>
      </c>
      <c r="BS566" t="s">
        <v>177</v>
      </c>
      <c r="BT566" t="s">
        <v>167</v>
      </c>
      <c r="BU566" t="s">
        <v>148</v>
      </c>
      <c r="BV566" t="s">
        <v>167</v>
      </c>
      <c r="BW566" t="s">
        <v>178</v>
      </c>
      <c r="BX566" t="s">
        <v>179</v>
      </c>
      <c r="BY566" t="s">
        <v>180</v>
      </c>
      <c r="CG566" t="s">
        <v>167</v>
      </c>
      <c r="CN566" t="s">
        <v>167</v>
      </c>
      <c r="CO566" t="s">
        <v>167</v>
      </c>
      <c r="CP566" t="s">
        <v>224</v>
      </c>
      <c r="CR566" t="s">
        <v>230</v>
      </c>
      <c r="CS566" t="s">
        <v>167</v>
      </c>
      <c r="CT566" t="s">
        <v>167</v>
      </c>
      <c r="CW566">
        <v>2</v>
      </c>
      <c r="CX566" s="2">
        <v>0.66736111111111107</v>
      </c>
      <c r="CY566" t="s">
        <v>255</v>
      </c>
      <c r="DB566" t="s">
        <v>258</v>
      </c>
      <c r="DC566" t="s">
        <v>167</v>
      </c>
    </row>
    <row r="567" spans="1:137" x14ac:dyDescent="0.3">
      <c r="A567">
        <v>566</v>
      </c>
      <c r="B567" t="s">
        <v>679</v>
      </c>
      <c r="C567" t="s">
        <v>1911</v>
      </c>
      <c r="D567" t="s">
        <v>1916</v>
      </c>
      <c r="E567" s="1">
        <v>1196</v>
      </c>
      <c r="F567">
        <v>4</v>
      </c>
      <c r="G567">
        <v>4</v>
      </c>
      <c r="H567" t="s">
        <v>196</v>
      </c>
      <c r="I567" t="s">
        <v>143</v>
      </c>
      <c r="J567" t="s">
        <v>197</v>
      </c>
      <c r="K567" t="s">
        <v>145</v>
      </c>
      <c r="L567">
        <v>42</v>
      </c>
      <c r="M567" t="s">
        <v>146</v>
      </c>
      <c r="N567">
        <v>1525</v>
      </c>
      <c r="O567">
        <v>3941</v>
      </c>
      <c r="P567">
        <v>1704</v>
      </c>
      <c r="Q567" t="s">
        <v>147</v>
      </c>
      <c r="R567">
        <v>5</v>
      </c>
      <c r="T567" s="1" t="s">
        <v>148</v>
      </c>
      <c r="U567" t="s">
        <v>611</v>
      </c>
      <c r="W567" t="s">
        <v>702</v>
      </c>
      <c r="X567">
        <v>5</v>
      </c>
      <c r="Z567" t="s">
        <v>201</v>
      </c>
      <c r="AA567" t="s">
        <v>152</v>
      </c>
      <c r="AB567" t="s">
        <v>686</v>
      </c>
      <c r="AC567" t="s">
        <v>694</v>
      </c>
      <c r="AF567" t="s">
        <v>451</v>
      </c>
      <c r="AG567" t="s">
        <v>451</v>
      </c>
      <c r="AH567" t="s">
        <v>159</v>
      </c>
      <c r="AI567" t="s">
        <v>233</v>
      </c>
      <c r="AK567" t="s">
        <v>161</v>
      </c>
      <c r="AL567" t="s">
        <v>703</v>
      </c>
      <c r="AM567" t="s">
        <v>704</v>
      </c>
      <c r="AN567" t="s">
        <v>164</v>
      </c>
      <c r="AO567" t="s">
        <v>165</v>
      </c>
      <c r="AP567" t="s">
        <v>165</v>
      </c>
      <c r="AQ567" t="s">
        <v>167</v>
      </c>
      <c r="AR567">
        <v>5</v>
      </c>
      <c r="AS567" t="s">
        <v>168</v>
      </c>
      <c r="AT567" t="s">
        <v>169</v>
      </c>
      <c r="AU567" t="s">
        <v>689</v>
      </c>
      <c r="AV567" t="s">
        <v>451</v>
      </c>
      <c r="AX567" t="s">
        <v>167</v>
      </c>
      <c r="AY567" t="s">
        <v>172</v>
      </c>
      <c r="AZ567" t="s">
        <v>167</v>
      </c>
      <c r="BB567" t="s">
        <v>690</v>
      </c>
      <c r="BC567" t="s">
        <v>167</v>
      </c>
      <c r="BD567" t="s">
        <v>328</v>
      </c>
      <c r="BG567" t="s">
        <v>167</v>
      </c>
      <c r="BH567" t="s">
        <v>167</v>
      </c>
      <c r="BI567" t="s">
        <v>164</v>
      </c>
      <c r="BJ567" t="s">
        <v>175</v>
      </c>
      <c r="BK567" t="s">
        <v>167</v>
      </c>
      <c r="BL567" t="s">
        <v>175</v>
      </c>
      <c r="BM567" t="s">
        <v>167</v>
      </c>
      <c r="BO567" t="s">
        <v>167</v>
      </c>
      <c r="BP567" t="s">
        <v>174</v>
      </c>
      <c r="BQ567" t="s">
        <v>165</v>
      </c>
      <c r="BR567" t="s">
        <v>169</v>
      </c>
      <c r="BS567" t="s">
        <v>177</v>
      </c>
      <c r="BT567" t="s">
        <v>167</v>
      </c>
      <c r="BU567" t="s">
        <v>148</v>
      </c>
      <c r="BV567" t="s">
        <v>167</v>
      </c>
      <c r="BW567" t="s">
        <v>178</v>
      </c>
      <c r="BX567" t="s">
        <v>179</v>
      </c>
      <c r="BY567" t="s">
        <v>384</v>
      </c>
      <c r="CG567" t="s">
        <v>167</v>
      </c>
      <c r="CK567" t="s">
        <v>167</v>
      </c>
      <c r="CN567" t="s">
        <v>167</v>
      </c>
      <c r="CO567" t="s">
        <v>167</v>
      </c>
      <c r="CP567" t="s">
        <v>224</v>
      </c>
      <c r="CR567" t="s">
        <v>230</v>
      </c>
      <c r="CS567" t="s">
        <v>167</v>
      </c>
      <c r="CT567" t="s">
        <v>167</v>
      </c>
      <c r="CU567" t="s">
        <v>167</v>
      </c>
      <c r="CW567">
        <v>2</v>
      </c>
      <c r="CX567" s="2">
        <v>0.66736111111111107</v>
      </c>
      <c r="CY567" t="s">
        <v>255</v>
      </c>
      <c r="DB567" t="s">
        <v>222</v>
      </c>
      <c r="DC567" t="s">
        <v>167</v>
      </c>
      <c r="DD567" t="s">
        <v>167</v>
      </c>
      <c r="DI567" t="s">
        <v>329</v>
      </c>
      <c r="DL567" t="s">
        <v>330</v>
      </c>
    </row>
    <row r="568" spans="1:137" x14ac:dyDescent="0.3">
      <c r="A568">
        <v>567</v>
      </c>
      <c r="B568" t="s">
        <v>679</v>
      </c>
      <c r="C568" t="s">
        <v>1911</v>
      </c>
      <c r="D568" t="s">
        <v>1917</v>
      </c>
      <c r="E568" s="1">
        <v>1498</v>
      </c>
      <c r="F568">
        <v>4</v>
      </c>
      <c r="G568">
        <v>4</v>
      </c>
      <c r="H568" t="s">
        <v>196</v>
      </c>
      <c r="I568" t="s">
        <v>143</v>
      </c>
      <c r="J568" t="s">
        <v>197</v>
      </c>
      <c r="K568" t="s">
        <v>145</v>
      </c>
      <c r="L568">
        <v>40</v>
      </c>
      <c r="M568" t="s">
        <v>460</v>
      </c>
      <c r="N568">
        <v>1525</v>
      </c>
      <c r="O568">
        <v>3941</v>
      </c>
      <c r="P568">
        <v>1704</v>
      </c>
      <c r="Q568" t="s">
        <v>147</v>
      </c>
      <c r="R568">
        <v>5</v>
      </c>
      <c r="T568" s="1" t="s">
        <v>148</v>
      </c>
      <c r="U568" t="s">
        <v>1914</v>
      </c>
      <c r="W568" t="s">
        <v>1915</v>
      </c>
      <c r="X568">
        <v>5</v>
      </c>
      <c r="Z568" t="s">
        <v>201</v>
      </c>
      <c r="AA568" t="s">
        <v>152</v>
      </c>
      <c r="AB568" t="s">
        <v>693</v>
      </c>
      <c r="AC568" t="s">
        <v>694</v>
      </c>
      <c r="AF568" t="s">
        <v>451</v>
      </c>
      <c r="AG568" t="s">
        <v>451</v>
      </c>
      <c r="AH568" t="s">
        <v>159</v>
      </c>
      <c r="AI568" t="s">
        <v>233</v>
      </c>
      <c r="AK568" t="s">
        <v>161</v>
      </c>
      <c r="AL568" t="s">
        <v>687</v>
      </c>
      <c r="AM568" t="s">
        <v>688</v>
      </c>
      <c r="AN568" t="s">
        <v>164</v>
      </c>
      <c r="AO568" t="s">
        <v>165</v>
      </c>
      <c r="AP568" t="s">
        <v>165</v>
      </c>
      <c r="AQ568" t="s">
        <v>167</v>
      </c>
      <c r="AR568">
        <v>5</v>
      </c>
      <c r="AS568" t="s">
        <v>168</v>
      </c>
      <c r="AT568" t="s">
        <v>169</v>
      </c>
      <c r="AU568" t="s">
        <v>689</v>
      </c>
      <c r="AV568" t="s">
        <v>451</v>
      </c>
      <c r="AX568" t="s">
        <v>167</v>
      </c>
      <c r="AY568" t="s">
        <v>437</v>
      </c>
      <c r="AZ568" t="s">
        <v>167</v>
      </c>
      <c r="BB568" t="s">
        <v>690</v>
      </c>
      <c r="BC568" t="s">
        <v>167</v>
      </c>
      <c r="BD568" t="s">
        <v>328</v>
      </c>
      <c r="BG568" t="s">
        <v>167</v>
      </c>
      <c r="BH568" t="s">
        <v>167</v>
      </c>
      <c r="BI568" t="s">
        <v>164</v>
      </c>
      <c r="BJ568" t="s">
        <v>175</v>
      </c>
      <c r="BK568" t="s">
        <v>167</v>
      </c>
      <c r="BL568" t="s">
        <v>175</v>
      </c>
      <c r="BM568" t="s">
        <v>167</v>
      </c>
      <c r="BO568" t="s">
        <v>167</v>
      </c>
      <c r="BP568" t="s">
        <v>174</v>
      </c>
      <c r="BQ568" t="s">
        <v>165</v>
      </c>
      <c r="BR568" t="s">
        <v>169</v>
      </c>
      <c r="BS568" t="s">
        <v>177</v>
      </c>
      <c r="BT568" t="s">
        <v>167</v>
      </c>
      <c r="BU568" t="s">
        <v>148</v>
      </c>
      <c r="BV568" t="s">
        <v>167</v>
      </c>
      <c r="BW568" t="s">
        <v>178</v>
      </c>
      <c r="BX568" t="s">
        <v>179</v>
      </c>
      <c r="BY568" t="s">
        <v>384</v>
      </c>
      <c r="CG568" t="s">
        <v>167</v>
      </c>
      <c r="CK568" t="s">
        <v>167</v>
      </c>
      <c r="CN568" t="s">
        <v>167</v>
      </c>
      <c r="CO568" t="s">
        <v>167</v>
      </c>
      <c r="CP568" t="s">
        <v>224</v>
      </c>
      <c r="CR568" t="s">
        <v>359</v>
      </c>
      <c r="CS568" t="s">
        <v>167</v>
      </c>
      <c r="CT568" t="s">
        <v>167</v>
      </c>
      <c r="CU568" t="s">
        <v>167</v>
      </c>
      <c r="CW568">
        <v>2</v>
      </c>
      <c r="CX568">
        <v>16.100000000000001</v>
      </c>
      <c r="CY568" t="s">
        <v>255</v>
      </c>
      <c r="DB568" t="s">
        <v>222</v>
      </c>
      <c r="DC568" t="s">
        <v>167</v>
      </c>
      <c r="DD568" t="s">
        <v>167</v>
      </c>
      <c r="DH568" t="s">
        <v>217</v>
      </c>
      <c r="DI568" t="s">
        <v>329</v>
      </c>
      <c r="DL568" t="s">
        <v>330</v>
      </c>
      <c r="DM568" t="s">
        <v>167</v>
      </c>
    </row>
    <row r="569" spans="1:137" x14ac:dyDescent="0.3">
      <c r="A569">
        <v>568</v>
      </c>
      <c r="B569" t="s">
        <v>679</v>
      </c>
      <c r="C569" t="s">
        <v>1911</v>
      </c>
      <c r="D569" t="s">
        <v>1918</v>
      </c>
      <c r="E569" s="1">
        <v>1194</v>
      </c>
      <c r="F569">
        <v>4</v>
      </c>
      <c r="G569">
        <v>4</v>
      </c>
      <c r="H569" t="s">
        <v>196</v>
      </c>
      <c r="I569" t="s">
        <v>143</v>
      </c>
      <c r="J569" t="s">
        <v>197</v>
      </c>
      <c r="K569" t="s">
        <v>145</v>
      </c>
      <c r="L569">
        <v>42</v>
      </c>
      <c r="M569" t="s">
        <v>146</v>
      </c>
      <c r="N569">
        <v>1525</v>
      </c>
      <c r="O569">
        <v>3941</v>
      </c>
      <c r="P569">
        <v>1704</v>
      </c>
      <c r="Q569" t="s">
        <v>147</v>
      </c>
      <c r="R569">
        <v>5</v>
      </c>
      <c r="T569" s="1" t="s">
        <v>148</v>
      </c>
      <c r="U569" t="s">
        <v>611</v>
      </c>
      <c r="W569" t="s">
        <v>702</v>
      </c>
      <c r="X569">
        <v>5</v>
      </c>
      <c r="Z569" t="s">
        <v>201</v>
      </c>
      <c r="AA569" t="s">
        <v>152</v>
      </c>
      <c r="AB569" t="s">
        <v>686</v>
      </c>
      <c r="AC569" t="s">
        <v>694</v>
      </c>
      <c r="AF569" t="s">
        <v>1919</v>
      </c>
      <c r="AG569" t="s">
        <v>1919</v>
      </c>
      <c r="AH569" t="s">
        <v>159</v>
      </c>
      <c r="AI569" t="s">
        <v>233</v>
      </c>
      <c r="AK569" t="s">
        <v>161</v>
      </c>
      <c r="AL569" t="s">
        <v>703</v>
      </c>
      <c r="AM569" t="s">
        <v>704</v>
      </c>
      <c r="AN569" t="s">
        <v>164</v>
      </c>
      <c r="AO569" t="s">
        <v>165</v>
      </c>
      <c r="AP569" t="s">
        <v>165</v>
      </c>
      <c r="AQ569" t="s">
        <v>167</v>
      </c>
      <c r="AR569">
        <v>5</v>
      </c>
      <c r="AS569" t="s">
        <v>168</v>
      </c>
      <c r="AT569" t="s">
        <v>169</v>
      </c>
      <c r="AU569" t="s">
        <v>689</v>
      </c>
      <c r="AV569" t="s">
        <v>1919</v>
      </c>
      <c r="AX569" t="s">
        <v>167</v>
      </c>
      <c r="AY569" t="s">
        <v>172</v>
      </c>
      <c r="AZ569" t="s">
        <v>167</v>
      </c>
      <c r="BB569" t="s">
        <v>690</v>
      </c>
      <c r="BC569" t="s">
        <v>167</v>
      </c>
      <c r="BD569" t="s">
        <v>328</v>
      </c>
      <c r="BF569" t="s">
        <v>167</v>
      </c>
      <c r="BG569" t="s">
        <v>167</v>
      </c>
      <c r="BH569" t="s">
        <v>167</v>
      </c>
      <c r="BI569" t="s">
        <v>164</v>
      </c>
      <c r="BJ569" t="s">
        <v>175</v>
      </c>
      <c r="BK569" t="s">
        <v>167</v>
      </c>
      <c r="BL569" t="s">
        <v>175</v>
      </c>
      <c r="BM569" t="s">
        <v>167</v>
      </c>
      <c r="BO569" t="s">
        <v>167</v>
      </c>
      <c r="BP569" t="s">
        <v>174</v>
      </c>
      <c r="BQ569" t="s">
        <v>165</v>
      </c>
      <c r="BR569" t="s">
        <v>169</v>
      </c>
      <c r="BS569" t="s">
        <v>177</v>
      </c>
      <c r="BT569" t="s">
        <v>167</v>
      </c>
      <c r="BU569" t="s">
        <v>148</v>
      </c>
      <c r="BV569" t="s">
        <v>167</v>
      </c>
      <c r="BW569" t="s">
        <v>178</v>
      </c>
      <c r="BX569" t="s">
        <v>179</v>
      </c>
      <c r="BY569" t="s">
        <v>384</v>
      </c>
      <c r="CG569" t="s">
        <v>167</v>
      </c>
      <c r="CK569" t="s">
        <v>167</v>
      </c>
      <c r="CN569" t="s">
        <v>167</v>
      </c>
      <c r="CO569" t="s">
        <v>167</v>
      </c>
      <c r="CP569" t="s">
        <v>224</v>
      </c>
      <c r="CR569" t="s">
        <v>1920</v>
      </c>
      <c r="CS569" t="s">
        <v>167</v>
      </c>
      <c r="CT569" t="s">
        <v>167</v>
      </c>
      <c r="CU569" t="s">
        <v>167</v>
      </c>
      <c r="CW569">
        <v>6</v>
      </c>
      <c r="CY569" t="s">
        <v>255</v>
      </c>
      <c r="DB569" t="s">
        <v>222</v>
      </c>
      <c r="DC569" t="s">
        <v>167</v>
      </c>
      <c r="DD569" t="s">
        <v>167</v>
      </c>
      <c r="DH569" t="s">
        <v>217</v>
      </c>
      <c r="DI569" t="s">
        <v>329</v>
      </c>
      <c r="DL569" t="s">
        <v>330</v>
      </c>
      <c r="DM569" t="s">
        <v>167</v>
      </c>
    </row>
    <row r="570" spans="1:137" x14ac:dyDescent="0.3">
      <c r="A570">
        <v>569</v>
      </c>
      <c r="B570" t="s">
        <v>679</v>
      </c>
      <c r="C570" t="s">
        <v>1911</v>
      </c>
      <c r="D570" t="s">
        <v>1921</v>
      </c>
      <c r="E570" s="1">
        <v>1498</v>
      </c>
      <c r="F570">
        <v>4</v>
      </c>
      <c r="G570">
        <v>4</v>
      </c>
      <c r="H570" t="s">
        <v>196</v>
      </c>
      <c r="I570" t="s">
        <v>143</v>
      </c>
      <c r="J570" t="s">
        <v>197</v>
      </c>
      <c r="K570" t="s">
        <v>145</v>
      </c>
      <c r="L570">
        <v>40</v>
      </c>
      <c r="M570" t="s">
        <v>460</v>
      </c>
      <c r="N570">
        <v>1525</v>
      </c>
      <c r="O570">
        <v>3941</v>
      </c>
      <c r="P570">
        <v>1704</v>
      </c>
      <c r="Q570" t="s">
        <v>147</v>
      </c>
      <c r="R570">
        <v>5</v>
      </c>
      <c r="T570" s="1" t="s">
        <v>148</v>
      </c>
      <c r="U570" t="s">
        <v>1914</v>
      </c>
      <c r="W570" t="s">
        <v>1915</v>
      </c>
      <c r="X570">
        <v>5</v>
      </c>
      <c r="Z570" t="s">
        <v>201</v>
      </c>
      <c r="AA570" t="s">
        <v>152</v>
      </c>
      <c r="AB570" t="s">
        <v>697</v>
      </c>
      <c r="AC570" t="s">
        <v>698</v>
      </c>
      <c r="AF570" t="s">
        <v>1919</v>
      </c>
      <c r="AG570" t="s">
        <v>1919</v>
      </c>
      <c r="AH570" t="s">
        <v>159</v>
      </c>
      <c r="AI570" t="s">
        <v>233</v>
      </c>
      <c r="AK570" t="s">
        <v>161</v>
      </c>
      <c r="AL570" t="s">
        <v>687</v>
      </c>
      <c r="AM570" t="s">
        <v>688</v>
      </c>
      <c r="AN570" t="s">
        <v>164</v>
      </c>
      <c r="AO570" t="s">
        <v>165</v>
      </c>
      <c r="AP570" t="s">
        <v>165</v>
      </c>
      <c r="AQ570" t="s">
        <v>167</v>
      </c>
      <c r="AR570">
        <v>5</v>
      </c>
      <c r="AS570" t="s">
        <v>168</v>
      </c>
      <c r="AT570" t="s">
        <v>169</v>
      </c>
      <c r="AU570" t="s">
        <v>689</v>
      </c>
      <c r="AV570" t="s">
        <v>1919</v>
      </c>
      <c r="AX570" t="s">
        <v>167</v>
      </c>
      <c r="AY570" t="s">
        <v>172</v>
      </c>
      <c r="AZ570" t="s">
        <v>167</v>
      </c>
      <c r="BB570" t="s">
        <v>690</v>
      </c>
      <c r="BC570" t="s">
        <v>167</v>
      </c>
      <c r="BD570" t="s">
        <v>328</v>
      </c>
      <c r="BF570" t="s">
        <v>167</v>
      </c>
      <c r="BG570" t="s">
        <v>167</v>
      </c>
      <c r="BH570" t="s">
        <v>167</v>
      </c>
      <c r="BI570" t="s">
        <v>164</v>
      </c>
      <c r="BJ570" t="s">
        <v>175</v>
      </c>
      <c r="BK570" t="s">
        <v>167</v>
      </c>
      <c r="BL570" t="s">
        <v>175</v>
      </c>
      <c r="BM570" t="s">
        <v>167</v>
      </c>
      <c r="BO570" t="s">
        <v>167</v>
      </c>
      <c r="BP570" t="s">
        <v>174</v>
      </c>
      <c r="BQ570" t="s">
        <v>165</v>
      </c>
      <c r="BR570" t="s">
        <v>169</v>
      </c>
      <c r="BS570" t="s">
        <v>177</v>
      </c>
      <c r="BT570" t="s">
        <v>167</v>
      </c>
      <c r="BU570" t="s">
        <v>148</v>
      </c>
      <c r="BV570" t="s">
        <v>167</v>
      </c>
      <c r="BW570" t="s">
        <v>178</v>
      </c>
      <c r="BX570" t="s">
        <v>179</v>
      </c>
      <c r="BY570" t="s">
        <v>384</v>
      </c>
      <c r="CG570" t="s">
        <v>167</v>
      </c>
      <c r="CK570" t="s">
        <v>167</v>
      </c>
      <c r="CN570" t="s">
        <v>167</v>
      </c>
      <c r="CO570" t="s">
        <v>167</v>
      </c>
      <c r="CP570" t="s">
        <v>224</v>
      </c>
      <c r="CR570" t="s">
        <v>1922</v>
      </c>
      <c r="CS570" t="s">
        <v>167</v>
      </c>
      <c r="CT570" t="s">
        <v>167</v>
      </c>
      <c r="CU570" t="s">
        <v>167</v>
      </c>
      <c r="CW570">
        <v>6</v>
      </c>
      <c r="CX570" s="2">
        <v>0.66736111111111107</v>
      </c>
      <c r="CY570" t="s">
        <v>255</v>
      </c>
      <c r="DB570" t="s">
        <v>222</v>
      </c>
      <c r="DC570" t="s">
        <v>167</v>
      </c>
      <c r="DD570" t="s">
        <v>167</v>
      </c>
      <c r="DH570" t="s">
        <v>217</v>
      </c>
      <c r="DI570" t="s">
        <v>329</v>
      </c>
      <c r="DL570" t="s">
        <v>330</v>
      </c>
      <c r="DM570" t="s">
        <v>167</v>
      </c>
    </row>
    <row r="571" spans="1:137" x14ac:dyDescent="0.3">
      <c r="A571">
        <v>570</v>
      </c>
      <c r="B571" t="s">
        <v>235</v>
      </c>
      <c r="C571" t="s">
        <v>1923</v>
      </c>
      <c r="D571" t="s">
        <v>1924</v>
      </c>
      <c r="E571" s="1">
        <v>1248</v>
      </c>
      <c r="F571">
        <v>4</v>
      </c>
      <c r="G571">
        <v>4</v>
      </c>
      <c r="H571" t="s">
        <v>196</v>
      </c>
      <c r="I571" t="s">
        <v>143</v>
      </c>
      <c r="J571" t="s">
        <v>197</v>
      </c>
      <c r="K571" t="s">
        <v>145</v>
      </c>
      <c r="L571">
        <v>37</v>
      </c>
      <c r="M571" t="s">
        <v>460</v>
      </c>
      <c r="N571">
        <v>1510</v>
      </c>
      <c r="O571">
        <v>3995</v>
      </c>
      <c r="P571">
        <v>1745</v>
      </c>
      <c r="Q571" t="s">
        <v>147</v>
      </c>
      <c r="R571">
        <v>5</v>
      </c>
      <c r="S571">
        <v>27.39</v>
      </c>
      <c r="T571" s="1" t="s">
        <v>148</v>
      </c>
      <c r="U571" t="s">
        <v>1925</v>
      </c>
      <c r="W571" t="s">
        <v>1926</v>
      </c>
      <c r="X571">
        <v>5</v>
      </c>
      <c r="Y571" t="s">
        <v>372</v>
      </c>
      <c r="Z571" t="s">
        <v>201</v>
      </c>
      <c r="AA571" t="s">
        <v>152</v>
      </c>
      <c r="AB571" t="s">
        <v>348</v>
      </c>
      <c r="AC571" t="s">
        <v>402</v>
      </c>
      <c r="AD571" t="s">
        <v>1705</v>
      </c>
      <c r="AE571" t="s">
        <v>1927</v>
      </c>
      <c r="AF571" t="s">
        <v>666</v>
      </c>
      <c r="AG571" t="s">
        <v>666</v>
      </c>
      <c r="AH571" t="s">
        <v>159</v>
      </c>
      <c r="AI571" t="s">
        <v>233</v>
      </c>
      <c r="AK571" t="s">
        <v>161</v>
      </c>
      <c r="AL571" t="s">
        <v>484</v>
      </c>
      <c r="AM571" t="s">
        <v>537</v>
      </c>
      <c r="AN571" t="s">
        <v>164</v>
      </c>
      <c r="AO571" t="s">
        <v>165</v>
      </c>
      <c r="AP571" t="s">
        <v>165</v>
      </c>
      <c r="AQ571" t="s">
        <v>167</v>
      </c>
      <c r="AR571">
        <v>5</v>
      </c>
      <c r="AS571" t="s">
        <v>168</v>
      </c>
      <c r="AT571" t="s">
        <v>169</v>
      </c>
      <c r="AU571" t="s">
        <v>807</v>
      </c>
      <c r="AV571" t="s">
        <v>666</v>
      </c>
      <c r="AX571">
        <v>2</v>
      </c>
      <c r="AY571" t="s">
        <v>172</v>
      </c>
      <c r="AZ571" t="s">
        <v>167</v>
      </c>
      <c r="BA571" t="s">
        <v>167</v>
      </c>
      <c r="BB571" t="s">
        <v>1072</v>
      </c>
      <c r="BC571" t="s">
        <v>167</v>
      </c>
      <c r="BD571" t="s">
        <v>174</v>
      </c>
      <c r="BE571">
        <v>339</v>
      </c>
      <c r="BF571" t="s">
        <v>167</v>
      </c>
      <c r="BG571" t="s">
        <v>167</v>
      </c>
      <c r="BH571" t="s">
        <v>167</v>
      </c>
      <c r="BI571" t="s">
        <v>164</v>
      </c>
      <c r="BJ571" t="s">
        <v>175</v>
      </c>
      <c r="BK571" t="s">
        <v>167</v>
      </c>
      <c r="BL571" t="s">
        <v>311</v>
      </c>
      <c r="BM571" t="s">
        <v>167</v>
      </c>
      <c r="BO571" t="s">
        <v>167</v>
      </c>
      <c r="BP571" t="s">
        <v>174</v>
      </c>
      <c r="BQ571" t="s">
        <v>165</v>
      </c>
      <c r="BR571" t="s">
        <v>169</v>
      </c>
      <c r="BS571" t="s">
        <v>177</v>
      </c>
      <c r="BT571" t="s">
        <v>167</v>
      </c>
      <c r="BU571">
        <v>4.9000000000000004</v>
      </c>
      <c r="BV571" t="s">
        <v>167</v>
      </c>
      <c r="BW571" t="s">
        <v>178</v>
      </c>
      <c r="BX571" t="s">
        <v>179</v>
      </c>
      <c r="BY571" t="s">
        <v>384</v>
      </c>
      <c r="CB571" t="s">
        <v>167</v>
      </c>
      <c r="CG571" t="s">
        <v>167</v>
      </c>
      <c r="CK571" t="s">
        <v>167</v>
      </c>
      <c r="CN571" t="s">
        <v>167</v>
      </c>
      <c r="CO571" t="s">
        <v>167</v>
      </c>
      <c r="CP571" t="s">
        <v>356</v>
      </c>
      <c r="CR571" t="s">
        <v>230</v>
      </c>
      <c r="CS571" t="s">
        <v>167</v>
      </c>
      <c r="CT571" t="s">
        <v>167</v>
      </c>
      <c r="CU571" t="s">
        <v>167</v>
      </c>
      <c r="CV571" t="s">
        <v>167</v>
      </c>
      <c r="CW571">
        <v>2</v>
      </c>
      <c r="CY571" t="s">
        <v>255</v>
      </c>
      <c r="DB571" t="s">
        <v>258</v>
      </c>
      <c r="DC571" t="s">
        <v>167</v>
      </c>
      <c r="DD571" t="s">
        <v>167</v>
      </c>
      <c r="DI571" t="s">
        <v>329</v>
      </c>
      <c r="DJ571" t="s">
        <v>167</v>
      </c>
      <c r="DW571" t="s">
        <v>167</v>
      </c>
    </row>
    <row r="572" spans="1:137" x14ac:dyDescent="0.3">
      <c r="A572">
        <v>571</v>
      </c>
      <c r="B572" t="s">
        <v>235</v>
      </c>
      <c r="C572" t="s">
        <v>1923</v>
      </c>
      <c r="D572" t="s">
        <v>1928</v>
      </c>
      <c r="E572" s="1">
        <v>1248</v>
      </c>
      <c r="F572">
        <v>4</v>
      </c>
      <c r="G572">
        <v>4</v>
      </c>
      <c r="H572" t="s">
        <v>196</v>
      </c>
      <c r="I572" t="s">
        <v>143</v>
      </c>
      <c r="J572" t="s">
        <v>197</v>
      </c>
      <c r="K572" t="s">
        <v>145</v>
      </c>
      <c r="L572">
        <v>37</v>
      </c>
      <c r="M572" t="s">
        <v>460</v>
      </c>
      <c r="N572">
        <v>1500</v>
      </c>
      <c r="O572">
        <v>3995</v>
      </c>
      <c r="P572">
        <v>1745</v>
      </c>
      <c r="Q572" t="s">
        <v>147</v>
      </c>
      <c r="R572">
        <v>5</v>
      </c>
      <c r="S572">
        <v>27.39</v>
      </c>
      <c r="T572" s="1" t="s">
        <v>148</v>
      </c>
      <c r="U572" t="s">
        <v>1925</v>
      </c>
      <c r="W572" t="s">
        <v>1120</v>
      </c>
      <c r="X572">
        <v>5</v>
      </c>
      <c r="Y572" t="s">
        <v>372</v>
      </c>
      <c r="Z572" t="s">
        <v>201</v>
      </c>
      <c r="AA572" t="s">
        <v>152</v>
      </c>
      <c r="AB572" t="s">
        <v>348</v>
      </c>
      <c r="AC572" t="s">
        <v>402</v>
      </c>
      <c r="AD572" t="s">
        <v>553</v>
      </c>
      <c r="AE572" t="s">
        <v>1705</v>
      </c>
      <c r="AF572" t="s">
        <v>577</v>
      </c>
      <c r="AG572" t="s">
        <v>577</v>
      </c>
      <c r="AH572" t="s">
        <v>159</v>
      </c>
      <c r="AI572" t="s">
        <v>233</v>
      </c>
      <c r="AK572" t="s">
        <v>442</v>
      </c>
      <c r="AL572" t="s">
        <v>484</v>
      </c>
      <c r="AM572" t="s">
        <v>537</v>
      </c>
      <c r="AN572" t="s">
        <v>164</v>
      </c>
      <c r="AO572" t="s">
        <v>165</v>
      </c>
      <c r="AP572" t="s">
        <v>165</v>
      </c>
      <c r="AQ572" t="s">
        <v>167</v>
      </c>
      <c r="AR572">
        <v>5</v>
      </c>
      <c r="AS572" t="s">
        <v>598</v>
      </c>
      <c r="AT572" t="s">
        <v>169</v>
      </c>
      <c r="AU572" t="s">
        <v>807</v>
      </c>
      <c r="AV572" t="s">
        <v>577</v>
      </c>
      <c r="AW572" t="s">
        <v>167</v>
      </c>
      <c r="AX572">
        <v>2</v>
      </c>
      <c r="AY572" t="s">
        <v>227</v>
      </c>
      <c r="AZ572" t="s">
        <v>167</v>
      </c>
      <c r="BA572" t="s">
        <v>167</v>
      </c>
      <c r="BB572" t="s">
        <v>1072</v>
      </c>
      <c r="BC572" t="s">
        <v>167</v>
      </c>
      <c r="BD572" t="s">
        <v>338</v>
      </c>
      <c r="BE572">
        <v>339</v>
      </c>
      <c r="BF572" t="s">
        <v>167</v>
      </c>
      <c r="BG572" t="s">
        <v>167</v>
      </c>
      <c r="BH572" t="s">
        <v>167</v>
      </c>
      <c r="BI572" t="s">
        <v>164</v>
      </c>
      <c r="BJ572" t="s">
        <v>311</v>
      </c>
      <c r="BK572" t="s">
        <v>167</v>
      </c>
      <c r="BL572" t="s">
        <v>311</v>
      </c>
      <c r="BM572" t="s">
        <v>167</v>
      </c>
      <c r="BO572" t="s">
        <v>167</v>
      </c>
      <c r="BP572" t="s">
        <v>174</v>
      </c>
      <c r="BQ572" t="s">
        <v>165</v>
      </c>
      <c r="BR572" t="s">
        <v>169</v>
      </c>
      <c r="BS572" t="s">
        <v>177</v>
      </c>
      <c r="BT572" t="s">
        <v>167</v>
      </c>
      <c r="BU572">
        <v>4.9000000000000004</v>
      </c>
      <c r="BV572" t="s">
        <v>167</v>
      </c>
      <c r="BW572" t="s">
        <v>178</v>
      </c>
      <c r="BY572" t="s">
        <v>384</v>
      </c>
      <c r="CG572" t="s">
        <v>167</v>
      </c>
      <c r="CK572" t="s">
        <v>167</v>
      </c>
      <c r="CN572" t="s">
        <v>167</v>
      </c>
      <c r="CO572" t="s">
        <v>167</v>
      </c>
      <c r="CP572" t="s">
        <v>356</v>
      </c>
      <c r="CR572" t="s">
        <v>230</v>
      </c>
      <c r="CS572" t="s">
        <v>167</v>
      </c>
      <c r="CT572" t="s">
        <v>167</v>
      </c>
      <c r="CU572" t="s">
        <v>167</v>
      </c>
      <c r="CW572">
        <v>2</v>
      </c>
      <c r="CY572" t="s">
        <v>572</v>
      </c>
      <c r="DB572" t="s">
        <v>222</v>
      </c>
      <c r="DC572" t="s">
        <v>167</v>
      </c>
      <c r="DD572" t="s">
        <v>167</v>
      </c>
      <c r="DH572" t="s">
        <v>217</v>
      </c>
      <c r="DI572" t="s">
        <v>329</v>
      </c>
      <c r="DJ572" t="s">
        <v>167</v>
      </c>
      <c r="DL572" t="s">
        <v>330</v>
      </c>
      <c r="DM572" t="s">
        <v>167</v>
      </c>
      <c r="DQ572" t="s">
        <v>167</v>
      </c>
      <c r="DW572" t="s">
        <v>167</v>
      </c>
      <c r="DZ572" t="s">
        <v>167</v>
      </c>
      <c r="EA572" t="s">
        <v>167</v>
      </c>
    </row>
    <row r="573" spans="1:137" x14ac:dyDescent="0.3">
      <c r="A573">
        <v>572</v>
      </c>
      <c r="B573" t="s">
        <v>235</v>
      </c>
      <c r="C573" t="s">
        <v>1923</v>
      </c>
      <c r="D573" t="s">
        <v>1929</v>
      </c>
      <c r="E573" s="1">
        <v>1248</v>
      </c>
      <c r="F573">
        <v>4</v>
      </c>
      <c r="G573">
        <v>4</v>
      </c>
      <c r="H573" t="s">
        <v>196</v>
      </c>
      <c r="I573" t="s">
        <v>143</v>
      </c>
      <c r="J573" t="s">
        <v>197</v>
      </c>
      <c r="K573" t="s">
        <v>145</v>
      </c>
      <c r="L573">
        <v>37</v>
      </c>
      <c r="M573" t="s">
        <v>460</v>
      </c>
      <c r="N573">
        <v>1500</v>
      </c>
      <c r="O573">
        <v>3995</v>
      </c>
      <c r="P573">
        <v>1745</v>
      </c>
      <c r="Q573" t="s">
        <v>147</v>
      </c>
      <c r="R573">
        <v>5</v>
      </c>
      <c r="S573">
        <v>27.39</v>
      </c>
      <c r="T573" s="1" t="s">
        <v>148</v>
      </c>
      <c r="U573" t="s">
        <v>1925</v>
      </c>
      <c r="W573" t="s">
        <v>1930</v>
      </c>
      <c r="X573">
        <v>5</v>
      </c>
      <c r="Y573" t="s">
        <v>372</v>
      </c>
      <c r="Z573" t="s">
        <v>201</v>
      </c>
      <c r="AA573" t="s">
        <v>152</v>
      </c>
      <c r="AB573" t="s">
        <v>348</v>
      </c>
      <c r="AC573" t="s">
        <v>402</v>
      </c>
      <c r="AD573" t="s">
        <v>1705</v>
      </c>
      <c r="AE573" t="s">
        <v>1927</v>
      </c>
      <c r="AF573" t="s">
        <v>666</v>
      </c>
      <c r="AG573" t="s">
        <v>666</v>
      </c>
      <c r="AH573" t="s">
        <v>159</v>
      </c>
      <c r="AI573" t="s">
        <v>160</v>
      </c>
      <c r="AL573" t="s">
        <v>484</v>
      </c>
      <c r="AM573" t="s">
        <v>537</v>
      </c>
      <c r="AN573" t="s">
        <v>164</v>
      </c>
      <c r="AO573" t="s">
        <v>165</v>
      </c>
      <c r="AP573" t="s">
        <v>165</v>
      </c>
      <c r="AQ573" t="s">
        <v>167</v>
      </c>
      <c r="AR573">
        <v>5</v>
      </c>
      <c r="AS573" t="s">
        <v>168</v>
      </c>
      <c r="AT573" t="s">
        <v>169</v>
      </c>
      <c r="AU573" t="s">
        <v>807</v>
      </c>
      <c r="AV573" t="s">
        <v>666</v>
      </c>
      <c r="AX573">
        <v>2</v>
      </c>
      <c r="AY573" t="s">
        <v>166</v>
      </c>
      <c r="BA573" t="s">
        <v>167</v>
      </c>
      <c r="BB573" t="s">
        <v>1072</v>
      </c>
      <c r="BD573" t="s">
        <v>174</v>
      </c>
      <c r="BE573">
        <v>339</v>
      </c>
      <c r="BG573" t="s">
        <v>167</v>
      </c>
      <c r="BH573" t="s">
        <v>167</v>
      </c>
      <c r="BI573" t="s">
        <v>164</v>
      </c>
      <c r="BJ573" t="s">
        <v>175</v>
      </c>
      <c r="BK573" t="s">
        <v>167</v>
      </c>
      <c r="BL573" t="s">
        <v>175</v>
      </c>
      <c r="BM573" t="s">
        <v>167</v>
      </c>
      <c r="BP573" t="s">
        <v>174</v>
      </c>
      <c r="BQ573" t="s">
        <v>165</v>
      </c>
      <c r="BR573" t="s">
        <v>169</v>
      </c>
      <c r="BS573" t="s">
        <v>177</v>
      </c>
      <c r="BT573" t="s">
        <v>167</v>
      </c>
      <c r="BU573">
        <v>4.9000000000000004</v>
      </c>
      <c r="BV573" t="s">
        <v>167</v>
      </c>
      <c r="BW573" t="s">
        <v>178</v>
      </c>
      <c r="BX573" t="s">
        <v>179</v>
      </c>
      <c r="BY573" t="s">
        <v>180</v>
      </c>
      <c r="CG573" t="s">
        <v>167</v>
      </c>
      <c r="CN573" t="s">
        <v>167</v>
      </c>
      <c r="CO573" t="s">
        <v>167</v>
      </c>
      <c r="CP573" t="s">
        <v>224</v>
      </c>
      <c r="CR573" t="s">
        <v>230</v>
      </c>
      <c r="CS573" t="s">
        <v>167</v>
      </c>
      <c r="CT573" t="s">
        <v>167</v>
      </c>
      <c r="CU573" t="s">
        <v>167</v>
      </c>
      <c r="CW573">
        <v>2</v>
      </c>
      <c r="CY573" t="s">
        <v>255</v>
      </c>
      <c r="DC573" t="s">
        <v>167</v>
      </c>
    </row>
    <row r="574" spans="1:137" x14ac:dyDescent="0.3">
      <c r="A574">
        <v>573</v>
      </c>
      <c r="B574" t="s">
        <v>235</v>
      </c>
      <c r="C574" t="s">
        <v>1923</v>
      </c>
      <c r="D574" t="s">
        <v>1931</v>
      </c>
      <c r="E574" s="1">
        <v>1248</v>
      </c>
      <c r="F574">
        <v>4</v>
      </c>
      <c r="G574">
        <v>4</v>
      </c>
      <c r="H574" t="s">
        <v>196</v>
      </c>
      <c r="I574" t="s">
        <v>143</v>
      </c>
      <c r="J574" t="s">
        <v>197</v>
      </c>
      <c r="K574" t="s">
        <v>145</v>
      </c>
      <c r="L574">
        <v>37</v>
      </c>
      <c r="M574" t="s">
        <v>460</v>
      </c>
      <c r="N574">
        <v>1500</v>
      </c>
      <c r="O574">
        <v>3995</v>
      </c>
      <c r="P574">
        <v>1745</v>
      </c>
      <c r="Q574" t="s">
        <v>147</v>
      </c>
      <c r="R574">
        <v>5</v>
      </c>
      <c r="S574">
        <v>27.39</v>
      </c>
      <c r="T574" s="1" t="s">
        <v>148</v>
      </c>
      <c r="U574" t="s">
        <v>1925</v>
      </c>
      <c r="W574" t="s">
        <v>1932</v>
      </c>
      <c r="X574">
        <v>5</v>
      </c>
      <c r="Y574" t="s">
        <v>372</v>
      </c>
      <c r="Z574" t="s">
        <v>201</v>
      </c>
      <c r="AA574" t="s">
        <v>152</v>
      </c>
      <c r="AB574" t="s">
        <v>348</v>
      </c>
      <c r="AC574" t="s">
        <v>402</v>
      </c>
      <c r="AD574" t="s">
        <v>553</v>
      </c>
      <c r="AE574" t="s">
        <v>1705</v>
      </c>
      <c r="AF574" t="s">
        <v>577</v>
      </c>
      <c r="AG574" t="s">
        <v>577</v>
      </c>
      <c r="AH574" t="s">
        <v>159</v>
      </c>
      <c r="AI574" t="s">
        <v>233</v>
      </c>
      <c r="AK574" t="s">
        <v>442</v>
      </c>
      <c r="AL574" t="s">
        <v>484</v>
      </c>
      <c r="AM574" t="s">
        <v>537</v>
      </c>
      <c r="AN574" t="s">
        <v>164</v>
      </c>
      <c r="AO574" t="s">
        <v>165</v>
      </c>
      <c r="AP574" t="s">
        <v>165</v>
      </c>
      <c r="AQ574" t="s">
        <v>167</v>
      </c>
      <c r="AR574">
        <v>5</v>
      </c>
      <c r="AS574" t="s">
        <v>168</v>
      </c>
      <c r="AT574" t="s">
        <v>169</v>
      </c>
      <c r="AU574" t="s">
        <v>807</v>
      </c>
      <c r="AV574" t="s">
        <v>577</v>
      </c>
      <c r="AW574" t="s">
        <v>167</v>
      </c>
      <c r="AX574">
        <v>2</v>
      </c>
      <c r="AY574" t="s">
        <v>172</v>
      </c>
      <c r="AZ574" t="s">
        <v>167</v>
      </c>
      <c r="BA574" t="s">
        <v>167</v>
      </c>
      <c r="BB574" t="s">
        <v>1072</v>
      </c>
      <c r="BC574" t="s">
        <v>167</v>
      </c>
      <c r="BD574" t="s">
        <v>328</v>
      </c>
      <c r="BE574">
        <v>339</v>
      </c>
      <c r="BF574" t="s">
        <v>167</v>
      </c>
      <c r="BG574" t="s">
        <v>167</v>
      </c>
      <c r="BH574" t="s">
        <v>167</v>
      </c>
      <c r="BI574" t="s">
        <v>164</v>
      </c>
      <c r="BJ574" t="s">
        <v>175</v>
      </c>
      <c r="BK574" t="s">
        <v>167</v>
      </c>
      <c r="BL574" t="s">
        <v>311</v>
      </c>
      <c r="BM574" t="s">
        <v>167</v>
      </c>
      <c r="BO574" t="s">
        <v>167</v>
      </c>
      <c r="BP574" t="s">
        <v>174</v>
      </c>
      <c r="BQ574" t="s">
        <v>165</v>
      </c>
      <c r="BR574" t="s">
        <v>169</v>
      </c>
      <c r="BS574" t="s">
        <v>177</v>
      </c>
      <c r="BT574" t="s">
        <v>167</v>
      </c>
      <c r="BU574">
        <v>4.9000000000000004</v>
      </c>
      <c r="BV574" t="s">
        <v>167</v>
      </c>
      <c r="BW574" t="s">
        <v>178</v>
      </c>
      <c r="BX574" t="s">
        <v>179</v>
      </c>
      <c r="BY574" t="s">
        <v>384</v>
      </c>
      <c r="CG574" t="s">
        <v>167</v>
      </c>
      <c r="CK574" t="s">
        <v>167</v>
      </c>
      <c r="CN574" t="s">
        <v>167</v>
      </c>
      <c r="CO574" t="s">
        <v>167</v>
      </c>
      <c r="CP574" t="s">
        <v>356</v>
      </c>
      <c r="CR574" t="s">
        <v>230</v>
      </c>
      <c r="CS574" t="s">
        <v>167</v>
      </c>
      <c r="CT574" t="s">
        <v>167</v>
      </c>
      <c r="CU574" t="s">
        <v>167</v>
      </c>
      <c r="CW574">
        <v>2</v>
      </c>
      <c r="CY574" t="s">
        <v>572</v>
      </c>
      <c r="DB574" t="s">
        <v>258</v>
      </c>
      <c r="DC574" t="s">
        <v>167</v>
      </c>
      <c r="DD574" t="s">
        <v>167</v>
      </c>
      <c r="DI574" t="s">
        <v>329</v>
      </c>
      <c r="DJ574" t="s">
        <v>167</v>
      </c>
      <c r="DL574" t="s">
        <v>330</v>
      </c>
      <c r="DZ574" t="s">
        <v>167</v>
      </c>
      <c r="EA574" t="s">
        <v>167</v>
      </c>
    </row>
    <row r="575" spans="1:137" x14ac:dyDescent="0.3">
      <c r="A575">
        <v>574</v>
      </c>
      <c r="B575" t="s">
        <v>235</v>
      </c>
      <c r="C575" t="s">
        <v>1923</v>
      </c>
      <c r="D575" t="s">
        <v>1933</v>
      </c>
      <c r="E575" s="1">
        <v>1197</v>
      </c>
      <c r="F575">
        <v>4</v>
      </c>
      <c r="G575">
        <v>4</v>
      </c>
      <c r="H575" t="s">
        <v>196</v>
      </c>
      <c r="I575" t="s">
        <v>143</v>
      </c>
      <c r="J575" t="s">
        <v>197</v>
      </c>
      <c r="K575" t="s">
        <v>145</v>
      </c>
      <c r="L575">
        <v>37</v>
      </c>
      <c r="M575" t="s">
        <v>146</v>
      </c>
      <c r="N575">
        <v>1510</v>
      </c>
      <c r="O575">
        <v>3995</v>
      </c>
      <c r="P575">
        <v>1745</v>
      </c>
      <c r="Q575" t="s">
        <v>147</v>
      </c>
      <c r="R575">
        <v>5</v>
      </c>
      <c r="S575">
        <v>21.4</v>
      </c>
      <c r="T575" s="1" t="s">
        <v>148</v>
      </c>
      <c r="U575" t="s">
        <v>1040</v>
      </c>
      <c r="W575" t="s">
        <v>811</v>
      </c>
      <c r="X575">
        <v>5</v>
      </c>
      <c r="Y575" t="s">
        <v>372</v>
      </c>
      <c r="Z575" t="s">
        <v>201</v>
      </c>
      <c r="AA575" t="s">
        <v>152</v>
      </c>
      <c r="AB575" t="s">
        <v>268</v>
      </c>
      <c r="AC575" t="s">
        <v>402</v>
      </c>
      <c r="AD575" t="s">
        <v>553</v>
      </c>
      <c r="AE575" t="s">
        <v>1705</v>
      </c>
      <c r="AF575" t="s">
        <v>577</v>
      </c>
      <c r="AG575" t="s">
        <v>577</v>
      </c>
      <c r="AH575" t="s">
        <v>159</v>
      </c>
      <c r="AI575" t="s">
        <v>233</v>
      </c>
      <c r="AK575" t="s">
        <v>442</v>
      </c>
      <c r="AL575" t="s">
        <v>1934</v>
      </c>
      <c r="AM575" t="s">
        <v>1935</v>
      </c>
      <c r="AN575" t="s">
        <v>164</v>
      </c>
      <c r="AO575" t="s">
        <v>165</v>
      </c>
      <c r="AP575" t="s">
        <v>165</v>
      </c>
      <c r="AQ575">
        <v>2</v>
      </c>
      <c r="AR575">
        <v>5</v>
      </c>
      <c r="AS575" t="s">
        <v>168</v>
      </c>
      <c r="AT575" t="s">
        <v>169</v>
      </c>
      <c r="AU575" t="s">
        <v>807</v>
      </c>
      <c r="AV575" t="s">
        <v>577</v>
      </c>
      <c r="AW575" t="s">
        <v>167</v>
      </c>
      <c r="AX575">
        <v>2</v>
      </c>
      <c r="AY575" t="s">
        <v>172</v>
      </c>
      <c r="AZ575" t="s">
        <v>167</v>
      </c>
      <c r="BA575" t="s">
        <v>167</v>
      </c>
      <c r="BB575" t="s">
        <v>1072</v>
      </c>
      <c r="BC575" t="s">
        <v>167</v>
      </c>
      <c r="BD575" t="s">
        <v>338</v>
      </c>
      <c r="BE575">
        <v>339</v>
      </c>
      <c r="BF575" t="s">
        <v>167</v>
      </c>
      <c r="BG575" t="s">
        <v>167</v>
      </c>
      <c r="BH575" t="s">
        <v>167</v>
      </c>
      <c r="BI575" t="s">
        <v>164</v>
      </c>
      <c r="BJ575" t="s">
        <v>311</v>
      </c>
      <c r="BK575" t="s">
        <v>167</v>
      </c>
      <c r="BL575" t="s">
        <v>311</v>
      </c>
      <c r="BM575" t="s">
        <v>167</v>
      </c>
      <c r="BO575" t="s">
        <v>167</v>
      </c>
      <c r="BP575" t="s">
        <v>174</v>
      </c>
      <c r="BQ575" t="s">
        <v>165</v>
      </c>
      <c r="BR575" t="s">
        <v>169</v>
      </c>
      <c r="BS575" t="s">
        <v>177</v>
      </c>
      <c r="BT575" t="s">
        <v>167</v>
      </c>
      <c r="BU575">
        <v>4.9000000000000004</v>
      </c>
      <c r="BV575" t="s">
        <v>167</v>
      </c>
      <c r="BW575" t="s">
        <v>178</v>
      </c>
      <c r="BY575" t="s">
        <v>384</v>
      </c>
      <c r="BZ575" t="s">
        <v>167</v>
      </c>
      <c r="CB575" t="s">
        <v>167</v>
      </c>
      <c r="CG575" t="s">
        <v>167</v>
      </c>
      <c r="CK575" t="s">
        <v>167</v>
      </c>
      <c r="CN575" t="s">
        <v>167</v>
      </c>
      <c r="CO575" t="s">
        <v>167</v>
      </c>
      <c r="CP575" t="s">
        <v>356</v>
      </c>
      <c r="CR575" t="s">
        <v>230</v>
      </c>
      <c r="CS575" t="s">
        <v>167</v>
      </c>
      <c r="CT575" t="s">
        <v>167</v>
      </c>
      <c r="CU575" t="s">
        <v>167</v>
      </c>
      <c r="CW575">
        <v>2</v>
      </c>
      <c r="CY575" t="s">
        <v>572</v>
      </c>
      <c r="DB575" t="s">
        <v>222</v>
      </c>
      <c r="DC575" t="s">
        <v>167</v>
      </c>
      <c r="DD575" t="s">
        <v>167</v>
      </c>
      <c r="DH575" t="s">
        <v>217</v>
      </c>
      <c r="DI575" t="s">
        <v>329</v>
      </c>
      <c r="DJ575" t="s">
        <v>167</v>
      </c>
      <c r="DL575" t="s">
        <v>330</v>
      </c>
      <c r="DM575" t="s">
        <v>167</v>
      </c>
      <c r="DQ575" t="s">
        <v>167</v>
      </c>
      <c r="DZ575" t="s">
        <v>167</v>
      </c>
      <c r="EA575" t="s">
        <v>167</v>
      </c>
    </row>
    <row r="576" spans="1:137" x14ac:dyDescent="0.3">
      <c r="A576">
        <v>575</v>
      </c>
      <c r="B576" t="s">
        <v>235</v>
      </c>
      <c r="C576" t="s">
        <v>1923</v>
      </c>
      <c r="D576" t="s">
        <v>1936</v>
      </c>
      <c r="E576" s="1">
        <v>1197</v>
      </c>
      <c r="F576">
        <v>4</v>
      </c>
      <c r="G576">
        <v>4</v>
      </c>
      <c r="H576" t="s">
        <v>196</v>
      </c>
      <c r="I576" t="s">
        <v>143</v>
      </c>
      <c r="J576" t="s">
        <v>197</v>
      </c>
      <c r="K576" t="s">
        <v>145</v>
      </c>
      <c r="L576">
        <v>37</v>
      </c>
      <c r="M576" t="s">
        <v>146</v>
      </c>
      <c r="N576">
        <v>1510</v>
      </c>
      <c r="O576">
        <v>3995</v>
      </c>
      <c r="P576">
        <v>1745</v>
      </c>
      <c r="Q576" t="s">
        <v>147</v>
      </c>
      <c r="R576">
        <v>5</v>
      </c>
      <c r="S576">
        <v>21.4</v>
      </c>
      <c r="T576" s="1" t="s">
        <v>148</v>
      </c>
      <c r="U576" t="s">
        <v>1040</v>
      </c>
      <c r="W576" t="s">
        <v>363</v>
      </c>
      <c r="X576">
        <v>5</v>
      </c>
      <c r="Y576" t="s">
        <v>372</v>
      </c>
      <c r="Z576" t="s">
        <v>201</v>
      </c>
      <c r="AA576" t="s">
        <v>152</v>
      </c>
      <c r="AB576" t="s">
        <v>348</v>
      </c>
      <c r="AC576" t="s">
        <v>402</v>
      </c>
      <c r="AD576" t="s">
        <v>553</v>
      </c>
      <c r="AE576" t="s">
        <v>1705</v>
      </c>
      <c r="AF576" t="s">
        <v>577</v>
      </c>
      <c r="AG576" t="s">
        <v>577</v>
      </c>
      <c r="AH576" t="s">
        <v>159</v>
      </c>
      <c r="AI576" t="s">
        <v>233</v>
      </c>
      <c r="AK576" t="s">
        <v>442</v>
      </c>
      <c r="AL576" t="s">
        <v>1934</v>
      </c>
      <c r="AM576" t="s">
        <v>1935</v>
      </c>
      <c r="AN576" t="s">
        <v>164</v>
      </c>
      <c r="AO576" t="s">
        <v>165</v>
      </c>
      <c r="AP576" t="s">
        <v>165</v>
      </c>
      <c r="AQ576">
        <v>2</v>
      </c>
      <c r="AR576">
        <v>5</v>
      </c>
      <c r="AS576" t="s">
        <v>168</v>
      </c>
      <c r="AT576" t="s">
        <v>190</v>
      </c>
      <c r="AU576" t="s">
        <v>807</v>
      </c>
      <c r="AV576" t="s">
        <v>577</v>
      </c>
      <c r="AW576" t="s">
        <v>167</v>
      </c>
      <c r="AX576">
        <v>2</v>
      </c>
      <c r="AY576" t="s">
        <v>172</v>
      </c>
      <c r="AZ576" t="s">
        <v>167</v>
      </c>
      <c r="BA576" t="s">
        <v>167</v>
      </c>
      <c r="BB576" t="s">
        <v>1072</v>
      </c>
      <c r="BC576" t="s">
        <v>167</v>
      </c>
      <c r="BD576" t="s">
        <v>338</v>
      </c>
      <c r="BE576">
        <v>339</v>
      </c>
      <c r="BF576" t="s">
        <v>167</v>
      </c>
      <c r="BG576" t="s">
        <v>167</v>
      </c>
      <c r="BH576" t="s">
        <v>167</v>
      </c>
      <c r="BI576" t="s">
        <v>164</v>
      </c>
      <c r="BJ576" t="s">
        <v>311</v>
      </c>
      <c r="BK576" t="s">
        <v>167</v>
      </c>
      <c r="BL576" t="s">
        <v>311</v>
      </c>
      <c r="BM576" t="s">
        <v>167</v>
      </c>
      <c r="BO576" t="s">
        <v>167</v>
      </c>
      <c r="BP576" t="s">
        <v>174</v>
      </c>
      <c r="BQ576" t="s">
        <v>165</v>
      </c>
      <c r="BR576" t="s">
        <v>169</v>
      </c>
      <c r="BS576" t="s">
        <v>177</v>
      </c>
      <c r="BT576" t="s">
        <v>167</v>
      </c>
      <c r="BU576">
        <v>4.9000000000000004</v>
      </c>
      <c r="BV576" t="s">
        <v>167</v>
      </c>
      <c r="BW576" t="s">
        <v>178</v>
      </c>
      <c r="BY576" t="s">
        <v>384</v>
      </c>
      <c r="BZ576" t="s">
        <v>167</v>
      </c>
      <c r="CG576" t="s">
        <v>167</v>
      </c>
      <c r="CK576" t="s">
        <v>167</v>
      </c>
      <c r="CN576" t="s">
        <v>167</v>
      </c>
      <c r="CO576" t="s">
        <v>167</v>
      </c>
      <c r="CP576" t="s">
        <v>356</v>
      </c>
      <c r="CR576" t="s">
        <v>230</v>
      </c>
      <c r="CS576" t="s">
        <v>167</v>
      </c>
      <c r="CT576" t="s">
        <v>167</v>
      </c>
      <c r="CU576" t="s">
        <v>167</v>
      </c>
      <c r="CW576">
        <v>2</v>
      </c>
      <c r="CY576" t="s">
        <v>572</v>
      </c>
      <c r="DB576" t="s">
        <v>222</v>
      </c>
      <c r="DC576" t="s">
        <v>167</v>
      </c>
      <c r="DD576" t="s">
        <v>167</v>
      </c>
      <c r="DH576" t="s">
        <v>217</v>
      </c>
      <c r="DI576" t="s">
        <v>329</v>
      </c>
      <c r="DJ576" t="s">
        <v>167</v>
      </c>
      <c r="DL576" t="s">
        <v>330</v>
      </c>
      <c r="DM576" t="s">
        <v>167</v>
      </c>
      <c r="DQ576" t="s">
        <v>167</v>
      </c>
      <c r="DZ576" t="s">
        <v>167</v>
      </c>
      <c r="EA576" t="s">
        <v>167</v>
      </c>
    </row>
    <row r="577" spans="1:131" x14ac:dyDescent="0.3">
      <c r="A577">
        <v>576</v>
      </c>
      <c r="B577" t="s">
        <v>235</v>
      </c>
      <c r="C577" t="s">
        <v>1923</v>
      </c>
      <c r="D577" t="s">
        <v>1937</v>
      </c>
      <c r="E577" s="1">
        <v>1197</v>
      </c>
      <c r="F577">
        <v>4</v>
      </c>
      <c r="G577">
        <v>4</v>
      </c>
      <c r="H577" t="s">
        <v>196</v>
      </c>
      <c r="I577" t="s">
        <v>143</v>
      </c>
      <c r="J577" t="s">
        <v>197</v>
      </c>
      <c r="K577" t="s">
        <v>145</v>
      </c>
      <c r="L577">
        <v>37</v>
      </c>
      <c r="M577" t="s">
        <v>146</v>
      </c>
      <c r="N577">
        <v>1510</v>
      </c>
      <c r="O577">
        <v>3995</v>
      </c>
      <c r="P577">
        <v>1745</v>
      </c>
      <c r="Q577" t="s">
        <v>147</v>
      </c>
      <c r="R577">
        <v>5</v>
      </c>
      <c r="S577">
        <v>21.4</v>
      </c>
      <c r="T577" s="1" t="s">
        <v>148</v>
      </c>
      <c r="U577" t="s">
        <v>1040</v>
      </c>
      <c r="W577" t="s">
        <v>1938</v>
      </c>
      <c r="X577">
        <v>5</v>
      </c>
      <c r="Y577" t="s">
        <v>372</v>
      </c>
      <c r="Z577" t="s">
        <v>201</v>
      </c>
      <c r="AA577" t="s">
        <v>152</v>
      </c>
      <c r="AB577" t="s">
        <v>348</v>
      </c>
      <c r="AC577" t="s">
        <v>402</v>
      </c>
      <c r="AD577" t="s">
        <v>1705</v>
      </c>
      <c r="AE577" t="s">
        <v>1927</v>
      </c>
      <c r="AF577" t="s">
        <v>666</v>
      </c>
      <c r="AG577" t="s">
        <v>666</v>
      </c>
      <c r="AH577" t="s">
        <v>159</v>
      </c>
      <c r="AI577" t="s">
        <v>233</v>
      </c>
      <c r="AK577" t="s">
        <v>161</v>
      </c>
      <c r="AL577" t="s">
        <v>1934</v>
      </c>
      <c r="AM577" t="s">
        <v>1935</v>
      </c>
      <c r="AN577" t="s">
        <v>164</v>
      </c>
      <c r="AO577" t="s">
        <v>165</v>
      </c>
      <c r="AP577" t="s">
        <v>165</v>
      </c>
      <c r="AQ577" t="s">
        <v>167</v>
      </c>
      <c r="AR577">
        <v>5</v>
      </c>
      <c r="AS577" t="s">
        <v>168</v>
      </c>
      <c r="AT577" t="s">
        <v>169</v>
      </c>
      <c r="AU577" t="s">
        <v>807</v>
      </c>
      <c r="AV577" t="s">
        <v>666</v>
      </c>
      <c r="AX577">
        <v>2</v>
      </c>
      <c r="AY577" t="s">
        <v>172</v>
      </c>
      <c r="AZ577" t="s">
        <v>167</v>
      </c>
      <c r="BA577" t="s">
        <v>167</v>
      </c>
      <c r="BB577" t="s">
        <v>1072</v>
      </c>
      <c r="BC577" t="s">
        <v>167</v>
      </c>
      <c r="BD577" t="s">
        <v>174</v>
      </c>
      <c r="BE577">
        <v>339</v>
      </c>
      <c r="BF577" t="s">
        <v>167</v>
      </c>
      <c r="BG577" t="s">
        <v>167</v>
      </c>
      <c r="BH577" t="s">
        <v>167</v>
      </c>
      <c r="BI577" t="s">
        <v>164</v>
      </c>
      <c r="BJ577" t="s">
        <v>175</v>
      </c>
      <c r="BK577" t="s">
        <v>167</v>
      </c>
      <c r="BL577" t="s">
        <v>311</v>
      </c>
      <c r="BM577" t="s">
        <v>167</v>
      </c>
      <c r="BO577" t="s">
        <v>167</v>
      </c>
      <c r="BP577" t="s">
        <v>174</v>
      </c>
      <c r="BQ577" t="s">
        <v>165</v>
      </c>
      <c r="BR577" t="s">
        <v>169</v>
      </c>
      <c r="BS577" t="s">
        <v>177</v>
      </c>
      <c r="BT577" t="s">
        <v>167</v>
      </c>
      <c r="BU577">
        <v>4.9000000000000004</v>
      </c>
      <c r="BV577" t="s">
        <v>167</v>
      </c>
      <c r="BW577" t="s">
        <v>178</v>
      </c>
      <c r="BX577" t="s">
        <v>179</v>
      </c>
      <c r="BY577" t="s">
        <v>384</v>
      </c>
      <c r="BZ577" t="s">
        <v>167</v>
      </c>
      <c r="CG577" t="s">
        <v>167</v>
      </c>
      <c r="CK577" t="s">
        <v>167</v>
      </c>
      <c r="CN577" t="s">
        <v>167</v>
      </c>
      <c r="CO577" t="s">
        <v>167</v>
      </c>
      <c r="CP577" t="s">
        <v>356</v>
      </c>
      <c r="CR577" t="s">
        <v>230</v>
      </c>
      <c r="CS577" t="s">
        <v>167</v>
      </c>
      <c r="CT577" t="s">
        <v>167</v>
      </c>
      <c r="CU577" t="s">
        <v>167</v>
      </c>
      <c r="CW577">
        <v>2</v>
      </c>
      <c r="CY577" t="s">
        <v>255</v>
      </c>
      <c r="DB577" t="s">
        <v>258</v>
      </c>
      <c r="DC577" t="s">
        <v>167</v>
      </c>
      <c r="DD577" t="s">
        <v>167</v>
      </c>
      <c r="DI577" t="s">
        <v>329</v>
      </c>
      <c r="DJ577" t="s">
        <v>167</v>
      </c>
    </row>
    <row r="578" spans="1:131" x14ac:dyDescent="0.3">
      <c r="A578">
        <v>577</v>
      </c>
      <c r="B578" t="s">
        <v>235</v>
      </c>
      <c r="C578" t="s">
        <v>1923</v>
      </c>
      <c r="D578" t="s">
        <v>1939</v>
      </c>
      <c r="E578" s="1">
        <v>1197</v>
      </c>
      <c r="F578">
        <v>4</v>
      </c>
      <c r="G578">
        <v>4</v>
      </c>
      <c r="H578" t="s">
        <v>196</v>
      </c>
      <c r="I578" t="s">
        <v>143</v>
      </c>
      <c r="J578" t="s">
        <v>197</v>
      </c>
      <c r="K578" t="s">
        <v>145</v>
      </c>
      <c r="L578">
        <v>37</v>
      </c>
      <c r="M578" t="s">
        <v>146</v>
      </c>
      <c r="N578">
        <v>1510</v>
      </c>
      <c r="O578">
        <v>3995</v>
      </c>
      <c r="P578">
        <v>1745</v>
      </c>
      <c r="Q578" t="s">
        <v>147</v>
      </c>
      <c r="R578">
        <v>5</v>
      </c>
      <c r="S578">
        <v>21.4</v>
      </c>
      <c r="T578" s="1" t="s">
        <v>148</v>
      </c>
      <c r="U578" t="s">
        <v>1408</v>
      </c>
      <c r="W578" t="s">
        <v>804</v>
      </c>
      <c r="X578">
        <v>5</v>
      </c>
      <c r="Y578" t="s">
        <v>372</v>
      </c>
      <c r="Z578" t="s">
        <v>201</v>
      </c>
      <c r="AA578" t="s">
        <v>152</v>
      </c>
      <c r="AB578" t="s">
        <v>348</v>
      </c>
      <c r="AC578" t="s">
        <v>402</v>
      </c>
      <c r="AD578" t="s">
        <v>1705</v>
      </c>
      <c r="AE578" t="s">
        <v>1927</v>
      </c>
      <c r="AF578" t="s">
        <v>666</v>
      </c>
      <c r="AG578" t="s">
        <v>666</v>
      </c>
      <c r="AH578" t="s">
        <v>159</v>
      </c>
      <c r="AI578" t="s">
        <v>233</v>
      </c>
      <c r="AK578" t="s">
        <v>161</v>
      </c>
      <c r="AL578" t="s">
        <v>1934</v>
      </c>
      <c r="AM578" t="s">
        <v>1935</v>
      </c>
      <c r="AN578" t="s">
        <v>164</v>
      </c>
      <c r="AO578" t="s">
        <v>165</v>
      </c>
      <c r="AP578" t="s">
        <v>165</v>
      </c>
      <c r="AQ578">
        <v>2</v>
      </c>
      <c r="AR578">
        <v>5</v>
      </c>
      <c r="AS578" t="s">
        <v>168</v>
      </c>
      <c r="AT578" t="s">
        <v>190</v>
      </c>
      <c r="AU578" t="s">
        <v>807</v>
      </c>
      <c r="AV578" t="s">
        <v>666</v>
      </c>
      <c r="AX578">
        <v>2</v>
      </c>
      <c r="AY578" t="s">
        <v>172</v>
      </c>
      <c r="AZ578" t="s">
        <v>167</v>
      </c>
      <c r="BA578" t="s">
        <v>167</v>
      </c>
      <c r="BB578" t="s">
        <v>1072</v>
      </c>
      <c r="BC578" t="s">
        <v>167</v>
      </c>
      <c r="BD578" t="s">
        <v>174</v>
      </c>
      <c r="BE578">
        <v>339</v>
      </c>
      <c r="BF578" t="s">
        <v>167</v>
      </c>
      <c r="BG578" t="s">
        <v>167</v>
      </c>
      <c r="BH578" t="s">
        <v>167</v>
      </c>
      <c r="BI578" t="s">
        <v>164</v>
      </c>
      <c r="BJ578" t="s">
        <v>175</v>
      </c>
      <c r="BK578" t="s">
        <v>167</v>
      </c>
      <c r="BL578" t="s">
        <v>311</v>
      </c>
      <c r="BM578" t="s">
        <v>167</v>
      </c>
      <c r="BO578" t="s">
        <v>167</v>
      </c>
      <c r="BP578" t="s">
        <v>174</v>
      </c>
      <c r="BQ578" t="s">
        <v>165</v>
      </c>
      <c r="BR578" t="s">
        <v>169</v>
      </c>
      <c r="BS578" t="s">
        <v>177</v>
      </c>
      <c r="BT578" t="s">
        <v>167</v>
      </c>
      <c r="BU578">
        <v>4.9000000000000004</v>
      </c>
      <c r="BV578" t="s">
        <v>167</v>
      </c>
      <c r="BW578" t="s">
        <v>178</v>
      </c>
      <c r="BX578" t="s">
        <v>179</v>
      </c>
      <c r="BY578" t="s">
        <v>384</v>
      </c>
      <c r="BZ578" t="s">
        <v>167</v>
      </c>
      <c r="CG578" t="s">
        <v>167</v>
      </c>
      <c r="CK578" t="s">
        <v>167</v>
      </c>
      <c r="CN578" t="s">
        <v>167</v>
      </c>
      <c r="CO578" t="s">
        <v>167</v>
      </c>
      <c r="CP578" t="s">
        <v>356</v>
      </c>
      <c r="CR578" t="s">
        <v>230</v>
      </c>
      <c r="CS578" t="s">
        <v>167</v>
      </c>
      <c r="CT578" t="s">
        <v>167</v>
      </c>
      <c r="CU578" t="s">
        <v>167</v>
      </c>
      <c r="CW578">
        <v>2</v>
      </c>
      <c r="CY578" t="s">
        <v>255</v>
      </c>
      <c r="DB578" t="s">
        <v>258</v>
      </c>
      <c r="DC578" t="s">
        <v>167</v>
      </c>
      <c r="DD578" t="s">
        <v>167</v>
      </c>
      <c r="DI578" t="s">
        <v>329</v>
      </c>
      <c r="DJ578" t="s">
        <v>167</v>
      </c>
    </row>
    <row r="579" spans="1:131" x14ac:dyDescent="0.3">
      <c r="A579">
        <v>578</v>
      </c>
      <c r="B579" t="s">
        <v>235</v>
      </c>
      <c r="C579" t="s">
        <v>1923</v>
      </c>
      <c r="D579" t="s">
        <v>1940</v>
      </c>
      <c r="E579" s="1">
        <v>1197</v>
      </c>
      <c r="F579">
        <v>4</v>
      </c>
      <c r="G579">
        <v>4</v>
      </c>
      <c r="H579" t="s">
        <v>196</v>
      </c>
      <c r="I579" t="s">
        <v>143</v>
      </c>
      <c r="J579" t="s">
        <v>197</v>
      </c>
      <c r="K579" t="s">
        <v>145</v>
      </c>
      <c r="L579">
        <v>37</v>
      </c>
      <c r="M579" t="s">
        <v>146</v>
      </c>
      <c r="N579">
        <v>1510</v>
      </c>
      <c r="O579">
        <v>3995</v>
      </c>
      <c r="P579">
        <v>1745</v>
      </c>
      <c r="Q579" t="s">
        <v>147</v>
      </c>
      <c r="R579">
        <v>5</v>
      </c>
      <c r="S579">
        <v>21.4</v>
      </c>
      <c r="T579" s="1" t="s">
        <v>148</v>
      </c>
      <c r="U579" t="s">
        <v>1040</v>
      </c>
      <c r="W579" t="s">
        <v>1941</v>
      </c>
      <c r="X579">
        <v>5</v>
      </c>
      <c r="Y579" t="s">
        <v>372</v>
      </c>
      <c r="Z579" t="s">
        <v>201</v>
      </c>
      <c r="AA579" t="s">
        <v>152</v>
      </c>
      <c r="AB579" t="s">
        <v>348</v>
      </c>
      <c r="AC579" t="s">
        <v>402</v>
      </c>
      <c r="AD579" t="s">
        <v>1705</v>
      </c>
      <c r="AE579" t="s">
        <v>1927</v>
      </c>
      <c r="AF579" t="s">
        <v>666</v>
      </c>
      <c r="AG579" t="s">
        <v>666</v>
      </c>
      <c r="AH579" t="s">
        <v>159</v>
      </c>
      <c r="AI579" t="s">
        <v>160</v>
      </c>
      <c r="AL579" t="s">
        <v>1934</v>
      </c>
      <c r="AM579" t="s">
        <v>1935</v>
      </c>
      <c r="AN579" t="s">
        <v>164</v>
      </c>
      <c r="AO579" t="s">
        <v>165</v>
      </c>
      <c r="AP579" t="s">
        <v>165</v>
      </c>
      <c r="AQ579">
        <v>2</v>
      </c>
      <c r="AR579">
        <v>5</v>
      </c>
      <c r="AS579" t="s">
        <v>168</v>
      </c>
      <c r="AT579" t="s">
        <v>169</v>
      </c>
      <c r="AU579" t="s">
        <v>807</v>
      </c>
      <c r="AV579" t="s">
        <v>666</v>
      </c>
      <c r="AX579">
        <v>1</v>
      </c>
      <c r="AY579" t="s">
        <v>166</v>
      </c>
      <c r="BA579" t="s">
        <v>167</v>
      </c>
      <c r="BB579" t="s">
        <v>1072</v>
      </c>
      <c r="BD579" t="s">
        <v>174</v>
      </c>
      <c r="BE579">
        <v>339</v>
      </c>
      <c r="BG579" t="s">
        <v>167</v>
      </c>
      <c r="BH579" t="s">
        <v>167</v>
      </c>
      <c r="BI579" t="s">
        <v>164</v>
      </c>
      <c r="BJ579" t="s">
        <v>175</v>
      </c>
      <c r="BK579" t="s">
        <v>167</v>
      </c>
      <c r="BL579" t="s">
        <v>175</v>
      </c>
      <c r="BM579" t="s">
        <v>167</v>
      </c>
      <c r="BP579" t="s">
        <v>174</v>
      </c>
      <c r="BQ579" t="s">
        <v>165</v>
      </c>
      <c r="BR579" t="s">
        <v>169</v>
      </c>
      <c r="BS579" t="s">
        <v>177</v>
      </c>
      <c r="BT579" t="s">
        <v>167</v>
      </c>
      <c r="BU579">
        <v>4.9000000000000004</v>
      </c>
      <c r="BV579" t="s">
        <v>167</v>
      </c>
      <c r="BW579" t="s">
        <v>178</v>
      </c>
      <c r="BX579" t="s">
        <v>179</v>
      </c>
      <c r="BY579" t="s">
        <v>180</v>
      </c>
      <c r="BZ579" t="s">
        <v>167</v>
      </c>
      <c r="CG579" t="s">
        <v>167</v>
      </c>
      <c r="CN579" t="s">
        <v>167</v>
      </c>
      <c r="CO579" t="s">
        <v>167</v>
      </c>
      <c r="CP579" t="s">
        <v>224</v>
      </c>
      <c r="CR579" t="s">
        <v>230</v>
      </c>
      <c r="CS579" t="s">
        <v>167</v>
      </c>
      <c r="CT579" t="s">
        <v>167</v>
      </c>
      <c r="CU579" t="s">
        <v>167</v>
      </c>
      <c r="CW579">
        <v>2</v>
      </c>
      <c r="CY579" t="s">
        <v>255</v>
      </c>
      <c r="DC579" t="s">
        <v>167</v>
      </c>
    </row>
    <row r="580" spans="1:131" x14ac:dyDescent="0.3">
      <c r="A580">
        <v>579</v>
      </c>
      <c r="B580" t="s">
        <v>235</v>
      </c>
      <c r="C580" t="s">
        <v>1923</v>
      </c>
      <c r="D580" t="s">
        <v>1942</v>
      </c>
      <c r="E580" s="1">
        <v>1197</v>
      </c>
      <c r="F580">
        <v>4</v>
      </c>
      <c r="G580">
        <v>4</v>
      </c>
      <c r="H580" t="s">
        <v>196</v>
      </c>
      <c r="I580" t="s">
        <v>143</v>
      </c>
      <c r="J580" t="s">
        <v>197</v>
      </c>
      <c r="K580" t="s">
        <v>145</v>
      </c>
      <c r="L580">
        <v>37</v>
      </c>
      <c r="M580" t="s">
        <v>146</v>
      </c>
      <c r="N580">
        <v>1510</v>
      </c>
      <c r="O580">
        <v>3995</v>
      </c>
      <c r="P580">
        <v>1745</v>
      </c>
      <c r="Q580" t="s">
        <v>147</v>
      </c>
      <c r="R580">
        <v>5</v>
      </c>
      <c r="S580">
        <v>21.4</v>
      </c>
      <c r="T580" s="1" t="s">
        <v>148</v>
      </c>
      <c r="U580" t="s">
        <v>1040</v>
      </c>
      <c r="W580" t="s">
        <v>1115</v>
      </c>
      <c r="X580">
        <v>5</v>
      </c>
      <c r="Y580" t="s">
        <v>372</v>
      </c>
      <c r="Z580" t="s">
        <v>201</v>
      </c>
      <c r="AA580" t="s">
        <v>152</v>
      </c>
      <c r="AB580" t="s">
        <v>348</v>
      </c>
      <c r="AC580" t="s">
        <v>402</v>
      </c>
      <c r="AD580" t="s">
        <v>553</v>
      </c>
      <c r="AE580" t="s">
        <v>1705</v>
      </c>
      <c r="AF580" t="s">
        <v>577</v>
      </c>
      <c r="AG580" t="s">
        <v>577</v>
      </c>
      <c r="AH580" t="s">
        <v>159</v>
      </c>
      <c r="AI580" t="s">
        <v>233</v>
      </c>
      <c r="AK580" t="s">
        <v>442</v>
      </c>
      <c r="AL580" t="s">
        <v>1934</v>
      </c>
      <c r="AM580" t="s">
        <v>1935</v>
      </c>
      <c r="AN580" t="s">
        <v>164</v>
      </c>
      <c r="AO580" t="s">
        <v>165</v>
      </c>
      <c r="AP580" t="s">
        <v>165</v>
      </c>
      <c r="AQ580">
        <v>2</v>
      </c>
      <c r="AR580">
        <v>5</v>
      </c>
      <c r="AS580" t="s">
        <v>168</v>
      </c>
      <c r="AT580" t="s">
        <v>169</v>
      </c>
      <c r="AU580" t="s">
        <v>807</v>
      </c>
      <c r="AV580" t="s">
        <v>577</v>
      </c>
      <c r="AW580" t="s">
        <v>167</v>
      </c>
      <c r="AX580">
        <v>2</v>
      </c>
      <c r="AY580" t="s">
        <v>172</v>
      </c>
      <c r="AZ580" t="s">
        <v>167</v>
      </c>
      <c r="BA580" t="s">
        <v>167</v>
      </c>
      <c r="BB580" t="s">
        <v>1072</v>
      </c>
      <c r="BC580" t="s">
        <v>167</v>
      </c>
      <c r="BD580" t="s">
        <v>328</v>
      </c>
      <c r="BE580">
        <v>339</v>
      </c>
      <c r="BF580" t="s">
        <v>167</v>
      </c>
      <c r="BG580" t="s">
        <v>167</v>
      </c>
      <c r="BH580" t="s">
        <v>167</v>
      </c>
      <c r="BI580" t="s">
        <v>164</v>
      </c>
      <c r="BJ580" t="s">
        <v>175</v>
      </c>
      <c r="BK580" t="s">
        <v>167</v>
      </c>
      <c r="BL580" t="s">
        <v>311</v>
      </c>
      <c r="BM580" t="s">
        <v>167</v>
      </c>
      <c r="BO580" t="s">
        <v>167</v>
      </c>
      <c r="BP580" t="s">
        <v>174</v>
      </c>
      <c r="BQ580" t="s">
        <v>165</v>
      </c>
      <c r="BR580" t="s">
        <v>169</v>
      </c>
      <c r="BS580" t="s">
        <v>177</v>
      </c>
      <c r="BT580" t="s">
        <v>167</v>
      </c>
      <c r="BU580">
        <v>4.9000000000000004</v>
      </c>
      <c r="BV580" t="s">
        <v>167</v>
      </c>
      <c r="BW580" t="s">
        <v>178</v>
      </c>
      <c r="BY580" t="s">
        <v>384</v>
      </c>
      <c r="BZ580" t="s">
        <v>167</v>
      </c>
      <c r="CG580" t="s">
        <v>167</v>
      </c>
      <c r="CK580" t="s">
        <v>167</v>
      </c>
      <c r="CN580" t="s">
        <v>167</v>
      </c>
      <c r="CO580" t="s">
        <v>167</v>
      </c>
      <c r="CP580" t="s">
        <v>356</v>
      </c>
      <c r="CR580" t="s">
        <v>230</v>
      </c>
      <c r="CS580" t="s">
        <v>167</v>
      </c>
      <c r="CT580" t="s">
        <v>167</v>
      </c>
      <c r="CU580" t="s">
        <v>167</v>
      </c>
      <c r="CW580">
        <v>2</v>
      </c>
      <c r="CY580" t="s">
        <v>572</v>
      </c>
      <c r="DB580" t="s">
        <v>258</v>
      </c>
      <c r="DC580" t="s">
        <v>167</v>
      </c>
      <c r="DD580" t="s">
        <v>167</v>
      </c>
      <c r="DI580" t="s">
        <v>329</v>
      </c>
      <c r="DJ580" t="s">
        <v>167</v>
      </c>
      <c r="DL580" t="s">
        <v>330</v>
      </c>
      <c r="DZ580" t="s">
        <v>167</v>
      </c>
      <c r="EA580" t="s">
        <v>167</v>
      </c>
    </row>
    <row r="581" spans="1:131" x14ac:dyDescent="0.3">
      <c r="A581">
        <v>580</v>
      </c>
      <c r="B581" t="s">
        <v>235</v>
      </c>
      <c r="C581" t="s">
        <v>1923</v>
      </c>
      <c r="D581" t="s">
        <v>1943</v>
      </c>
      <c r="E581" s="1">
        <v>1197</v>
      </c>
      <c r="F581">
        <v>4</v>
      </c>
      <c r="G581">
        <v>4</v>
      </c>
      <c r="H581" t="s">
        <v>196</v>
      </c>
      <c r="I581" t="s">
        <v>143</v>
      </c>
      <c r="J581" t="s">
        <v>197</v>
      </c>
      <c r="K581" t="s">
        <v>145</v>
      </c>
      <c r="L581">
        <v>37</v>
      </c>
      <c r="M581" t="s">
        <v>146</v>
      </c>
      <c r="N581">
        <v>1510</v>
      </c>
      <c r="O581">
        <v>3995</v>
      </c>
      <c r="P581">
        <v>1745</v>
      </c>
      <c r="Q581" t="s">
        <v>147</v>
      </c>
      <c r="R581">
        <v>5</v>
      </c>
      <c r="S581">
        <v>21.4</v>
      </c>
      <c r="T581" s="1" t="s">
        <v>148</v>
      </c>
      <c r="U581" t="s">
        <v>1040</v>
      </c>
      <c r="W581" t="s">
        <v>1938</v>
      </c>
      <c r="X581">
        <v>5</v>
      </c>
      <c r="Y581" t="s">
        <v>372</v>
      </c>
      <c r="Z581" t="s">
        <v>201</v>
      </c>
      <c r="AA581" t="s">
        <v>152</v>
      </c>
      <c r="AB581" t="s">
        <v>348</v>
      </c>
      <c r="AC581" t="s">
        <v>402</v>
      </c>
      <c r="AD581" t="s">
        <v>1705</v>
      </c>
      <c r="AE581" t="s">
        <v>1927</v>
      </c>
      <c r="AF581" t="s">
        <v>666</v>
      </c>
      <c r="AG581" t="s">
        <v>666</v>
      </c>
      <c r="AH581" t="s">
        <v>159</v>
      </c>
      <c r="AI581" t="s">
        <v>233</v>
      </c>
      <c r="AK581" t="s">
        <v>161</v>
      </c>
      <c r="AL581" t="s">
        <v>1934</v>
      </c>
      <c r="AM581" t="s">
        <v>1935</v>
      </c>
      <c r="AN581" t="s">
        <v>164</v>
      </c>
      <c r="AO581" t="s">
        <v>165</v>
      </c>
      <c r="AP581" t="s">
        <v>165</v>
      </c>
      <c r="AQ581" t="s">
        <v>167</v>
      </c>
      <c r="AR581">
        <v>5</v>
      </c>
      <c r="AS581" t="s">
        <v>168</v>
      </c>
      <c r="AT581" t="s">
        <v>169</v>
      </c>
      <c r="AU581" t="s">
        <v>807</v>
      </c>
      <c r="AV581" t="s">
        <v>666</v>
      </c>
      <c r="AX581">
        <v>2</v>
      </c>
      <c r="AY581" t="s">
        <v>172</v>
      </c>
      <c r="AZ581" t="s">
        <v>167</v>
      </c>
      <c r="BA581" t="s">
        <v>167</v>
      </c>
      <c r="BB581" t="s">
        <v>1072</v>
      </c>
      <c r="BC581" t="s">
        <v>167</v>
      </c>
      <c r="BD581" t="s">
        <v>174</v>
      </c>
      <c r="BE581">
        <v>339</v>
      </c>
      <c r="BF581" t="s">
        <v>167</v>
      </c>
      <c r="BG581" t="s">
        <v>167</v>
      </c>
      <c r="BH581" t="s">
        <v>167</v>
      </c>
      <c r="BI581" t="s">
        <v>164</v>
      </c>
      <c r="BJ581" t="s">
        <v>175</v>
      </c>
      <c r="BK581" t="s">
        <v>167</v>
      </c>
      <c r="BL581" t="s">
        <v>311</v>
      </c>
      <c r="BM581" t="s">
        <v>167</v>
      </c>
      <c r="BO581" t="s">
        <v>167</v>
      </c>
      <c r="BP581" t="s">
        <v>174</v>
      </c>
      <c r="BQ581" t="s">
        <v>165</v>
      </c>
      <c r="BR581" t="s">
        <v>169</v>
      </c>
      <c r="BS581" t="s">
        <v>177</v>
      </c>
      <c r="BT581" t="s">
        <v>167</v>
      </c>
      <c r="BU581">
        <v>4.9000000000000004</v>
      </c>
      <c r="BV581" t="s">
        <v>167</v>
      </c>
      <c r="BW581" t="s">
        <v>178</v>
      </c>
      <c r="BX581" t="s">
        <v>179</v>
      </c>
      <c r="BY581" t="s">
        <v>384</v>
      </c>
      <c r="BZ581" t="s">
        <v>167</v>
      </c>
      <c r="CG581" t="s">
        <v>167</v>
      </c>
      <c r="CK581" t="s">
        <v>167</v>
      </c>
      <c r="CN581" t="s">
        <v>167</v>
      </c>
      <c r="CO581" t="s">
        <v>167</v>
      </c>
      <c r="CP581" t="s">
        <v>356</v>
      </c>
      <c r="CR581" t="s">
        <v>230</v>
      </c>
      <c r="CS581" t="s">
        <v>167</v>
      </c>
      <c r="CT581" t="s">
        <v>167</v>
      </c>
      <c r="CU581" t="s">
        <v>167</v>
      </c>
      <c r="CW581">
        <v>2</v>
      </c>
      <c r="CY581" t="s">
        <v>255</v>
      </c>
      <c r="DB581" t="s">
        <v>258</v>
      </c>
      <c r="DC581" t="s">
        <v>167</v>
      </c>
      <c r="DD581" t="s">
        <v>167</v>
      </c>
      <c r="DI581" t="s">
        <v>329</v>
      </c>
      <c r="DJ581" t="s">
        <v>167</v>
      </c>
    </row>
    <row r="582" spans="1:131" x14ac:dyDescent="0.3">
      <c r="A582">
        <v>581</v>
      </c>
      <c r="B582" t="s">
        <v>235</v>
      </c>
      <c r="C582" t="s">
        <v>1923</v>
      </c>
      <c r="D582" t="s">
        <v>1944</v>
      </c>
      <c r="E582" s="1">
        <v>1197</v>
      </c>
      <c r="F582">
        <v>4</v>
      </c>
      <c r="G582">
        <v>4</v>
      </c>
      <c r="H582" t="s">
        <v>196</v>
      </c>
      <c r="I582" t="s">
        <v>143</v>
      </c>
      <c r="J582" t="s">
        <v>197</v>
      </c>
      <c r="K582" t="s">
        <v>145</v>
      </c>
      <c r="L582">
        <v>37</v>
      </c>
      <c r="M582" t="s">
        <v>146</v>
      </c>
      <c r="N582">
        <v>1510</v>
      </c>
      <c r="O582">
        <v>3995</v>
      </c>
      <c r="P582">
        <v>1745</v>
      </c>
      <c r="Q582" t="s">
        <v>147</v>
      </c>
      <c r="R582">
        <v>5</v>
      </c>
      <c r="S582">
        <v>21.4</v>
      </c>
      <c r="T582" s="1" t="s">
        <v>148</v>
      </c>
      <c r="U582" t="s">
        <v>1040</v>
      </c>
      <c r="W582" t="s">
        <v>1115</v>
      </c>
      <c r="X582">
        <v>5</v>
      </c>
      <c r="Y582" t="s">
        <v>372</v>
      </c>
      <c r="Z582" t="s">
        <v>201</v>
      </c>
      <c r="AA582" t="s">
        <v>152</v>
      </c>
      <c r="AB582" t="s">
        <v>348</v>
      </c>
      <c r="AC582" t="s">
        <v>402</v>
      </c>
      <c r="AD582" t="s">
        <v>553</v>
      </c>
      <c r="AE582" t="s">
        <v>1705</v>
      </c>
      <c r="AF582" t="s">
        <v>577</v>
      </c>
      <c r="AG582" t="s">
        <v>577</v>
      </c>
      <c r="AH582" t="s">
        <v>159</v>
      </c>
      <c r="AI582" t="s">
        <v>233</v>
      </c>
      <c r="AK582" t="s">
        <v>442</v>
      </c>
      <c r="AL582" t="s">
        <v>1934</v>
      </c>
      <c r="AM582" t="s">
        <v>1935</v>
      </c>
      <c r="AN582" t="s">
        <v>164</v>
      </c>
      <c r="AO582" t="s">
        <v>165</v>
      </c>
      <c r="AP582" t="s">
        <v>165</v>
      </c>
      <c r="AQ582">
        <v>2</v>
      </c>
      <c r="AR582">
        <v>5</v>
      </c>
      <c r="AS582" t="s">
        <v>168</v>
      </c>
      <c r="AT582" t="s">
        <v>169</v>
      </c>
      <c r="AU582" t="s">
        <v>807</v>
      </c>
      <c r="AV582" t="s">
        <v>577</v>
      </c>
      <c r="AW582" t="s">
        <v>167</v>
      </c>
      <c r="AX582">
        <v>2</v>
      </c>
      <c r="AY582" t="s">
        <v>172</v>
      </c>
      <c r="AZ582" t="s">
        <v>167</v>
      </c>
      <c r="BA582" t="s">
        <v>167</v>
      </c>
      <c r="BB582" t="s">
        <v>1072</v>
      </c>
      <c r="BC582" t="s">
        <v>167</v>
      </c>
      <c r="BD582" t="s">
        <v>328</v>
      </c>
      <c r="BE582">
        <v>339</v>
      </c>
      <c r="BF582" t="s">
        <v>167</v>
      </c>
      <c r="BG582" t="s">
        <v>167</v>
      </c>
      <c r="BH582" t="s">
        <v>167</v>
      </c>
      <c r="BI582" t="s">
        <v>164</v>
      </c>
      <c r="BJ582" t="s">
        <v>175</v>
      </c>
      <c r="BK582" t="s">
        <v>167</v>
      </c>
      <c r="BL582" t="s">
        <v>311</v>
      </c>
      <c r="BM582" t="s">
        <v>167</v>
      </c>
      <c r="BO582" t="s">
        <v>167</v>
      </c>
      <c r="BP582" t="s">
        <v>174</v>
      </c>
      <c r="BQ582" t="s">
        <v>165</v>
      </c>
      <c r="BR582" t="s">
        <v>169</v>
      </c>
      <c r="BS582" t="s">
        <v>177</v>
      </c>
      <c r="BT582" t="s">
        <v>167</v>
      </c>
      <c r="BU582">
        <v>4.9000000000000004</v>
      </c>
      <c r="BV582" t="s">
        <v>167</v>
      </c>
      <c r="BW582" t="s">
        <v>178</v>
      </c>
      <c r="BY582" t="s">
        <v>384</v>
      </c>
      <c r="BZ582" t="s">
        <v>167</v>
      </c>
      <c r="CG582" t="s">
        <v>167</v>
      </c>
      <c r="CK582" t="s">
        <v>167</v>
      </c>
      <c r="CN582" t="s">
        <v>167</v>
      </c>
      <c r="CO582" t="s">
        <v>167</v>
      </c>
      <c r="CP582" t="s">
        <v>356</v>
      </c>
      <c r="CR582" t="s">
        <v>230</v>
      </c>
      <c r="CS582" t="s">
        <v>167</v>
      </c>
      <c r="CT582" t="s">
        <v>167</v>
      </c>
      <c r="CU582" t="s">
        <v>167</v>
      </c>
      <c r="CW582">
        <v>2</v>
      </c>
      <c r="CY582" t="s">
        <v>572</v>
      </c>
      <c r="DB582" t="s">
        <v>258</v>
      </c>
      <c r="DC582" t="s">
        <v>167</v>
      </c>
      <c r="DD582" t="s">
        <v>167</v>
      </c>
      <c r="DI582" t="s">
        <v>329</v>
      </c>
      <c r="DJ582" t="s">
        <v>167</v>
      </c>
      <c r="DL582" t="s">
        <v>330</v>
      </c>
      <c r="DZ582" t="s">
        <v>167</v>
      </c>
      <c r="EA582" t="s">
        <v>167</v>
      </c>
    </row>
    <row r="583" spans="1:131" x14ac:dyDescent="0.3">
      <c r="A583">
        <v>582</v>
      </c>
      <c r="B583" t="s">
        <v>235</v>
      </c>
      <c r="C583" t="s">
        <v>1923</v>
      </c>
      <c r="D583" t="s">
        <v>1945</v>
      </c>
      <c r="E583" s="1">
        <v>1197</v>
      </c>
      <c r="F583">
        <v>4</v>
      </c>
      <c r="G583">
        <v>4</v>
      </c>
      <c r="H583" t="s">
        <v>196</v>
      </c>
      <c r="I583" t="s">
        <v>143</v>
      </c>
      <c r="J583" t="s">
        <v>197</v>
      </c>
      <c r="K583" t="s">
        <v>145</v>
      </c>
      <c r="L583">
        <v>37</v>
      </c>
      <c r="M583" t="s">
        <v>146</v>
      </c>
      <c r="N583">
        <v>1510</v>
      </c>
      <c r="O583">
        <v>3995</v>
      </c>
      <c r="P583">
        <v>1745</v>
      </c>
      <c r="Q583" t="s">
        <v>147</v>
      </c>
      <c r="R583">
        <v>5</v>
      </c>
      <c r="S583">
        <v>21.4</v>
      </c>
      <c r="T583" s="1" t="s">
        <v>148</v>
      </c>
      <c r="U583" t="s">
        <v>1408</v>
      </c>
      <c r="W583" t="s">
        <v>241</v>
      </c>
      <c r="X583">
        <v>5</v>
      </c>
      <c r="Y583" t="s">
        <v>372</v>
      </c>
      <c r="Z583" t="s">
        <v>201</v>
      </c>
      <c r="AA583" t="s">
        <v>152</v>
      </c>
      <c r="AB583" t="s">
        <v>348</v>
      </c>
      <c r="AC583" t="s">
        <v>402</v>
      </c>
      <c r="AD583" t="s">
        <v>1705</v>
      </c>
      <c r="AE583" t="s">
        <v>1927</v>
      </c>
      <c r="AF583" t="s">
        <v>666</v>
      </c>
      <c r="AG583" t="s">
        <v>666</v>
      </c>
      <c r="AH583" t="s">
        <v>159</v>
      </c>
      <c r="AI583" t="s">
        <v>233</v>
      </c>
      <c r="AK583" t="s">
        <v>161</v>
      </c>
      <c r="AL583" t="s">
        <v>1934</v>
      </c>
      <c r="AM583" t="s">
        <v>1935</v>
      </c>
      <c r="AN583" t="s">
        <v>164</v>
      </c>
      <c r="AO583" t="s">
        <v>165</v>
      </c>
      <c r="AP583" t="s">
        <v>165</v>
      </c>
      <c r="AQ583">
        <v>2</v>
      </c>
      <c r="AR583">
        <v>5</v>
      </c>
      <c r="AS583" t="s">
        <v>168</v>
      </c>
      <c r="AT583" t="s">
        <v>190</v>
      </c>
      <c r="AU583" t="s">
        <v>807</v>
      </c>
      <c r="AV583" t="s">
        <v>666</v>
      </c>
      <c r="AX583">
        <v>2</v>
      </c>
      <c r="AY583" t="s">
        <v>172</v>
      </c>
      <c r="AZ583" t="s">
        <v>167</v>
      </c>
      <c r="BA583" t="s">
        <v>167</v>
      </c>
      <c r="BB583" t="s">
        <v>1072</v>
      </c>
      <c r="BC583" t="s">
        <v>167</v>
      </c>
      <c r="BD583" t="s">
        <v>174</v>
      </c>
      <c r="BE583">
        <v>339</v>
      </c>
      <c r="BF583" t="s">
        <v>167</v>
      </c>
      <c r="BG583" t="s">
        <v>167</v>
      </c>
      <c r="BH583" t="s">
        <v>167</v>
      </c>
      <c r="BI583" t="s">
        <v>164</v>
      </c>
      <c r="BJ583" t="s">
        <v>175</v>
      </c>
      <c r="BK583" t="s">
        <v>167</v>
      </c>
      <c r="BL583" t="s">
        <v>311</v>
      </c>
      <c r="BM583" t="s">
        <v>167</v>
      </c>
      <c r="BO583" t="s">
        <v>167</v>
      </c>
      <c r="BP583" t="s">
        <v>174</v>
      </c>
      <c r="BQ583" t="s">
        <v>165</v>
      </c>
      <c r="BR583" t="s">
        <v>169</v>
      </c>
      <c r="BS583" t="s">
        <v>177</v>
      </c>
      <c r="BT583" t="s">
        <v>167</v>
      </c>
      <c r="BU583">
        <v>4.9000000000000004</v>
      </c>
      <c r="BV583" t="s">
        <v>167</v>
      </c>
      <c r="BW583" t="s">
        <v>178</v>
      </c>
      <c r="BX583" t="s">
        <v>179</v>
      </c>
      <c r="BY583" t="s">
        <v>384</v>
      </c>
      <c r="BZ583" t="s">
        <v>167</v>
      </c>
      <c r="CG583" t="s">
        <v>167</v>
      </c>
      <c r="CK583" t="s">
        <v>167</v>
      </c>
      <c r="CN583" t="s">
        <v>167</v>
      </c>
      <c r="CO583" t="s">
        <v>167</v>
      </c>
      <c r="CP583" t="s">
        <v>356</v>
      </c>
      <c r="CR583" t="s">
        <v>230</v>
      </c>
      <c r="CS583" t="s">
        <v>167</v>
      </c>
      <c r="CT583" t="s">
        <v>167</v>
      </c>
      <c r="CU583" t="s">
        <v>167</v>
      </c>
      <c r="CW583">
        <v>2</v>
      </c>
      <c r="CY583" t="s">
        <v>255</v>
      </c>
      <c r="DB583" t="s">
        <v>258</v>
      </c>
      <c r="DC583" t="s">
        <v>167</v>
      </c>
      <c r="DD583" t="s">
        <v>167</v>
      </c>
      <c r="DI583" t="s">
        <v>329</v>
      </c>
      <c r="DJ583" t="s">
        <v>167</v>
      </c>
    </row>
    <row r="584" spans="1:131" x14ac:dyDescent="0.3">
      <c r="A584">
        <v>583</v>
      </c>
      <c r="B584" t="s">
        <v>319</v>
      </c>
      <c r="C584" t="s">
        <v>1946</v>
      </c>
      <c r="D584" t="s">
        <v>1947</v>
      </c>
      <c r="E584" s="1">
        <v>1197</v>
      </c>
      <c r="F584">
        <v>4</v>
      </c>
      <c r="G584">
        <v>4</v>
      </c>
      <c r="H584" t="s">
        <v>196</v>
      </c>
      <c r="I584" t="s">
        <v>143</v>
      </c>
      <c r="J584" t="s">
        <v>197</v>
      </c>
      <c r="K584" t="s">
        <v>145</v>
      </c>
      <c r="L584">
        <v>43</v>
      </c>
      <c r="M584" t="s">
        <v>146</v>
      </c>
      <c r="N584">
        <v>1520</v>
      </c>
      <c r="O584">
        <v>3765</v>
      </c>
      <c r="P584">
        <v>1660</v>
      </c>
      <c r="Q584" t="s">
        <v>147</v>
      </c>
      <c r="R584">
        <v>5</v>
      </c>
      <c r="S584">
        <v>18.899999999999999</v>
      </c>
      <c r="T584">
        <v>18.899999999999999</v>
      </c>
      <c r="U584" t="s">
        <v>1948</v>
      </c>
      <c r="W584" t="s">
        <v>1068</v>
      </c>
      <c r="X584">
        <v>5</v>
      </c>
      <c r="Y584" t="s">
        <v>304</v>
      </c>
      <c r="Z584" t="s">
        <v>340</v>
      </c>
      <c r="AA584" t="s">
        <v>152</v>
      </c>
      <c r="AB584" t="s">
        <v>268</v>
      </c>
      <c r="AC584" t="s">
        <v>342</v>
      </c>
      <c r="AD584" t="s">
        <v>512</v>
      </c>
      <c r="AE584" t="s">
        <v>513</v>
      </c>
      <c r="AF584" t="s">
        <v>514</v>
      </c>
      <c r="AG584" t="s">
        <v>514</v>
      </c>
      <c r="AH584" t="s">
        <v>159</v>
      </c>
      <c r="AI584" t="s">
        <v>233</v>
      </c>
      <c r="AK584" t="s">
        <v>161</v>
      </c>
      <c r="AL584" t="s">
        <v>404</v>
      </c>
      <c r="AM584" t="s">
        <v>578</v>
      </c>
      <c r="AN584" t="s">
        <v>164</v>
      </c>
      <c r="AO584" t="s">
        <v>165</v>
      </c>
      <c r="AP584" t="s">
        <v>165</v>
      </c>
      <c r="AQ584" t="s">
        <v>167</v>
      </c>
      <c r="AR584">
        <v>5</v>
      </c>
      <c r="AS584" t="s">
        <v>168</v>
      </c>
      <c r="AT584" t="s">
        <v>169</v>
      </c>
      <c r="AU584" t="s">
        <v>310</v>
      </c>
      <c r="AV584" t="s">
        <v>514</v>
      </c>
      <c r="AX584">
        <v>2</v>
      </c>
      <c r="AY584" t="s">
        <v>289</v>
      </c>
      <c r="BB584" t="s">
        <v>1288</v>
      </c>
      <c r="BC584" t="s">
        <v>167</v>
      </c>
      <c r="BD584" t="s">
        <v>174</v>
      </c>
      <c r="BE584">
        <v>256</v>
      </c>
      <c r="BG584" t="s">
        <v>167</v>
      </c>
      <c r="BH584" t="s">
        <v>167</v>
      </c>
      <c r="BJ584" t="s">
        <v>175</v>
      </c>
      <c r="BK584" t="s">
        <v>167</v>
      </c>
      <c r="BL584" t="s">
        <v>311</v>
      </c>
      <c r="BM584" t="s">
        <v>167</v>
      </c>
      <c r="BO584" t="s">
        <v>167</v>
      </c>
      <c r="BP584" t="s">
        <v>174</v>
      </c>
      <c r="BQ584" t="s">
        <v>164</v>
      </c>
      <c r="BR584" t="s">
        <v>169</v>
      </c>
      <c r="BS584" t="s">
        <v>177</v>
      </c>
      <c r="BT584" t="s">
        <v>167</v>
      </c>
      <c r="BU584">
        <v>4.7</v>
      </c>
      <c r="BV584" t="s">
        <v>167</v>
      </c>
      <c r="BW584" t="s">
        <v>178</v>
      </c>
      <c r="BX584" t="s">
        <v>179</v>
      </c>
      <c r="BY584" t="s">
        <v>180</v>
      </c>
      <c r="BZ584" t="s">
        <v>167</v>
      </c>
      <c r="CB584" t="s">
        <v>167</v>
      </c>
      <c r="CG584" t="s">
        <v>167</v>
      </c>
      <c r="CK584" t="s">
        <v>167</v>
      </c>
      <c r="CN584" t="s">
        <v>167</v>
      </c>
      <c r="CQ584" t="s">
        <v>1069</v>
      </c>
      <c r="CR584" t="s">
        <v>359</v>
      </c>
      <c r="CS584" t="s">
        <v>167</v>
      </c>
      <c r="CT584" t="s">
        <v>167</v>
      </c>
      <c r="CU584" t="s">
        <v>167</v>
      </c>
      <c r="CV584" t="s">
        <v>167</v>
      </c>
      <c r="CW584">
        <v>2</v>
      </c>
      <c r="DJ584" t="s">
        <v>167</v>
      </c>
    </row>
    <row r="585" spans="1:131" x14ac:dyDescent="0.3">
      <c r="A585">
        <v>584</v>
      </c>
      <c r="B585" t="s">
        <v>319</v>
      </c>
      <c r="C585" t="s">
        <v>1946</v>
      </c>
      <c r="D585" t="s">
        <v>1949</v>
      </c>
      <c r="E585" s="1">
        <v>1197</v>
      </c>
      <c r="F585">
        <v>4</v>
      </c>
      <c r="G585">
        <v>4</v>
      </c>
      <c r="H585" t="s">
        <v>196</v>
      </c>
      <c r="I585" t="s">
        <v>143</v>
      </c>
      <c r="J585" t="s">
        <v>197</v>
      </c>
      <c r="K585" t="s">
        <v>145</v>
      </c>
      <c r="L585">
        <v>43</v>
      </c>
      <c r="M585" t="s">
        <v>146</v>
      </c>
      <c r="N585">
        <v>1520</v>
      </c>
      <c r="O585">
        <v>3765</v>
      </c>
      <c r="P585">
        <v>1660</v>
      </c>
      <c r="Q585" t="s">
        <v>147</v>
      </c>
      <c r="R585">
        <v>5</v>
      </c>
      <c r="S585">
        <v>18.899999999999999</v>
      </c>
      <c r="T585">
        <v>19.77</v>
      </c>
      <c r="U585" t="s">
        <v>1067</v>
      </c>
      <c r="W585" t="s">
        <v>1068</v>
      </c>
      <c r="X585">
        <v>5</v>
      </c>
      <c r="Y585" t="s">
        <v>304</v>
      </c>
      <c r="Z585" t="s">
        <v>340</v>
      </c>
      <c r="AA585" t="s">
        <v>152</v>
      </c>
      <c r="AB585" t="s">
        <v>268</v>
      </c>
      <c r="AC585" t="s">
        <v>342</v>
      </c>
      <c r="AD585" t="s">
        <v>512</v>
      </c>
      <c r="AE585" t="s">
        <v>513</v>
      </c>
      <c r="AF585" t="s">
        <v>514</v>
      </c>
      <c r="AG585" t="s">
        <v>514</v>
      </c>
      <c r="AH585" t="s">
        <v>159</v>
      </c>
      <c r="AI585" t="s">
        <v>233</v>
      </c>
      <c r="AK585" t="s">
        <v>161</v>
      </c>
      <c r="AL585" t="s">
        <v>404</v>
      </c>
      <c r="AM585" t="s">
        <v>578</v>
      </c>
      <c r="AN585" t="s">
        <v>164</v>
      </c>
      <c r="AO585" t="s">
        <v>165</v>
      </c>
      <c r="AP585" t="s">
        <v>165</v>
      </c>
      <c r="AQ585">
        <v>2</v>
      </c>
      <c r="AR585">
        <v>5</v>
      </c>
      <c r="AS585" t="s">
        <v>168</v>
      </c>
      <c r="AT585" t="s">
        <v>169</v>
      </c>
      <c r="AU585" t="s">
        <v>310</v>
      </c>
      <c r="AV585" t="s">
        <v>514</v>
      </c>
      <c r="AX585">
        <v>2</v>
      </c>
      <c r="AY585" t="s">
        <v>437</v>
      </c>
      <c r="AZ585" t="s">
        <v>167</v>
      </c>
      <c r="BB585" t="s">
        <v>1288</v>
      </c>
      <c r="BC585" t="s">
        <v>167</v>
      </c>
      <c r="BD585" t="s">
        <v>338</v>
      </c>
      <c r="BE585">
        <v>256</v>
      </c>
      <c r="BG585" t="s">
        <v>167</v>
      </c>
      <c r="BH585" t="s">
        <v>167</v>
      </c>
      <c r="BI585" t="s">
        <v>164</v>
      </c>
      <c r="BJ585" t="s">
        <v>175</v>
      </c>
      <c r="BK585" t="s">
        <v>167</v>
      </c>
      <c r="BL585" t="s">
        <v>311</v>
      </c>
      <c r="BM585" t="s">
        <v>167</v>
      </c>
      <c r="BO585" t="s">
        <v>167</v>
      </c>
      <c r="BP585" t="s">
        <v>174</v>
      </c>
      <c r="BQ585" t="s">
        <v>164</v>
      </c>
      <c r="BR585" t="s">
        <v>169</v>
      </c>
      <c r="BS585" t="s">
        <v>177</v>
      </c>
      <c r="BT585" t="s">
        <v>167</v>
      </c>
      <c r="BU585">
        <v>4.7</v>
      </c>
      <c r="BV585" t="s">
        <v>167</v>
      </c>
      <c r="BW585" t="s">
        <v>178</v>
      </c>
      <c r="BX585" t="s">
        <v>179</v>
      </c>
      <c r="BY585" t="s">
        <v>180</v>
      </c>
      <c r="BZ585" t="s">
        <v>167</v>
      </c>
      <c r="CB585" t="s">
        <v>167</v>
      </c>
      <c r="CG585" t="s">
        <v>167</v>
      </c>
      <c r="CK585" t="s">
        <v>167</v>
      </c>
      <c r="CN585" t="s">
        <v>167</v>
      </c>
      <c r="CQ585" t="s">
        <v>1950</v>
      </c>
      <c r="CR585" t="s">
        <v>230</v>
      </c>
      <c r="CS585" t="s">
        <v>167</v>
      </c>
      <c r="CT585" t="s">
        <v>167</v>
      </c>
      <c r="CU585" t="s">
        <v>167</v>
      </c>
      <c r="CV585" t="s">
        <v>167</v>
      </c>
      <c r="CW585">
        <v>2</v>
      </c>
      <c r="CY585" t="s">
        <v>255</v>
      </c>
      <c r="DB585" t="s">
        <v>258</v>
      </c>
      <c r="DD585" t="s">
        <v>167</v>
      </c>
      <c r="DE585" t="s">
        <v>167</v>
      </c>
      <c r="DF585" t="s">
        <v>167</v>
      </c>
      <c r="DH585" t="s">
        <v>217</v>
      </c>
      <c r="DI585" t="s">
        <v>329</v>
      </c>
      <c r="DJ585" t="s">
        <v>167</v>
      </c>
      <c r="DM585" t="s">
        <v>167</v>
      </c>
      <c r="DN585" t="s">
        <v>167</v>
      </c>
      <c r="DS585" t="s">
        <v>167</v>
      </c>
    </row>
    <row r="586" spans="1:131" x14ac:dyDescent="0.3">
      <c r="A586">
        <v>585</v>
      </c>
      <c r="B586" t="s">
        <v>319</v>
      </c>
      <c r="C586" t="s">
        <v>1946</v>
      </c>
      <c r="D586" t="s">
        <v>1951</v>
      </c>
      <c r="E586" s="1">
        <v>1197</v>
      </c>
      <c r="F586">
        <v>4</v>
      </c>
      <c r="G586">
        <v>4</v>
      </c>
      <c r="H586" t="s">
        <v>196</v>
      </c>
      <c r="I586" t="s">
        <v>143</v>
      </c>
      <c r="J586" t="s">
        <v>197</v>
      </c>
      <c r="K586" t="s">
        <v>145</v>
      </c>
      <c r="L586">
        <v>43</v>
      </c>
      <c r="M586" t="s">
        <v>146</v>
      </c>
      <c r="N586">
        <v>1520</v>
      </c>
      <c r="O586">
        <v>3765</v>
      </c>
      <c r="P586">
        <v>1660</v>
      </c>
      <c r="Q586" t="s">
        <v>147</v>
      </c>
      <c r="R586">
        <v>5</v>
      </c>
      <c r="S586">
        <v>18.899999999999999</v>
      </c>
      <c r="T586">
        <v>17.489999999999998</v>
      </c>
      <c r="U586" t="s">
        <v>1952</v>
      </c>
      <c r="X586">
        <v>5</v>
      </c>
      <c r="Y586" t="s">
        <v>304</v>
      </c>
      <c r="Z586" t="s">
        <v>340</v>
      </c>
      <c r="AA586" t="s">
        <v>152</v>
      </c>
      <c r="AB586" t="s">
        <v>341</v>
      </c>
      <c r="AC586" t="s">
        <v>342</v>
      </c>
      <c r="AD586" t="s">
        <v>512</v>
      </c>
      <c r="AE586" t="s">
        <v>513</v>
      </c>
      <c r="AF586" t="s">
        <v>1953</v>
      </c>
      <c r="AG586" t="s">
        <v>1953</v>
      </c>
      <c r="AH586" t="s">
        <v>159</v>
      </c>
      <c r="AI586" t="s">
        <v>233</v>
      </c>
      <c r="AK586" t="s">
        <v>161</v>
      </c>
      <c r="AL586" t="s">
        <v>404</v>
      </c>
      <c r="AM586" t="s">
        <v>578</v>
      </c>
      <c r="AO586" t="s">
        <v>165</v>
      </c>
      <c r="AP586" t="s">
        <v>165</v>
      </c>
      <c r="AQ586" t="s">
        <v>167</v>
      </c>
      <c r="AR586">
        <v>5</v>
      </c>
      <c r="AS586" t="s">
        <v>168</v>
      </c>
      <c r="AT586" t="s">
        <v>190</v>
      </c>
      <c r="AU586" t="s">
        <v>310</v>
      </c>
      <c r="AV586" t="s">
        <v>514</v>
      </c>
      <c r="AX586" t="s">
        <v>167</v>
      </c>
      <c r="AY586" t="s">
        <v>289</v>
      </c>
      <c r="AZ586" t="s">
        <v>167</v>
      </c>
      <c r="BB586" t="s">
        <v>1288</v>
      </c>
      <c r="BC586" t="s">
        <v>167</v>
      </c>
      <c r="BD586" t="s">
        <v>174</v>
      </c>
      <c r="BE586">
        <v>256</v>
      </c>
      <c r="BF586" t="s">
        <v>167</v>
      </c>
      <c r="BG586" t="s">
        <v>167</v>
      </c>
      <c r="BH586" t="s">
        <v>167</v>
      </c>
      <c r="BJ586" t="s">
        <v>175</v>
      </c>
      <c r="BK586" t="s">
        <v>167</v>
      </c>
      <c r="BL586" t="s">
        <v>311</v>
      </c>
      <c r="BM586" t="s">
        <v>167</v>
      </c>
      <c r="BO586" t="s">
        <v>167</v>
      </c>
      <c r="BP586" t="s">
        <v>174</v>
      </c>
      <c r="BQ586" t="s">
        <v>164</v>
      </c>
      <c r="BR586" t="s">
        <v>169</v>
      </c>
      <c r="BS586" t="s">
        <v>165</v>
      </c>
      <c r="BT586" t="s">
        <v>167</v>
      </c>
      <c r="BU586">
        <v>5.2</v>
      </c>
      <c r="BW586" t="s">
        <v>178</v>
      </c>
      <c r="BX586" t="s">
        <v>179</v>
      </c>
      <c r="BY586" t="s">
        <v>180</v>
      </c>
      <c r="BZ586" t="s">
        <v>167</v>
      </c>
      <c r="CB586" t="s">
        <v>167</v>
      </c>
      <c r="CG586" t="s">
        <v>167</v>
      </c>
      <c r="CK586" t="s">
        <v>167</v>
      </c>
      <c r="CN586" t="s">
        <v>167</v>
      </c>
      <c r="CP586" t="s">
        <v>409</v>
      </c>
      <c r="CR586" t="s">
        <v>230</v>
      </c>
      <c r="CS586" t="s">
        <v>167</v>
      </c>
      <c r="CT586" t="s">
        <v>167</v>
      </c>
      <c r="CV586" t="s">
        <v>167</v>
      </c>
      <c r="CW586">
        <v>2</v>
      </c>
      <c r="DA586" t="s">
        <v>1073</v>
      </c>
      <c r="DD586" t="s">
        <v>167</v>
      </c>
      <c r="DG586" t="s">
        <v>167</v>
      </c>
      <c r="DH586" t="s">
        <v>217</v>
      </c>
      <c r="DI586" t="s">
        <v>329</v>
      </c>
      <c r="DJ586" t="s">
        <v>167</v>
      </c>
      <c r="DL586" t="s">
        <v>330</v>
      </c>
    </row>
    <row r="587" spans="1:131" x14ac:dyDescent="0.3">
      <c r="A587">
        <v>586</v>
      </c>
      <c r="B587" t="s">
        <v>319</v>
      </c>
      <c r="C587" t="s">
        <v>1946</v>
      </c>
      <c r="D587" t="s">
        <v>1954</v>
      </c>
      <c r="E587" s="1">
        <v>1197</v>
      </c>
      <c r="F587">
        <v>4</v>
      </c>
      <c r="G587">
        <v>4</v>
      </c>
      <c r="H587" t="s">
        <v>196</v>
      </c>
      <c r="I587" t="s">
        <v>143</v>
      </c>
      <c r="J587" t="s">
        <v>197</v>
      </c>
      <c r="K587" t="s">
        <v>145</v>
      </c>
      <c r="L587">
        <v>43</v>
      </c>
      <c r="M587" t="s">
        <v>146</v>
      </c>
      <c r="N587">
        <v>1520</v>
      </c>
      <c r="O587">
        <v>3765</v>
      </c>
      <c r="P587">
        <v>1660</v>
      </c>
      <c r="Q587" t="s">
        <v>147</v>
      </c>
      <c r="R587">
        <v>5</v>
      </c>
      <c r="S587">
        <v>18.899999999999999</v>
      </c>
      <c r="T587">
        <v>17.489999999999998</v>
      </c>
      <c r="U587" t="s">
        <v>1952</v>
      </c>
      <c r="W587" t="s">
        <v>1068</v>
      </c>
      <c r="X587">
        <v>5</v>
      </c>
      <c r="Y587" t="s">
        <v>304</v>
      </c>
      <c r="Z587" t="s">
        <v>340</v>
      </c>
      <c r="AA587" t="s">
        <v>152</v>
      </c>
      <c r="AB587" t="s">
        <v>268</v>
      </c>
      <c r="AC587" t="s">
        <v>342</v>
      </c>
      <c r="AD587" t="s">
        <v>512</v>
      </c>
      <c r="AE587" t="s">
        <v>513</v>
      </c>
      <c r="AF587" t="s">
        <v>514</v>
      </c>
      <c r="AG587" t="s">
        <v>514</v>
      </c>
      <c r="AH587" t="s">
        <v>159</v>
      </c>
      <c r="AI587" t="s">
        <v>233</v>
      </c>
      <c r="AK587" t="s">
        <v>161</v>
      </c>
      <c r="AL587" t="s">
        <v>404</v>
      </c>
      <c r="AM587" t="s">
        <v>578</v>
      </c>
      <c r="AN587" t="s">
        <v>164</v>
      </c>
      <c r="AO587" t="s">
        <v>165</v>
      </c>
      <c r="AP587" t="s">
        <v>165</v>
      </c>
      <c r="AQ587">
        <v>2</v>
      </c>
      <c r="AR587">
        <v>5</v>
      </c>
      <c r="AS587" t="s">
        <v>168</v>
      </c>
      <c r="AT587" t="s">
        <v>190</v>
      </c>
      <c r="AU587" t="s">
        <v>310</v>
      </c>
      <c r="AV587" t="s">
        <v>514</v>
      </c>
      <c r="AX587">
        <v>2</v>
      </c>
      <c r="AY587" t="s">
        <v>437</v>
      </c>
      <c r="AZ587" t="s">
        <v>167</v>
      </c>
      <c r="BB587" t="s">
        <v>1288</v>
      </c>
      <c r="BC587" t="s">
        <v>167</v>
      </c>
      <c r="BD587" t="s">
        <v>328</v>
      </c>
      <c r="BE587">
        <v>256</v>
      </c>
      <c r="BG587" t="s">
        <v>167</v>
      </c>
      <c r="BH587" t="s">
        <v>167</v>
      </c>
      <c r="BI587" t="s">
        <v>164</v>
      </c>
      <c r="BJ587" t="s">
        <v>175</v>
      </c>
      <c r="BK587" t="s">
        <v>167</v>
      </c>
      <c r="BL587" t="s">
        <v>311</v>
      </c>
      <c r="BM587" t="s">
        <v>167</v>
      </c>
      <c r="BO587" t="s">
        <v>167</v>
      </c>
      <c r="BP587" t="s">
        <v>174</v>
      </c>
      <c r="BQ587" t="s">
        <v>164</v>
      </c>
      <c r="BR587" t="s">
        <v>169</v>
      </c>
      <c r="BS587" t="s">
        <v>177</v>
      </c>
      <c r="BT587" t="s">
        <v>167</v>
      </c>
      <c r="BU587">
        <v>4.7</v>
      </c>
      <c r="BV587" t="s">
        <v>167</v>
      </c>
      <c r="BW587" t="s">
        <v>178</v>
      </c>
      <c r="BX587" t="s">
        <v>179</v>
      </c>
      <c r="BY587" t="s">
        <v>180</v>
      </c>
      <c r="BZ587" t="s">
        <v>167</v>
      </c>
      <c r="CB587" t="s">
        <v>167</v>
      </c>
      <c r="CG587" t="s">
        <v>167</v>
      </c>
      <c r="CK587" t="s">
        <v>167</v>
      </c>
      <c r="CN587" t="s">
        <v>167</v>
      </c>
      <c r="CP587" t="s">
        <v>409</v>
      </c>
      <c r="CQ587" t="s">
        <v>1950</v>
      </c>
      <c r="CR587" t="s">
        <v>230</v>
      </c>
      <c r="CS587" t="s">
        <v>167</v>
      </c>
      <c r="CT587" t="s">
        <v>167</v>
      </c>
      <c r="CU587" t="s">
        <v>167</v>
      </c>
      <c r="CV587" t="s">
        <v>167</v>
      </c>
      <c r="CW587">
        <v>2</v>
      </c>
      <c r="CY587" t="s">
        <v>255</v>
      </c>
      <c r="DB587" t="s">
        <v>222</v>
      </c>
      <c r="DD587" t="s">
        <v>167</v>
      </c>
      <c r="DE587" t="s">
        <v>167</v>
      </c>
      <c r="DF587" t="s">
        <v>167</v>
      </c>
      <c r="DH587" t="s">
        <v>217</v>
      </c>
      <c r="DI587" t="s">
        <v>329</v>
      </c>
      <c r="DJ587" t="s">
        <v>167</v>
      </c>
      <c r="DM587" t="s">
        <v>167</v>
      </c>
      <c r="DN587" t="s">
        <v>167</v>
      </c>
      <c r="DQ587" t="s">
        <v>167</v>
      </c>
      <c r="DS587" t="s">
        <v>167</v>
      </c>
    </row>
    <row r="588" spans="1:131" x14ac:dyDescent="0.3">
      <c r="A588">
        <v>587</v>
      </c>
      <c r="B588" t="s">
        <v>319</v>
      </c>
      <c r="C588" t="s">
        <v>1946</v>
      </c>
      <c r="D588" t="s">
        <v>1955</v>
      </c>
      <c r="E588" s="1">
        <v>1197</v>
      </c>
      <c r="F588">
        <v>4</v>
      </c>
      <c r="G588">
        <v>4</v>
      </c>
      <c r="H588" t="s">
        <v>196</v>
      </c>
      <c r="I588" t="s">
        <v>143</v>
      </c>
      <c r="J588" t="s">
        <v>197</v>
      </c>
      <c r="K588" t="s">
        <v>145</v>
      </c>
      <c r="L588">
        <v>43</v>
      </c>
      <c r="M588" t="s">
        <v>146</v>
      </c>
      <c r="N588">
        <v>1520</v>
      </c>
      <c r="O588">
        <v>3765</v>
      </c>
      <c r="P588">
        <v>1660</v>
      </c>
      <c r="Q588" t="s">
        <v>147</v>
      </c>
      <c r="R588">
        <v>5</v>
      </c>
      <c r="S588">
        <v>18.899999999999999</v>
      </c>
      <c r="T588">
        <v>19.77</v>
      </c>
      <c r="U588" t="s">
        <v>1067</v>
      </c>
      <c r="W588" t="s">
        <v>1068</v>
      </c>
      <c r="X588">
        <v>5</v>
      </c>
      <c r="Y588" t="s">
        <v>304</v>
      </c>
      <c r="Z588" t="s">
        <v>340</v>
      </c>
      <c r="AA588" t="s">
        <v>152</v>
      </c>
      <c r="AB588" t="s">
        <v>268</v>
      </c>
      <c r="AC588" t="s">
        <v>342</v>
      </c>
      <c r="AD588" t="s">
        <v>512</v>
      </c>
      <c r="AE588" t="s">
        <v>513</v>
      </c>
      <c r="AF588" t="s">
        <v>514</v>
      </c>
      <c r="AG588" t="s">
        <v>514</v>
      </c>
      <c r="AH588" t="s">
        <v>159</v>
      </c>
      <c r="AI588" t="s">
        <v>233</v>
      </c>
      <c r="AK588" t="s">
        <v>161</v>
      </c>
      <c r="AL588" t="s">
        <v>404</v>
      </c>
      <c r="AM588" t="s">
        <v>578</v>
      </c>
      <c r="AN588" t="s">
        <v>164</v>
      </c>
      <c r="AO588" t="s">
        <v>165</v>
      </c>
      <c r="AP588" t="s">
        <v>165</v>
      </c>
      <c r="AQ588">
        <v>2</v>
      </c>
      <c r="AR588">
        <v>5</v>
      </c>
      <c r="AS588" t="s">
        <v>168</v>
      </c>
      <c r="AT588" t="s">
        <v>169</v>
      </c>
      <c r="AU588" t="s">
        <v>310</v>
      </c>
      <c r="AV588" t="s">
        <v>514</v>
      </c>
      <c r="AX588">
        <v>2</v>
      </c>
      <c r="AY588" t="s">
        <v>437</v>
      </c>
      <c r="AZ588" t="s">
        <v>167</v>
      </c>
      <c r="BB588" t="s">
        <v>1288</v>
      </c>
      <c r="BC588" t="s">
        <v>167</v>
      </c>
      <c r="BD588" t="s">
        <v>328</v>
      </c>
      <c r="BE588">
        <v>256</v>
      </c>
      <c r="BG588" t="s">
        <v>167</v>
      </c>
      <c r="BH588" t="s">
        <v>167</v>
      </c>
      <c r="BI588" t="s">
        <v>164</v>
      </c>
      <c r="BJ588" t="s">
        <v>175</v>
      </c>
      <c r="BK588" t="s">
        <v>167</v>
      </c>
      <c r="BL588" t="s">
        <v>311</v>
      </c>
      <c r="BM588" t="s">
        <v>167</v>
      </c>
      <c r="BO588" t="s">
        <v>167</v>
      </c>
      <c r="BP588" t="s">
        <v>174</v>
      </c>
      <c r="BQ588" t="s">
        <v>164</v>
      </c>
      <c r="BR588" t="s">
        <v>169</v>
      </c>
      <c r="BS588" t="s">
        <v>177</v>
      </c>
      <c r="BT588" t="s">
        <v>167</v>
      </c>
      <c r="BU588">
        <v>4.7</v>
      </c>
      <c r="BV588" t="s">
        <v>167</v>
      </c>
      <c r="BW588" t="s">
        <v>178</v>
      </c>
      <c r="BX588" t="s">
        <v>179</v>
      </c>
      <c r="BY588" t="s">
        <v>180</v>
      </c>
      <c r="BZ588" t="s">
        <v>167</v>
      </c>
      <c r="CB588" t="s">
        <v>167</v>
      </c>
      <c r="CG588" t="s">
        <v>167</v>
      </c>
      <c r="CK588" t="s">
        <v>167</v>
      </c>
      <c r="CN588" t="s">
        <v>167</v>
      </c>
      <c r="CP588" t="s">
        <v>409</v>
      </c>
      <c r="CQ588" t="s">
        <v>1950</v>
      </c>
      <c r="CR588" t="s">
        <v>230</v>
      </c>
      <c r="CS588" t="s">
        <v>167</v>
      </c>
      <c r="CT588" t="s">
        <v>167</v>
      </c>
      <c r="CU588" t="s">
        <v>167</v>
      </c>
      <c r="CV588" t="s">
        <v>167</v>
      </c>
      <c r="CW588">
        <v>2</v>
      </c>
      <c r="CY588" t="s">
        <v>255</v>
      </c>
      <c r="DB588" t="s">
        <v>258</v>
      </c>
      <c r="DD588" t="s">
        <v>167</v>
      </c>
      <c r="DE588" t="s">
        <v>167</v>
      </c>
      <c r="DF588" t="s">
        <v>167</v>
      </c>
      <c r="DH588" t="s">
        <v>217</v>
      </c>
      <c r="DI588" t="s">
        <v>329</v>
      </c>
      <c r="DJ588" t="s">
        <v>167</v>
      </c>
      <c r="DM588" t="s">
        <v>167</v>
      </c>
      <c r="DN588" t="s">
        <v>167</v>
      </c>
      <c r="DS588" t="s">
        <v>167</v>
      </c>
    </row>
    <row r="589" spans="1:131" x14ac:dyDescent="0.3">
      <c r="A589">
        <v>588</v>
      </c>
      <c r="B589" t="s">
        <v>319</v>
      </c>
      <c r="C589" t="s">
        <v>1946</v>
      </c>
      <c r="D589" t="s">
        <v>1956</v>
      </c>
      <c r="E589" s="1">
        <v>1197</v>
      </c>
      <c r="F589">
        <v>4</v>
      </c>
      <c r="G589">
        <v>4</v>
      </c>
      <c r="H589" t="s">
        <v>196</v>
      </c>
      <c r="I589" t="s">
        <v>143</v>
      </c>
      <c r="J589" t="s">
        <v>197</v>
      </c>
      <c r="K589" t="s">
        <v>145</v>
      </c>
      <c r="L589">
        <v>43</v>
      </c>
      <c r="M589" t="s">
        <v>184</v>
      </c>
      <c r="N589">
        <v>1520</v>
      </c>
      <c r="O589">
        <v>3765</v>
      </c>
      <c r="P589">
        <v>1660</v>
      </c>
      <c r="Q589" t="s">
        <v>147</v>
      </c>
      <c r="R589">
        <v>5</v>
      </c>
      <c r="T589" s="1" t="s">
        <v>148</v>
      </c>
      <c r="V589" t="s">
        <v>1957</v>
      </c>
      <c r="W589" t="s">
        <v>1068</v>
      </c>
      <c r="X589">
        <v>5</v>
      </c>
      <c r="Y589" t="s">
        <v>304</v>
      </c>
      <c r="Z589" t="s">
        <v>340</v>
      </c>
      <c r="AA589" t="s">
        <v>152</v>
      </c>
      <c r="AB589" t="s">
        <v>268</v>
      </c>
      <c r="AC589" t="s">
        <v>342</v>
      </c>
      <c r="AD589" t="s">
        <v>512</v>
      </c>
      <c r="AE589" t="s">
        <v>513</v>
      </c>
      <c r="AF589" t="s">
        <v>514</v>
      </c>
      <c r="AG589" t="s">
        <v>514</v>
      </c>
      <c r="AH589" t="s">
        <v>159</v>
      </c>
      <c r="AI589" t="s">
        <v>233</v>
      </c>
      <c r="AK589" t="s">
        <v>161</v>
      </c>
      <c r="AL589" t="s">
        <v>1958</v>
      </c>
      <c r="AM589" t="s">
        <v>578</v>
      </c>
      <c r="AN589" t="s">
        <v>164</v>
      </c>
      <c r="AO589" t="s">
        <v>165</v>
      </c>
      <c r="AP589" t="s">
        <v>165</v>
      </c>
      <c r="AQ589" t="s">
        <v>167</v>
      </c>
      <c r="AR589">
        <v>5</v>
      </c>
      <c r="AS589" t="s">
        <v>168</v>
      </c>
      <c r="AT589" t="s">
        <v>169</v>
      </c>
      <c r="AU589" t="s">
        <v>310</v>
      </c>
      <c r="AV589" t="s">
        <v>514</v>
      </c>
      <c r="AX589">
        <v>2</v>
      </c>
      <c r="AY589" t="s">
        <v>289</v>
      </c>
      <c r="AZ589" t="s">
        <v>167</v>
      </c>
      <c r="BB589" t="s">
        <v>1288</v>
      </c>
      <c r="BC589" t="s">
        <v>167</v>
      </c>
      <c r="BD589" t="s">
        <v>174</v>
      </c>
      <c r="BE589">
        <v>256</v>
      </c>
      <c r="BG589" t="s">
        <v>167</v>
      </c>
      <c r="BH589" t="s">
        <v>167</v>
      </c>
      <c r="BJ589" t="s">
        <v>175</v>
      </c>
      <c r="BK589" t="s">
        <v>167</v>
      </c>
      <c r="BL589" t="s">
        <v>311</v>
      </c>
      <c r="BM589" t="s">
        <v>167</v>
      </c>
      <c r="BO589" t="s">
        <v>167</v>
      </c>
      <c r="BP589" t="s">
        <v>174</v>
      </c>
      <c r="BQ589" t="s">
        <v>164</v>
      </c>
      <c r="BR589" t="s">
        <v>169</v>
      </c>
      <c r="BS589" t="s">
        <v>177</v>
      </c>
      <c r="BT589" t="s">
        <v>167</v>
      </c>
      <c r="BU589">
        <v>4.7</v>
      </c>
      <c r="BV589" t="s">
        <v>167</v>
      </c>
      <c r="BW589" t="s">
        <v>178</v>
      </c>
      <c r="BX589" t="s">
        <v>179</v>
      </c>
      <c r="BY589" t="s">
        <v>180</v>
      </c>
      <c r="BZ589" t="s">
        <v>167</v>
      </c>
      <c r="CB589" t="s">
        <v>167</v>
      </c>
      <c r="CG589" t="s">
        <v>167</v>
      </c>
      <c r="CK589" t="s">
        <v>167</v>
      </c>
      <c r="CN589" t="s">
        <v>167</v>
      </c>
      <c r="CQ589" t="s">
        <v>1069</v>
      </c>
      <c r="CR589" t="s">
        <v>230</v>
      </c>
      <c r="CS589" t="s">
        <v>167</v>
      </c>
      <c r="CT589" t="s">
        <v>167</v>
      </c>
      <c r="CU589" t="s">
        <v>167</v>
      </c>
      <c r="CV589" t="s">
        <v>167</v>
      </c>
      <c r="CW589">
        <v>2</v>
      </c>
      <c r="DH589" t="s">
        <v>167</v>
      </c>
      <c r="DJ589" t="s">
        <v>167</v>
      </c>
    </row>
    <row r="590" spans="1:131" x14ac:dyDescent="0.3">
      <c r="A590">
        <v>589</v>
      </c>
      <c r="B590" t="s">
        <v>235</v>
      </c>
      <c r="C590" t="s">
        <v>1959</v>
      </c>
      <c r="D590" t="s">
        <v>274</v>
      </c>
      <c r="E590" s="1">
        <v>1462</v>
      </c>
      <c r="F590">
        <v>4</v>
      </c>
      <c r="G590">
        <v>4</v>
      </c>
      <c r="H590" t="s">
        <v>196</v>
      </c>
      <c r="I590" t="s">
        <v>143</v>
      </c>
      <c r="J590" t="s">
        <v>197</v>
      </c>
      <c r="K590" t="s">
        <v>145</v>
      </c>
      <c r="L590">
        <v>45</v>
      </c>
      <c r="M590" t="s">
        <v>146</v>
      </c>
      <c r="N590">
        <v>1690</v>
      </c>
      <c r="O590">
        <v>4395</v>
      </c>
      <c r="P590">
        <v>1735</v>
      </c>
      <c r="Q590" t="s">
        <v>239</v>
      </c>
      <c r="R590">
        <v>5</v>
      </c>
      <c r="T590" s="1" t="s">
        <v>148</v>
      </c>
      <c r="U590" t="s">
        <v>1960</v>
      </c>
      <c r="W590" t="s">
        <v>1145</v>
      </c>
      <c r="X590">
        <v>5</v>
      </c>
      <c r="Y590" t="s">
        <v>1961</v>
      </c>
      <c r="Z590" t="s">
        <v>201</v>
      </c>
      <c r="AA590" t="s">
        <v>152</v>
      </c>
      <c r="AB590" t="s">
        <v>581</v>
      </c>
      <c r="AC590" t="s">
        <v>1503</v>
      </c>
      <c r="AF590" t="s">
        <v>666</v>
      </c>
      <c r="AG590" t="s">
        <v>666</v>
      </c>
      <c r="AH590" t="s">
        <v>159</v>
      </c>
      <c r="AL590" t="s">
        <v>1962</v>
      </c>
      <c r="AM590" t="s">
        <v>1505</v>
      </c>
      <c r="AN590" t="s">
        <v>164</v>
      </c>
      <c r="AO590" t="s">
        <v>165</v>
      </c>
      <c r="AP590" t="s">
        <v>166</v>
      </c>
      <c r="AQ590" t="s">
        <v>167</v>
      </c>
      <c r="AR590">
        <v>7</v>
      </c>
      <c r="AS590" t="s">
        <v>168</v>
      </c>
      <c r="AT590" t="s">
        <v>169</v>
      </c>
      <c r="AU590" t="s">
        <v>1506</v>
      </c>
      <c r="AV590" t="s">
        <v>666</v>
      </c>
      <c r="AX590" t="s">
        <v>167</v>
      </c>
      <c r="AY590" t="s">
        <v>166</v>
      </c>
      <c r="BA590" t="s">
        <v>167</v>
      </c>
      <c r="BB590" t="s">
        <v>251</v>
      </c>
      <c r="BD590" t="s">
        <v>174</v>
      </c>
      <c r="BE590">
        <v>209</v>
      </c>
      <c r="BG590" t="s">
        <v>167</v>
      </c>
      <c r="BH590" t="s">
        <v>167</v>
      </c>
      <c r="BI590" t="s">
        <v>164</v>
      </c>
      <c r="BJ590" t="s">
        <v>311</v>
      </c>
      <c r="BK590" t="s">
        <v>167</v>
      </c>
      <c r="BL590" t="s">
        <v>311</v>
      </c>
      <c r="BM590" t="s">
        <v>167</v>
      </c>
      <c r="BN590" t="s">
        <v>252</v>
      </c>
      <c r="BP590" t="s">
        <v>174</v>
      </c>
      <c r="BQ590" t="s">
        <v>165</v>
      </c>
      <c r="BR590" t="s">
        <v>169</v>
      </c>
      <c r="BS590" t="s">
        <v>177</v>
      </c>
      <c r="BT590" t="s">
        <v>167</v>
      </c>
      <c r="BU590">
        <v>5.2</v>
      </c>
      <c r="BV590" t="s">
        <v>167</v>
      </c>
      <c r="BW590" t="s">
        <v>435</v>
      </c>
      <c r="BY590" t="s">
        <v>180</v>
      </c>
      <c r="BZ590" t="s">
        <v>167</v>
      </c>
      <c r="CG590" t="s">
        <v>167</v>
      </c>
      <c r="CK590" t="s">
        <v>167</v>
      </c>
      <c r="CN590" t="s">
        <v>167</v>
      </c>
      <c r="CO590" t="s">
        <v>167</v>
      </c>
      <c r="CP590" t="s">
        <v>356</v>
      </c>
      <c r="CQ590" t="s">
        <v>1963</v>
      </c>
      <c r="CR590" t="s">
        <v>230</v>
      </c>
      <c r="CS590" t="s">
        <v>167</v>
      </c>
      <c r="CT590" t="s">
        <v>167</v>
      </c>
      <c r="CU590" t="s">
        <v>167</v>
      </c>
      <c r="CW590">
        <v>2</v>
      </c>
      <c r="CX590" t="s">
        <v>457</v>
      </c>
      <c r="CY590" t="s">
        <v>255</v>
      </c>
      <c r="DB590" t="s">
        <v>258</v>
      </c>
      <c r="DC590" t="s">
        <v>167</v>
      </c>
      <c r="DK590" t="s">
        <v>167</v>
      </c>
      <c r="DW590" t="s">
        <v>167</v>
      </c>
    </row>
    <row r="591" spans="1:131" x14ac:dyDescent="0.3">
      <c r="A591">
        <v>590</v>
      </c>
      <c r="B591" t="s">
        <v>235</v>
      </c>
      <c r="C591" t="s">
        <v>1959</v>
      </c>
      <c r="D591" t="s">
        <v>394</v>
      </c>
      <c r="E591" s="1">
        <v>1462</v>
      </c>
      <c r="F591">
        <v>4</v>
      </c>
      <c r="G591">
        <v>4</v>
      </c>
      <c r="H591" t="s">
        <v>196</v>
      </c>
      <c r="I591" t="s">
        <v>143</v>
      </c>
      <c r="J591" t="s">
        <v>197</v>
      </c>
      <c r="K591" t="s">
        <v>145</v>
      </c>
      <c r="L591">
        <v>45</v>
      </c>
      <c r="M591" t="s">
        <v>146</v>
      </c>
      <c r="N591">
        <v>1685</v>
      </c>
      <c r="O591">
        <v>4265</v>
      </c>
      <c r="P591">
        <v>1695</v>
      </c>
      <c r="Q591" t="s">
        <v>239</v>
      </c>
      <c r="R591">
        <v>5</v>
      </c>
      <c r="T591" s="1" t="s">
        <v>148</v>
      </c>
      <c r="U591" t="s">
        <v>1960</v>
      </c>
      <c r="W591" t="s">
        <v>1964</v>
      </c>
      <c r="X591">
        <v>5</v>
      </c>
      <c r="Z591" t="s">
        <v>201</v>
      </c>
      <c r="AA591" t="s">
        <v>152</v>
      </c>
      <c r="AB591" t="s">
        <v>268</v>
      </c>
      <c r="AC591" t="s">
        <v>402</v>
      </c>
      <c r="AF591" t="s">
        <v>666</v>
      </c>
      <c r="AG591" t="s">
        <v>666</v>
      </c>
      <c r="AH591" t="s">
        <v>159</v>
      </c>
      <c r="AI591" t="s">
        <v>233</v>
      </c>
      <c r="AK591" t="s">
        <v>161</v>
      </c>
      <c r="AL591" t="s">
        <v>1965</v>
      </c>
      <c r="AM591" t="s">
        <v>1505</v>
      </c>
      <c r="AN591" t="s">
        <v>164</v>
      </c>
      <c r="AO591" t="s">
        <v>165</v>
      </c>
      <c r="AP591" t="s">
        <v>165</v>
      </c>
      <c r="AQ591" t="s">
        <v>167</v>
      </c>
      <c r="AR591">
        <v>7</v>
      </c>
      <c r="AS591" t="s">
        <v>168</v>
      </c>
      <c r="AT591" t="s">
        <v>169</v>
      </c>
      <c r="AU591" t="s">
        <v>1506</v>
      </c>
      <c r="AV591" t="s">
        <v>666</v>
      </c>
      <c r="AW591" t="s">
        <v>167</v>
      </c>
      <c r="AX591">
        <v>2</v>
      </c>
      <c r="AY591" t="s">
        <v>172</v>
      </c>
      <c r="AZ591" t="s">
        <v>167</v>
      </c>
      <c r="BA591" t="s">
        <v>167</v>
      </c>
      <c r="BB591" t="s">
        <v>251</v>
      </c>
      <c r="BC591" t="s">
        <v>167</v>
      </c>
      <c r="BD591" t="s">
        <v>174</v>
      </c>
      <c r="BE591">
        <v>209</v>
      </c>
      <c r="BF591" t="s">
        <v>167</v>
      </c>
      <c r="BG591" t="s">
        <v>167</v>
      </c>
      <c r="BH591" t="s">
        <v>167</v>
      </c>
      <c r="BI591" t="s">
        <v>164</v>
      </c>
      <c r="BJ591" t="s">
        <v>311</v>
      </c>
      <c r="BK591" t="s">
        <v>167</v>
      </c>
      <c r="BL591" t="s">
        <v>311</v>
      </c>
      <c r="BM591" t="s">
        <v>167</v>
      </c>
      <c r="BN591" t="s">
        <v>252</v>
      </c>
      <c r="BO591" t="s">
        <v>167</v>
      </c>
      <c r="BP591" t="s">
        <v>338</v>
      </c>
      <c r="BQ591" t="s">
        <v>165</v>
      </c>
      <c r="BR591" t="s">
        <v>169</v>
      </c>
      <c r="BS591" t="s">
        <v>177</v>
      </c>
      <c r="BT591" t="s">
        <v>167</v>
      </c>
      <c r="BU591">
        <v>5.2</v>
      </c>
      <c r="BV591" t="s">
        <v>167</v>
      </c>
      <c r="BW591" t="s">
        <v>435</v>
      </c>
      <c r="BX591" t="s">
        <v>167</v>
      </c>
      <c r="BY591" t="s">
        <v>384</v>
      </c>
      <c r="BZ591" t="s">
        <v>167</v>
      </c>
      <c r="CB591" t="s">
        <v>167</v>
      </c>
      <c r="CG591" t="s">
        <v>167</v>
      </c>
      <c r="CK591" t="s">
        <v>167</v>
      </c>
      <c r="CN591" t="s">
        <v>167</v>
      </c>
      <c r="CO591" t="s">
        <v>167</v>
      </c>
      <c r="CP591" t="s">
        <v>356</v>
      </c>
      <c r="CQ591" t="s">
        <v>1963</v>
      </c>
      <c r="CR591" t="s">
        <v>230</v>
      </c>
      <c r="CS591" t="s">
        <v>167</v>
      </c>
      <c r="CT591" t="s">
        <v>167</v>
      </c>
      <c r="CU591" t="s">
        <v>167</v>
      </c>
      <c r="CV591" t="s">
        <v>167</v>
      </c>
      <c r="CW591">
        <v>2</v>
      </c>
      <c r="CX591" t="s">
        <v>457</v>
      </c>
      <c r="CY591" t="s">
        <v>255</v>
      </c>
      <c r="DB591" t="s">
        <v>258</v>
      </c>
      <c r="DC591" t="s">
        <v>167</v>
      </c>
      <c r="DD591" t="s">
        <v>167</v>
      </c>
      <c r="DH591" t="s">
        <v>217</v>
      </c>
      <c r="DI591" t="s">
        <v>329</v>
      </c>
      <c r="DJ591" t="s">
        <v>167</v>
      </c>
      <c r="DK591" t="s">
        <v>167</v>
      </c>
      <c r="DL591" t="s">
        <v>330</v>
      </c>
      <c r="DN591" t="s">
        <v>167</v>
      </c>
      <c r="DP591" t="s">
        <v>167</v>
      </c>
      <c r="DW591" t="s">
        <v>167</v>
      </c>
    </row>
    <row r="592" spans="1:131" x14ac:dyDescent="0.3">
      <c r="A592">
        <v>591</v>
      </c>
      <c r="B592" t="s">
        <v>235</v>
      </c>
      <c r="C592" t="s">
        <v>1959</v>
      </c>
      <c r="D592" t="s">
        <v>1052</v>
      </c>
      <c r="E592" s="1">
        <v>1462</v>
      </c>
      <c r="F592">
        <v>4</v>
      </c>
      <c r="G592">
        <v>4</v>
      </c>
      <c r="H592" t="s">
        <v>196</v>
      </c>
      <c r="I592" t="s">
        <v>143</v>
      </c>
      <c r="J592" t="s">
        <v>197</v>
      </c>
      <c r="K592" t="s">
        <v>145</v>
      </c>
      <c r="L592">
        <v>45</v>
      </c>
      <c r="M592" t="s">
        <v>146</v>
      </c>
      <c r="N592">
        <v>1690</v>
      </c>
      <c r="O592">
        <v>4395</v>
      </c>
      <c r="P592">
        <v>1735</v>
      </c>
      <c r="Q592" t="s">
        <v>423</v>
      </c>
      <c r="R592">
        <v>5</v>
      </c>
      <c r="T592" s="1" t="s">
        <v>148</v>
      </c>
      <c r="U592" t="s">
        <v>1966</v>
      </c>
      <c r="W592" t="s">
        <v>559</v>
      </c>
      <c r="X592">
        <v>4</v>
      </c>
      <c r="Z592" t="s">
        <v>201</v>
      </c>
      <c r="AA592" t="s">
        <v>152</v>
      </c>
      <c r="AB592" t="s">
        <v>581</v>
      </c>
      <c r="AC592" t="s">
        <v>1503</v>
      </c>
      <c r="AF592" t="s">
        <v>666</v>
      </c>
      <c r="AG592" t="s">
        <v>666</v>
      </c>
      <c r="AH592" t="s">
        <v>159</v>
      </c>
      <c r="AI592" t="s">
        <v>233</v>
      </c>
      <c r="AK592" t="s">
        <v>161</v>
      </c>
      <c r="AL592" t="s">
        <v>1962</v>
      </c>
      <c r="AM592" t="s">
        <v>1967</v>
      </c>
      <c r="AN592" t="s">
        <v>164</v>
      </c>
      <c r="AO592" t="s">
        <v>165</v>
      </c>
      <c r="AP592" t="s">
        <v>165</v>
      </c>
      <c r="AQ592" t="s">
        <v>167</v>
      </c>
      <c r="AR592">
        <v>7</v>
      </c>
      <c r="AS592" t="s">
        <v>168</v>
      </c>
      <c r="AT592" t="s">
        <v>190</v>
      </c>
      <c r="AU592" t="s">
        <v>1506</v>
      </c>
      <c r="AV592" t="s">
        <v>666</v>
      </c>
      <c r="AX592">
        <v>2</v>
      </c>
      <c r="AY592" t="s">
        <v>437</v>
      </c>
      <c r="AZ592" t="s">
        <v>167</v>
      </c>
      <c r="BA592" t="s">
        <v>167</v>
      </c>
      <c r="BB592" t="s">
        <v>251</v>
      </c>
      <c r="BC592" t="s">
        <v>167</v>
      </c>
      <c r="BD592" t="s">
        <v>174</v>
      </c>
      <c r="BE592">
        <v>209</v>
      </c>
      <c r="BF592" t="s">
        <v>167</v>
      </c>
      <c r="BG592" t="s">
        <v>167</v>
      </c>
      <c r="BH592" t="s">
        <v>167</v>
      </c>
      <c r="BI592" t="s">
        <v>164</v>
      </c>
      <c r="BJ592" t="s">
        <v>311</v>
      </c>
      <c r="BK592" t="s">
        <v>167</v>
      </c>
      <c r="BL592" t="s">
        <v>311</v>
      </c>
      <c r="BM592" t="s">
        <v>167</v>
      </c>
      <c r="BN592" t="s">
        <v>252</v>
      </c>
      <c r="BO592" t="s">
        <v>167</v>
      </c>
      <c r="BP592" t="s">
        <v>174</v>
      </c>
      <c r="BQ592" t="s">
        <v>165</v>
      </c>
      <c r="BR592" t="s">
        <v>169</v>
      </c>
      <c r="BS592" t="s">
        <v>177</v>
      </c>
      <c r="BT592" t="s">
        <v>167</v>
      </c>
      <c r="BU592">
        <v>5.2</v>
      </c>
      <c r="BV592" t="s">
        <v>167</v>
      </c>
      <c r="BW592" t="s">
        <v>178</v>
      </c>
      <c r="BY592" t="s">
        <v>180</v>
      </c>
      <c r="BZ592" t="s">
        <v>167</v>
      </c>
      <c r="CA592" t="s">
        <v>167</v>
      </c>
      <c r="CG592" t="s">
        <v>167</v>
      </c>
      <c r="CK592" t="s">
        <v>167</v>
      </c>
      <c r="CN592" t="s">
        <v>167</v>
      </c>
      <c r="CO592" t="s">
        <v>167</v>
      </c>
      <c r="CP592" t="s">
        <v>356</v>
      </c>
      <c r="CQ592" t="s">
        <v>1851</v>
      </c>
      <c r="CR592" t="s">
        <v>359</v>
      </c>
      <c r="CS592" t="s">
        <v>167</v>
      </c>
      <c r="CT592" t="s">
        <v>167</v>
      </c>
      <c r="CU592" t="s">
        <v>167</v>
      </c>
      <c r="CW592">
        <v>2</v>
      </c>
      <c r="CX592" t="s">
        <v>1700</v>
      </c>
      <c r="CY592" t="s">
        <v>255</v>
      </c>
      <c r="DB592" t="s">
        <v>258</v>
      </c>
      <c r="DC592" t="s">
        <v>167</v>
      </c>
      <c r="DD592" t="s">
        <v>167</v>
      </c>
      <c r="DI592" t="s">
        <v>329</v>
      </c>
      <c r="DN592" t="s">
        <v>167</v>
      </c>
      <c r="DP592" t="s">
        <v>167</v>
      </c>
      <c r="DQ592" t="s">
        <v>167</v>
      </c>
      <c r="DV592" t="s">
        <v>167</v>
      </c>
      <c r="DW592" t="s">
        <v>167</v>
      </c>
    </row>
    <row r="593" spans="1:137" x14ac:dyDescent="0.3">
      <c r="A593">
        <v>592</v>
      </c>
      <c r="B593" t="s">
        <v>235</v>
      </c>
      <c r="C593" t="s">
        <v>1959</v>
      </c>
      <c r="D593" t="s">
        <v>672</v>
      </c>
      <c r="E593" s="1">
        <v>1462</v>
      </c>
      <c r="F593">
        <v>4</v>
      </c>
      <c r="G593">
        <v>4</v>
      </c>
      <c r="H593" t="s">
        <v>196</v>
      </c>
      <c r="I593" t="s">
        <v>143</v>
      </c>
      <c r="J593" t="s">
        <v>197</v>
      </c>
      <c r="K593" t="s">
        <v>145</v>
      </c>
      <c r="L593">
        <v>45</v>
      </c>
      <c r="M593" t="s">
        <v>146</v>
      </c>
      <c r="N593">
        <v>1690</v>
      </c>
      <c r="O593">
        <v>4395</v>
      </c>
      <c r="P593">
        <v>1735</v>
      </c>
      <c r="Q593" t="s">
        <v>423</v>
      </c>
      <c r="R593">
        <v>5</v>
      </c>
      <c r="T593" s="1" t="s">
        <v>148</v>
      </c>
      <c r="U593" t="s">
        <v>1960</v>
      </c>
      <c r="W593" t="s">
        <v>559</v>
      </c>
      <c r="X593">
        <v>5</v>
      </c>
      <c r="Z593" t="s">
        <v>201</v>
      </c>
      <c r="AA593" t="s">
        <v>152</v>
      </c>
      <c r="AB593" t="s">
        <v>581</v>
      </c>
      <c r="AC593" t="s">
        <v>1503</v>
      </c>
      <c r="AF593" t="s">
        <v>666</v>
      </c>
      <c r="AG593" t="s">
        <v>666</v>
      </c>
      <c r="AH593" t="s">
        <v>159</v>
      </c>
      <c r="AI593" t="s">
        <v>233</v>
      </c>
      <c r="AK593" t="s">
        <v>442</v>
      </c>
      <c r="AL593" t="s">
        <v>1962</v>
      </c>
      <c r="AM593" t="s">
        <v>1967</v>
      </c>
      <c r="AN593" t="s">
        <v>164</v>
      </c>
      <c r="AO593" t="s">
        <v>165</v>
      </c>
      <c r="AP593" t="s">
        <v>165</v>
      </c>
      <c r="AQ593" t="s">
        <v>167</v>
      </c>
      <c r="AR593">
        <v>7</v>
      </c>
      <c r="AS593" t="s">
        <v>168</v>
      </c>
      <c r="AT593" t="s">
        <v>169</v>
      </c>
      <c r="AU593" t="s">
        <v>1506</v>
      </c>
      <c r="AV593" t="s">
        <v>666</v>
      </c>
      <c r="AW593" t="s">
        <v>167</v>
      </c>
      <c r="AX593">
        <v>2</v>
      </c>
      <c r="AY593" t="s">
        <v>172</v>
      </c>
      <c r="AZ593" t="s">
        <v>167</v>
      </c>
      <c r="BA593" t="s">
        <v>167</v>
      </c>
      <c r="BB593" t="s">
        <v>251</v>
      </c>
      <c r="BC593" t="s">
        <v>167</v>
      </c>
      <c r="BD593" t="s">
        <v>338</v>
      </c>
      <c r="BE593">
        <v>209</v>
      </c>
      <c r="BF593" t="s">
        <v>167</v>
      </c>
      <c r="BG593" t="s">
        <v>167</v>
      </c>
      <c r="BH593" t="s">
        <v>167</v>
      </c>
      <c r="BI593" t="s">
        <v>164</v>
      </c>
      <c r="BJ593" t="s">
        <v>311</v>
      </c>
      <c r="BK593" t="s">
        <v>167</v>
      </c>
      <c r="BL593" t="s">
        <v>311</v>
      </c>
      <c r="BM593" t="s">
        <v>167</v>
      </c>
      <c r="BN593" t="s">
        <v>252</v>
      </c>
      <c r="BO593" t="s">
        <v>167</v>
      </c>
      <c r="BP593" t="s">
        <v>174</v>
      </c>
      <c r="BQ593" t="s">
        <v>165</v>
      </c>
      <c r="BR593" t="s">
        <v>169</v>
      </c>
      <c r="BS593" t="s">
        <v>177</v>
      </c>
      <c r="BT593" t="s">
        <v>167</v>
      </c>
      <c r="BU593">
        <v>5.2</v>
      </c>
      <c r="BV593" t="s">
        <v>167</v>
      </c>
      <c r="BW593" t="s">
        <v>178</v>
      </c>
      <c r="BY593" t="s">
        <v>384</v>
      </c>
      <c r="BZ593" t="s">
        <v>167</v>
      </c>
      <c r="CA593" t="s">
        <v>167</v>
      </c>
      <c r="CG593" t="s">
        <v>167</v>
      </c>
      <c r="CK593" t="s">
        <v>167</v>
      </c>
      <c r="CN593" t="s">
        <v>167</v>
      </c>
      <c r="CO593" t="s">
        <v>167</v>
      </c>
      <c r="CP593" t="s">
        <v>356</v>
      </c>
      <c r="CQ593" t="s">
        <v>1507</v>
      </c>
      <c r="CR593" t="s">
        <v>230</v>
      </c>
      <c r="CS593" t="s">
        <v>167</v>
      </c>
      <c r="CT593" t="s">
        <v>167</v>
      </c>
      <c r="CU593" t="s">
        <v>167</v>
      </c>
      <c r="CW593">
        <v>2</v>
      </c>
      <c r="CX593" t="s">
        <v>457</v>
      </c>
      <c r="CY593" t="s">
        <v>255</v>
      </c>
      <c r="DB593" t="s">
        <v>222</v>
      </c>
      <c r="DC593" t="s">
        <v>167</v>
      </c>
      <c r="DD593" t="s">
        <v>167</v>
      </c>
      <c r="DH593" t="s">
        <v>217</v>
      </c>
      <c r="DI593" t="s">
        <v>329</v>
      </c>
      <c r="DK593" t="s">
        <v>167</v>
      </c>
      <c r="DL593" t="s">
        <v>330</v>
      </c>
      <c r="DM593" t="s">
        <v>167</v>
      </c>
      <c r="DN593" t="s">
        <v>167</v>
      </c>
      <c r="DP593" t="s">
        <v>167</v>
      </c>
      <c r="DQ593" t="s">
        <v>167</v>
      </c>
    </row>
    <row r="594" spans="1:137" x14ac:dyDescent="0.3">
      <c r="A594">
        <v>593</v>
      </c>
      <c r="B594" t="s">
        <v>235</v>
      </c>
      <c r="C594" t="s">
        <v>1959</v>
      </c>
      <c r="D594" t="s">
        <v>286</v>
      </c>
      <c r="E594" s="1">
        <v>1462</v>
      </c>
      <c r="F594">
        <v>4</v>
      </c>
      <c r="G594">
        <v>4</v>
      </c>
      <c r="H594" t="s">
        <v>196</v>
      </c>
      <c r="I594" t="s">
        <v>143</v>
      </c>
      <c r="J594" t="s">
        <v>197</v>
      </c>
      <c r="K594" t="s">
        <v>145</v>
      </c>
      <c r="L594">
        <v>45</v>
      </c>
      <c r="M594" t="s">
        <v>146</v>
      </c>
      <c r="N594">
        <v>1685</v>
      </c>
      <c r="O594">
        <v>4265</v>
      </c>
      <c r="P594">
        <v>1695</v>
      </c>
      <c r="Q594" t="s">
        <v>423</v>
      </c>
      <c r="R594">
        <v>5</v>
      </c>
      <c r="T594" s="1" t="s">
        <v>148</v>
      </c>
      <c r="U594" t="s">
        <v>1960</v>
      </c>
      <c r="W594" t="s">
        <v>1964</v>
      </c>
      <c r="X594">
        <v>5</v>
      </c>
      <c r="Z594" t="s">
        <v>201</v>
      </c>
      <c r="AA594" t="s">
        <v>152</v>
      </c>
      <c r="AB594" t="s">
        <v>581</v>
      </c>
      <c r="AC594" t="s">
        <v>1503</v>
      </c>
      <c r="AF594" t="s">
        <v>666</v>
      </c>
      <c r="AG594" t="s">
        <v>666</v>
      </c>
      <c r="AH594" t="s">
        <v>159</v>
      </c>
      <c r="AI594" t="s">
        <v>233</v>
      </c>
      <c r="AK594" t="s">
        <v>161</v>
      </c>
      <c r="AL594" t="s">
        <v>1962</v>
      </c>
      <c r="AM594" t="s">
        <v>1968</v>
      </c>
      <c r="AN594" t="s">
        <v>164</v>
      </c>
      <c r="AO594" t="s">
        <v>165</v>
      </c>
      <c r="AP594" t="s">
        <v>165</v>
      </c>
      <c r="AQ594" t="s">
        <v>167</v>
      </c>
      <c r="AR594">
        <v>7</v>
      </c>
      <c r="AS594" t="s">
        <v>168</v>
      </c>
      <c r="AT594" t="s">
        <v>169</v>
      </c>
      <c r="AU594" t="s">
        <v>1506</v>
      </c>
      <c r="AV594" t="s">
        <v>666</v>
      </c>
      <c r="AX594">
        <v>2</v>
      </c>
      <c r="AY594" t="s">
        <v>289</v>
      </c>
      <c r="BA594" t="s">
        <v>167</v>
      </c>
      <c r="BB594" t="s">
        <v>251</v>
      </c>
      <c r="BC594" t="s">
        <v>167</v>
      </c>
      <c r="BD594" t="s">
        <v>174</v>
      </c>
      <c r="BE594">
        <v>209</v>
      </c>
      <c r="BF594" t="s">
        <v>167</v>
      </c>
      <c r="BG594" t="s">
        <v>167</v>
      </c>
      <c r="BH594" t="s">
        <v>167</v>
      </c>
      <c r="BI594" t="s">
        <v>164</v>
      </c>
      <c r="BJ594" t="s">
        <v>311</v>
      </c>
      <c r="BK594" t="s">
        <v>167</v>
      </c>
      <c r="BL594" t="s">
        <v>311</v>
      </c>
      <c r="BM594" t="s">
        <v>167</v>
      </c>
      <c r="BN594" t="s">
        <v>252</v>
      </c>
      <c r="BO594" t="s">
        <v>167</v>
      </c>
      <c r="BP594" t="s">
        <v>174</v>
      </c>
      <c r="BQ594" t="s">
        <v>165</v>
      </c>
      <c r="BR594" t="s">
        <v>169</v>
      </c>
      <c r="BS594" t="s">
        <v>177</v>
      </c>
      <c r="BT594" t="s">
        <v>167</v>
      </c>
      <c r="BU594">
        <v>5.2</v>
      </c>
      <c r="BV594" t="s">
        <v>167</v>
      </c>
      <c r="BW594" t="s">
        <v>178</v>
      </c>
      <c r="BY594" t="s">
        <v>180</v>
      </c>
      <c r="BZ594" t="s">
        <v>167</v>
      </c>
      <c r="CG594" t="s">
        <v>167</v>
      </c>
      <c r="CK594" t="s">
        <v>167</v>
      </c>
      <c r="CN594" t="s">
        <v>167</v>
      </c>
      <c r="CO594" t="s">
        <v>167</v>
      </c>
      <c r="CP594" t="s">
        <v>356</v>
      </c>
      <c r="CQ594" t="s">
        <v>1963</v>
      </c>
      <c r="CR594" t="s">
        <v>359</v>
      </c>
      <c r="CS594" t="s">
        <v>167</v>
      </c>
      <c r="CT594" t="s">
        <v>167</v>
      </c>
      <c r="CU594" t="s">
        <v>167</v>
      </c>
      <c r="CW594">
        <v>2</v>
      </c>
      <c r="CX594" t="s">
        <v>1700</v>
      </c>
      <c r="CY594" t="s">
        <v>255</v>
      </c>
      <c r="DB594" t="s">
        <v>258</v>
      </c>
      <c r="DC594" t="s">
        <v>167</v>
      </c>
      <c r="DI594" t="s">
        <v>329</v>
      </c>
      <c r="DN594" t="s">
        <v>167</v>
      </c>
      <c r="DP594" t="s">
        <v>167</v>
      </c>
    </row>
    <row r="595" spans="1:137" x14ac:dyDescent="0.3">
      <c r="A595">
        <v>594</v>
      </c>
      <c r="B595" t="s">
        <v>235</v>
      </c>
      <c r="C595" t="s">
        <v>1959</v>
      </c>
      <c r="D595" t="s">
        <v>673</v>
      </c>
      <c r="E595" s="1">
        <v>1462</v>
      </c>
      <c r="F595">
        <v>4</v>
      </c>
      <c r="G595">
        <v>4</v>
      </c>
      <c r="H595" t="s">
        <v>196</v>
      </c>
      <c r="I595" t="s">
        <v>143</v>
      </c>
      <c r="J595" t="s">
        <v>197</v>
      </c>
      <c r="K595" t="s">
        <v>145</v>
      </c>
      <c r="L595">
        <v>45</v>
      </c>
      <c r="M595" t="s">
        <v>146</v>
      </c>
      <c r="N595">
        <v>1685</v>
      </c>
      <c r="O595">
        <v>4265</v>
      </c>
      <c r="P595">
        <v>1695</v>
      </c>
      <c r="Q595" t="s">
        <v>239</v>
      </c>
      <c r="R595">
        <v>5</v>
      </c>
      <c r="T595" s="1" t="s">
        <v>148</v>
      </c>
      <c r="U595" t="s">
        <v>1966</v>
      </c>
      <c r="W595" t="s">
        <v>1502</v>
      </c>
      <c r="X595">
        <v>4</v>
      </c>
      <c r="Z595" t="s">
        <v>201</v>
      </c>
      <c r="AA595" t="s">
        <v>152</v>
      </c>
      <c r="AB595" t="s">
        <v>268</v>
      </c>
      <c r="AC595" t="s">
        <v>402</v>
      </c>
      <c r="AF595" t="s">
        <v>666</v>
      </c>
      <c r="AG595" t="s">
        <v>666</v>
      </c>
      <c r="AH595" t="s">
        <v>159</v>
      </c>
      <c r="AI595" t="s">
        <v>233</v>
      </c>
      <c r="AK595" t="s">
        <v>161</v>
      </c>
      <c r="AL595" t="s">
        <v>1965</v>
      </c>
      <c r="AM595" t="s">
        <v>1505</v>
      </c>
      <c r="AN595" t="s">
        <v>164</v>
      </c>
      <c r="AO595" t="s">
        <v>165</v>
      </c>
      <c r="AP595" t="s">
        <v>165</v>
      </c>
      <c r="AQ595" t="s">
        <v>167</v>
      </c>
      <c r="AR595">
        <v>7</v>
      </c>
      <c r="AS595" t="s">
        <v>168</v>
      </c>
      <c r="AT595" t="s">
        <v>190</v>
      </c>
      <c r="AU595" t="s">
        <v>1506</v>
      </c>
      <c r="AV595" t="s">
        <v>666</v>
      </c>
      <c r="AW595" t="s">
        <v>167</v>
      </c>
      <c r="AX595">
        <v>2</v>
      </c>
      <c r="AY595" t="s">
        <v>172</v>
      </c>
      <c r="AZ595" t="s">
        <v>167</v>
      </c>
      <c r="BA595" t="s">
        <v>167</v>
      </c>
      <c r="BB595" t="s">
        <v>251</v>
      </c>
      <c r="BC595" t="s">
        <v>167</v>
      </c>
      <c r="BD595" t="s">
        <v>328</v>
      </c>
      <c r="BE595">
        <v>209</v>
      </c>
      <c r="BF595" t="s">
        <v>167</v>
      </c>
      <c r="BG595" t="s">
        <v>167</v>
      </c>
      <c r="BH595" t="s">
        <v>167</v>
      </c>
      <c r="BI595" t="s">
        <v>164</v>
      </c>
      <c r="BJ595" t="s">
        <v>311</v>
      </c>
      <c r="BK595" t="s">
        <v>167</v>
      </c>
      <c r="BL595" t="s">
        <v>311</v>
      </c>
      <c r="BM595" t="s">
        <v>167</v>
      </c>
      <c r="BN595" t="s">
        <v>252</v>
      </c>
      <c r="BO595" t="s">
        <v>167</v>
      </c>
      <c r="BP595" t="s">
        <v>174</v>
      </c>
      <c r="BQ595" t="s">
        <v>165</v>
      </c>
      <c r="BR595" t="s">
        <v>169</v>
      </c>
      <c r="BS595" t="s">
        <v>177</v>
      </c>
      <c r="BT595" t="s">
        <v>167</v>
      </c>
      <c r="BU595">
        <v>5.2</v>
      </c>
      <c r="BV595" t="s">
        <v>167</v>
      </c>
      <c r="BW595" t="s">
        <v>435</v>
      </c>
      <c r="BY595" t="s">
        <v>180</v>
      </c>
      <c r="BZ595" t="s">
        <v>167</v>
      </c>
      <c r="CA595" t="s">
        <v>167</v>
      </c>
      <c r="CB595" t="s">
        <v>167</v>
      </c>
      <c r="CG595" t="s">
        <v>167</v>
      </c>
      <c r="CK595" t="s">
        <v>167</v>
      </c>
      <c r="CN595" t="s">
        <v>167</v>
      </c>
      <c r="CO595" t="s">
        <v>167</v>
      </c>
      <c r="CP595" t="s">
        <v>356</v>
      </c>
      <c r="CQ595" t="s">
        <v>1963</v>
      </c>
      <c r="CR595" t="s">
        <v>230</v>
      </c>
      <c r="CS595" t="s">
        <v>167</v>
      </c>
      <c r="CT595" t="s">
        <v>167</v>
      </c>
      <c r="CU595" t="s">
        <v>167</v>
      </c>
      <c r="CV595" t="s">
        <v>167</v>
      </c>
      <c r="CW595">
        <v>2</v>
      </c>
      <c r="CX595" t="s">
        <v>457</v>
      </c>
      <c r="CY595" t="s">
        <v>255</v>
      </c>
      <c r="DB595" t="s">
        <v>222</v>
      </c>
      <c r="DC595" t="s">
        <v>167</v>
      </c>
      <c r="DD595" t="s">
        <v>167</v>
      </c>
      <c r="DH595" t="s">
        <v>217</v>
      </c>
      <c r="DI595" t="s">
        <v>329</v>
      </c>
      <c r="DJ595" t="s">
        <v>167</v>
      </c>
      <c r="DK595" t="s">
        <v>167</v>
      </c>
      <c r="DL595" t="s">
        <v>330</v>
      </c>
      <c r="DM595" t="s">
        <v>167</v>
      </c>
      <c r="DN595" t="s">
        <v>167</v>
      </c>
      <c r="DP595" t="s">
        <v>167</v>
      </c>
      <c r="DQ595" t="s">
        <v>167</v>
      </c>
      <c r="DR595" t="s">
        <v>167</v>
      </c>
      <c r="DW595" t="s">
        <v>167</v>
      </c>
    </row>
    <row r="596" spans="1:137" x14ac:dyDescent="0.3">
      <c r="A596">
        <v>595</v>
      </c>
      <c r="B596" t="s">
        <v>235</v>
      </c>
      <c r="C596" t="s">
        <v>1959</v>
      </c>
      <c r="D596" t="s">
        <v>1969</v>
      </c>
      <c r="E596" s="1">
        <v>1498</v>
      </c>
      <c r="F596">
        <v>4</v>
      </c>
      <c r="G596">
        <v>4</v>
      </c>
      <c r="H596" t="s">
        <v>196</v>
      </c>
      <c r="I596" t="s">
        <v>143</v>
      </c>
      <c r="J596" t="s">
        <v>197</v>
      </c>
      <c r="K596" t="s">
        <v>145</v>
      </c>
      <c r="L596">
        <v>45</v>
      </c>
      <c r="M596" t="s">
        <v>460</v>
      </c>
      <c r="N596">
        <v>1690</v>
      </c>
      <c r="O596">
        <v>4395</v>
      </c>
      <c r="P596">
        <v>1735</v>
      </c>
      <c r="Q596" t="s">
        <v>239</v>
      </c>
      <c r="R596">
        <v>5</v>
      </c>
      <c r="T596" s="1" t="s">
        <v>148</v>
      </c>
      <c r="U596" t="s">
        <v>1970</v>
      </c>
      <c r="W596" t="s">
        <v>1971</v>
      </c>
      <c r="X596">
        <v>6</v>
      </c>
      <c r="Z596" t="s">
        <v>201</v>
      </c>
      <c r="AA596" t="s">
        <v>152</v>
      </c>
      <c r="AB596" t="s">
        <v>348</v>
      </c>
      <c r="AC596" t="s">
        <v>402</v>
      </c>
      <c r="AF596" t="s">
        <v>666</v>
      </c>
      <c r="AG596" t="s">
        <v>666</v>
      </c>
      <c r="AH596" t="s">
        <v>159</v>
      </c>
      <c r="AI596" t="s">
        <v>233</v>
      </c>
      <c r="AK596" t="s">
        <v>161</v>
      </c>
      <c r="AL596" t="s">
        <v>1972</v>
      </c>
      <c r="AM596" t="s">
        <v>1973</v>
      </c>
      <c r="AN596" t="s">
        <v>164</v>
      </c>
      <c r="AO596" t="s">
        <v>165</v>
      </c>
      <c r="AP596" t="s">
        <v>165</v>
      </c>
      <c r="AQ596" t="s">
        <v>167</v>
      </c>
      <c r="AR596">
        <v>7</v>
      </c>
      <c r="AS596" t="s">
        <v>168</v>
      </c>
      <c r="AT596" t="s">
        <v>169</v>
      </c>
      <c r="AU596" t="s">
        <v>1506</v>
      </c>
      <c r="AV596" t="s">
        <v>666</v>
      </c>
      <c r="AX596" t="s">
        <v>167</v>
      </c>
      <c r="AY596" t="s">
        <v>227</v>
      </c>
      <c r="AZ596" t="s">
        <v>167</v>
      </c>
      <c r="BA596" t="s">
        <v>167</v>
      </c>
      <c r="BB596" t="s">
        <v>251</v>
      </c>
      <c r="BC596" t="s">
        <v>167</v>
      </c>
      <c r="BD596" t="s">
        <v>174</v>
      </c>
      <c r="BE596">
        <v>209</v>
      </c>
      <c r="BF596" t="s">
        <v>167</v>
      </c>
      <c r="BG596" t="s">
        <v>167</v>
      </c>
      <c r="BH596" t="s">
        <v>167</v>
      </c>
      <c r="BI596" t="s">
        <v>164</v>
      </c>
      <c r="BJ596" t="s">
        <v>311</v>
      </c>
      <c r="BK596" t="s">
        <v>167</v>
      </c>
      <c r="BL596" t="s">
        <v>311</v>
      </c>
      <c r="BM596" t="s">
        <v>167</v>
      </c>
      <c r="BN596" t="s">
        <v>252</v>
      </c>
      <c r="BO596" t="s">
        <v>167</v>
      </c>
      <c r="BP596" t="s">
        <v>174</v>
      </c>
      <c r="BQ596" t="s">
        <v>165</v>
      </c>
      <c r="BR596" t="s">
        <v>169</v>
      </c>
      <c r="BS596" t="s">
        <v>177</v>
      </c>
      <c r="BT596" t="s">
        <v>167</v>
      </c>
      <c r="BU596">
        <v>5.2</v>
      </c>
      <c r="BV596" t="s">
        <v>167</v>
      </c>
      <c r="BW596" t="s">
        <v>178</v>
      </c>
      <c r="BY596" t="s">
        <v>384</v>
      </c>
      <c r="BZ596" t="s">
        <v>167</v>
      </c>
      <c r="CB596" t="s">
        <v>167</v>
      </c>
      <c r="CG596" t="s">
        <v>167</v>
      </c>
      <c r="CK596" t="s">
        <v>167</v>
      </c>
      <c r="CN596" t="s">
        <v>167</v>
      </c>
      <c r="CO596" t="s">
        <v>167</v>
      </c>
      <c r="CP596" t="s">
        <v>356</v>
      </c>
      <c r="CQ596" t="s">
        <v>1974</v>
      </c>
      <c r="CR596" t="s">
        <v>230</v>
      </c>
      <c r="CS596" t="s">
        <v>167</v>
      </c>
      <c r="CT596" t="s">
        <v>167</v>
      </c>
      <c r="CU596" t="s">
        <v>167</v>
      </c>
      <c r="CV596" t="s">
        <v>167</v>
      </c>
      <c r="CW596">
        <v>2</v>
      </c>
      <c r="CY596" t="s">
        <v>255</v>
      </c>
      <c r="DA596" t="s">
        <v>560</v>
      </c>
      <c r="DB596" t="s">
        <v>258</v>
      </c>
      <c r="DC596" t="s">
        <v>167</v>
      </c>
      <c r="DD596" t="s">
        <v>167</v>
      </c>
      <c r="DH596" t="s">
        <v>167</v>
      </c>
      <c r="DI596" t="s">
        <v>329</v>
      </c>
      <c r="DJ596" t="s">
        <v>167</v>
      </c>
      <c r="DK596" t="s">
        <v>167</v>
      </c>
      <c r="DN596" t="s">
        <v>167</v>
      </c>
      <c r="DP596" t="s">
        <v>346</v>
      </c>
      <c r="DV596" t="s">
        <v>167</v>
      </c>
      <c r="DW596" t="s">
        <v>167</v>
      </c>
    </row>
    <row r="597" spans="1:137" x14ac:dyDescent="0.3">
      <c r="A597">
        <v>596</v>
      </c>
      <c r="B597" t="s">
        <v>235</v>
      </c>
      <c r="C597" t="s">
        <v>1959</v>
      </c>
      <c r="D597" t="s">
        <v>1975</v>
      </c>
      <c r="E597" s="1">
        <v>1498</v>
      </c>
      <c r="F597">
        <v>4</v>
      </c>
      <c r="G597">
        <v>4</v>
      </c>
      <c r="H597" t="s">
        <v>196</v>
      </c>
      <c r="I597" t="s">
        <v>143</v>
      </c>
      <c r="J597" t="s">
        <v>197</v>
      </c>
      <c r="K597" t="s">
        <v>145</v>
      </c>
      <c r="L597">
        <v>45</v>
      </c>
      <c r="M597" t="s">
        <v>460</v>
      </c>
      <c r="N597">
        <v>1690</v>
      </c>
      <c r="O597">
        <v>4395</v>
      </c>
      <c r="P597">
        <v>1735</v>
      </c>
      <c r="Q597" t="s">
        <v>239</v>
      </c>
      <c r="R597">
        <v>5</v>
      </c>
      <c r="T597" s="1" t="s">
        <v>148</v>
      </c>
      <c r="U597" t="s">
        <v>1970</v>
      </c>
      <c r="W597" t="s">
        <v>1971</v>
      </c>
      <c r="X597">
        <v>6</v>
      </c>
      <c r="Z597" t="s">
        <v>201</v>
      </c>
      <c r="AA597" t="s">
        <v>152</v>
      </c>
      <c r="AB597" t="s">
        <v>268</v>
      </c>
      <c r="AC597" t="s">
        <v>402</v>
      </c>
      <c r="AF597" t="s">
        <v>666</v>
      </c>
      <c r="AG597" t="s">
        <v>666</v>
      </c>
      <c r="AH597" t="s">
        <v>159</v>
      </c>
      <c r="AI597" t="s">
        <v>233</v>
      </c>
      <c r="AK597" t="s">
        <v>161</v>
      </c>
      <c r="AL597" t="s">
        <v>1972</v>
      </c>
      <c r="AM597" t="s">
        <v>1973</v>
      </c>
      <c r="AN597" t="s">
        <v>164</v>
      </c>
      <c r="AO597" t="s">
        <v>165</v>
      </c>
      <c r="AP597" t="s">
        <v>165</v>
      </c>
      <c r="AQ597" t="s">
        <v>167</v>
      </c>
      <c r="AR597">
        <v>7</v>
      </c>
      <c r="AS597" t="s">
        <v>168</v>
      </c>
      <c r="AT597" t="s">
        <v>169</v>
      </c>
      <c r="AU597" t="s">
        <v>1506</v>
      </c>
      <c r="AV597" t="s">
        <v>666</v>
      </c>
      <c r="AW597" t="s">
        <v>167</v>
      </c>
      <c r="AX597">
        <v>2</v>
      </c>
      <c r="AY597" t="s">
        <v>172</v>
      </c>
      <c r="AZ597" t="s">
        <v>167</v>
      </c>
      <c r="BA597" t="s">
        <v>167</v>
      </c>
      <c r="BB597" t="s">
        <v>251</v>
      </c>
      <c r="BC597" t="s">
        <v>167</v>
      </c>
      <c r="BD597" t="s">
        <v>328</v>
      </c>
      <c r="BE597">
        <v>209</v>
      </c>
      <c r="BF597" t="s">
        <v>167</v>
      </c>
      <c r="BG597" t="s">
        <v>167</v>
      </c>
      <c r="BH597" t="s">
        <v>167</v>
      </c>
      <c r="BI597" t="s">
        <v>164</v>
      </c>
      <c r="BJ597" t="s">
        <v>311</v>
      </c>
      <c r="BK597" t="s">
        <v>167</v>
      </c>
      <c r="BL597" t="s">
        <v>311</v>
      </c>
      <c r="BM597" t="s">
        <v>167</v>
      </c>
      <c r="BN597" t="s">
        <v>252</v>
      </c>
      <c r="BO597" t="s">
        <v>167</v>
      </c>
      <c r="BP597" t="s">
        <v>174</v>
      </c>
      <c r="BQ597" t="s">
        <v>165</v>
      </c>
      <c r="BR597" t="s">
        <v>169</v>
      </c>
      <c r="BS597" t="s">
        <v>177</v>
      </c>
      <c r="BT597" t="s">
        <v>167</v>
      </c>
      <c r="BU597">
        <v>5.2</v>
      </c>
      <c r="BV597" t="s">
        <v>167</v>
      </c>
      <c r="BW597" t="s">
        <v>435</v>
      </c>
      <c r="BY597" t="s">
        <v>180</v>
      </c>
      <c r="BZ597" t="s">
        <v>167</v>
      </c>
      <c r="CB597" t="s">
        <v>167</v>
      </c>
      <c r="CG597" t="s">
        <v>167</v>
      </c>
      <c r="CK597" t="s">
        <v>167</v>
      </c>
      <c r="CN597" t="s">
        <v>167</v>
      </c>
      <c r="CO597" t="s">
        <v>167</v>
      </c>
      <c r="CP597" t="s">
        <v>356</v>
      </c>
      <c r="CQ597" t="s">
        <v>1974</v>
      </c>
      <c r="CR597" t="s">
        <v>230</v>
      </c>
      <c r="CS597" t="s">
        <v>167</v>
      </c>
      <c r="CT597" t="s">
        <v>167</v>
      </c>
      <c r="CU597" t="s">
        <v>167</v>
      </c>
      <c r="CV597" t="s">
        <v>167</v>
      </c>
      <c r="CW597">
        <v>2</v>
      </c>
      <c r="CX597" t="s">
        <v>540</v>
      </c>
      <c r="CY597" t="s">
        <v>255</v>
      </c>
      <c r="DB597" t="s">
        <v>258</v>
      </c>
      <c r="DC597" t="s">
        <v>167</v>
      </c>
      <c r="DD597" t="s">
        <v>167</v>
      </c>
      <c r="DH597" t="s">
        <v>217</v>
      </c>
      <c r="DI597" t="s">
        <v>329</v>
      </c>
      <c r="DJ597" t="s">
        <v>167</v>
      </c>
      <c r="DK597" t="s">
        <v>167</v>
      </c>
      <c r="DL597" t="s">
        <v>330</v>
      </c>
      <c r="DN597" t="s">
        <v>167</v>
      </c>
      <c r="DP597" t="s">
        <v>167</v>
      </c>
      <c r="DV597" t="s">
        <v>167</v>
      </c>
      <c r="DW597" t="s">
        <v>167</v>
      </c>
    </row>
    <row r="598" spans="1:137" x14ac:dyDescent="0.3">
      <c r="A598">
        <v>597</v>
      </c>
      <c r="B598" t="s">
        <v>235</v>
      </c>
      <c r="C598" t="s">
        <v>1959</v>
      </c>
      <c r="D598" t="s">
        <v>1976</v>
      </c>
      <c r="E598" s="1">
        <v>1498</v>
      </c>
      <c r="F598">
        <v>4</v>
      </c>
      <c r="G598">
        <v>4</v>
      </c>
      <c r="H598" t="s">
        <v>196</v>
      </c>
      <c r="I598" t="s">
        <v>143</v>
      </c>
      <c r="J598" t="s">
        <v>197</v>
      </c>
      <c r="K598" t="s">
        <v>145</v>
      </c>
      <c r="L598">
        <v>45</v>
      </c>
      <c r="M598" t="s">
        <v>460</v>
      </c>
      <c r="N598">
        <v>1690</v>
      </c>
      <c r="O598">
        <v>4395</v>
      </c>
      <c r="P598">
        <v>1735</v>
      </c>
      <c r="Q598" t="s">
        <v>239</v>
      </c>
      <c r="R598">
        <v>5</v>
      </c>
      <c r="T598" s="1" t="s">
        <v>148</v>
      </c>
      <c r="U598" t="s">
        <v>1970</v>
      </c>
      <c r="W598" t="s">
        <v>1971</v>
      </c>
      <c r="X598">
        <v>6</v>
      </c>
      <c r="Z598" t="s">
        <v>201</v>
      </c>
      <c r="AA598" t="s">
        <v>152</v>
      </c>
      <c r="AB598" t="s">
        <v>268</v>
      </c>
      <c r="AC598" t="s">
        <v>402</v>
      </c>
      <c r="AF598" t="s">
        <v>666</v>
      </c>
      <c r="AG598" t="s">
        <v>666</v>
      </c>
      <c r="AH598" t="s">
        <v>159</v>
      </c>
      <c r="AI598" t="s">
        <v>233</v>
      </c>
      <c r="AK598" t="s">
        <v>442</v>
      </c>
      <c r="AL598" t="s">
        <v>1972</v>
      </c>
      <c r="AM598" t="s">
        <v>1973</v>
      </c>
      <c r="AN598" t="s">
        <v>164</v>
      </c>
      <c r="AO598" t="s">
        <v>165</v>
      </c>
      <c r="AP598" t="s">
        <v>165</v>
      </c>
      <c r="AQ598" t="s">
        <v>167</v>
      </c>
      <c r="AR598">
        <v>7</v>
      </c>
      <c r="AS598" t="s">
        <v>168</v>
      </c>
      <c r="AT598" t="s">
        <v>169</v>
      </c>
      <c r="AU598" t="s">
        <v>1506</v>
      </c>
      <c r="AV598" t="s">
        <v>666</v>
      </c>
      <c r="AW598" t="s">
        <v>167</v>
      </c>
      <c r="AX598">
        <v>2</v>
      </c>
      <c r="AY598" t="s">
        <v>227</v>
      </c>
      <c r="AZ598" t="s">
        <v>167</v>
      </c>
      <c r="BA598" t="s">
        <v>167</v>
      </c>
      <c r="BB598" t="s">
        <v>251</v>
      </c>
      <c r="BC598" t="s">
        <v>167</v>
      </c>
      <c r="BD598" t="s">
        <v>328</v>
      </c>
      <c r="BE598">
        <v>209</v>
      </c>
      <c r="BF598" t="s">
        <v>167</v>
      </c>
      <c r="BG598" t="s">
        <v>167</v>
      </c>
      <c r="BH598" t="s">
        <v>167</v>
      </c>
      <c r="BI598" t="s">
        <v>164</v>
      </c>
      <c r="BJ598" t="s">
        <v>311</v>
      </c>
      <c r="BK598" t="s">
        <v>167</v>
      </c>
      <c r="BL598" t="s">
        <v>311</v>
      </c>
      <c r="BM598" t="s">
        <v>167</v>
      </c>
      <c r="BN598" t="s">
        <v>252</v>
      </c>
      <c r="BO598" t="s">
        <v>167</v>
      </c>
      <c r="BP598" t="s">
        <v>174</v>
      </c>
      <c r="BQ598" t="s">
        <v>165</v>
      </c>
      <c r="BR598" t="s">
        <v>169</v>
      </c>
      <c r="BS598" t="s">
        <v>177</v>
      </c>
      <c r="BT598" t="s">
        <v>167</v>
      </c>
      <c r="BU598">
        <v>5.2</v>
      </c>
      <c r="BV598" t="s">
        <v>167</v>
      </c>
      <c r="BW598" t="s">
        <v>435</v>
      </c>
      <c r="BY598" t="s">
        <v>384</v>
      </c>
      <c r="BZ598" t="s">
        <v>167</v>
      </c>
      <c r="CB598" t="s">
        <v>167</v>
      </c>
      <c r="CG598" t="s">
        <v>167</v>
      </c>
      <c r="CK598" t="s">
        <v>167</v>
      </c>
      <c r="CN598" t="s">
        <v>167</v>
      </c>
      <c r="CO598" t="s">
        <v>167</v>
      </c>
      <c r="CP598" t="s">
        <v>356</v>
      </c>
      <c r="CQ598" t="s">
        <v>1977</v>
      </c>
      <c r="CR598" t="s">
        <v>230</v>
      </c>
      <c r="CS598" t="s">
        <v>167</v>
      </c>
      <c r="CT598" t="s">
        <v>167</v>
      </c>
      <c r="CU598" t="s">
        <v>167</v>
      </c>
      <c r="CV598" t="s">
        <v>167</v>
      </c>
      <c r="CW598">
        <v>2</v>
      </c>
      <c r="CX598">
        <v>17.600000000000001</v>
      </c>
      <c r="CY598" t="s">
        <v>255</v>
      </c>
      <c r="DB598" t="s">
        <v>222</v>
      </c>
      <c r="DC598" t="s">
        <v>167</v>
      </c>
      <c r="DD598" t="s">
        <v>167</v>
      </c>
      <c r="DH598" t="s">
        <v>217</v>
      </c>
      <c r="DI598" t="s">
        <v>329</v>
      </c>
      <c r="DJ598" t="s">
        <v>167</v>
      </c>
      <c r="DK598" t="s">
        <v>167</v>
      </c>
      <c r="DL598" t="s">
        <v>330</v>
      </c>
      <c r="DM598" t="s">
        <v>167</v>
      </c>
      <c r="DN598" t="s">
        <v>167</v>
      </c>
      <c r="DP598" t="s">
        <v>346</v>
      </c>
      <c r="DQ598" t="s">
        <v>167</v>
      </c>
      <c r="DV598" t="s">
        <v>167</v>
      </c>
      <c r="DW598" t="s">
        <v>167</v>
      </c>
    </row>
    <row r="599" spans="1:137" x14ac:dyDescent="0.3">
      <c r="A599">
        <v>598</v>
      </c>
      <c r="B599" t="s">
        <v>235</v>
      </c>
      <c r="C599" t="s">
        <v>1959</v>
      </c>
      <c r="D599" t="s">
        <v>1978</v>
      </c>
      <c r="E599" s="1">
        <v>1462</v>
      </c>
      <c r="F599">
        <v>4</v>
      </c>
      <c r="G599">
        <v>4</v>
      </c>
      <c r="H599" t="s">
        <v>196</v>
      </c>
      <c r="I599" t="s">
        <v>143</v>
      </c>
      <c r="J599" t="s">
        <v>197</v>
      </c>
      <c r="K599" t="s">
        <v>145</v>
      </c>
      <c r="L599">
        <v>45</v>
      </c>
      <c r="M599" t="s">
        <v>508</v>
      </c>
      <c r="N599">
        <v>1685</v>
      </c>
      <c r="O599">
        <v>4265</v>
      </c>
      <c r="P599">
        <v>1695</v>
      </c>
      <c r="Q599" t="s">
        <v>423</v>
      </c>
      <c r="R599">
        <v>5</v>
      </c>
      <c r="T599" s="1" t="s">
        <v>148</v>
      </c>
      <c r="U599" t="s">
        <v>1960</v>
      </c>
      <c r="W599" t="s">
        <v>1964</v>
      </c>
      <c r="X599">
        <v>5</v>
      </c>
      <c r="Z599" t="s">
        <v>201</v>
      </c>
      <c r="AA599" t="s">
        <v>152</v>
      </c>
      <c r="AB599" t="s">
        <v>581</v>
      </c>
      <c r="AC599" t="s">
        <v>1503</v>
      </c>
      <c r="AF599" t="s">
        <v>666</v>
      </c>
      <c r="AG599" t="s">
        <v>666</v>
      </c>
      <c r="AH599" t="s">
        <v>159</v>
      </c>
      <c r="AI599" t="s">
        <v>233</v>
      </c>
      <c r="AK599" t="s">
        <v>161</v>
      </c>
      <c r="AL599" t="s">
        <v>1962</v>
      </c>
      <c r="AM599" t="s">
        <v>1968</v>
      </c>
      <c r="AN599" t="s">
        <v>164</v>
      </c>
      <c r="AO599" t="s">
        <v>165</v>
      </c>
      <c r="AP599" t="s">
        <v>165</v>
      </c>
      <c r="AQ599" t="s">
        <v>167</v>
      </c>
      <c r="AR599">
        <v>7</v>
      </c>
      <c r="AS599" t="s">
        <v>168</v>
      </c>
      <c r="AT599" t="s">
        <v>169</v>
      </c>
      <c r="AU599" t="s">
        <v>1506</v>
      </c>
      <c r="AV599" t="s">
        <v>666</v>
      </c>
      <c r="AX599">
        <v>2</v>
      </c>
      <c r="AY599" t="s">
        <v>289</v>
      </c>
      <c r="BA599" t="s">
        <v>167</v>
      </c>
      <c r="BB599" t="s">
        <v>251</v>
      </c>
      <c r="BC599" t="s">
        <v>167</v>
      </c>
      <c r="BD599" t="s">
        <v>174</v>
      </c>
      <c r="BE599">
        <v>209</v>
      </c>
      <c r="BF599" t="s">
        <v>167</v>
      </c>
      <c r="BG599" t="s">
        <v>167</v>
      </c>
      <c r="BH599" t="s">
        <v>167</v>
      </c>
      <c r="BI599" t="s">
        <v>164</v>
      </c>
      <c r="BJ599" t="s">
        <v>311</v>
      </c>
      <c r="BK599" t="s">
        <v>167</v>
      </c>
      <c r="BL599" t="s">
        <v>311</v>
      </c>
      <c r="BM599" t="s">
        <v>167</v>
      </c>
      <c r="BN599" t="s">
        <v>252</v>
      </c>
      <c r="BO599" t="s">
        <v>167</v>
      </c>
      <c r="BP599" t="s">
        <v>174</v>
      </c>
      <c r="BQ599" t="s">
        <v>165</v>
      </c>
      <c r="BR599" t="s">
        <v>169</v>
      </c>
      <c r="BS599" t="s">
        <v>177</v>
      </c>
      <c r="BT599" t="s">
        <v>167</v>
      </c>
      <c r="BU599">
        <v>5.2</v>
      </c>
      <c r="BV599" t="s">
        <v>167</v>
      </c>
      <c r="BW599" t="s">
        <v>178</v>
      </c>
      <c r="BY599" t="s">
        <v>180</v>
      </c>
      <c r="BZ599" t="s">
        <v>167</v>
      </c>
      <c r="CG599" t="s">
        <v>167</v>
      </c>
      <c r="CK599" t="s">
        <v>167</v>
      </c>
      <c r="CN599" t="s">
        <v>167</v>
      </c>
      <c r="CO599" t="s">
        <v>167</v>
      </c>
      <c r="CP599" t="s">
        <v>356</v>
      </c>
      <c r="CQ599" t="s">
        <v>1963</v>
      </c>
      <c r="CR599" t="s">
        <v>230</v>
      </c>
      <c r="CS599" t="s">
        <v>167</v>
      </c>
      <c r="CT599" t="s">
        <v>167</v>
      </c>
      <c r="CU599" t="s">
        <v>167</v>
      </c>
      <c r="CW599">
        <v>2</v>
      </c>
      <c r="CX599" t="s">
        <v>1700</v>
      </c>
      <c r="CY599" t="s">
        <v>255</v>
      </c>
      <c r="DB599" t="s">
        <v>258</v>
      </c>
      <c r="DC599" t="s">
        <v>167</v>
      </c>
      <c r="DI599" t="s">
        <v>329</v>
      </c>
      <c r="DN599" t="s">
        <v>167</v>
      </c>
      <c r="DP599" t="s">
        <v>167</v>
      </c>
    </row>
    <row r="600" spans="1:137" x14ac:dyDescent="0.3">
      <c r="A600">
        <v>599</v>
      </c>
      <c r="B600" t="s">
        <v>235</v>
      </c>
      <c r="C600" t="s">
        <v>1979</v>
      </c>
      <c r="D600" t="s">
        <v>1980</v>
      </c>
      <c r="E600" s="1">
        <v>998</v>
      </c>
      <c r="F600">
        <v>3</v>
      </c>
      <c r="G600">
        <v>4</v>
      </c>
      <c r="H600" t="s">
        <v>196</v>
      </c>
      <c r="I600" t="s">
        <v>143</v>
      </c>
      <c r="J600" t="s">
        <v>197</v>
      </c>
      <c r="K600" t="s">
        <v>145</v>
      </c>
      <c r="L600">
        <v>37</v>
      </c>
      <c r="M600" t="s">
        <v>146</v>
      </c>
      <c r="N600">
        <v>1510</v>
      </c>
      <c r="O600">
        <v>3995</v>
      </c>
      <c r="P600">
        <v>1745</v>
      </c>
      <c r="Q600" t="s">
        <v>147</v>
      </c>
      <c r="R600">
        <v>5</v>
      </c>
      <c r="S600">
        <v>21.4</v>
      </c>
      <c r="T600" s="1" t="s">
        <v>148</v>
      </c>
      <c r="U600" t="s">
        <v>1040</v>
      </c>
      <c r="W600" t="s">
        <v>779</v>
      </c>
      <c r="X600">
        <v>5</v>
      </c>
      <c r="Y600" t="s">
        <v>372</v>
      </c>
      <c r="Z600" t="s">
        <v>201</v>
      </c>
      <c r="AA600" t="s">
        <v>201</v>
      </c>
      <c r="AB600" t="s">
        <v>268</v>
      </c>
      <c r="AC600" t="s">
        <v>402</v>
      </c>
      <c r="AD600" t="s">
        <v>553</v>
      </c>
      <c r="AE600" t="s">
        <v>1705</v>
      </c>
      <c r="AF600" t="s">
        <v>577</v>
      </c>
      <c r="AG600" t="s">
        <v>577</v>
      </c>
      <c r="AH600" t="s">
        <v>159</v>
      </c>
      <c r="AI600" t="s">
        <v>233</v>
      </c>
      <c r="AK600" t="s">
        <v>161</v>
      </c>
      <c r="AL600" t="s">
        <v>1981</v>
      </c>
      <c r="AM600" t="s">
        <v>1982</v>
      </c>
      <c r="AN600" t="s">
        <v>164</v>
      </c>
      <c r="AO600" t="s">
        <v>165</v>
      </c>
      <c r="AP600" t="s">
        <v>165</v>
      </c>
      <c r="AQ600" t="s">
        <v>167</v>
      </c>
      <c r="AR600">
        <v>5</v>
      </c>
      <c r="AS600" t="s">
        <v>598</v>
      </c>
      <c r="AT600" t="s">
        <v>169</v>
      </c>
      <c r="AU600" t="s">
        <v>807</v>
      </c>
      <c r="AV600" t="s">
        <v>577</v>
      </c>
      <c r="AW600" t="s">
        <v>167</v>
      </c>
      <c r="AX600">
        <v>2</v>
      </c>
      <c r="AY600" t="s">
        <v>172</v>
      </c>
      <c r="AZ600" t="s">
        <v>167</v>
      </c>
      <c r="BA600" t="s">
        <v>167</v>
      </c>
      <c r="BB600" t="s">
        <v>1072</v>
      </c>
      <c r="BC600" t="s">
        <v>167</v>
      </c>
      <c r="BD600" t="s">
        <v>328</v>
      </c>
      <c r="BE600">
        <v>339</v>
      </c>
      <c r="BF600" t="s">
        <v>167</v>
      </c>
      <c r="BG600" t="s">
        <v>167</v>
      </c>
      <c r="BH600" t="s">
        <v>167</v>
      </c>
      <c r="BI600" t="s">
        <v>164</v>
      </c>
      <c r="BJ600" t="s">
        <v>311</v>
      </c>
      <c r="BK600" t="s">
        <v>167</v>
      </c>
      <c r="BL600" t="s">
        <v>311</v>
      </c>
      <c r="BM600" t="s">
        <v>167</v>
      </c>
      <c r="BO600" t="s">
        <v>167</v>
      </c>
      <c r="BP600" t="s">
        <v>174</v>
      </c>
      <c r="BQ600" t="s">
        <v>165</v>
      </c>
      <c r="BR600" t="s">
        <v>169</v>
      </c>
      <c r="BS600" t="s">
        <v>177</v>
      </c>
      <c r="BT600" t="s">
        <v>167</v>
      </c>
      <c r="BU600">
        <v>4.9000000000000004</v>
      </c>
      <c r="BV600" t="s">
        <v>167</v>
      </c>
      <c r="BW600" t="s">
        <v>178</v>
      </c>
      <c r="BY600" t="s">
        <v>384</v>
      </c>
      <c r="BZ600" t="s">
        <v>167</v>
      </c>
      <c r="CE600" t="s">
        <v>167</v>
      </c>
      <c r="CF600" t="s">
        <v>253</v>
      </c>
      <c r="CG600" t="s">
        <v>167</v>
      </c>
      <c r="CH600" t="s">
        <v>167</v>
      </c>
      <c r="CK600" t="s">
        <v>167</v>
      </c>
      <c r="CN600" t="s">
        <v>167</v>
      </c>
      <c r="CO600" t="s">
        <v>167</v>
      </c>
      <c r="CP600" t="s">
        <v>356</v>
      </c>
      <c r="CQ600" t="s">
        <v>809</v>
      </c>
      <c r="CR600" t="s">
        <v>230</v>
      </c>
      <c r="CS600" t="s">
        <v>167</v>
      </c>
      <c r="CT600" t="s">
        <v>167</v>
      </c>
      <c r="CU600" t="s">
        <v>167</v>
      </c>
      <c r="CW600">
        <v>2</v>
      </c>
      <c r="CY600" t="s">
        <v>572</v>
      </c>
      <c r="DB600" t="s">
        <v>222</v>
      </c>
      <c r="DC600" t="s">
        <v>167</v>
      </c>
      <c r="DD600" t="s">
        <v>167</v>
      </c>
      <c r="DE600" t="s">
        <v>167</v>
      </c>
      <c r="DF600" t="s">
        <v>167</v>
      </c>
      <c r="DH600" t="s">
        <v>217</v>
      </c>
      <c r="DI600" t="s">
        <v>329</v>
      </c>
      <c r="DJ600" t="s">
        <v>167</v>
      </c>
      <c r="DL600" t="s">
        <v>330</v>
      </c>
      <c r="DM600" t="s">
        <v>167</v>
      </c>
      <c r="DQ600" t="s">
        <v>167</v>
      </c>
      <c r="DV600" t="s">
        <v>167</v>
      </c>
      <c r="DZ600" t="s">
        <v>167</v>
      </c>
      <c r="EA600" t="s">
        <v>167</v>
      </c>
    </row>
    <row r="601" spans="1:137" x14ac:dyDescent="0.3">
      <c r="A601">
        <v>600</v>
      </c>
      <c r="B601" t="s">
        <v>785</v>
      </c>
      <c r="C601" t="s">
        <v>1983</v>
      </c>
      <c r="D601" t="s">
        <v>1984</v>
      </c>
      <c r="E601" s="1">
        <v>1493</v>
      </c>
      <c r="F601">
        <v>3</v>
      </c>
      <c r="G601">
        <v>4</v>
      </c>
      <c r="H601" t="s">
        <v>142</v>
      </c>
      <c r="I601" t="s">
        <v>143</v>
      </c>
      <c r="J601" t="s">
        <v>238</v>
      </c>
      <c r="K601" t="s">
        <v>145</v>
      </c>
      <c r="L601">
        <v>60</v>
      </c>
      <c r="M601" t="s">
        <v>460</v>
      </c>
      <c r="N601">
        <v>1817</v>
      </c>
      <c r="O601">
        <v>3995</v>
      </c>
      <c r="P601">
        <v>1835</v>
      </c>
      <c r="Q601" t="s">
        <v>833</v>
      </c>
      <c r="R601">
        <v>5</v>
      </c>
      <c r="S601">
        <v>18.489999999999998</v>
      </c>
      <c r="T601" s="1" t="s">
        <v>148</v>
      </c>
      <c r="U601" t="s">
        <v>1514</v>
      </c>
      <c r="W601" t="s">
        <v>1834</v>
      </c>
      <c r="X601">
        <v>5</v>
      </c>
      <c r="Y601" t="s">
        <v>200</v>
      </c>
      <c r="Z601" t="s">
        <v>201</v>
      </c>
      <c r="AA601" t="s">
        <v>152</v>
      </c>
      <c r="AB601" t="s">
        <v>971</v>
      </c>
      <c r="AC601" t="s">
        <v>1515</v>
      </c>
      <c r="AF601" t="s">
        <v>1249</v>
      </c>
      <c r="AG601" t="s">
        <v>1249</v>
      </c>
      <c r="AH601" t="s">
        <v>159</v>
      </c>
      <c r="AI601" t="s">
        <v>233</v>
      </c>
      <c r="AL601" t="s">
        <v>1985</v>
      </c>
      <c r="AM601" t="s">
        <v>1986</v>
      </c>
      <c r="AN601" t="s">
        <v>164</v>
      </c>
      <c r="AO601" t="s">
        <v>165</v>
      </c>
      <c r="AP601" t="s">
        <v>165</v>
      </c>
      <c r="AQ601" t="s">
        <v>167</v>
      </c>
      <c r="AR601">
        <v>7</v>
      </c>
      <c r="AS601" t="s">
        <v>168</v>
      </c>
      <c r="AT601" t="s">
        <v>169</v>
      </c>
      <c r="AU601" t="s">
        <v>1252</v>
      </c>
      <c r="AV601" t="s">
        <v>1249</v>
      </c>
      <c r="AX601" t="s">
        <v>167</v>
      </c>
      <c r="AY601" t="s">
        <v>166</v>
      </c>
      <c r="BA601" t="s">
        <v>167</v>
      </c>
      <c r="BB601" t="s">
        <v>455</v>
      </c>
      <c r="BD601" t="s">
        <v>174</v>
      </c>
      <c r="BE601">
        <v>384</v>
      </c>
      <c r="BH601" t="s">
        <v>167</v>
      </c>
      <c r="BI601" t="s">
        <v>164</v>
      </c>
      <c r="BJ601" t="s">
        <v>175</v>
      </c>
      <c r="BK601" t="s">
        <v>167</v>
      </c>
      <c r="BL601" t="s">
        <v>311</v>
      </c>
      <c r="BM601" t="s">
        <v>167</v>
      </c>
      <c r="BN601" t="s">
        <v>1519</v>
      </c>
      <c r="BP601" t="s">
        <v>169</v>
      </c>
      <c r="BQ601" t="s">
        <v>164</v>
      </c>
      <c r="BR601" t="s">
        <v>169</v>
      </c>
      <c r="BS601" t="s">
        <v>177</v>
      </c>
      <c r="BT601" t="s">
        <v>167</v>
      </c>
      <c r="BU601">
        <v>5.35</v>
      </c>
      <c r="BV601" t="s">
        <v>167</v>
      </c>
      <c r="BW601" t="s">
        <v>178</v>
      </c>
      <c r="BY601" t="s">
        <v>180</v>
      </c>
      <c r="BZ601" t="s">
        <v>167</v>
      </c>
      <c r="CG601" t="s">
        <v>167</v>
      </c>
      <c r="CJ601" t="s">
        <v>167</v>
      </c>
      <c r="CK601" t="s">
        <v>167</v>
      </c>
      <c r="CN601" t="s">
        <v>167</v>
      </c>
      <c r="CP601" t="s">
        <v>224</v>
      </c>
      <c r="CQ601" t="s">
        <v>1987</v>
      </c>
      <c r="CR601" t="s">
        <v>230</v>
      </c>
      <c r="CS601" t="s">
        <v>167</v>
      </c>
      <c r="CT601" t="s">
        <v>167</v>
      </c>
      <c r="CU601" t="s">
        <v>167</v>
      </c>
      <c r="CW601">
        <v>2</v>
      </c>
      <c r="CY601" t="s">
        <v>255</v>
      </c>
      <c r="DG601" t="s">
        <v>167</v>
      </c>
      <c r="DV601" t="s">
        <v>167</v>
      </c>
      <c r="EF601" t="s">
        <v>167</v>
      </c>
    </row>
    <row r="602" spans="1:137" x14ac:dyDescent="0.3">
      <c r="A602">
        <v>601</v>
      </c>
      <c r="B602" t="s">
        <v>785</v>
      </c>
      <c r="C602" t="s">
        <v>1983</v>
      </c>
      <c r="D602" t="s">
        <v>1988</v>
      </c>
      <c r="E602" s="1">
        <v>1493</v>
      </c>
      <c r="F602">
        <v>3</v>
      </c>
      <c r="G602">
        <v>4</v>
      </c>
      <c r="H602" t="s">
        <v>142</v>
      </c>
      <c r="I602" t="s">
        <v>143</v>
      </c>
      <c r="J602" t="s">
        <v>238</v>
      </c>
      <c r="K602" t="s">
        <v>145</v>
      </c>
      <c r="L602">
        <v>60</v>
      </c>
      <c r="M602" t="s">
        <v>460</v>
      </c>
      <c r="N602">
        <v>1817</v>
      </c>
      <c r="O602">
        <v>3995</v>
      </c>
      <c r="P602">
        <v>1835</v>
      </c>
      <c r="Q602" t="s">
        <v>833</v>
      </c>
      <c r="R602">
        <v>5</v>
      </c>
      <c r="S602">
        <v>18.489999999999998</v>
      </c>
      <c r="T602" s="1" t="s">
        <v>148</v>
      </c>
      <c r="U602" t="s">
        <v>1514</v>
      </c>
      <c r="W602" t="s">
        <v>1834</v>
      </c>
      <c r="X602">
        <v>5</v>
      </c>
      <c r="Y602" t="s">
        <v>200</v>
      </c>
      <c r="Z602" t="s">
        <v>201</v>
      </c>
      <c r="AA602" t="s">
        <v>152</v>
      </c>
      <c r="AB602" t="s">
        <v>971</v>
      </c>
      <c r="AC602" t="s">
        <v>1515</v>
      </c>
      <c r="AF602" t="s">
        <v>1249</v>
      </c>
      <c r="AG602" t="s">
        <v>1249</v>
      </c>
      <c r="AH602" t="s">
        <v>159</v>
      </c>
      <c r="AI602" t="s">
        <v>233</v>
      </c>
      <c r="AK602" t="s">
        <v>161</v>
      </c>
      <c r="AL602" t="s">
        <v>1985</v>
      </c>
      <c r="AM602" t="s">
        <v>1986</v>
      </c>
      <c r="AN602" t="s">
        <v>164</v>
      </c>
      <c r="AO602" t="s">
        <v>165</v>
      </c>
      <c r="AP602" t="s">
        <v>165</v>
      </c>
      <c r="AQ602" t="s">
        <v>167</v>
      </c>
      <c r="AR602">
        <v>7</v>
      </c>
      <c r="AS602" t="s">
        <v>168</v>
      </c>
      <c r="AT602" t="s">
        <v>169</v>
      </c>
      <c r="AU602" t="s">
        <v>1252</v>
      </c>
      <c r="AV602" t="s">
        <v>1249</v>
      </c>
      <c r="AX602">
        <v>2</v>
      </c>
      <c r="AY602" t="s">
        <v>172</v>
      </c>
      <c r="AZ602" t="s">
        <v>167</v>
      </c>
      <c r="BA602" t="s">
        <v>167</v>
      </c>
      <c r="BB602" t="s">
        <v>455</v>
      </c>
      <c r="BC602" t="s">
        <v>167</v>
      </c>
      <c r="BD602" t="s">
        <v>174</v>
      </c>
      <c r="BE602">
        <v>384</v>
      </c>
      <c r="BF602" t="s">
        <v>167</v>
      </c>
      <c r="BG602" t="s">
        <v>167</v>
      </c>
      <c r="BH602" t="s">
        <v>167</v>
      </c>
      <c r="BI602" t="s">
        <v>164</v>
      </c>
      <c r="BJ602" t="s">
        <v>175</v>
      </c>
      <c r="BK602" t="s">
        <v>167</v>
      </c>
      <c r="BL602" t="s">
        <v>311</v>
      </c>
      <c r="BM602" t="s">
        <v>167</v>
      </c>
      <c r="BN602" t="s">
        <v>1519</v>
      </c>
      <c r="BO602" t="s">
        <v>167</v>
      </c>
      <c r="BP602" t="s">
        <v>169</v>
      </c>
      <c r="BQ602" t="s">
        <v>164</v>
      </c>
      <c r="BR602" t="s">
        <v>169</v>
      </c>
      <c r="BS602" t="s">
        <v>177</v>
      </c>
      <c r="BT602" t="s">
        <v>167</v>
      </c>
      <c r="BU602">
        <v>5.35</v>
      </c>
      <c r="BV602" t="s">
        <v>167</v>
      </c>
      <c r="BW602" t="s">
        <v>178</v>
      </c>
      <c r="BY602" t="s">
        <v>180</v>
      </c>
      <c r="BZ602" t="s">
        <v>167</v>
      </c>
      <c r="CC602" t="s">
        <v>167</v>
      </c>
      <c r="CG602" t="s">
        <v>167</v>
      </c>
      <c r="CL602" t="s">
        <v>167</v>
      </c>
      <c r="CN602" t="s">
        <v>167</v>
      </c>
      <c r="CP602" t="s">
        <v>224</v>
      </c>
      <c r="CQ602" t="s">
        <v>1987</v>
      </c>
      <c r="CR602" t="s">
        <v>230</v>
      </c>
      <c r="CS602" t="s">
        <v>167</v>
      </c>
      <c r="CT602" t="s">
        <v>167</v>
      </c>
      <c r="CU602" t="s">
        <v>167</v>
      </c>
      <c r="CW602">
        <v>2</v>
      </c>
      <c r="CY602" t="s">
        <v>255</v>
      </c>
      <c r="DD602" t="s">
        <v>167</v>
      </c>
      <c r="DG602" t="s">
        <v>167</v>
      </c>
      <c r="DH602" t="s">
        <v>167</v>
      </c>
      <c r="DV602" t="s">
        <v>167</v>
      </c>
      <c r="DW602" t="s">
        <v>167</v>
      </c>
    </row>
    <row r="603" spans="1:137" x14ac:dyDescent="0.3">
      <c r="A603">
        <v>602</v>
      </c>
      <c r="B603" t="s">
        <v>785</v>
      </c>
      <c r="C603" t="s">
        <v>1983</v>
      </c>
      <c r="D603" t="s">
        <v>1989</v>
      </c>
      <c r="E603" s="1">
        <v>1493</v>
      </c>
      <c r="F603">
        <v>3</v>
      </c>
      <c r="G603">
        <v>4</v>
      </c>
      <c r="H603" t="s">
        <v>142</v>
      </c>
      <c r="I603" t="s">
        <v>143</v>
      </c>
      <c r="J603" t="s">
        <v>238</v>
      </c>
      <c r="K603" t="s">
        <v>145</v>
      </c>
      <c r="L603">
        <v>60</v>
      </c>
      <c r="M603" t="s">
        <v>460</v>
      </c>
      <c r="N603">
        <v>1817</v>
      </c>
      <c r="O603">
        <v>3995</v>
      </c>
      <c r="P603">
        <v>1835</v>
      </c>
      <c r="Q603" t="s">
        <v>833</v>
      </c>
      <c r="R603">
        <v>5</v>
      </c>
      <c r="S603">
        <v>18.489999999999998</v>
      </c>
      <c r="T603" s="1" t="s">
        <v>148</v>
      </c>
      <c r="U603" t="s">
        <v>1514</v>
      </c>
      <c r="W603" t="s">
        <v>1834</v>
      </c>
      <c r="X603">
        <v>5</v>
      </c>
      <c r="Y603" t="s">
        <v>200</v>
      </c>
      <c r="Z603" t="s">
        <v>201</v>
      </c>
      <c r="AA603" t="s">
        <v>152</v>
      </c>
      <c r="AB603" t="s">
        <v>971</v>
      </c>
      <c r="AC603" t="s">
        <v>1515</v>
      </c>
      <c r="AF603" t="s">
        <v>1249</v>
      </c>
      <c r="AG603" t="s">
        <v>1249</v>
      </c>
      <c r="AH603" t="s">
        <v>159</v>
      </c>
      <c r="AI603" t="s">
        <v>233</v>
      </c>
      <c r="AK603" t="s">
        <v>161</v>
      </c>
      <c r="AL603" t="s">
        <v>1985</v>
      </c>
      <c r="AM603" t="s">
        <v>1986</v>
      </c>
      <c r="AN603" t="s">
        <v>164</v>
      </c>
      <c r="AO603" t="s">
        <v>165</v>
      </c>
      <c r="AP603" t="s">
        <v>165</v>
      </c>
      <c r="AQ603" t="s">
        <v>167</v>
      </c>
      <c r="AR603">
        <v>7</v>
      </c>
      <c r="AS603" t="s">
        <v>168</v>
      </c>
      <c r="AT603" t="s">
        <v>169</v>
      </c>
      <c r="AU603" t="s">
        <v>1252</v>
      </c>
      <c r="AV603" t="s">
        <v>1249</v>
      </c>
      <c r="AX603">
        <v>2</v>
      </c>
      <c r="AY603" t="s">
        <v>172</v>
      </c>
      <c r="AZ603" t="s">
        <v>167</v>
      </c>
      <c r="BA603" t="s">
        <v>167</v>
      </c>
      <c r="BB603" t="s">
        <v>455</v>
      </c>
      <c r="BC603" t="s">
        <v>167</v>
      </c>
      <c r="BD603" t="s">
        <v>174</v>
      </c>
      <c r="BE603">
        <v>384</v>
      </c>
      <c r="BF603" t="s">
        <v>167</v>
      </c>
      <c r="BG603" t="s">
        <v>167</v>
      </c>
      <c r="BH603" t="s">
        <v>167</v>
      </c>
      <c r="BI603" t="s">
        <v>164</v>
      </c>
      <c r="BJ603" t="s">
        <v>175</v>
      </c>
      <c r="BK603" t="s">
        <v>167</v>
      </c>
      <c r="BL603" t="s">
        <v>311</v>
      </c>
      <c r="BM603" t="s">
        <v>167</v>
      </c>
      <c r="BN603" t="s">
        <v>1519</v>
      </c>
      <c r="BO603" t="s">
        <v>167</v>
      </c>
      <c r="BP603" t="s">
        <v>169</v>
      </c>
      <c r="BQ603" t="s">
        <v>164</v>
      </c>
      <c r="BR603" t="s">
        <v>169</v>
      </c>
      <c r="BS603" t="s">
        <v>177</v>
      </c>
      <c r="BT603" t="s">
        <v>167</v>
      </c>
      <c r="BU603">
        <v>5.35</v>
      </c>
      <c r="BV603" t="s">
        <v>167</v>
      </c>
      <c r="BW603" t="s">
        <v>178</v>
      </c>
      <c r="BY603" t="s">
        <v>180</v>
      </c>
      <c r="BZ603" t="s">
        <v>167</v>
      </c>
      <c r="CC603" t="s">
        <v>167</v>
      </c>
      <c r="CG603" t="s">
        <v>167</v>
      </c>
      <c r="CJ603" t="s">
        <v>167</v>
      </c>
      <c r="CK603" t="s">
        <v>167</v>
      </c>
      <c r="CL603" t="s">
        <v>167</v>
      </c>
      <c r="CN603" t="s">
        <v>167</v>
      </c>
      <c r="CP603" t="s">
        <v>224</v>
      </c>
      <c r="CQ603" t="s">
        <v>1987</v>
      </c>
      <c r="CR603" t="s">
        <v>230</v>
      </c>
      <c r="CS603" t="s">
        <v>167</v>
      </c>
      <c r="CT603" t="s">
        <v>167</v>
      </c>
      <c r="CU603" t="s">
        <v>167</v>
      </c>
      <c r="CW603">
        <v>2</v>
      </c>
      <c r="CY603" t="s">
        <v>255</v>
      </c>
      <c r="DD603" t="s">
        <v>167</v>
      </c>
      <c r="DG603" t="s">
        <v>167</v>
      </c>
      <c r="DH603" t="s">
        <v>167</v>
      </c>
      <c r="DI603" t="s">
        <v>329</v>
      </c>
      <c r="DL603" t="s">
        <v>330</v>
      </c>
      <c r="DV603" t="s">
        <v>167</v>
      </c>
      <c r="DW603" t="s">
        <v>167</v>
      </c>
    </row>
    <row r="604" spans="1:137" x14ac:dyDescent="0.3">
      <c r="A604">
        <v>603</v>
      </c>
      <c r="B604" t="s">
        <v>785</v>
      </c>
      <c r="C604" t="s">
        <v>1983</v>
      </c>
      <c r="D604" t="s">
        <v>1990</v>
      </c>
      <c r="E604" s="1">
        <v>1493</v>
      </c>
      <c r="F604">
        <v>3</v>
      </c>
      <c r="G604">
        <v>4</v>
      </c>
      <c r="H604" t="s">
        <v>142</v>
      </c>
      <c r="I604" t="s">
        <v>143</v>
      </c>
      <c r="J604" t="s">
        <v>238</v>
      </c>
      <c r="K604" t="s">
        <v>145</v>
      </c>
      <c r="L604">
        <v>60</v>
      </c>
      <c r="M604" t="s">
        <v>460</v>
      </c>
      <c r="N604">
        <v>1839</v>
      </c>
      <c r="O604">
        <v>3995</v>
      </c>
      <c r="P604">
        <v>1835</v>
      </c>
      <c r="Q604" t="s">
        <v>833</v>
      </c>
      <c r="R604">
        <v>5</v>
      </c>
      <c r="S604">
        <v>18.489999999999998</v>
      </c>
      <c r="T604" s="1" t="s">
        <v>148</v>
      </c>
      <c r="U604" t="s">
        <v>1514</v>
      </c>
      <c r="W604" t="s">
        <v>1834</v>
      </c>
      <c r="X604">
        <v>5</v>
      </c>
      <c r="Y604" t="s">
        <v>200</v>
      </c>
      <c r="Z604" t="s">
        <v>201</v>
      </c>
      <c r="AA604" t="s">
        <v>152</v>
      </c>
      <c r="AB604" t="s">
        <v>971</v>
      </c>
      <c r="AC604" t="s">
        <v>1515</v>
      </c>
      <c r="AF604" t="s">
        <v>1249</v>
      </c>
      <c r="AG604" t="s">
        <v>1249</v>
      </c>
      <c r="AH604" t="s">
        <v>159</v>
      </c>
      <c r="AI604" t="s">
        <v>233</v>
      </c>
      <c r="AK604" t="s">
        <v>161</v>
      </c>
      <c r="AL604" t="s">
        <v>687</v>
      </c>
      <c r="AM604" t="s">
        <v>1991</v>
      </c>
      <c r="AN604" t="s">
        <v>164</v>
      </c>
      <c r="AO604" t="s">
        <v>165</v>
      </c>
      <c r="AP604" t="s">
        <v>165</v>
      </c>
      <c r="AQ604" t="s">
        <v>167</v>
      </c>
      <c r="AR604">
        <v>7</v>
      </c>
      <c r="AS604" t="s">
        <v>168</v>
      </c>
      <c r="AT604" t="s">
        <v>169</v>
      </c>
      <c r="AU604" t="s">
        <v>1252</v>
      </c>
      <c r="AV604" t="s">
        <v>1249</v>
      </c>
      <c r="AX604">
        <v>2</v>
      </c>
      <c r="AY604" t="s">
        <v>227</v>
      </c>
      <c r="AZ604" t="s">
        <v>167</v>
      </c>
      <c r="BA604" t="s">
        <v>167</v>
      </c>
      <c r="BB604" t="s">
        <v>455</v>
      </c>
      <c r="BD604" t="s">
        <v>599</v>
      </c>
      <c r="BE604">
        <v>384</v>
      </c>
      <c r="BF604" t="s">
        <v>167</v>
      </c>
      <c r="BG604" t="s">
        <v>167</v>
      </c>
      <c r="BH604" t="s">
        <v>167</v>
      </c>
      <c r="BI604" t="s">
        <v>164</v>
      </c>
      <c r="BJ604" t="s">
        <v>175</v>
      </c>
      <c r="BK604" t="s">
        <v>167</v>
      </c>
      <c r="BL604" t="s">
        <v>311</v>
      </c>
      <c r="BM604" t="s">
        <v>167</v>
      </c>
      <c r="BN604" t="s">
        <v>1519</v>
      </c>
      <c r="BO604" t="s">
        <v>167</v>
      </c>
      <c r="BP604" t="s">
        <v>1186</v>
      </c>
      <c r="BQ604" t="s">
        <v>164</v>
      </c>
      <c r="BR604" t="s">
        <v>169</v>
      </c>
      <c r="BS604" t="s">
        <v>177</v>
      </c>
      <c r="BT604" t="s">
        <v>167</v>
      </c>
      <c r="BU604">
        <v>5.35</v>
      </c>
      <c r="BV604" t="s">
        <v>167</v>
      </c>
      <c r="BW604" t="s">
        <v>178</v>
      </c>
      <c r="BY604" t="s">
        <v>180</v>
      </c>
      <c r="BZ604" t="s">
        <v>167</v>
      </c>
      <c r="CC604" t="s">
        <v>167</v>
      </c>
      <c r="CF604" t="s">
        <v>253</v>
      </c>
      <c r="CG604" t="s">
        <v>167</v>
      </c>
      <c r="CK604" t="s">
        <v>167</v>
      </c>
      <c r="CN604" t="s">
        <v>167</v>
      </c>
      <c r="CP604" t="s">
        <v>224</v>
      </c>
      <c r="CQ604" t="s">
        <v>1987</v>
      </c>
      <c r="CR604" t="s">
        <v>230</v>
      </c>
      <c r="CS604" t="s">
        <v>167</v>
      </c>
      <c r="CT604" t="s">
        <v>167</v>
      </c>
      <c r="CU604" t="s">
        <v>167</v>
      </c>
      <c r="CW604">
        <v>2</v>
      </c>
      <c r="CY604" t="s">
        <v>255</v>
      </c>
      <c r="DB604" t="s">
        <v>222</v>
      </c>
      <c r="DD604" t="s">
        <v>167</v>
      </c>
      <c r="DH604" t="s">
        <v>217</v>
      </c>
      <c r="DI604" t="s">
        <v>329</v>
      </c>
      <c r="DL604" t="s">
        <v>330</v>
      </c>
      <c r="DM604" t="s">
        <v>167</v>
      </c>
      <c r="DV604" t="s">
        <v>167</v>
      </c>
      <c r="DW604" t="s">
        <v>167</v>
      </c>
      <c r="EG604" t="s">
        <v>167</v>
      </c>
    </row>
    <row r="605" spans="1:137" x14ac:dyDescent="0.3">
      <c r="A605">
        <v>604</v>
      </c>
      <c r="B605" t="s">
        <v>785</v>
      </c>
      <c r="C605" t="s">
        <v>1983</v>
      </c>
      <c r="D605" t="s">
        <v>1992</v>
      </c>
      <c r="E605" s="1">
        <v>1493</v>
      </c>
      <c r="F605">
        <v>3</v>
      </c>
      <c r="G605">
        <v>4</v>
      </c>
      <c r="H605" t="s">
        <v>142</v>
      </c>
      <c r="I605" t="s">
        <v>143</v>
      </c>
      <c r="J605" t="s">
        <v>238</v>
      </c>
      <c r="K605" t="s">
        <v>145</v>
      </c>
      <c r="L605">
        <v>60</v>
      </c>
      <c r="M605" t="s">
        <v>460</v>
      </c>
      <c r="N605">
        <v>1839</v>
      </c>
      <c r="O605">
        <v>3995</v>
      </c>
      <c r="P605">
        <v>1835</v>
      </c>
      <c r="Q605" t="s">
        <v>833</v>
      </c>
      <c r="R605">
        <v>5</v>
      </c>
      <c r="S605">
        <v>18.489999999999998</v>
      </c>
      <c r="T605" s="1" t="s">
        <v>148</v>
      </c>
      <c r="U605" t="s">
        <v>1514</v>
      </c>
      <c r="W605" t="s">
        <v>1834</v>
      </c>
      <c r="X605">
        <v>5</v>
      </c>
      <c r="Y605" t="s">
        <v>200</v>
      </c>
      <c r="Z605" t="s">
        <v>201</v>
      </c>
      <c r="AA605" t="s">
        <v>152</v>
      </c>
      <c r="AB605" t="s">
        <v>971</v>
      </c>
      <c r="AC605" t="s">
        <v>1515</v>
      </c>
      <c r="AF605" t="s">
        <v>1249</v>
      </c>
      <c r="AG605" t="s">
        <v>1249</v>
      </c>
      <c r="AH605" t="s">
        <v>159</v>
      </c>
      <c r="AI605" t="s">
        <v>233</v>
      </c>
      <c r="AK605" t="s">
        <v>161</v>
      </c>
      <c r="AL605" t="s">
        <v>687</v>
      </c>
      <c r="AM605" t="s">
        <v>1991</v>
      </c>
      <c r="AN605" t="s">
        <v>164</v>
      </c>
      <c r="AO605" t="s">
        <v>165</v>
      </c>
      <c r="AP605" t="s">
        <v>165</v>
      </c>
      <c r="AQ605" t="s">
        <v>167</v>
      </c>
      <c r="AR605">
        <v>7</v>
      </c>
      <c r="AS605" t="s">
        <v>598</v>
      </c>
      <c r="AT605" t="s">
        <v>169</v>
      </c>
      <c r="AU605" t="s">
        <v>1252</v>
      </c>
      <c r="AV605" t="s">
        <v>1249</v>
      </c>
      <c r="AX605">
        <v>2</v>
      </c>
      <c r="AY605" t="s">
        <v>227</v>
      </c>
      <c r="AZ605" t="s">
        <v>167</v>
      </c>
      <c r="BA605" t="s">
        <v>167</v>
      </c>
      <c r="BB605" t="s">
        <v>455</v>
      </c>
      <c r="BC605" t="s">
        <v>167</v>
      </c>
      <c r="BD605" t="s">
        <v>599</v>
      </c>
      <c r="BE605">
        <v>384</v>
      </c>
      <c r="BF605" t="s">
        <v>167</v>
      </c>
      <c r="BG605" t="s">
        <v>167</v>
      </c>
      <c r="BH605" t="s">
        <v>167</v>
      </c>
      <c r="BI605" t="s">
        <v>164</v>
      </c>
      <c r="BJ605" t="s">
        <v>175</v>
      </c>
      <c r="BK605" t="s">
        <v>167</v>
      </c>
      <c r="BL605" t="s">
        <v>311</v>
      </c>
      <c r="BM605" t="s">
        <v>167</v>
      </c>
      <c r="BN605" t="s">
        <v>1519</v>
      </c>
      <c r="BO605" t="s">
        <v>167</v>
      </c>
      <c r="BP605" t="s">
        <v>1186</v>
      </c>
      <c r="BQ605" t="s">
        <v>164</v>
      </c>
      <c r="BR605" t="s">
        <v>169</v>
      </c>
      <c r="BS605" t="s">
        <v>177</v>
      </c>
      <c r="BT605" t="s">
        <v>167</v>
      </c>
      <c r="BU605">
        <v>5.35</v>
      </c>
      <c r="BV605" t="s">
        <v>167</v>
      </c>
      <c r="BW605" t="s">
        <v>178</v>
      </c>
      <c r="BY605" t="s">
        <v>180</v>
      </c>
      <c r="BZ605" t="s">
        <v>167</v>
      </c>
      <c r="CC605" t="s">
        <v>167</v>
      </c>
      <c r="CF605" t="s">
        <v>253</v>
      </c>
      <c r="CG605" t="s">
        <v>167</v>
      </c>
      <c r="CK605" t="s">
        <v>167</v>
      </c>
      <c r="CN605" t="s">
        <v>167</v>
      </c>
      <c r="CP605" t="s">
        <v>224</v>
      </c>
      <c r="CQ605" t="s">
        <v>1987</v>
      </c>
      <c r="CR605" t="s">
        <v>230</v>
      </c>
      <c r="CS605" t="s">
        <v>167</v>
      </c>
      <c r="CT605" t="s">
        <v>167</v>
      </c>
      <c r="CU605" t="s">
        <v>167</v>
      </c>
      <c r="CW605">
        <v>2</v>
      </c>
      <c r="CY605" t="s">
        <v>255</v>
      </c>
      <c r="DB605" t="s">
        <v>222</v>
      </c>
      <c r="DD605" t="s">
        <v>167</v>
      </c>
      <c r="DH605" t="s">
        <v>217</v>
      </c>
      <c r="DI605" t="s">
        <v>329</v>
      </c>
      <c r="DL605" t="s">
        <v>330</v>
      </c>
      <c r="DM605" t="s">
        <v>167</v>
      </c>
      <c r="DV605" t="s">
        <v>167</v>
      </c>
      <c r="DW605" t="s">
        <v>167</v>
      </c>
    </row>
    <row r="606" spans="1:137" x14ac:dyDescent="0.3">
      <c r="A606">
        <v>605</v>
      </c>
      <c r="B606" t="s">
        <v>785</v>
      </c>
      <c r="C606" t="s">
        <v>1983</v>
      </c>
      <c r="D606" t="s">
        <v>1993</v>
      </c>
      <c r="E606" s="1">
        <v>1493</v>
      </c>
      <c r="F606">
        <v>3</v>
      </c>
      <c r="G606">
        <v>4</v>
      </c>
      <c r="H606" t="s">
        <v>142</v>
      </c>
      <c r="I606" t="s">
        <v>143</v>
      </c>
      <c r="J606" t="s">
        <v>238</v>
      </c>
      <c r="K606" t="s">
        <v>145</v>
      </c>
      <c r="L606">
        <v>60</v>
      </c>
      <c r="M606" t="s">
        <v>460</v>
      </c>
      <c r="N606">
        <v>1839</v>
      </c>
      <c r="O606">
        <v>3995</v>
      </c>
      <c r="P606">
        <v>1835</v>
      </c>
      <c r="Q606" t="s">
        <v>833</v>
      </c>
      <c r="R606">
        <v>5</v>
      </c>
      <c r="S606">
        <v>18.489999999999998</v>
      </c>
      <c r="T606" s="1" t="s">
        <v>148</v>
      </c>
      <c r="U606" t="s">
        <v>1514</v>
      </c>
      <c r="W606" t="s">
        <v>1834</v>
      </c>
      <c r="X606">
        <v>5</v>
      </c>
      <c r="Y606" t="s">
        <v>200</v>
      </c>
      <c r="Z606" t="s">
        <v>201</v>
      </c>
      <c r="AA606" t="s">
        <v>152</v>
      </c>
      <c r="AB606" t="s">
        <v>971</v>
      </c>
      <c r="AC606" t="s">
        <v>1515</v>
      </c>
      <c r="AF606" t="s">
        <v>1249</v>
      </c>
      <c r="AG606" t="s">
        <v>1249</v>
      </c>
      <c r="AH606" t="s">
        <v>159</v>
      </c>
      <c r="AI606" t="s">
        <v>233</v>
      </c>
      <c r="AK606" t="s">
        <v>161</v>
      </c>
      <c r="AL606" t="s">
        <v>687</v>
      </c>
      <c r="AM606" t="s">
        <v>1991</v>
      </c>
      <c r="AN606" t="s">
        <v>164</v>
      </c>
      <c r="AO606" t="s">
        <v>165</v>
      </c>
      <c r="AP606" t="s">
        <v>165</v>
      </c>
      <c r="AQ606" t="s">
        <v>167</v>
      </c>
      <c r="AR606">
        <v>7</v>
      </c>
      <c r="AS606" t="s">
        <v>168</v>
      </c>
      <c r="AT606" t="s">
        <v>169</v>
      </c>
      <c r="AU606" t="s">
        <v>1252</v>
      </c>
      <c r="AV606" t="s">
        <v>1249</v>
      </c>
      <c r="AX606">
        <v>2</v>
      </c>
      <c r="AY606" t="s">
        <v>227</v>
      </c>
      <c r="AZ606" t="s">
        <v>167</v>
      </c>
      <c r="BA606" t="s">
        <v>167</v>
      </c>
      <c r="BB606" t="s">
        <v>455</v>
      </c>
      <c r="BC606" t="s">
        <v>167</v>
      </c>
      <c r="BD606" t="s">
        <v>599</v>
      </c>
      <c r="BE606">
        <v>384</v>
      </c>
      <c r="BF606" t="s">
        <v>167</v>
      </c>
      <c r="BG606" t="s">
        <v>167</v>
      </c>
      <c r="BH606" t="s">
        <v>167</v>
      </c>
      <c r="BI606" t="s">
        <v>164</v>
      </c>
      <c r="BJ606" t="s">
        <v>175</v>
      </c>
      <c r="BK606" t="s">
        <v>167</v>
      </c>
      <c r="BL606" t="s">
        <v>311</v>
      </c>
      <c r="BM606" t="s">
        <v>167</v>
      </c>
      <c r="BN606" t="s">
        <v>1519</v>
      </c>
      <c r="BO606" t="s">
        <v>167</v>
      </c>
      <c r="BP606" t="s">
        <v>169</v>
      </c>
      <c r="BQ606" t="s">
        <v>164</v>
      </c>
      <c r="BR606" t="s">
        <v>169</v>
      </c>
      <c r="BS606" t="s">
        <v>177</v>
      </c>
      <c r="BT606" t="s">
        <v>167</v>
      </c>
      <c r="BU606">
        <v>5.35</v>
      </c>
      <c r="BV606" t="s">
        <v>167</v>
      </c>
      <c r="BW606" t="s">
        <v>178</v>
      </c>
      <c r="BY606" t="s">
        <v>180</v>
      </c>
      <c r="BZ606" t="s">
        <v>167</v>
      </c>
      <c r="CC606" t="s">
        <v>167</v>
      </c>
      <c r="CG606" t="s">
        <v>167</v>
      </c>
      <c r="CK606" t="s">
        <v>167</v>
      </c>
      <c r="CN606" t="s">
        <v>167</v>
      </c>
      <c r="CP606" t="s">
        <v>224</v>
      </c>
      <c r="CQ606" t="s">
        <v>1987</v>
      </c>
      <c r="CR606" t="s">
        <v>230</v>
      </c>
      <c r="CS606" t="s">
        <v>167</v>
      </c>
      <c r="CT606" t="s">
        <v>167</v>
      </c>
      <c r="CU606" t="s">
        <v>167</v>
      </c>
      <c r="CW606">
        <v>2</v>
      </c>
      <c r="CY606" t="s">
        <v>255</v>
      </c>
      <c r="DB606" t="s">
        <v>222</v>
      </c>
      <c r="DD606" t="s">
        <v>167</v>
      </c>
      <c r="DG606" t="s">
        <v>167</v>
      </c>
      <c r="DH606" t="s">
        <v>217</v>
      </c>
      <c r="DI606" t="s">
        <v>329</v>
      </c>
      <c r="DL606" t="s">
        <v>330</v>
      </c>
      <c r="DM606" t="s">
        <v>167</v>
      </c>
      <c r="DV606" t="s">
        <v>167</v>
      </c>
    </row>
    <row r="607" spans="1:137" x14ac:dyDescent="0.3">
      <c r="A607">
        <v>606</v>
      </c>
      <c r="B607" t="s">
        <v>785</v>
      </c>
      <c r="C607" t="s">
        <v>1983</v>
      </c>
      <c r="D607" t="s">
        <v>1994</v>
      </c>
      <c r="E607" s="1">
        <v>1493</v>
      </c>
      <c r="F607">
        <v>3</v>
      </c>
      <c r="G607">
        <v>4</v>
      </c>
      <c r="H607" t="s">
        <v>142</v>
      </c>
      <c r="I607" t="s">
        <v>143</v>
      </c>
      <c r="J607" t="s">
        <v>238</v>
      </c>
      <c r="K607" t="s">
        <v>145</v>
      </c>
      <c r="L607">
        <v>60</v>
      </c>
      <c r="M607" t="s">
        <v>460</v>
      </c>
      <c r="N607">
        <v>1839</v>
      </c>
      <c r="O607">
        <v>3995</v>
      </c>
      <c r="P607">
        <v>1835</v>
      </c>
      <c r="Q607" t="s">
        <v>833</v>
      </c>
      <c r="R607">
        <v>5</v>
      </c>
      <c r="S607">
        <v>18.489999999999998</v>
      </c>
      <c r="T607" s="1" t="s">
        <v>148</v>
      </c>
      <c r="U607" t="s">
        <v>1514</v>
      </c>
      <c r="W607" t="s">
        <v>1834</v>
      </c>
      <c r="X607">
        <v>5</v>
      </c>
      <c r="Y607" t="s">
        <v>200</v>
      </c>
      <c r="Z607" t="s">
        <v>201</v>
      </c>
      <c r="AA607" t="s">
        <v>152</v>
      </c>
      <c r="AB607" t="s">
        <v>971</v>
      </c>
      <c r="AC607" t="s">
        <v>1515</v>
      </c>
      <c r="AF607" t="s">
        <v>1249</v>
      </c>
      <c r="AG607" t="s">
        <v>1249</v>
      </c>
      <c r="AH607" t="s">
        <v>159</v>
      </c>
      <c r="AI607" t="s">
        <v>233</v>
      </c>
      <c r="AK607" t="s">
        <v>161</v>
      </c>
      <c r="AL607" t="s">
        <v>687</v>
      </c>
      <c r="AM607" t="s">
        <v>1991</v>
      </c>
      <c r="AN607" t="s">
        <v>164</v>
      </c>
      <c r="AO607" t="s">
        <v>165</v>
      </c>
      <c r="AP607" t="s">
        <v>165</v>
      </c>
      <c r="AQ607" t="s">
        <v>167</v>
      </c>
      <c r="AR607">
        <v>7</v>
      </c>
      <c r="AS607" t="s">
        <v>598</v>
      </c>
      <c r="AT607" t="s">
        <v>169</v>
      </c>
      <c r="AU607" t="s">
        <v>1252</v>
      </c>
      <c r="AV607" t="s">
        <v>1249</v>
      </c>
      <c r="AX607">
        <v>2</v>
      </c>
      <c r="AY607" t="s">
        <v>227</v>
      </c>
      <c r="AZ607" t="s">
        <v>167</v>
      </c>
      <c r="BA607" t="s">
        <v>167</v>
      </c>
      <c r="BB607" t="s">
        <v>455</v>
      </c>
      <c r="BC607" t="s">
        <v>167</v>
      </c>
      <c r="BD607" t="s">
        <v>599</v>
      </c>
      <c r="BE607">
        <v>384</v>
      </c>
      <c r="BF607" t="s">
        <v>167</v>
      </c>
      <c r="BG607" t="s">
        <v>167</v>
      </c>
      <c r="BH607" t="s">
        <v>167</v>
      </c>
      <c r="BI607" t="s">
        <v>164</v>
      </c>
      <c r="BJ607" t="s">
        <v>175</v>
      </c>
      <c r="BK607" t="s">
        <v>167</v>
      </c>
      <c r="BL607" t="s">
        <v>311</v>
      </c>
      <c r="BM607" t="s">
        <v>167</v>
      </c>
      <c r="BN607" t="s">
        <v>1519</v>
      </c>
      <c r="BO607" t="s">
        <v>167</v>
      </c>
      <c r="BP607" t="s">
        <v>169</v>
      </c>
      <c r="BQ607" t="s">
        <v>164</v>
      </c>
      <c r="BR607" t="s">
        <v>169</v>
      </c>
      <c r="BS607" t="s">
        <v>177</v>
      </c>
      <c r="BT607" t="s">
        <v>167</v>
      </c>
      <c r="BU607">
        <v>5.35</v>
      </c>
      <c r="BV607" t="s">
        <v>167</v>
      </c>
      <c r="BW607" t="s">
        <v>178</v>
      </c>
      <c r="BY607" t="s">
        <v>180</v>
      </c>
      <c r="BZ607" t="s">
        <v>167</v>
      </c>
      <c r="CC607" t="s">
        <v>167</v>
      </c>
      <c r="CG607" t="s">
        <v>167</v>
      </c>
      <c r="CK607" t="s">
        <v>167</v>
      </c>
      <c r="CN607" t="s">
        <v>167</v>
      </c>
      <c r="CP607" t="s">
        <v>356</v>
      </c>
      <c r="CQ607" t="s">
        <v>1987</v>
      </c>
      <c r="CR607" t="s">
        <v>230</v>
      </c>
      <c r="CS607" t="s">
        <v>167</v>
      </c>
      <c r="CT607" t="s">
        <v>167</v>
      </c>
      <c r="CU607" t="s">
        <v>167</v>
      </c>
      <c r="CW607">
        <v>2</v>
      </c>
      <c r="CY607" t="s">
        <v>255</v>
      </c>
      <c r="DB607" t="s">
        <v>222</v>
      </c>
      <c r="DD607" t="s">
        <v>167</v>
      </c>
      <c r="DG607" t="s">
        <v>167</v>
      </c>
      <c r="DH607" t="s">
        <v>217</v>
      </c>
      <c r="DI607" t="s">
        <v>329</v>
      </c>
      <c r="DL607" t="s">
        <v>330</v>
      </c>
      <c r="DM607" t="s">
        <v>167</v>
      </c>
      <c r="DV607" t="s">
        <v>167</v>
      </c>
      <c r="DW607" t="s">
        <v>167</v>
      </c>
    </row>
    <row r="608" spans="1:137" x14ac:dyDescent="0.3">
      <c r="A608">
        <v>607</v>
      </c>
      <c r="B608" t="s">
        <v>235</v>
      </c>
      <c r="C608" t="s">
        <v>1995</v>
      </c>
      <c r="D608" t="s">
        <v>1996</v>
      </c>
      <c r="E608" s="1">
        <v>1248</v>
      </c>
      <c r="F608">
        <v>4</v>
      </c>
      <c r="G608">
        <v>4</v>
      </c>
      <c r="H608" t="s">
        <v>196</v>
      </c>
      <c r="I608" t="s">
        <v>143</v>
      </c>
      <c r="J608" t="s">
        <v>197</v>
      </c>
      <c r="K608" t="s">
        <v>145</v>
      </c>
      <c r="L608">
        <v>48</v>
      </c>
      <c r="M608" t="s">
        <v>460</v>
      </c>
      <c r="N608">
        <v>1595</v>
      </c>
      <c r="O608">
        <v>4300</v>
      </c>
      <c r="P608">
        <v>1785</v>
      </c>
      <c r="Q608" t="s">
        <v>682</v>
      </c>
      <c r="R608">
        <v>5</v>
      </c>
      <c r="S608">
        <v>23.65</v>
      </c>
      <c r="T608" s="1" t="s">
        <v>148</v>
      </c>
      <c r="U608" t="s">
        <v>1997</v>
      </c>
      <c r="W608" t="s">
        <v>1998</v>
      </c>
      <c r="X608">
        <v>5</v>
      </c>
      <c r="Y608" t="s">
        <v>151</v>
      </c>
      <c r="Z608" t="s">
        <v>201</v>
      </c>
      <c r="AA608" t="s">
        <v>152</v>
      </c>
      <c r="AB608" t="s">
        <v>1290</v>
      </c>
      <c r="AC608" t="s">
        <v>1042</v>
      </c>
      <c r="AF608" t="s">
        <v>1729</v>
      </c>
      <c r="AG608" t="s">
        <v>1729</v>
      </c>
      <c r="AH608" t="s">
        <v>159</v>
      </c>
      <c r="AI608" t="s">
        <v>233</v>
      </c>
      <c r="AK608" t="s">
        <v>161</v>
      </c>
      <c r="AL608" t="s">
        <v>563</v>
      </c>
      <c r="AM608" t="s">
        <v>1276</v>
      </c>
      <c r="AN608" t="s">
        <v>164</v>
      </c>
      <c r="AO608" t="s">
        <v>165</v>
      </c>
      <c r="AP608" t="s">
        <v>165</v>
      </c>
      <c r="AQ608" t="s">
        <v>167</v>
      </c>
      <c r="AR608">
        <v>5</v>
      </c>
      <c r="AS608" t="s">
        <v>168</v>
      </c>
      <c r="AT608" t="s">
        <v>169</v>
      </c>
      <c r="AU608" t="s">
        <v>1363</v>
      </c>
      <c r="AV608" t="s">
        <v>1729</v>
      </c>
      <c r="AX608" t="s">
        <v>167</v>
      </c>
      <c r="BA608" t="s">
        <v>167</v>
      </c>
      <c r="BD608" t="s">
        <v>174</v>
      </c>
      <c r="BE608">
        <v>375</v>
      </c>
      <c r="BG608" t="s">
        <v>167</v>
      </c>
      <c r="BH608" t="s">
        <v>167</v>
      </c>
      <c r="BI608" t="s">
        <v>164</v>
      </c>
      <c r="BJ608" t="s">
        <v>175</v>
      </c>
      <c r="BK608" t="s">
        <v>167</v>
      </c>
      <c r="BL608" t="s">
        <v>175</v>
      </c>
      <c r="BM608" t="s">
        <v>167</v>
      </c>
      <c r="BP608" t="s">
        <v>174</v>
      </c>
      <c r="BQ608" t="s">
        <v>165</v>
      </c>
      <c r="BR608" t="s">
        <v>169</v>
      </c>
      <c r="BS608" t="s">
        <v>177</v>
      </c>
      <c r="BT608" t="s">
        <v>167</v>
      </c>
      <c r="BU608">
        <v>5.5</v>
      </c>
      <c r="BV608" t="s">
        <v>167</v>
      </c>
      <c r="BW608" t="s">
        <v>178</v>
      </c>
      <c r="BX608" t="s">
        <v>179</v>
      </c>
      <c r="BY608" t="s">
        <v>180</v>
      </c>
      <c r="CG608" t="s">
        <v>167</v>
      </c>
      <c r="CK608" t="s">
        <v>167</v>
      </c>
      <c r="CN608" t="s">
        <v>167</v>
      </c>
      <c r="CO608" t="s">
        <v>167</v>
      </c>
      <c r="CP608" t="s">
        <v>356</v>
      </c>
      <c r="CQ608" t="s">
        <v>1716</v>
      </c>
      <c r="CR608" t="s">
        <v>230</v>
      </c>
      <c r="CS608" t="s">
        <v>167</v>
      </c>
      <c r="CT608" t="s">
        <v>167</v>
      </c>
      <c r="CU608" t="s">
        <v>167</v>
      </c>
      <c r="CW608">
        <v>2</v>
      </c>
      <c r="CY608" t="s">
        <v>255</v>
      </c>
      <c r="DB608" t="s">
        <v>258</v>
      </c>
      <c r="DC608" t="s">
        <v>167</v>
      </c>
      <c r="DV608" t="s">
        <v>167</v>
      </c>
      <c r="DW608" t="s">
        <v>167</v>
      </c>
    </row>
    <row r="609" spans="1:134" x14ac:dyDescent="0.3">
      <c r="A609">
        <v>608</v>
      </c>
      <c r="B609" t="s">
        <v>235</v>
      </c>
      <c r="C609" t="s">
        <v>1995</v>
      </c>
      <c r="D609" t="s">
        <v>1999</v>
      </c>
      <c r="E609" s="1">
        <v>1248</v>
      </c>
      <c r="F609">
        <v>4</v>
      </c>
      <c r="G609">
        <v>4</v>
      </c>
      <c r="H609" t="s">
        <v>196</v>
      </c>
      <c r="I609" t="s">
        <v>143</v>
      </c>
      <c r="J609" t="s">
        <v>197</v>
      </c>
      <c r="K609" t="s">
        <v>145</v>
      </c>
      <c r="L609">
        <v>48</v>
      </c>
      <c r="M609" t="s">
        <v>460</v>
      </c>
      <c r="N609">
        <v>1595</v>
      </c>
      <c r="O609">
        <v>4300</v>
      </c>
      <c r="P609">
        <v>1785</v>
      </c>
      <c r="Q609" t="s">
        <v>682</v>
      </c>
      <c r="R609">
        <v>5</v>
      </c>
      <c r="S609">
        <v>23.65</v>
      </c>
      <c r="T609" s="1" t="s">
        <v>148</v>
      </c>
      <c r="U609" t="s">
        <v>1997</v>
      </c>
      <c r="W609" t="s">
        <v>2000</v>
      </c>
      <c r="X609">
        <v>5</v>
      </c>
      <c r="Y609" t="s">
        <v>151</v>
      </c>
      <c r="Z609" t="s">
        <v>201</v>
      </c>
      <c r="AA609" t="s">
        <v>152</v>
      </c>
      <c r="AB609" t="s">
        <v>305</v>
      </c>
      <c r="AC609" t="s">
        <v>1042</v>
      </c>
      <c r="AF609" t="s">
        <v>2001</v>
      </c>
      <c r="AG609" t="s">
        <v>2001</v>
      </c>
      <c r="AH609" t="s">
        <v>159</v>
      </c>
      <c r="AI609" t="s">
        <v>233</v>
      </c>
      <c r="AK609" t="s">
        <v>161</v>
      </c>
      <c r="AL609" t="s">
        <v>563</v>
      </c>
      <c r="AM609" t="s">
        <v>1276</v>
      </c>
      <c r="AN609" t="s">
        <v>164</v>
      </c>
      <c r="AO609" t="s">
        <v>165</v>
      </c>
      <c r="AP609" t="s">
        <v>165</v>
      </c>
      <c r="AQ609" t="s">
        <v>167</v>
      </c>
      <c r="AR609">
        <v>5</v>
      </c>
      <c r="AS609" t="s">
        <v>168</v>
      </c>
      <c r="AT609" t="s">
        <v>169</v>
      </c>
      <c r="AU609" t="s">
        <v>1363</v>
      </c>
      <c r="AV609" t="s">
        <v>2001</v>
      </c>
      <c r="AW609" t="s">
        <v>167</v>
      </c>
      <c r="AX609" t="s">
        <v>167</v>
      </c>
      <c r="AY609" t="s">
        <v>172</v>
      </c>
      <c r="AZ609" t="s">
        <v>167</v>
      </c>
      <c r="BA609" t="s">
        <v>167</v>
      </c>
      <c r="BC609" t="s">
        <v>167</v>
      </c>
      <c r="BD609" t="s">
        <v>174</v>
      </c>
      <c r="BE609">
        <v>375</v>
      </c>
      <c r="BF609" t="s">
        <v>167</v>
      </c>
      <c r="BG609" t="s">
        <v>167</v>
      </c>
      <c r="BH609" t="s">
        <v>167</v>
      </c>
      <c r="BI609" t="s">
        <v>164</v>
      </c>
      <c r="BJ609" t="s">
        <v>311</v>
      </c>
      <c r="BK609" t="s">
        <v>167</v>
      </c>
      <c r="BL609" t="s">
        <v>311</v>
      </c>
      <c r="BM609" t="s">
        <v>167</v>
      </c>
      <c r="BO609" t="s">
        <v>167</v>
      </c>
      <c r="BP609" t="s">
        <v>174</v>
      </c>
      <c r="BQ609" t="s">
        <v>165</v>
      </c>
      <c r="BR609" t="s">
        <v>169</v>
      </c>
      <c r="BS609" t="s">
        <v>177</v>
      </c>
      <c r="BT609" t="s">
        <v>167</v>
      </c>
      <c r="BU609">
        <v>5.5</v>
      </c>
      <c r="BV609" t="s">
        <v>167</v>
      </c>
      <c r="BW609" t="s">
        <v>178</v>
      </c>
      <c r="BX609" t="s">
        <v>179</v>
      </c>
      <c r="BY609" t="s">
        <v>384</v>
      </c>
      <c r="CG609" t="s">
        <v>167</v>
      </c>
      <c r="CK609" t="s">
        <v>167</v>
      </c>
      <c r="CN609" t="s">
        <v>167</v>
      </c>
      <c r="CO609" t="s">
        <v>167</v>
      </c>
      <c r="CP609" t="s">
        <v>356</v>
      </c>
      <c r="CQ609" t="s">
        <v>1716</v>
      </c>
      <c r="CR609" t="s">
        <v>230</v>
      </c>
      <c r="CS609" t="s">
        <v>167</v>
      </c>
      <c r="CT609" t="s">
        <v>167</v>
      </c>
      <c r="CU609" t="s">
        <v>167</v>
      </c>
      <c r="CW609">
        <v>2</v>
      </c>
      <c r="CY609" t="s">
        <v>572</v>
      </c>
      <c r="DB609" t="s">
        <v>258</v>
      </c>
      <c r="DC609" t="s">
        <v>167</v>
      </c>
      <c r="DD609" t="s">
        <v>167</v>
      </c>
      <c r="DI609" t="s">
        <v>329</v>
      </c>
      <c r="DV609" t="s">
        <v>167</v>
      </c>
      <c r="DW609" t="s">
        <v>167</v>
      </c>
      <c r="ED609" t="s">
        <v>167</v>
      </c>
    </row>
    <row r="610" spans="1:134" x14ac:dyDescent="0.3">
      <c r="A610">
        <v>609</v>
      </c>
      <c r="B610" t="s">
        <v>235</v>
      </c>
      <c r="C610" t="s">
        <v>1995</v>
      </c>
      <c r="D610" t="s">
        <v>2002</v>
      </c>
      <c r="E610" s="1">
        <v>1248</v>
      </c>
      <c r="F610">
        <v>4</v>
      </c>
      <c r="G610">
        <v>4</v>
      </c>
      <c r="H610" t="s">
        <v>196</v>
      </c>
      <c r="I610" t="s">
        <v>143</v>
      </c>
      <c r="J610" t="s">
        <v>197</v>
      </c>
      <c r="K610" t="s">
        <v>145</v>
      </c>
      <c r="L610">
        <v>48</v>
      </c>
      <c r="M610" t="s">
        <v>460</v>
      </c>
      <c r="N610">
        <v>1595</v>
      </c>
      <c r="O610">
        <v>4300</v>
      </c>
      <c r="P610">
        <v>1785</v>
      </c>
      <c r="Q610" t="s">
        <v>682</v>
      </c>
      <c r="R610">
        <v>5</v>
      </c>
      <c r="S610">
        <v>23.65</v>
      </c>
      <c r="T610" s="1" t="s">
        <v>148</v>
      </c>
      <c r="U610" t="s">
        <v>1997</v>
      </c>
      <c r="W610" t="s">
        <v>2003</v>
      </c>
      <c r="X610">
        <v>5</v>
      </c>
      <c r="Y610" t="s">
        <v>151</v>
      </c>
      <c r="Z610" t="s">
        <v>201</v>
      </c>
      <c r="AA610" t="s">
        <v>340</v>
      </c>
      <c r="AB610" t="s">
        <v>305</v>
      </c>
      <c r="AC610" t="s">
        <v>1042</v>
      </c>
      <c r="AF610" t="s">
        <v>2004</v>
      </c>
      <c r="AG610" t="s">
        <v>2004</v>
      </c>
      <c r="AH610" t="s">
        <v>159</v>
      </c>
      <c r="AI610" t="s">
        <v>233</v>
      </c>
      <c r="AK610" t="s">
        <v>442</v>
      </c>
      <c r="AL610" t="s">
        <v>563</v>
      </c>
      <c r="AM610" t="s">
        <v>1276</v>
      </c>
      <c r="AN610" t="s">
        <v>164</v>
      </c>
      <c r="AO610" t="s">
        <v>165</v>
      </c>
      <c r="AP610" t="s">
        <v>165</v>
      </c>
      <c r="AQ610" t="s">
        <v>167</v>
      </c>
      <c r="AR610">
        <v>5</v>
      </c>
      <c r="AS610" t="s">
        <v>168</v>
      </c>
      <c r="AT610" t="s">
        <v>169</v>
      </c>
      <c r="AU610" t="s">
        <v>1363</v>
      </c>
      <c r="AV610" t="s">
        <v>2001</v>
      </c>
      <c r="AW610" t="s">
        <v>167</v>
      </c>
      <c r="AX610">
        <v>2</v>
      </c>
      <c r="AY610" t="s">
        <v>172</v>
      </c>
      <c r="AZ610" t="s">
        <v>167</v>
      </c>
      <c r="BA610" t="s">
        <v>167</v>
      </c>
      <c r="BC610" t="s">
        <v>167</v>
      </c>
      <c r="BD610" t="s">
        <v>328</v>
      </c>
      <c r="BE610">
        <v>375</v>
      </c>
      <c r="BF610" t="s">
        <v>167</v>
      </c>
      <c r="BG610" t="s">
        <v>167</v>
      </c>
      <c r="BH610" t="s">
        <v>167</v>
      </c>
      <c r="BI610" t="s">
        <v>164</v>
      </c>
      <c r="BJ610" t="s">
        <v>311</v>
      </c>
      <c r="BK610" t="s">
        <v>167</v>
      </c>
      <c r="BL610" t="s">
        <v>311</v>
      </c>
      <c r="BM610" t="s">
        <v>167</v>
      </c>
      <c r="BO610" t="s">
        <v>167</v>
      </c>
      <c r="BP610" t="s">
        <v>174</v>
      </c>
      <c r="BQ610" t="s">
        <v>165</v>
      </c>
      <c r="BR610" t="s">
        <v>169</v>
      </c>
      <c r="BS610" t="s">
        <v>177</v>
      </c>
      <c r="BT610" t="s">
        <v>167</v>
      </c>
      <c r="BU610">
        <v>5.5</v>
      </c>
      <c r="BV610" t="s">
        <v>167</v>
      </c>
      <c r="BW610" t="s">
        <v>178</v>
      </c>
      <c r="BY610" t="s">
        <v>384</v>
      </c>
      <c r="CG610" t="s">
        <v>167</v>
      </c>
      <c r="CK610" t="s">
        <v>167</v>
      </c>
      <c r="CN610" t="s">
        <v>167</v>
      </c>
      <c r="CO610" t="s">
        <v>167</v>
      </c>
      <c r="CP610" t="s">
        <v>356</v>
      </c>
      <c r="CQ610" t="s">
        <v>1716</v>
      </c>
      <c r="CR610" t="s">
        <v>230</v>
      </c>
      <c r="CS610" t="s">
        <v>167</v>
      </c>
      <c r="CT610" t="s">
        <v>167</v>
      </c>
      <c r="CU610" t="s">
        <v>167</v>
      </c>
      <c r="CW610">
        <v>2</v>
      </c>
      <c r="CY610" t="s">
        <v>572</v>
      </c>
      <c r="DB610" t="s">
        <v>222</v>
      </c>
      <c r="DC610" t="s">
        <v>167</v>
      </c>
      <c r="DD610" t="s">
        <v>167</v>
      </c>
      <c r="DH610" t="s">
        <v>217</v>
      </c>
      <c r="DI610" t="s">
        <v>167</v>
      </c>
      <c r="DL610" t="s">
        <v>330</v>
      </c>
      <c r="DM610" t="s">
        <v>167</v>
      </c>
      <c r="DP610" t="s">
        <v>346</v>
      </c>
      <c r="DQ610" t="s">
        <v>167</v>
      </c>
      <c r="DV610" t="s">
        <v>167</v>
      </c>
      <c r="DW610" t="s">
        <v>167</v>
      </c>
      <c r="ED610" t="s">
        <v>167</v>
      </c>
    </row>
    <row r="611" spans="1:134" x14ac:dyDescent="0.3">
      <c r="A611">
        <v>610</v>
      </c>
      <c r="B611" t="s">
        <v>235</v>
      </c>
      <c r="C611" t="s">
        <v>1995</v>
      </c>
      <c r="D611" t="s">
        <v>2005</v>
      </c>
      <c r="E611" s="1">
        <v>1248</v>
      </c>
      <c r="F611">
        <v>4</v>
      </c>
      <c r="G611">
        <v>4</v>
      </c>
      <c r="H611" t="s">
        <v>196</v>
      </c>
      <c r="I611" t="s">
        <v>143</v>
      </c>
      <c r="J611" t="s">
        <v>197</v>
      </c>
      <c r="K611" t="s">
        <v>145</v>
      </c>
      <c r="L611">
        <v>48</v>
      </c>
      <c r="M611" t="s">
        <v>460</v>
      </c>
      <c r="N611">
        <v>1595</v>
      </c>
      <c r="O611">
        <v>4300</v>
      </c>
      <c r="P611">
        <v>1785</v>
      </c>
      <c r="Q611" t="s">
        <v>682</v>
      </c>
      <c r="R611">
        <v>5</v>
      </c>
      <c r="S611">
        <v>23.65</v>
      </c>
      <c r="T611" s="1" t="s">
        <v>148</v>
      </c>
      <c r="U611" t="s">
        <v>1997</v>
      </c>
      <c r="W611" t="s">
        <v>2006</v>
      </c>
      <c r="X611">
        <v>5</v>
      </c>
      <c r="Y611" t="s">
        <v>151</v>
      </c>
      <c r="Z611" t="s">
        <v>201</v>
      </c>
      <c r="AA611" t="s">
        <v>340</v>
      </c>
      <c r="AB611" t="s">
        <v>305</v>
      </c>
      <c r="AC611" t="s">
        <v>1042</v>
      </c>
      <c r="AF611" t="s">
        <v>1275</v>
      </c>
      <c r="AG611" t="s">
        <v>1275</v>
      </c>
      <c r="AH611" t="s">
        <v>159</v>
      </c>
      <c r="AI611" t="s">
        <v>233</v>
      </c>
      <c r="AK611" t="s">
        <v>442</v>
      </c>
      <c r="AL611" t="s">
        <v>563</v>
      </c>
      <c r="AM611" t="s">
        <v>1276</v>
      </c>
      <c r="AN611" t="s">
        <v>164</v>
      </c>
      <c r="AO611" t="s">
        <v>165</v>
      </c>
      <c r="AP611" t="s">
        <v>165</v>
      </c>
      <c r="AQ611" t="s">
        <v>167</v>
      </c>
      <c r="AR611">
        <v>5</v>
      </c>
      <c r="AS611" t="s">
        <v>598</v>
      </c>
      <c r="AT611" t="s">
        <v>169</v>
      </c>
      <c r="AU611" t="s">
        <v>1363</v>
      </c>
      <c r="AV611" t="s">
        <v>1275</v>
      </c>
      <c r="AW611" t="s">
        <v>167</v>
      </c>
      <c r="AX611">
        <v>2</v>
      </c>
      <c r="AY611" t="s">
        <v>172</v>
      </c>
      <c r="AZ611" t="s">
        <v>167</v>
      </c>
      <c r="BA611" t="s">
        <v>167</v>
      </c>
      <c r="BC611" t="s">
        <v>167</v>
      </c>
      <c r="BD611" t="s">
        <v>328</v>
      </c>
      <c r="BE611">
        <v>375</v>
      </c>
      <c r="BF611" t="s">
        <v>167</v>
      </c>
      <c r="BG611" t="s">
        <v>167</v>
      </c>
      <c r="BH611" t="s">
        <v>167</v>
      </c>
      <c r="BI611" t="s">
        <v>164</v>
      </c>
      <c r="BJ611" t="s">
        <v>311</v>
      </c>
      <c r="BK611" t="s">
        <v>167</v>
      </c>
      <c r="BL611" t="s">
        <v>311</v>
      </c>
      <c r="BM611" t="s">
        <v>167</v>
      </c>
      <c r="BO611" t="s">
        <v>167</v>
      </c>
      <c r="BP611" t="s">
        <v>174</v>
      </c>
      <c r="BQ611" t="s">
        <v>165</v>
      </c>
      <c r="BR611" t="s">
        <v>169</v>
      </c>
      <c r="BS611" t="s">
        <v>177</v>
      </c>
      <c r="BT611" t="s">
        <v>167</v>
      </c>
      <c r="BU611">
        <v>5.5</v>
      </c>
      <c r="BV611" t="s">
        <v>167</v>
      </c>
      <c r="BW611" t="s">
        <v>178</v>
      </c>
      <c r="BX611" t="s">
        <v>179</v>
      </c>
      <c r="BY611" t="s">
        <v>384</v>
      </c>
      <c r="CG611" t="s">
        <v>167</v>
      </c>
      <c r="CK611" t="s">
        <v>167</v>
      </c>
      <c r="CN611" t="s">
        <v>167</v>
      </c>
      <c r="CO611" t="s">
        <v>167</v>
      </c>
      <c r="CP611" t="s">
        <v>356</v>
      </c>
      <c r="CQ611" t="s">
        <v>1716</v>
      </c>
      <c r="CR611" t="s">
        <v>230</v>
      </c>
      <c r="CS611" t="s">
        <v>167</v>
      </c>
      <c r="CT611" t="s">
        <v>167</v>
      </c>
      <c r="CU611" t="s">
        <v>167</v>
      </c>
      <c r="CW611">
        <v>2</v>
      </c>
      <c r="CY611" t="s">
        <v>572</v>
      </c>
      <c r="DB611" t="s">
        <v>222</v>
      </c>
      <c r="DC611" t="s">
        <v>167</v>
      </c>
      <c r="DD611" t="s">
        <v>167</v>
      </c>
      <c r="DH611" t="s">
        <v>217</v>
      </c>
      <c r="DI611" t="s">
        <v>167</v>
      </c>
      <c r="DL611" t="s">
        <v>330</v>
      </c>
      <c r="DM611" t="s">
        <v>167</v>
      </c>
      <c r="DP611" t="s">
        <v>346</v>
      </c>
      <c r="DQ611" t="s">
        <v>167</v>
      </c>
      <c r="DV611" t="s">
        <v>167</v>
      </c>
      <c r="DW611" t="s">
        <v>167</v>
      </c>
      <c r="DX611" t="s">
        <v>167</v>
      </c>
      <c r="DZ611" t="s">
        <v>167</v>
      </c>
      <c r="EA611" t="s">
        <v>167</v>
      </c>
      <c r="ED611" t="s">
        <v>167</v>
      </c>
    </row>
    <row r="612" spans="1:134" x14ac:dyDescent="0.3">
      <c r="A612">
        <v>611</v>
      </c>
      <c r="B612" t="s">
        <v>193</v>
      </c>
      <c r="C612" t="s">
        <v>2007</v>
      </c>
      <c r="D612" t="s">
        <v>1326</v>
      </c>
      <c r="E612" s="1">
        <v>1498</v>
      </c>
      <c r="F612">
        <v>4</v>
      </c>
      <c r="G612">
        <v>4</v>
      </c>
      <c r="H612" t="s">
        <v>196</v>
      </c>
      <c r="I612" t="s">
        <v>143</v>
      </c>
      <c r="J612" t="s">
        <v>197</v>
      </c>
      <c r="K612" t="s">
        <v>145</v>
      </c>
      <c r="L612">
        <v>50</v>
      </c>
      <c r="M612" t="s">
        <v>146</v>
      </c>
      <c r="N612">
        <v>1619</v>
      </c>
      <c r="O612">
        <v>4329</v>
      </c>
      <c r="P612">
        <v>1813</v>
      </c>
      <c r="Q612" t="s">
        <v>833</v>
      </c>
      <c r="R612">
        <v>5</v>
      </c>
      <c r="T612" s="1" t="s">
        <v>148</v>
      </c>
      <c r="U612" t="s">
        <v>2008</v>
      </c>
      <c r="X612">
        <v>5</v>
      </c>
      <c r="Y612" t="s">
        <v>2009</v>
      </c>
      <c r="Z612" t="s">
        <v>340</v>
      </c>
      <c r="AA612" t="s">
        <v>152</v>
      </c>
      <c r="AB612" t="s">
        <v>202</v>
      </c>
      <c r="AC612" t="s">
        <v>203</v>
      </c>
      <c r="AF612" t="s">
        <v>2010</v>
      </c>
      <c r="AG612" t="s">
        <v>2010</v>
      </c>
      <c r="AH612" t="s">
        <v>167</v>
      </c>
      <c r="AI612" t="s">
        <v>233</v>
      </c>
      <c r="AK612" t="s">
        <v>167</v>
      </c>
      <c r="AL612" t="s">
        <v>1335</v>
      </c>
      <c r="AM612" t="s">
        <v>1336</v>
      </c>
      <c r="AN612" t="s">
        <v>164</v>
      </c>
      <c r="AO612" t="s">
        <v>164</v>
      </c>
      <c r="AP612" t="s">
        <v>165</v>
      </c>
      <c r="AQ612" t="s">
        <v>167</v>
      </c>
      <c r="AR612">
        <v>5</v>
      </c>
      <c r="AS612" t="s">
        <v>168</v>
      </c>
      <c r="AT612" t="s">
        <v>169</v>
      </c>
      <c r="AU612" t="s">
        <v>1337</v>
      </c>
      <c r="AV612" t="s">
        <v>1199</v>
      </c>
      <c r="AW612" t="s">
        <v>167</v>
      </c>
      <c r="AX612" t="s">
        <v>167</v>
      </c>
      <c r="AY612" t="s">
        <v>227</v>
      </c>
      <c r="AZ612" t="s">
        <v>167</v>
      </c>
      <c r="BA612" t="s">
        <v>167</v>
      </c>
      <c r="BC612" t="s">
        <v>167</v>
      </c>
      <c r="BD612" t="s">
        <v>174</v>
      </c>
      <c r="BE612">
        <v>392</v>
      </c>
      <c r="BF612" t="s">
        <v>167</v>
      </c>
      <c r="BG612" t="s">
        <v>167</v>
      </c>
      <c r="BH612" t="s">
        <v>167</v>
      </c>
      <c r="BI612" t="s">
        <v>167</v>
      </c>
      <c r="BJ612" t="s">
        <v>311</v>
      </c>
      <c r="BK612" t="s">
        <v>167</v>
      </c>
      <c r="BL612" t="s">
        <v>311</v>
      </c>
      <c r="BM612" t="s">
        <v>167</v>
      </c>
      <c r="BO612" t="s">
        <v>167</v>
      </c>
      <c r="BP612" t="s">
        <v>174</v>
      </c>
      <c r="BQ612" t="s">
        <v>165</v>
      </c>
      <c r="BS612" t="s">
        <v>177</v>
      </c>
      <c r="BT612" t="s">
        <v>167</v>
      </c>
      <c r="BU612">
        <v>5.2</v>
      </c>
      <c r="BV612" t="s">
        <v>167</v>
      </c>
      <c r="BW612" t="s">
        <v>178</v>
      </c>
      <c r="BY612" t="s">
        <v>384</v>
      </c>
      <c r="BZ612" t="s">
        <v>167</v>
      </c>
      <c r="CB612" t="s">
        <v>167</v>
      </c>
      <c r="CC612" t="s">
        <v>167</v>
      </c>
      <c r="CG612" t="s">
        <v>167</v>
      </c>
      <c r="CI612" t="s">
        <v>167</v>
      </c>
      <c r="CN612" t="s">
        <v>167</v>
      </c>
      <c r="CO612" t="s">
        <v>167</v>
      </c>
      <c r="CP612" t="s">
        <v>356</v>
      </c>
      <c r="CR612" t="s">
        <v>230</v>
      </c>
      <c r="CS612" t="s">
        <v>167</v>
      </c>
      <c r="CT612" t="s">
        <v>167</v>
      </c>
      <c r="CU612" t="s">
        <v>167</v>
      </c>
      <c r="CW612">
        <v>2</v>
      </c>
      <c r="CY612" t="s">
        <v>572</v>
      </c>
      <c r="DB612" t="s">
        <v>258</v>
      </c>
      <c r="DD612" t="s">
        <v>167</v>
      </c>
      <c r="DG612" t="s">
        <v>167</v>
      </c>
      <c r="DI612" t="s">
        <v>329</v>
      </c>
      <c r="DJ612" t="s">
        <v>167</v>
      </c>
      <c r="DK612" t="s">
        <v>167</v>
      </c>
      <c r="DL612" t="s">
        <v>330</v>
      </c>
      <c r="DM612" t="s">
        <v>167</v>
      </c>
      <c r="DN612" t="s">
        <v>167</v>
      </c>
      <c r="DP612" t="s">
        <v>346</v>
      </c>
      <c r="DW612" t="s">
        <v>167</v>
      </c>
      <c r="EC612" t="s">
        <v>167</v>
      </c>
    </row>
    <row r="613" spans="1:134" x14ac:dyDescent="0.3">
      <c r="A613">
        <v>612</v>
      </c>
      <c r="B613" t="s">
        <v>193</v>
      </c>
      <c r="C613" t="s">
        <v>2007</v>
      </c>
      <c r="D613" t="s">
        <v>2011</v>
      </c>
      <c r="E613" s="1">
        <v>1461</v>
      </c>
      <c r="F613">
        <v>4</v>
      </c>
      <c r="G613">
        <v>4</v>
      </c>
      <c r="H613" t="s">
        <v>196</v>
      </c>
      <c r="I613" t="s">
        <v>143</v>
      </c>
      <c r="J613" t="s">
        <v>238</v>
      </c>
      <c r="K613" t="s">
        <v>145</v>
      </c>
      <c r="L613">
        <v>50</v>
      </c>
      <c r="M613" t="s">
        <v>460</v>
      </c>
      <c r="N613">
        <v>1619</v>
      </c>
      <c r="O613">
        <v>4329</v>
      </c>
      <c r="P613">
        <v>1813</v>
      </c>
      <c r="Q613" t="s">
        <v>833</v>
      </c>
      <c r="R613">
        <v>5</v>
      </c>
      <c r="T613" s="1" t="s">
        <v>148</v>
      </c>
      <c r="U613" t="s">
        <v>2012</v>
      </c>
      <c r="X613">
        <v>6</v>
      </c>
      <c r="Y613" t="s">
        <v>2009</v>
      </c>
      <c r="Z613" t="s">
        <v>340</v>
      </c>
      <c r="AA613" t="s">
        <v>152</v>
      </c>
      <c r="AB613" t="s">
        <v>202</v>
      </c>
      <c r="AC613" t="s">
        <v>203</v>
      </c>
      <c r="AF613" t="s">
        <v>2010</v>
      </c>
      <c r="AG613" t="s">
        <v>2010</v>
      </c>
      <c r="AH613" t="s">
        <v>167</v>
      </c>
      <c r="AI613" t="s">
        <v>233</v>
      </c>
      <c r="AK613" t="s">
        <v>167</v>
      </c>
      <c r="AL613" t="s">
        <v>2013</v>
      </c>
      <c r="AM613" t="s">
        <v>2014</v>
      </c>
      <c r="AN613" t="s">
        <v>164</v>
      </c>
      <c r="AO613" t="s">
        <v>164</v>
      </c>
      <c r="AP613" t="s">
        <v>165</v>
      </c>
      <c r="AQ613" t="s">
        <v>167</v>
      </c>
      <c r="AR613">
        <v>5</v>
      </c>
      <c r="AS613" t="s">
        <v>168</v>
      </c>
      <c r="AT613" t="s">
        <v>169</v>
      </c>
      <c r="AU613" t="s">
        <v>1337</v>
      </c>
      <c r="AV613" t="s">
        <v>1526</v>
      </c>
      <c r="AW613" t="s">
        <v>167</v>
      </c>
      <c r="AX613" t="s">
        <v>167</v>
      </c>
      <c r="AY613" t="s">
        <v>227</v>
      </c>
      <c r="AZ613" t="s">
        <v>167</v>
      </c>
      <c r="BA613" t="s">
        <v>167</v>
      </c>
      <c r="BC613" t="s">
        <v>167</v>
      </c>
      <c r="BE613">
        <v>392</v>
      </c>
      <c r="BF613" t="s">
        <v>167</v>
      </c>
      <c r="BG613" t="s">
        <v>167</v>
      </c>
      <c r="BH613" t="s">
        <v>167</v>
      </c>
      <c r="BI613" t="s">
        <v>167</v>
      </c>
      <c r="BJ613" t="s">
        <v>311</v>
      </c>
      <c r="BK613" t="s">
        <v>167</v>
      </c>
      <c r="BL613" t="s">
        <v>311</v>
      </c>
      <c r="BM613" t="s">
        <v>167</v>
      </c>
      <c r="BO613" t="s">
        <v>167</v>
      </c>
      <c r="BQ613" t="s">
        <v>165</v>
      </c>
      <c r="BS613" t="s">
        <v>177</v>
      </c>
      <c r="BT613" t="s">
        <v>167</v>
      </c>
      <c r="BU613">
        <v>5.2</v>
      </c>
      <c r="BV613" t="s">
        <v>167</v>
      </c>
      <c r="BW613" t="s">
        <v>178</v>
      </c>
      <c r="BX613" t="s">
        <v>179</v>
      </c>
      <c r="BY613" t="s">
        <v>384</v>
      </c>
      <c r="BZ613" t="s">
        <v>167</v>
      </c>
      <c r="CB613" t="s">
        <v>167</v>
      </c>
      <c r="CC613" t="s">
        <v>167</v>
      </c>
      <c r="CG613" t="s">
        <v>167</v>
      </c>
      <c r="CN613" t="s">
        <v>167</v>
      </c>
      <c r="CO613" t="s">
        <v>167</v>
      </c>
      <c r="CP613" t="s">
        <v>356</v>
      </c>
      <c r="CR613" t="s">
        <v>230</v>
      </c>
      <c r="CS613" t="s">
        <v>167</v>
      </c>
      <c r="CT613" t="s">
        <v>167</v>
      </c>
      <c r="CU613" t="s">
        <v>167</v>
      </c>
      <c r="CW613">
        <v>2</v>
      </c>
      <c r="CY613" t="s">
        <v>723</v>
      </c>
      <c r="DB613" t="s">
        <v>258</v>
      </c>
      <c r="DD613" t="s">
        <v>167</v>
      </c>
      <c r="DG613" t="s">
        <v>167</v>
      </c>
      <c r="DI613" t="s">
        <v>329</v>
      </c>
      <c r="DJ613" t="s">
        <v>167</v>
      </c>
      <c r="DK613" t="s">
        <v>167</v>
      </c>
      <c r="DL613" t="s">
        <v>330</v>
      </c>
      <c r="DM613" t="s">
        <v>167</v>
      </c>
      <c r="DN613" t="s">
        <v>167</v>
      </c>
      <c r="DP613" t="s">
        <v>346</v>
      </c>
      <c r="DV613" t="s">
        <v>167</v>
      </c>
      <c r="DW613" t="s">
        <v>167</v>
      </c>
      <c r="EC613" t="s">
        <v>167</v>
      </c>
    </row>
    <row r="614" spans="1:134" x14ac:dyDescent="0.3">
      <c r="A614">
        <v>613</v>
      </c>
      <c r="B614" t="s">
        <v>193</v>
      </c>
      <c r="C614" t="s">
        <v>2007</v>
      </c>
      <c r="D614" t="s">
        <v>2015</v>
      </c>
      <c r="E614" s="1">
        <v>1461</v>
      </c>
      <c r="F614">
        <v>4</v>
      </c>
      <c r="H614" t="s">
        <v>196</v>
      </c>
      <c r="I614" t="s">
        <v>143</v>
      </c>
      <c r="J614" t="s">
        <v>238</v>
      </c>
      <c r="K614" t="s">
        <v>145</v>
      </c>
      <c r="L614">
        <v>50</v>
      </c>
      <c r="M614" t="s">
        <v>460</v>
      </c>
      <c r="N614">
        <v>1619</v>
      </c>
      <c r="O614">
        <v>4329</v>
      </c>
      <c r="P614">
        <v>1813</v>
      </c>
      <c r="Q614" t="s">
        <v>833</v>
      </c>
      <c r="R614">
        <v>5</v>
      </c>
      <c r="T614" s="1" t="s">
        <v>148</v>
      </c>
      <c r="U614" t="s">
        <v>2012</v>
      </c>
      <c r="X614">
        <v>6</v>
      </c>
      <c r="Y614" t="s">
        <v>2009</v>
      </c>
      <c r="Z614" t="s">
        <v>340</v>
      </c>
      <c r="AA614" t="s">
        <v>152</v>
      </c>
      <c r="AB614" t="s">
        <v>202</v>
      </c>
      <c r="AC614" t="s">
        <v>203</v>
      </c>
      <c r="AF614" t="s">
        <v>1533</v>
      </c>
      <c r="AG614" t="s">
        <v>1533</v>
      </c>
      <c r="AH614" t="s">
        <v>167</v>
      </c>
      <c r="AI614" t="s">
        <v>233</v>
      </c>
      <c r="AK614" t="s">
        <v>442</v>
      </c>
      <c r="AL614" t="s">
        <v>2013</v>
      </c>
      <c r="AM614" t="s">
        <v>2014</v>
      </c>
      <c r="AN614" t="s">
        <v>164</v>
      </c>
      <c r="AO614" t="s">
        <v>164</v>
      </c>
      <c r="AP614" t="s">
        <v>165</v>
      </c>
      <c r="AQ614" t="s">
        <v>167</v>
      </c>
      <c r="AR614">
        <v>5</v>
      </c>
      <c r="AS614" t="s">
        <v>598</v>
      </c>
      <c r="AT614" t="s">
        <v>169</v>
      </c>
      <c r="AU614" t="s">
        <v>1337</v>
      </c>
      <c r="AV614" t="s">
        <v>1533</v>
      </c>
      <c r="AW614" t="s">
        <v>167</v>
      </c>
      <c r="AX614" t="s">
        <v>167</v>
      </c>
      <c r="AY614" t="s">
        <v>227</v>
      </c>
      <c r="AZ614" t="s">
        <v>167</v>
      </c>
      <c r="BA614" t="s">
        <v>167</v>
      </c>
      <c r="BC614" t="s">
        <v>167</v>
      </c>
      <c r="BD614" t="s">
        <v>174</v>
      </c>
      <c r="BE614">
        <v>392</v>
      </c>
      <c r="BF614" t="s">
        <v>167</v>
      </c>
      <c r="BG614" t="s">
        <v>167</v>
      </c>
      <c r="BH614" t="s">
        <v>167</v>
      </c>
      <c r="BI614" t="s">
        <v>167</v>
      </c>
      <c r="BJ614" t="s">
        <v>311</v>
      </c>
      <c r="BK614" t="s">
        <v>167</v>
      </c>
      <c r="BL614" t="s">
        <v>311</v>
      </c>
      <c r="BM614" t="s">
        <v>167</v>
      </c>
      <c r="BO614" t="s">
        <v>167</v>
      </c>
      <c r="BP614" t="s">
        <v>174</v>
      </c>
      <c r="BQ614" t="s">
        <v>165</v>
      </c>
      <c r="BS614" t="s">
        <v>177</v>
      </c>
      <c r="BT614" t="s">
        <v>167</v>
      </c>
      <c r="BU614">
        <v>5.2</v>
      </c>
      <c r="BV614" t="s">
        <v>167</v>
      </c>
      <c r="BW614" t="s">
        <v>178</v>
      </c>
      <c r="BX614" t="s">
        <v>179</v>
      </c>
      <c r="BY614" t="s">
        <v>384</v>
      </c>
      <c r="BZ614" t="s">
        <v>167</v>
      </c>
      <c r="CA614" t="s">
        <v>167</v>
      </c>
      <c r="CB614" t="s">
        <v>167</v>
      </c>
      <c r="CC614" t="s">
        <v>167</v>
      </c>
      <c r="CG614" t="s">
        <v>167</v>
      </c>
      <c r="CK614" t="s">
        <v>167</v>
      </c>
      <c r="CN614" t="s">
        <v>167</v>
      </c>
      <c r="CO614" t="s">
        <v>167</v>
      </c>
      <c r="CP614" t="s">
        <v>356</v>
      </c>
      <c r="CR614" t="s">
        <v>443</v>
      </c>
      <c r="CS614" t="s">
        <v>167</v>
      </c>
      <c r="CT614" t="s">
        <v>167</v>
      </c>
      <c r="CU614" t="s">
        <v>167</v>
      </c>
      <c r="CV614" t="s">
        <v>167</v>
      </c>
      <c r="CW614">
        <v>4</v>
      </c>
      <c r="CY614" t="s">
        <v>572</v>
      </c>
      <c r="DB614" t="s">
        <v>222</v>
      </c>
      <c r="DD614" t="s">
        <v>167</v>
      </c>
      <c r="DG614" t="s">
        <v>167</v>
      </c>
      <c r="DH614" t="s">
        <v>217</v>
      </c>
      <c r="DI614" t="s">
        <v>329</v>
      </c>
      <c r="DJ614" t="s">
        <v>167</v>
      </c>
      <c r="DK614" t="s">
        <v>167</v>
      </c>
      <c r="DL614" t="s">
        <v>330</v>
      </c>
      <c r="DM614" t="s">
        <v>167</v>
      </c>
      <c r="DN614" t="s">
        <v>167</v>
      </c>
      <c r="DP614" t="s">
        <v>346</v>
      </c>
      <c r="DR614" t="s">
        <v>167</v>
      </c>
      <c r="DS614" t="s">
        <v>167</v>
      </c>
      <c r="DV614" t="s">
        <v>167</v>
      </c>
      <c r="DW614" t="s">
        <v>167</v>
      </c>
      <c r="DX614" t="s">
        <v>167</v>
      </c>
      <c r="DZ614" t="s">
        <v>167</v>
      </c>
      <c r="EA614" t="s">
        <v>167</v>
      </c>
      <c r="EC614" t="s">
        <v>167</v>
      </c>
      <c r="ED614" t="s">
        <v>167</v>
      </c>
    </row>
    <row r="615" spans="1:134" x14ac:dyDescent="0.3">
      <c r="A615">
        <v>614</v>
      </c>
      <c r="B615" t="s">
        <v>193</v>
      </c>
      <c r="C615" t="s">
        <v>2007</v>
      </c>
      <c r="D615" t="s">
        <v>2016</v>
      </c>
      <c r="E615" s="1">
        <v>1498</v>
      </c>
      <c r="F615">
        <v>4</v>
      </c>
      <c r="G615">
        <v>4</v>
      </c>
      <c r="H615" t="s">
        <v>196</v>
      </c>
      <c r="I615" t="s">
        <v>143</v>
      </c>
      <c r="J615" t="s">
        <v>197</v>
      </c>
      <c r="K615" t="s">
        <v>145</v>
      </c>
      <c r="L615">
        <v>50</v>
      </c>
      <c r="M615" t="s">
        <v>146</v>
      </c>
      <c r="N615">
        <v>1619</v>
      </c>
      <c r="O615">
        <v>4329</v>
      </c>
      <c r="P615">
        <v>1813</v>
      </c>
      <c r="Q615" t="s">
        <v>833</v>
      </c>
      <c r="R615">
        <v>5</v>
      </c>
      <c r="T615" s="1" t="s">
        <v>148</v>
      </c>
      <c r="U615" t="s">
        <v>2008</v>
      </c>
      <c r="X615">
        <v>5</v>
      </c>
      <c r="Y615" t="s">
        <v>2009</v>
      </c>
      <c r="Z615" t="s">
        <v>340</v>
      </c>
      <c r="AA615" t="s">
        <v>152</v>
      </c>
      <c r="AB615" t="s">
        <v>202</v>
      </c>
      <c r="AC615" t="s">
        <v>203</v>
      </c>
      <c r="AF615" t="s">
        <v>1533</v>
      </c>
      <c r="AG615" t="s">
        <v>1533</v>
      </c>
      <c r="AH615" t="s">
        <v>167</v>
      </c>
      <c r="AI615" t="s">
        <v>233</v>
      </c>
      <c r="AK615" t="s">
        <v>442</v>
      </c>
      <c r="AL615" t="s">
        <v>1335</v>
      </c>
      <c r="AM615" t="s">
        <v>1336</v>
      </c>
      <c r="AN615" t="s">
        <v>164</v>
      </c>
      <c r="AO615" t="s">
        <v>164</v>
      </c>
      <c r="AP615" t="s">
        <v>165</v>
      </c>
      <c r="AQ615" t="s">
        <v>167</v>
      </c>
      <c r="AR615">
        <v>5</v>
      </c>
      <c r="AS615" t="s">
        <v>598</v>
      </c>
      <c r="AT615" t="s">
        <v>169</v>
      </c>
      <c r="AU615" t="s">
        <v>1337</v>
      </c>
      <c r="AV615" t="s">
        <v>1533</v>
      </c>
      <c r="AW615" t="s">
        <v>167</v>
      </c>
      <c r="AX615" t="s">
        <v>167</v>
      </c>
      <c r="AY615" t="s">
        <v>227</v>
      </c>
      <c r="AZ615" t="s">
        <v>167</v>
      </c>
      <c r="BC615" t="s">
        <v>167</v>
      </c>
      <c r="BD615" t="s">
        <v>174</v>
      </c>
      <c r="BE615">
        <v>392</v>
      </c>
      <c r="BF615" t="s">
        <v>167</v>
      </c>
      <c r="BG615" t="s">
        <v>167</v>
      </c>
      <c r="BH615" t="s">
        <v>167</v>
      </c>
      <c r="BI615" t="s">
        <v>167</v>
      </c>
      <c r="BJ615" t="s">
        <v>311</v>
      </c>
      <c r="BK615" t="s">
        <v>167</v>
      </c>
      <c r="BL615" t="s">
        <v>311</v>
      </c>
      <c r="BM615" t="s">
        <v>167</v>
      </c>
      <c r="BO615" t="s">
        <v>167</v>
      </c>
      <c r="BP615" t="s">
        <v>174</v>
      </c>
      <c r="BQ615" t="s">
        <v>165</v>
      </c>
      <c r="BS615" t="s">
        <v>177</v>
      </c>
      <c r="BT615" t="s">
        <v>167</v>
      </c>
      <c r="BU615">
        <v>5.2</v>
      </c>
      <c r="BV615" t="s">
        <v>167</v>
      </c>
      <c r="BW615" t="s">
        <v>178</v>
      </c>
      <c r="BY615" t="s">
        <v>384</v>
      </c>
      <c r="BZ615" t="s">
        <v>167</v>
      </c>
      <c r="CB615" t="s">
        <v>167</v>
      </c>
      <c r="CG615" t="s">
        <v>167</v>
      </c>
      <c r="CK615" t="s">
        <v>167</v>
      </c>
      <c r="CN615" t="s">
        <v>167</v>
      </c>
      <c r="CO615" t="s">
        <v>167</v>
      </c>
      <c r="CP615" t="s">
        <v>356</v>
      </c>
      <c r="CR615" t="s">
        <v>230</v>
      </c>
      <c r="CS615" t="s">
        <v>167</v>
      </c>
      <c r="CT615" t="s">
        <v>167</v>
      </c>
      <c r="CU615" t="s">
        <v>167</v>
      </c>
      <c r="CV615" t="s">
        <v>167</v>
      </c>
      <c r="CW615">
        <v>2</v>
      </c>
      <c r="CY615" t="s">
        <v>572</v>
      </c>
      <c r="DB615" t="s">
        <v>222</v>
      </c>
      <c r="DD615" t="s">
        <v>167</v>
      </c>
      <c r="DG615" t="s">
        <v>167</v>
      </c>
      <c r="DH615" t="s">
        <v>217</v>
      </c>
      <c r="DI615" t="s">
        <v>329</v>
      </c>
      <c r="DK615" t="s">
        <v>167</v>
      </c>
      <c r="DL615" t="s">
        <v>330</v>
      </c>
      <c r="DM615" t="s">
        <v>167</v>
      </c>
      <c r="DN615" t="s">
        <v>167</v>
      </c>
      <c r="DP615" t="s">
        <v>346</v>
      </c>
      <c r="DS615" t="s">
        <v>167</v>
      </c>
      <c r="DW615" t="s">
        <v>167</v>
      </c>
      <c r="DX615" t="s">
        <v>167</v>
      </c>
      <c r="DZ615" t="s">
        <v>167</v>
      </c>
      <c r="EA615" t="s">
        <v>167</v>
      </c>
      <c r="EC615" t="s">
        <v>167</v>
      </c>
      <c r="ED615" t="s">
        <v>167</v>
      </c>
    </row>
    <row r="616" spans="1:134" x14ac:dyDescent="0.3">
      <c r="A616">
        <v>615</v>
      </c>
      <c r="B616" t="s">
        <v>785</v>
      </c>
      <c r="C616" t="s">
        <v>2017</v>
      </c>
      <c r="D616" t="s">
        <v>2018</v>
      </c>
      <c r="E616" s="1">
        <v>2489</v>
      </c>
      <c r="F616">
        <v>4</v>
      </c>
      <c r="G616">
        <v>4</v>
      </c>
      <c r="H616" t="s">
        <v>196</v>
      </c>
      <c r="I616" t="s">
        <v>143</v>
      </c>
      <c r="J616" t="s">
        <v>238</v>
      </c>
      <c r="K616" t="s">
        <v>145</v>
      </c>
      <c r="L616">
        <v>55</v>
      </c>
      <c r="M616" t="s">
        <v>460</v>
      </c>
      <c r="N616">
        <v>1895</v>
      </c>
      <c r="O616">
        <v>4520</v>
      </c>
      <c r="P616">
        <v>1850</v>
      </c>
      <c r="Q616" t="s">
        <v>833</v>
      </c>
      <c r="R616">
        <v>5</v>
      </c>
      <c r="S616">
        <v>10.7</v>
      </c>
      <c r="T616">
        <v>13.6</v>
      </c>
      <c r="U616" t="s">
        <v>2019</v>
      </c>
      <c r="W616" t="s">
        <v>2020</v>
      </c>
      <c r="X616">
        <v>5</v>
      </c>
      <c r="Y616" t="s">
        <v>2021</v>
      </c>
      <c r="Z616" t="s">
        <v>201</v>
      </c>
      <c r="AA616" t="s">
        <v>152</v>
      </c>
      <c r="AB616" t="s">
        <v>1626</v>
      </c>
      <c r="AC616" t="s">
        <v>1820</v>
      </c>
      <c r="AD616" t="s">
        <v>1432</v>
      </c>
      <c r="AE616" t="s">
        <v>1432</v>
      </c>
      <c r="AF616" t="s">
        <v>2022</v>
      </c>
      <c r="AG616" t="s">
        <v>2022</v>
      </c>
      <c r="AH616" t="s">
        <v>167</v>
      </c>
      <c r="AL616" t="s">
        <v>2023</v>
      </c>
      <c r="AM616" t="s">
        <v>2024</v>
      </c>
      <c r="AN616" t="s">
        <v>164</v>
      </c>
      <c r="AO616" t="s">
        <v>165</v>
      </c>
      <c r="AP616" t="s">
        <v>165</v>
      </c>
      <c r="AQ616" t="s">
        <v>167</v>
      </c>
      <c r="AR616">
        <v>7</v>
      </c>
      <c r="AS616" t="s">
        <v>168</v>
      </c>
      <c r="AT616" t="s">
        <v>169</v>
      </c>
      <c r="AU616" t="s">
        <v>1529</v>
      </c>
      <c r="AV616" t="s">
        <v>2022</v>
      </c>
      <c r="AY616" t="s">
        <v>166</v>
      </c>
      <c r="BB616" t="s">
        <v>1338</v>
      </c>
      <c r="BD616" t="s">
        <v>169</v>
      </c>
      <c r="BE616">
        <v>400</v>
      </c>
      <c r="BG616" t="s">
        <v>167</v>
      </c>
      <c r="BH616" t="s">
        <v>167</v>
      </c>
      <c r="BJ616" t="s">
        <v>166</v>
      </c>
      <c r="BK616" t="s">
        <v>167</v>
      </c>
      <c r="BM616" t="s">
        <v>167</v>
      </c>
      <c r="BN616" t="s">
        <v>2025</v>
      </c>
      <c r="BP616" t="s">
        <v>174</v>
      </c>
      <c r="BQ616" t="s">
        <v>165</v>
      </c>
      <c r="BR616" t="s">
        <v>169</v>
      </c>
      <c r="BS616" t="s">
        <v>165</v>
      </c>
      <c r="BT616" t="s">
        <v>167</v>
      </c>
      <c r="BU616">
        <v>5.5</v>
      </c>
      <c r="BW616" t="s">
        <v>178</v>
      </c>
      <c r="BX616" t="s">
        <v>179</v>
      </c>
      <c r="BY616" t="s">
        <v>180</v>
      </c>
      <c r="CG616" t="s">
        <v>167</v>
      </c>
      <c r="CO616" t="s">
        <v>167</v>
      </c>
      <c r="CQ616" t="s">
        <v>2026</v>
      </c>
      <c r="CS616" t="s">
        <v>167</v>
      </c>
      <c r="CU616" t="s">
        <v>167</v>
      </c>
      <c r="CX616" t="s">
        <v>2027</v>
      </c>
      <c r="CY616" t="s">
        <v>255</v>
      </c>
      <c r="DC616" t="s">
        <v>167</v>
      </c>
      <c r="DV616" t="s">
        <v>167</v>
      </c>
    </row>
    <row r="617" spans="1:134" x14ac:dyDescent="0.3">
      <c r="A617">
        <v>616</v>
      </c>
      <c r="B617" t="s">
        <v>785</v>
      </c>
      <c r="C617" t="s">
        <v>2017</v>
      </c>
      <c r="D617" t="s">
        <v>2028</v>
      </c>
      <c r="E617" s="1">
        <v>2489</v>
      </c>
      <c r="F617">
        <v>4</v>
      </c>
      <c r="G617">
        <v>4</v>
      </c>
      <c r="H617" t="s">
        <v>196</v>
      </c>
      <c r="I617" t="s">
        <v>143</v>
      </c>
      <c r="J617" t="s">
        <v>238</v>
      </c>
      <c r="K617" t="s">
        <v>145</v>
      </c>
      <c r="L617">
        <v>55</v>
      </c>
      <c r="M617" t="s">
        <v>460</v>
      </c>
      <c r="N617">
        <v>1895</v>
      </c>
      <c r="O617">
        <v>4520</v>
      </c>
      <c r="P617">
        <v>1850</v>
      </c>
      <c r="Q617" t="s">
        <v>833</v>
      </c>
      <c r="R617">
        <v>5</v>
      </c>
      <c r="S617">
        <v>10.3</v>
      </c>
      <c r="T617">
        <v>13.6</v>
      </c>
      <c r="U617" t="s">
        <v>2019</v>
      </c>
      <c r="W617" t="s">
        <v>2020</v>
      </c>
      <c r="X617">
        <v>5</v>
      </c>
      <c r="Y617" t="s">
        <v>2021</v>
      </c>
      <c r="Z617" t="s">
        <v>201</v>
      </c>
      <c r="AA617" t="s">
        <v>152</v>
      </c>
      <c r="AB617" t="s">
        <v>1626</v>
      </c>
      <c r="AC617" t="s">
        <v>1820</v>
      </c>
      <c r="AD617" t="s">
        <v>1432</v>
      </c>
      <c r="AE617" t="s">
        <v>1432</v>
      </c>
      <c r="AF617" t="s">
        <v>2022</v>
      </c>
      <c r="AG617" t="s">
        <v>2022</v>
      </c>
      <c r="AH617" t="s">
        <v>159</v>
      </c>
      <c r="AI617" t="s">
        <v>233</v>
      </c>
      <c r="AL617" t="s">
        <v>2023</v>
      </c>
      <c r="AM617" t="s">
        <v>2024</v>
      </c>
      <c r="AN617" t="s">
        <v>164</v>
      </c>
      <c r="AO617" t="s">
        <v>165</v>
      </c>
      <c r="AP617" t="s">
        <v>165</v>
      </c>
      <c r="AQ617" t="s">
        <v>167</v>
      </c>
      <c r="AR617">
        <v>7</v>
      </c>
      <c r="AS617" t="s">
        <v>168</v>
      </c>
      <c r="AT617" t="s">
        <v>169</v>
      </c>
      <c r="AU617" t="s">
        <v>1529</v>
      </c>
      <c r="AV617" t="s">
        <v>2022</v>
      </c>
      <c r="AY617" t="s">
        <v>166</v>
      </c>
      <c r="BB617" t="s">
        <v>1338</v>
      </c>
      <c r="BD617" t="s">
        <v>169</v>
      </c>
      <c r="BE617">
        <v>400</v>
      </c>
      <c r="BG617" t="s">
        <v>167</v>
      </c>
      <c r="BH617" t="s">
        <v>167</v>
      </c>
      <c r="BI617" t="s">
        <v>164</v>
      </c>
      <c r="BJ617" t="s">
        <v>166</v>
      </c>
      <c r="BK617" t="s">
        <v>167</v>
      </c>
      <c r="BM617" t="s">
        <v>167</v>
      </c>
      <c r="BN617" t="s">
        <v>2025</v>
      </c>
      <c r="BP617" t="s">
        <v>174</v>
      </c>
      <c r="BQ617" t="s">
        <v>165</v>
      </c>
      <c r="BR617" t="s">
        <v>169</v>
      </c>
      <c r="BS617" t="s">
        <v>177</v>
      </c>
      <c r="BT617" t="s">
        <v>167</v>
      </c>
      <c r="BU617">
        <v>5.5</v>
      </c>
      <c r="BV617" t="s">
        <v>167</v>
      </c>
      <c r="BW617" t="s">
        <v>178</v>
      </c>
      <c r="BX617" t="s">
        <v>179</v>
      </c>
      <c r="BY617" t="s">
        <v>180</v>
      </c>
      <c r="CG617" t="s">
        <v>167</v>
      </c>
      <c r="CQ617" t="s">
        <v>2026</v>
      </c>
      <c r="CS617" t="s">
        <v>167</v>
      </c>
      <c r="CU617" t="s">
        <v>167</v>
      </c>
      <c r="CX617" t="s">
        <v>2027</v>
      </c>
      <c r="CY617" t="s">
        <v>255</v>
      </c>
      <c r="DL617" t="s">
        <v>330</v>
      </c>
      <c r="DV617" t="s">
        <v>167</v>
      </c>
    </row>
    <row r="618" spans="1:134" x14ac:dyDescent="0.3">
      <c r="A618">
        <v>617</v>
      </c>
      <c r="B618" t="s">
        <v>785</v>
      </c>
      <c r="C618" t="s">
        <v>2017</v>
      </c>
      <c r="D618" t="s">
        <v>2029</v>
      </c>
      <c r="E618" s="1">
        <v>2179</v>
      </c>
      <c r="F618">
        <v>4</v>
      </c>
      <c r="G618">
        <v>4</v>
      </c>
      <c r="H618" t="s">
        <v>196</v>
      </c>
      <c r="I618" t="s">
        <v>143</v>
      </c>
      <c r="J618" t="s">
        <v>197</v>
      </c>
      <c r="K618" t="s">
        <v>145</v>
      </c>
      <c r="L618">
        <v>55</v>
      </c>
      <c r="M618" t="s">
        <v>460</v>
      </c>
      <c r="N618">
        <v>1895</v>
      </c>
      <c r="O618">
        <v>4520</v>
      </c>
      <c r="P618">
        <v>1850</v>
      </c>
      <c r="Q618" t="s">
        <v>833</v>
      </c>
      <c r="R618">
        <v>5</v>
      </c>
      <c r="S618">
        <v>11.4</v>
      </c>
      <c r="T618">
        <v>14.6</v>
      </c>
      <c r="U618" t="s">
        <v>2030</v>
      </c>
      <c r="W618" t="s">
        <v>2020</v>
      </c>
      <c r="X618">
        <v>5</v>
      </c>
      <c r="Y618" t="s">
        <v>151</v>
      </c>
      <c r="Z618" t="s">
        <v>201</v>
      </c>
      <c r="AA618" t="s">
        <v>152</v>
      </c>
      <c r="AB618" t="s">
        <v>1626</v>
      </c>
      <c r="AC618" t="s">
        <v>1820</v>
      </c>
      <c r="AD618" t="s">
        <v>1432</v>
      </c>
      <c r="AE618" t="s">
        <v>1432</v>
      </c>
      <c r="AF618" t="s">
        <v>1249</v>
      </c>
      <c r="AG618" t="s">
        <v>1249</v>
      </c>
      <c r="AH618" t="s">
        <v>159</v>
      </c>
      <c r="AI618" t="s">
        <v>233</v>
      </c>
      <c r="AL618" t="s">
        <v>1517</v>
      </c>
      <c r="AM618" t="s">
        <v>2031</v>
      </c>
      <c r="AN618" t="s">
        <v>164</v>
      </c>
      <c r="AO618" t="s">
        <v>165</v>
      </c>
      <c r="AP618" t="s">
        <v>165</v>
      </c>
      <c r="AQ618" t="s">
        <v>167</v>
      </c>
      <c r="AR618">
        <v>7</v>
      </c>
      <c r="AS618" t="s">
        <v>168</v>
      </c>
      <c r="AT618" t="s">
        <v>169</v>
      </c>
      <c r="AU618" t="s">
        <v>1529</v>
      </c>
      <c r="AV618" t="s">
        <v>1249</v>
      </c>
      <c r="AX618" t="s">
        <v>167</v>
      </c>
      <c r="AY618" t="s">
        <v>166</v>
      </c>
      <c r="BB618" t="s">
        <v>1338</v>
      </c>
      <c r="BD618" t="s">
        <v>338</v>
      </c>
      <c r="BE618">
        <v>400</v>
      </c>
      <c r="BF618" t="s">
        <v>167</v>
      </c>
      <c r="BG618" t="s">
        <v>167</v>
      </c>
      <c r="BH618" t="s">
        <v>167</v>
      </c>
      <c r="BI618" t="s">
        <v>164</v>
      </c>
      <c r="BJ618" t="s">
        <v>175</v>
      </c>
      <c r="BK618" t="s">
        <v>167</v>
      </c>
      <c r="BL618" t="s">
        <v>175</v>
      </c>
      <c r="BN618" t="s">
        <v>2025</v>
      </c>
      <c r="BO618" t="s">
        <v>167</v>
      </c>
      <c r="BP618" t="s">
        <v>169</v>
      </c>
      <c r="BQ618" t="s">
        <v>165</v>
      </c>
      <c r="BR618" t="s">
        <v>169</v>
      </c>
      <c r="BS618" t="s">
        <v>177</v>
      </c>
      <c r="BT618" t="s">
        <v>167</v>
      </c>
      <c r="BU618">
        <v>5.5</v>
      </c>
      <c r="BV618" t="s">
        <v>167</v>
      </c>
      <c r="BW618" t="s">
        <v>178</v>
      </c>
      <c r="BX618" t="s">
        <v>167</v>
      </c>
      <c r="BY618" t="s">
        <v>180</v>
      </c>
      <c r="CG618" t="s">
        <v>167</v>
      </c>
      <c r="CQ618" t="s">
        <v>2026</v>
      </c>
      <c r="CX618" t="s">
        <v>2027</v>
      </c>
      <c r="CY618" t="s">
        <v>255</v>
      </c>
      <c r="DL618" t="s">
        <v>330</v>
      </c>
      <c r="DN618" t="s">
        <v>167</v>
      </c>
      <c r="DP618" t="s">
        <v>346</v>
      </c>
    </row>
    <row r="619" spans="1:134" x14ac:dyDescent="0.3">
      <c r="A619">
        <v>618</v>
      </c>
      <c r="B619" t="s">
        <v>785</v>
      </c>
      <c r="C619" t="s">
        <v>2017</v>
      </c>
      <c r="D619" t="s">
        <v>2032</v>
      </c>
      <c r="E619" s="1">
        <v>2179</v>
      </c>
      <c r="F619">
        <v>4</v>
      </c>
      <c r="G619">
        <v>4</v>
      </c>
      <c r="H619" t="s">
        <v>196</v>
      </c>
      <c r="I619" t="s">
        <v>143</v>
      </c>
      <c r="J619" t="s">
        <v>197</v>
      </c>
      <c r="K619" t="s">
        <v>145</v>
      </c>
      <c r="L619">
        <v>55</v>
      </c>
      <c r="M619" t="s">
        <v>460</v>
      </c>
      <c r="N619">
        <v>1895</v>
      </c>
      <c r="O619">
        <v>4520</v>
      </c>
      <c r="P619">
        <v>1850</v>
      </c>
      <c r="Q619" t="s">
        <v>833</v>
      </c>
      <c r="R619">
        <v>5</v>
      </c>
      <c r="S619">
        <v>11.4</v>
      </c>
      <c r="T619">
        <v>14.6</v>
      </c>
      <c r="U619" t="s">
        <v>2030</v>
      </c>
      <c r="W619" t="s">
        <v>2020</v>
      </c>
      <c r="X619">
        <v>5</v>
      </c>
      <c r="Y619" t="s">
        <v>151</v>
      </c>
      <c r="Z619" t="s">
        <v>201</v>
      </c>
      <c r="AA619" t="s">
        <v>152</v>
      </c>
      <c r="AB619" t="s">
        <v>1626</v>
      </c>
      <c r="AC619" t="s">
        <v>1820</v>
      </c>
      <c r="AD619" t="s">
        <v>1432</v>
      </c>
      <c r="AE619" t="s">
        <v>1432</v>
      </c>
      <c r="AF619" t="s">
        <v>1249</v>
      </c>
      <c r="AG619" t="s">
        <v>1249</v>
      </c>
      <c r="AH619" t="s">
        <v>159</v>
      </c>
      <c r="AI619" t="s">
        <v>233</v>
      </c>
      <c r="AL619" t="s">
        <v>1517</v>
      </c>
      <c r="AM619" t="s">
        <v>2031</v>
      </c>
      <c r="AN619" t="s">
        <v>165</v>
      </c>
      <c r="AO619" t="s">
        <v>165</v>
      </c>
      <c r="AP619" t="s">
        <v>165</v>
      </c>
      <c r="AQ619" t="s">
        <v>167</v>
      </c>
      <c r="AR619">
        <v>7</v>
      </c>
      <c r="AS619" t="s">
        <v>168</v>
      </c>
      <c r="AT619" t="s">
        <v>169</v>
      </c>
      <c r="AU619" t="s">
        <v>1529</v>
      </c>
      <c r="AV619" t="s">
        <v>1249</v>
      </c>
      <c r="AX619" t="s">
        <v>167</v>
      </c>
      <c r="AY619" t="s">
        <v>166</v>
      </c>
      <c r="AZ619" t="s">
        <v>167</v>
      </c>
      <c r="BB619" t="s">
        <v>1338</v>
      </c>
      <c r="BD619" t="s">
        <v>169</v>
      </c>
      <c r="BE619">
        <v>400</v>
      </c>
      <c r="BF619" t="s">
        <v>167</v>
      </c>
      <c r="BH619" t="s">
        <v>167</v>
      </c>
      <c r="BI619" t="s">
        <v>164</v>
      </c>
      <c r="BJ619" t="s">
        <v>175</v>
      </c>
      <c r="BK619" t="s">
        <v>167</v>
      </c>
      <c r="BL619" t="s">
        <v>175</v>
      </c>
      <c r="BM619" t="s">
        <v>167</v>
      </c>
      <c r="BN619" t="s">
        <v>2025</v>
      </c>
      <c r="BO619" t="s">
        <v>167</v>
      </c>
      <c r="BP619" t="s">
        <v>174</v>
      </c>
      <c r="BQ619" t="s">
        <v>164</v>
      </c>
      <c r="BR619" t="s">
        <v>169</v>
      </c>
      <c r="BS619" t="s">
        <v>177</v>
      </c>
      <c r="BT619" t="s">
        <v>167</v>
      </c>
      <c r="BU619">
        <v>5.5</v>
      </c>
      <c r="BV619" t="s">
        <v>167</v>
      </c>
      <c r="BW619" t="s">
        <v>178</v>
      </c>
      <c r="BX619" t="s">
        <v>167</v>
      </c>
      <c r="BY619" t="s">
        <v>180</v>
      </c>
      <c r="CG619" t="s">
        <v>167</v>
      </c>
      <c r="CP619" t="s">
        <v>356</v>
      </c>
      <c r="CQ619" t="s">
        <v>2026</v>
      </c>
      <c r="CX619" t="s">
        <v>2027</v>
      </c>
      <c r="CY619" t="s">
        <v>255</v>
      </c>
      <c r="DD619" t="s">
        <v>167</v>
      </c>
      <c r="DL619" t="s">
        <v>330</v>
      </c>
      <c r="DN619" t="s">
        <v>167</v>
      </c>
    </row>
    <row r="620" spans="1:134" x14ac:dyDescent="0.3">
      <c r="A620">
        <v>619</v>
      </c>
      <c r="B620" t="s">
        <v>785</v>
      </c>
      <c r="C620" t="s">
        <v>2017</v>
      </c>
      <c r="D620" t="s">
        <v>2033</v>
      </c>
      <c r="E620" s="1">
        <v>2179</v>
      </c>
      <c r="F620">
        <v>4</v>
      </c>
      <c r="G620">
        <v>4</v>
      </c>
      <c r="H620" t="s">
        <v>196</v>
      </c>
      <c r="I620" t="s">
        <v>143</v>
      </c>
      <c r="J620" t="s">
        <v>197</v>
      </c>
      <c r="K620" t="s">
        <v>145</v>
      </c>
      <c r="L620">
        <v>55</v>
      </c>
      <c r="M620" t="s">
        <v>460</v>
      </c>
      <c r="N620">
        <v>1895</v>
      </c>
      <c r="O620">
        <v>4520</v>
      </c>
      <c r="P620">
        <v>1850</v>
      </c>
      <c r="Q620" t="s">
        <v>833</v>
      </c>
      <c r="R620">
        <v>5</v>
      </c>
      <c r="S620">
        <v>11.4</v>
      </c>
      <c r="T620">
        <v>14.6</v>
      </c>
      <c r="U620" t="s">
        <v>2030</v>
      </c>
      <c r="W620" t="s">
        <v>2020</v>
      </c>
      <c r="X620">
        <v>5</v>
      </c>
      <c r="Y620" t="s">
        <v>151</v>
      </c>
      <c r="Z620" t="s">
        <v>201</v>
      </c>
      <c r="AA620" t="s">
        <v>152</v>
      </c>
      <c r="AB620" t="s">
        <v>1626</v>
      </c>
      <c r="AC620" t="s">
        <v>1820</v>
      </c>
      <c r="AD620" t="s">
        <v>1432</v>
      </c>
      <c r="AE620" t="s">
        <v>1432</v>
      </c>
      <c r="AF620" t="s">
        <v>1249</v>
      </c>
      <c r="AG620" t="s">
        <v>1249</v>
      </c>
      <c r="AH620" t="s">
        <v>159</v>
      </c>
      <c r="AI620" t="s">
        <v>233</v>
      </c>
      <c r="AK620" t="s">
        <v>161</v>
      </c>
      <c r="AL620" t="s">
        <v>1553</v>
      </c>
      <c r="AM620" t="s">
        <v>2031</v>
      </c>
      <c r="AN620" t="s">
        <v>164</v>
      </c>
      <c r="AO620" t="s">
        <v>165</v>
      </c>
      <c r="AP620" t="s">
        <v>165</v>
      </c>
      <c r="AQ620" t="s">
        <v>167</v>
      </c>
      <c r="AR620">
        <v>8</v>
      </c>
      <c r="AS620" t="s">
        <v>168</v>
      </c>
      <c r="AT620" t="s">
        <v>169</v>
      </c>
      <c r="AU620" t="s">
        <v>1529</v>
      </c>
      <c r="AV620" t="s">
        <v>1249</v>
      </c>
      <c r="AX620" t="s">
        <v>167</v>
      </c>
      <c r="AZ620" t="s">
        <v>167</v>
      </c>
      <c r="BA620" t="s">
        <v>167</v>
      </c>
      <c r="BB620" t="s">
        <v>1338</v>
      </c>
      <c r="BD620" t="s">
        <v>328</v>
      </c>
      <c r="BE620">
        <v>400</v>
      </c>
      <c r="BF620" t="s">
        <v>167</v>
      </c>
      <c r="BH620" t="s">
        <v>167</v>
      </c>
      <c r="BI620" t="s">
        <v>164</v>
      </c>
      <c r="BJ620" t="s">
        <v>311</v>
      </c>
      <c r="BK620" t="s">
        <v>167</v>
      </c>
      <c r="BL620" t="s">
        <v>175</v>
      </c>
      <c r="BM620" t="s">
        <v>167</v>
      </c>
      <c r="BN620" t="s">
        <v>2025</v>
      </c>
      <c r="BO620" t="s">
        <v>167</v>
      </c>
      <c r="BP620" t="s">
        <v>169</v>
      </c>
      <c r="BQ620" t="s">
        <v>164</v>
      </c>
      <c r="BR620" t="s">
        <v>169</v>
      </c>
      <c r="BS620" t="s">
        <v>177</v>
      </c>
      <c r="BT620" t="s">
        <v>167</v>
      </c>
      <c r="BU620">
        <v>5.5</v>
      </c>
      <c r="BV620" t="s">
        <v>167</v>
      </c>
      <c r="BW620" t="s">
        <v>178</v>
      </c>
      <c r="BX620" t="s">
        <v>167</v>
      </c>
      <c r="BY620" t="s">
        <v>180</v>
      </c>
      <c r="CG620" t="s">
        <v>167</v>
      </c>
      <c r="CN620" t="s">
        <v>167</v>
      </c>
      <c r="CP620" t="s">
        <v>356</v>
      </c>
      <c r="CQ620" t="s">
        <v>2026</v>
      </c>
      <c r="CR620" t="s">
        <v>230</v>
      </c>
      <c r="CU620" t="s">
        <v>167</v>
      </c>
      <c r="CW620">
        <v>2</v>
      </c>
      <c r="CX620" t="s">
        <v>2027</v>
      </c>
      <c r="CY620" t="s">
        <v>255</v>
      </c>
      <c r="DD620" t="s">
        <v>167</v>
      </c>
      <c r="DL620" t="s">
        <v>330</v>
      </c>
      <c r="DN620" t="s">
        <v>167</v>
      </c>
    </row>
    <row r="621" spans="1:134" x14ac:dyDescent="0.3">
      <c r="A621">
        <v>620</v>
      </c>
      <c r="B621" t="s">
        <v>139</v>
      </c>
      <c r="C621" t="s">
        <v>2034</v>
      </c>
      <c r="D621" t="s">
        <v>2035</v>
      </c>
      <c r="E621" s="1">
        <v>2179</v>
      </c>
      <c r="F621">
        <v>4</v>
      </c>
      <c r="G621">
        <v>4</v>
      </c>
      <c r="H621" t="s">
        <v>196</v>
      </c>
      <c r="I621" t="s">
        <v>143</v>
      </c>
      <c r="J621" t="s">
        <v>238</v>
      </c>
      <c r="K621" t="s">
        <v>145</v>
      </c>
      <c r="L621">
        <v>63</v>
      </c>
      <c r="M621" t="s">
        <v>460</v>
      </c>
      <c r="N621">
        <v>1922</v>
      </c>
      <c r="O621">
        <v>4655</v>
      </c>
      <c r="P621">
        <v>1855</v>
      </c>
      <c r="Q621" t="s">
        <v>833</v>
      </c>
      <c r="R621">
        <v>5</v>
      </c>
      <c r="S621">
        <v>10.8</v>
      </c>
      <c r="T621">
        <v>14</v>
      </c>
      <c r="U621" t="s">
        <v>2036</v>
      </c>
      <c r="W621" t="s">
        <v>1825</v>
      </c>
      <c r="X621">
        <v>5</v>
      </c>
      <c r="Y621" t="s">
        <v>1181</v>
      </c>
      <c r="Z621" t="s">
        <v>201</v>
      </c>
      <c r="AA621" t="s">
        <v>152</v>
      </c>
      <c r="AB621" t="s">
        <v>1626</v>
      </c>
      <c r="AC621" t="s">
        <v>1627</v>
      </c>
      <c r="AD621" t="s">
        <v>2037</v>
      </c>
      <c r="AE621" t="s">
        <v>2038</v>
      </c>
      <c r="AF621" t="s">
        <v>1489</v>
      </c>
      <c r="AG621" t="s">
        <v>1489</v>
      </c>
      <c r="AH621" t="s">
        <v>775</v>
      </c>
      <c r="AI621" t="s">
        <v>233</v>
      </c>
      <c r="AK621" t="s">
        <v>161</v>
      </c>
      <c r="AL621" t="s">
        <v>1639</v>
      </c>
      <c r="AM621" t="s">
        <v>1635</v>
      </c>
      <c r="AN621" t="s">
        <v>164</v>
      </c>
      <c r="AO621" t="s">
        <v>165</v>
      </c>
      <c r="AP621" t="s">
        <v>165</v>
      </c>
      <c r="AQ621" t="s">
        <v>167</v>
      </c>
      <c r="AR621">
        <v>7</v>
      </c>
      <c r="AS621" t="s">
        <v>168</v>
      </c>
      <c r="AT621" t="s">
        <v>169</v>
      </c>
      <c r="AU621" t="s">
        <v>2039</v>
      </c>
      <c r="AV621" t="s">
        <v>1489</v>
      </c>
      <c r="AX621" t="s">
        <v>167</v>
      </c>
      <c r="BB621" t="s">
        <v>455</v>
      </c>
      <c r="BD621" t="s">
        <v>169</v>
      </c>
      <c r="BE621">
        <v>981</v>
      </c>
      <c r="BG621" t="s">
        <v>167</v>
      </c>
      <c r="BH621" t="s">
        <v>167</v>
      </c>
      <c r="BI621" t="s">
        <v>164</v>
      </c>
      <c r="BJ621" t="s">
        <v>175</v>
      </c>
      <c r="BL621" t="s">
        <v>311</v>
      </c>
      <c r="BM621" t="s">
        <v>167</v>
      </c>
      <c r="BN621" t="s">
        <v>2040</v>
      </c>
      <c r="BP621" t="s">
        <v>338</v>
      </c>
      <c r="BQ621" t="s">
        <v>165</v>
      </c>
      <c r="BR621" t="s">
        <v>169</v>
      </c>
      <c r="BS621" t="s">
        <v>177</v>
      </c>
      <c r="BT621" t="s">
        <v>167</v>
      </c>
      <c r="BU621">
        <v>10.8</v>
      </c>
      <c r="BV621" t="s">
        <v>167</v>
      </c>
      <c r="BW621" t="s">
        <v>178</v>
      </c>
      <c r="BX621" t="s">
        <v>179</v>
      </c>
      <c r="BY621" t="s">
        <v>180</v>
      </c>
      <c r="CG621" t="s">
        <v>167</v>
      </c>
      <c r="CK621" t="s">
        <v>167</v>
      </c>
      <c r="CO621" t="s">
        <v>167</v>
      </c>
      <c r="CP621" t="s">
        <v>224</v>
      </c>
      <c r="CQ621" t="s">
        <v>2041</v>
      </c>
      <c r="CS621" t="s">
        <v>167</v>
      </c>
      <c r="CU621" t="s">
        <v>167</v>
      </c>
      <c r="CX621" t="s">
        <v>1632</v>
      </c>
      <c r="CY621" t="s">
        <v>255</v>
      </c>
      <c r="DA621" t="s">
        <v>560</v>
      </c>
      <c r="DC621" t="s">
        <v>167</v>
      </c>
      <c r="DV621" t="s">
        <v>167</v>
      </c>
    </row>
    <row r="622" spans="1:134" x14ac:dyDescent="0.3">
      <c r="A622">
        <v>621</v>
      </c>
      <c r="B622" t="s">
        <v>139</v>
      </c>
      <c r="C622" t="s">
        <v>2034</v>
      </c>
      <c r="D622" t="s">
        <v>2042</v>
      </c>
      <c r="E622" s="1">
        <v>2179</v>
      </c>
      <c r="F622">
        <v>4</v>
      </c>
      <c r="G622">
        <v>4</v>
      </c>
      <c r="H622" t="s">
        <v>196</v>
      </c>
      <c r="I622" t="s">
        <v>143</v>
      </c>
      <c r="J622" t="s">
        <v>238</v>
      </c>
      <c r="K622" t="s">
        <v>145</v>
      </c>
      <c r="L622">
        <v>63</v>
      </c>
      <c r="M622" t="s">
        <v>460</v>
      </c>
      <c r="N622">
        <v>1922</v>
      </c>
      <c r="O622">
        <v>4655</v>
      </c>
      <c r="P622">
        <v>1965</v>
      </c>
      <c r="Q622" t="s">
        <v>833</v>
      </c>
      <c r="R622">
        <v>5</v>
      </c>
      <c r="S622">
        <v>10.8</v>
      </c>
      <c r="T622">
        <v>14</v>
      </c>
      <c r="U622" t="s">
        <v>2036</v>
      </c>
      <c r="W622" t="s">
        <v>1825</v>
      </c>
      <c r="X622">
        <v>5</v>
      </c>
      <c r="Y622" t="s">
        <v>1181</v>
      </c>
      <c r="Z622" t="s">
        <v>201</v>
      </c>
      <c r="AA622" t="s">
        <v>201</v>
      </c>
      <c r="AB622" t="s">
        <v>1626</v>
      </c>
      <c r="AC622" t="s">
        <v>1627</v>
      </c>
      <c r="AD622" t="s">
        <v>2037</v>
      </c>
      <c r="AE622" t="s">
        <v>2038</v>
      </c>
      <c r="AF622" t="s">
        <v>1489</v>
      </c>
      <c r="AG622" t="s">
        <v>1489</v>
      </c>
      <c r="AH622" t="s">
        <v>775</v>
      </c>
      <c r="AI622" t="s">
        <v>233</v>
      </c>
      <c r="AK622" t="s">
        <v>161</v>
      </c>
      <c r="AL622" t="s">
        <v>1639</v>
      </c>
      <c r="AM622" t="s">
        <v>1635</v>
      </c>
      <c r="AN622" t="s">
        <v>164</v>
      </c>
      <c r="AO622" t="s">
        <v>165</v>
      </c>
      <c r="AP622" t="s">
        <v>165</v>
      </c>
      <c r="AQ622" t="s">
        <v>167</v>
      </c>
      <c r="AR622">
        <v>7</v>
      </c>
      <c r="AS622" t="s">
        <v>168</v>
      </c>
      <c r="AT622" t="s">
        <v>169</v>
      </c>
      <c r="AU622" t="s">
        <v>2039</v>
      </c>
      <c r="AV622" t="s">
        <v>1489</v>
      </c>
      <c r="AX622">
        <v>2</v>
      </c>
      <c r="AY622" t="s">
        <v>172</v>
      </c>
      <c r="AZ622" t="s">
        <v>167</v>
      </c>
      <c r="BB622" t="s">
        <v>455</v>
      </c>
      <c r="BC622" t="s">
        <v>167</v>
      </c>
      <c r="BD622" t="s">
        <v>169</v>
      </c>
      <c r="BE622">
        <v>981</v>
      </c>
      <c r="BF622" t="s">
        <v>167</v>
      </c>
      <c r="BG622" t="s">
        <v>167</v>
      </c>
      <c r="BH622" t="s">
        <v>167</v>
      </c>
      <c r="BI622" t="s">
        <v>164</v>
      </c>
      <c r="BJ622" t="s">
        <v>175</v>
      </c>
      <c r="BL622" t="s">
        <v>311</v>
      </c>
      <c r="BM622" t="s">
        <v>167</v>
      </c>
      <c r="BN622" t="s">
        <v>2040</v>
      </c>
      <c r="BO622" t="s">
        <v>167</v>
      </c>
      <c r="BP622" t="s">
        <v>338</v>
      </c>
      <c r="BQ622" t="s">
        <v>165</v>
      </c>
      <c r="BR622" t="s">
        <v>169</v>
      </c>
      <c r="BS622" t="s">
        <v>177</v>
      </c>
      <c r="BT622" t="s">
        <v>167</v>
      </c>
      <c r="BU622">
        <v>10.8</v>
      </c>
      <c r="BV622" t="s">
        <v>167</v>
      </c>
      <c r="BW622" t="s">
        <v>178</v>
      </c>
      <c r="BX622" t="s">
        <v>179</v>
      </c>
      <c r="BY622" t="s">
        <v>180</v>
      </c>
      <c r="CG622" t="s">
        <v>167</v>
      </c>
      <c r="CK622" t="s">
        <v>167</v>
      </c>
      <c r="CN622" t="s">
        <v>167</v>
      </c>
      <c r="CO622" t="s">
        <v>167</v>
      </c>
      <c r="CP622" t="s">
        <v>224</v>
      </c>
      <c r="CQ622" t="s">
        <v>2043</v>
      </c>
      <c r="CS622" t="s">
        <v>167</v>
      </c>
      <c r="CT622" t="s">
        <v>167</v>
      </c>
      <c r="CU622" t="s">
        <v>167</v>
      </c>
      <c r="CX622" t="s">
        <v>1632</v>
      </c>
      <c r="CY622" t="s">
        <v>255</v>
      </c>
      <c r="DA622" t="s">
        <v>560</v>
      </c>
      <c r="DC622" t="s">
        <v>167</v>
      </c>
      <c r="DD622" t="s">
        <v>167</v>
      </c>
      <c r="DG622" t="s">
        <v>167</v>
      </c>
      <c r="DI622" t="s">
        <v>329</v>
      </c>
      <c r="DL622" t="s">
        <v>330</v>
      </c>
      <c r="DN622" t="s">
        <v>167</v>
      </c>
      <c r="DV622" t="s">
        <v>167</v>
      </c>
    </row>
    <row r="623" spans="1:134" x14ac:dyDescent="0.3">
      <c r="A623">
        <v>622</v>
      </c>
      <c r="B623" t="s">
        <v>139</v>
      </c>
      <c r="C623" t="s">
        <v>2034</v>
      </c>
      <c r="D623" t="s">
        <v>2044</v>
      </c>
      <c r="E623" s="1">
        <v>2179</v>
      </c>
      <c r="F623">
        <v>4</v>
      </c>
      <c r="G623">
        <v>4</v>
      </c>
      <c r="H623" t="s">
        <v>142</v>
      </c>
      <c r="I623" t="s">
        <v>143</v>
      </c>
      <c r="J623" t="s">
        <v>238</v>
      </c>
      <c r="K623" t="s">
        <v>145</v>
      </c>
      <c r="L623">
        <v>63</v>
      </c>
      <c r="M623" t="s">
        <v>460</v>
      </c>
      <c r="N623">
        <v>1922</v>
      </c>
      <c r="O623">
        <v>4655</v>
      </c>
      <c r="P623">
        <v>1965</v>
      </c>
      <c r="Q623" t="s">
        <v>833</v>
      </c>
      <c r="R623">
        <v>5</v>
      </c>
      <c r="S623">
        <v>10.8</v>
      </c>
      <c r="T623">
        <v>13</v>
      </c>
      <c r="U623" t="s">
        <v>2045</v>
      </c>
      <c r="W623" t="s">
        <v>2046</v>
      </c>
      <c r="X623">
        <v>6</v>
      </c>
      <c r="Y623" t="s">
        <v>1181</v>
      </c>
      <c r="Z623" t="s">
        <v>201</v>
      </c>
      <c r="AA623" t="s">
        <v>201</v>
      </c>
      <c r="AB623" t="s">
        <v>1626</v>
      </c>
      <c r="AC623" t="s">
        <v>1627</v>
      </c>
      <c r="AD623" t="s">
        <v>2037</v>
      </c>
      <c r="AE623" t="s">
        <v>2038</v>
      </c>
      <c r="AF623" t="s">
        <v>1489</v>
      </c>
      <c r="AG623" t="s">
        <v>1489</v>
      </c>
      <c r="AH623" t="s">
        <v>159</v>
      </c>
      <c r="AI623" t="s">
        <v>233</v>
      </c>
      <c r="AK623" t="s">
        <v>161</v>
      </c>
      <c r="AL623" t="s">
        <v>1629</v>
      </c>
      <c r="AM623" t="s">
        <v>909</v>
      </c>
      <c r="AN623" t="s">
        <v>164</v>
      </c>
      <c r="AO623" t="s">
        <v>165</v>
      </c>
      <c r="AP623" t="s">
        <v>165</v>
      </c>
      <c r="AQ623" t="s">
        <v>167</v>
      </c>
      <c r="AR623">
        <v>7</v>
      </c>
      <c r="AS623" t="s">
        <v>168</v>
      </c>
      <c r="AT623" t="s">
        <v>169</v>
      </c>
      <c r="AU623" t="s">
        <v>2039</v>
      </c>
      <c r="AV623" t="s">
        <v>1489</v>
      </c>
      <c r="AX623">
        <v>3</v>
      </c>
      <c r="AY623" t="s">
        <v>172</v>
      </c>
      <c r="AZ623" t="s">
        <v>167</v>
      </c>
      <c r="BB623" t="s">
        <v>455</v>
      </c>
      <c r="BC623" t="s">
        <v>167</v>
      </c>
      <c r="BD623" t="s">
        <v>169</v>
      </c>
      <c r="BE623">
        <v>981</v>
      </c>
      <c r="BF623" t="s">
        <v>167</v>
      </c>
      <c r="BG623" t="s">
        <v>167</v>
      </c>
      <c r="BH623" t="s">
        <v>167</v>
      </c>
      <c r="BI623" t="s">
        <v>164</v>
      </c>
      <c r="BJ623" t="s">
        <v>311</v>
      </c>
      <c r="BL623" t="s">
        <v>311</v>
      </c>
      <c r="BM623" t="s">
        <v>167</v>
      </c>
      <c r="BN623" t="s">
        <v>2040</v>
      </c>
      <c r="BO623" t="s">
        <v>167</v>
      </c>
      <c r="BP623" t="s">
        <v>174</v>
      </c>
      <c r="BQ623" t="s">
        <v>165</v>
      </c>
      <c r="BR623" t="s">
        <v>169</v>
      </c>
      <c r="BS623" t="s">
        <v>177</v>
      </c>
      <c r="BT623" t="s">
        <v>167</v>
      </c>
      <c r="BU623">
        <v>5.4</v>
      </c>
      <c r="BV623" t="s">
        <v>167</v>
      </c>
      <c r="BW623" t="s">
        <v>178</v>
      </c>
      <c r="BX623" t="s">
        <v>167</v>
      </c>
      <c r="BY623" t="s">
        <v>180</v>
      </c>
      <c r="CG623" t="s">
        <v>167</v>
      </c>
      <c r="CK623" t="s">
        <v>167</v>
      </c>
      <c r="CN623" t="s">
        <v>167</v>
      </c>
      <c r="CO623" t="s">
        <v>167</v>
      </c>
      <c r="CP623" t="s">
        <v>356</v>
      </c>
      <c r="CQ623" t="s">
        <v>2047</v>
      </c>
      <c r="CR623" t="s">
        <v>230</v>
      </c>
      <c r="CS623" t="s">
        <v>167</v>
      </c>
      <c r="CT623" t="s">
        <v>167</v>
      </c>
      <c r="CU623" t="s">
        <v>167</v>
      </c>
      <c r="CW623">
        <v>2</v>
      </c>
      <c r="CY623" t="s">
        <v>255</v>
      </c>
      <c r="DB623" t="s">
        <v>258</v>
      </c>
      <c r="DC623" t="s">
        <v>167</v>
      </c>
      <c r="DD623" t="s">
        <v>167</v>
      </c>
      <c r="DG623" t="s">
        <v>167</v>
      </c>
      <c r="DH623" t="s">
        <v>167</v>
      </c>
      <c r="DI623" t="s">
        <v>329</v>
      </c>
      <c r="DL623" t="s">
        <v>330</v>
      </c>
      <c r="DN623" t="s">
        <v>167</v>
      </c>
      <c r="DP623" t="s">
        <v>167</v>
      </c>
      <c r="DV623" t="s">
        <v>167</v>
      </c>
    </row>
    <row r="624" spans="1:134" x14ac:dyDescent="0.3">
      <c r="A624">
        <v>623</v>
      </c>
      <c r="B624" t="s">
        <v>139</v>
      </c>
      <c r="C624" t="s">
        <v>2034</v>
      </c>
      <c r="D624" t="s">
        <v>2048</v>
      </c>
      <c r="E624" s="1">
        <v>2179</v>
      </c>
      <c r="F624">
        <v>4</v>
      </c>
      <c r="G624">
        <v>4</v>
      </c>
      <c r="H624" t="s">
        <v>846</v>
      </c>
      <c r="I624" t="s">
        <v>143</v>
      </c>
      <c r="J624" t="s">
        <v>238</v>
      </c>
      <c r="K624" t="s">
        <v>145</v>
      </c>
      <c r="L624">
        <v>63</v>
      </c>
      <c r="M624" t="s">
        <v>460</v>
      </c>
      <c r="N624">
        <v>1922</v>
      </c>
      <c r="O624">
        <v>4655</v>
      </c>
      <c r="P624">
        <v>1965</v>
      </c>
      <c r="Q624" t="s">
        <v>833</v>
      </c>
      <c r="R624">
        <v>5</v>
      </c>
      <c r="S624">
        <v>13.93</v>
      </c>
      <c r="T624" s="1" t="s">
        <v>148</v>
      </c>
      <c r="U624" t="s">
        <v>2045</v>
      </c>
      <c r="W624" t="s">
        <v>2046</v>
      </c>
      <c r="X624">
        <v>6</v>
      </c>
      <c r="Y624" t="s">
        <v>1181</v>
      </c>
      <c r="Z624" t="s">
        <v>201</v>
      </c>
      <c r="AA624" t="s">
        <v>201</v>
      </c>
      <c r="AB624" t="s">
        <v>1626</v>
      </c>
      <c r="AC624" t="s">
        <v>1627</v>
      </c>
      <c r="AD624" t="s">
        <v>2037</v>
      </c>
      <c r="AE624" t="s">
        <v>2038</v>
      </c>
      <c r="AF624" t="s">
        <v>1489</v>
      </c>
      <c r="AG624" t="s">
        <v>1489</v>
      </c>
      <c r="AH624" t="s">
        <v>159</v>
      </c>
      <c r="AI624" t="s">
        <v>233</v>
      </c>
      <c r="AK624" t="s">
        <v>161</v>
      </c>
      <c r="AL624" t="s">
        <v>1629</v>
      </c>
      <c r="AM624" t="s">
        <v>909</v>
      </c>
      <c r="AN624" t="s">
        <v>164</v>
      </c>
      <c r="AO624" t="s">
        <v>165</v>
      </c>
      <c r="AP624" t="s">
        <v>165</v>
      </c>
      <c r="AQ624" t="s">
        <v>167</v>
      </c>
      <c r="AR624">
        <v>7</v>
      </c>
      <c r="AS624" t="s">
        <v>168</v>
      </c>
      <c r="AT624" t="s">
        <v>169</v>
      </c>
      <c r="AU624" t="s">
        <v>2039</v>
      </c>
      <c r="AV624" t="s">
        <v>1489</v>
      </c>
      <c r="AX624">
        <v>3</v>
      </c>
      <c r="AY624" t="s">
        <v>172</v>
      </c>
      <c r="AZ624" t="s">
        <v>167</v>
      </c>
      <c r="BB624" t="s">
        <v>455</v>
      </c>
      <c r="BC624" t="s">
        <v>167</v>
      </c>
      <c r="BD624" t="s">
        <v>169</v>
      </c>
      <c r="BE624">
        <v>981</v>
      </c>
      <c r="BF624" t="s">
        <v>167</v>
      </c>
      <c r="BG624" t="s">
        <v>167</v>
      </c>
      <c r="BH624" t="s">
        <v>167</v>
      </c>
      <c r="BI624" t="s">
        <v>164</v>
      </c>
      <c r="BJ624" t="s">
        <v>311</v>
      </c>
      <c r="BL624" t="s">
        <v>311</v>
      </c>
      <c r="BM624" t="s">
        <v>167</v>
      </c>
      <c r="BN624" t="s">
        <v>2040</v>
      </c>
      <c r="BO624" t="s">
        <v>167</v>
      </c>
      <c r="BP624" t="s">
        <v>174</v>
      </c>
      <c r="BQ624" t="s">
        <v>165</v>
      </c>
      <c r="BR624" t="s">
        <v>169</v>
      </c>
      <c r="BS624" t="s">
        <v>177</v>
      </c>
      <c r="BT624" t="s">
        <v>167</v>
      </c>
      <c r="BU624">
        <v>5.4</v>
      </c>
      <c r="BV624" t="s">
        <v>167</v>
      </c>
      <c r="BW624" t="s">
        <v>178</v>
      </c>
      <c r="BX624" t="s">
        <v>167</v>
      </c>
      <c r="BY624" t="s">
        <v>180</v>
      </c>
      <c r="CG624" t="s">
        <v>167</v>
      </c>
      <c r="CK624" t="s">
        <v>167</v>
      </c>
      <c r="CN624" t="s">
        <v>167</v>
      </c>
      <c r="CO624" t="s">
        <v>167</v>
      </c>
      <c r="CP624" t="s">
        <v>356</v>
      </c>
      <c r="CQ624" t="s">
        <v>1558</v>
      </c>
      <c r="CR624" t="s">
        <v>230</v>
      </c>
      <c r="CS624" t="s">
        <v>167</v>
      </c>
      <c r="CT624" t="s">
        <v>167</v>
      </c>
      <c r="CU624" t="s">
        <v>167</v>
      </c>
      <c r="CW624">
        <v>2</v>
      </c>
      <c r="CY624" t="s">
        <v>255</v>
      </c>
      <c r="DB624" t="s">
        <v>258</v>
      </c>
      <c r="DC624" t="s">
        <v>167</v>
      </c>
      <c r="DD624" t="s">
        <v>167</v>
      </c>
      <c r="DG624" t="s">
        <v>167</v>
      </c>
      <c r="DH624" t="s">
        <v>167</v>
      </c>
      <c r="DI624" t="s">
        <v>329</v>
      </c>
      <c r="DL624" t="s">
        <v>330</v>
      </c>
      <c r="DN624" t="s">
        <v>167</v>
      </c>
      <c r="DP624" t="s">
        <v>167</v>
      </c>
      <c r="DV624" t="s">
        <v>167</v>
      </c>
    </row>
    <row r="625" spans="1:139" x14ac:dyDescent="0.3">
      <c r="A625">
        <v>624</v>
      </c>
      <c r="B625" t="s">
        <v>139</v>
      </c>
      <c r="C625" t="s">
        <v>2049</v>
      </c>
      <c r="D625" t="s">
        <v>191</v>
      </c>
      <c r="E625" s="1" t="s">
        <v>148</v>
      </c>
      <c r="H625" t="s">
        <v>196</v>
      </c>
      <c r="I625" t="s">
        <v>143</v>
      </c>
      <c r="J625" t="s">
        <v>238</v>
      </c>
      <c r="K625" t="s">
        <v>145</v>
      </c>
      <c r="M625" t="s">
        <v>1460</v>
      </c>
      <c r="N625">
        <v>1607</v>
      </c>
      <c r="O625">
        <v>3994</v>
      </c>
      <c r="P625">
        <v>1811</v>
      </c>
      <c r="Q625" t="s">
        <v>833</v>
      </c>
      <c r="R625">
        <v>5</v>
      </c>
      <c r="T625" s="1" t="s">
        <v>148</v>
      </c>
      <c r="Y625" t="s">
        <v>1329</v>
      </c>
      <c r="Z625" t="s">
        <v>201</v>
      </c>
      <c r="AA625" t="s">
        <v>340</v>
      </c>
      <c r="AB625" t="s">
        <v>751</v>
      </c>
      <c r="AC625" t="s">
        <v>2050</v>
      </c>
      <c r="AF625" t="s">
        <v>728</v>
      </c>
      <c r="AG625" t="s">
        <v>728</v>
      </c>
      <c r="AH625" t="s">
        <v>159</v>
      </c>
      <c r="AI625" t="s">
        <v>233</v>
      </c>
      <c r="AK625" t="s">
        <v>442</v>
      </c>
      <c r="AL625" t="s">
        <v>2051</v>
      </c>
      <c r="AM625" t="s">
        <v>2052</v>
      </c>
      <c r="AN625" t="s">
        <v>164</v>
      </c>
      <c r="AO625" t="s">
        <v>164</v>
      </c>
      <c r="AP625" t="s">
        <v>165</v>
      </c>
      <c r="AQ625" t="s">
        <v>167</v>
      </c>
      <c r="AR625">
        <v>5</v>
      </c>
      <c r="AS625" t="s">
        <v>168</v>
      </c>
      <c r="AT625" t="s">
        <v>190</v>
      </c>
      <c r="AU625" t="s">
        <v>1222</v>
      </c>
      <c r="AW625" t="s">
        <v>167</v>
      </c>
      <c r="AX625" t="s">
        <v>167</v>
      </c>
      <c r="AZ625" t="s">
        <v>167</v>
      </c>
      <c r="BB625" t="s">
        <v>2053</v>
      </c>
      <c r="BC625" t="s">
        <v>167</v>
      </c>
      <c r="BD625" t="s">
        <v>407</v>
      </c>
      <c r="BF625" t="s">
        <v>167</v>
      </c>
      <c r="BG625" t="s">
        <v>167</v>
      </c>
      <c r="BH625" t="s">
        <v>167</v>
      </c>
      <c r="BI625" t="s">
        <v>439</v>
      </c>
      <c r="BJ625" t="s">
        <v>175</v>
      </c>
      <c r="BK625" t="s">
        <v>167</v>
      </c>
      <c r="BL625" t="s">
        <v>167</v>
      </c>
      <c r="BM625" t="s">
        <v>167</v>
      </c>
      <c r="BO625" t="s">
        <v>167</v>
      </c>
      <c r="BP625" t="s">
        <v>407</v>
      </c>
      <c r="BQ625" t="s">
        <v>164</v>
      </c>
      <c r="BR625" t="s">
        <v>169</v>
      </c>
      <c r="BS625" t="s">
        <v>164</v>
      </c>
      <c r="BT625" t="s">
        <v>167</v>
      </c>
      <c r="BU625" t="s">
        <v>148</v>
      </c>
      <c r="BV625" t="s">
        <v>167</v>
      </c>
      <c r="BW625" t="s">
        <v>178</v>
      </c>
      <c r="BY625" t="s">
        <v>384</v>
      </c>
      <c r="BZ625" t="s">
        <v>167</v>
      </c>
      <c r="CA625" t="s">
        <v>167</v>
      </c>
      <c r="CB625" t="s">
        <v>167</v>
      </c>
      <c r="CE625" t="s">
        <v>167</v>
      </c>
      <c r="CF625" t="s">
        <v>2054</v>
      </c>
      <c r="CG625" t="s">
        <v>167</v>
      </c>
      <c r="CH625" t="s">
        <v>167</v>
      </c>
      <c r="CK625" t="s">
        <v>167</v>
      </c>
      <c r="CN625" t="s">
        <v>167</v>
      </c>
      <c r="CO625" t="s">
        <v>167</v>
      </c>
      <c r="CR625" t="s">
        <v>230</v>
      </c>
      <c r="CS625" t="s">
        <v>167</v>
      </c>
      <c r="CT625" t="s">
        <v>167</v>
      </c>
      <c r="CU625" t="s">
        <v>167</v>
      </c>
      <c r="CV625" t="s">
        <v>167</v>
      </c>
      <c r="CW625">
        <v>2</v>
      </c>
      <c r="CY625" t="s">
        <v>255</v>
      </c>
      <c r="DC625" t="s">
        <v>167</v>
      </c>
      <c r="DD625" t="s">
        <v>167</v>
      </c>
      <c r="DE625" t="s">
        <v>167</v>
      </c>
      <c r="DF625" t="s">
        <v>167</v>
      </c>
      <c r="DG625" t="s">
        <v>167</v>
      </c>
      <c r="DH625" t="s">
        <v>217</v>
      </c>
      <c r="DI625" t="s">
        <v>329</v>
      </c>
      <c r="DJ625" t="s">
        <v>167</v>
      </c>
      <c r="DL625" t="s">
        <v>330</v>
      </c>
      <c r="DQ625" t="s">
        <v>167</v>
      </c>
      <c r="DS625" t="s">
        <v>167</v>
      </c>
      <c r="DV625" t="s">
        <v>167</v>
      </c>
      <c r="DW625" t="s">
        <v>167</v>
      </c>
      <c r="EC625" t="s">
        <v>167</v>
      </c>
      <c r="EF625" t="s">
        <v>167</v>
      </c>
      <c r="EH625" t="s">
        <v>2055</v>
      </c>
      <c r="EI625" t="s">
        <v>2056</v>
      </c>
    </row>
    <row r="626" spans="1:139" x14ac:dyDescent="0.3">
      <c r="A626">
        <v>625</v>
      </c>
      <c r="B626" t="s">
        <v>139</v>
      </c>
      <c r="C626" t="s">
        <v>2049</v>
      </c>
      <c r="D626" t="s">
        <v>1224</v>
      </c>
      <c r="E626" s="1" t="s">
        <v>148</v>
      </c>
      <c r="H626" t="s">
        <v>196</v>
      </c>
      <c r="I626" t="s">
        <v>143</v>
      </c>
      <c r="J626" t="s">
        <v>238</v>
      </c>
      <c r="K626" t="s">
        <v>145</v>
      </c>
      <c r="M626" t="s">
        <v>1460</v>
      </c>
      <c r="N626">
        <v>1607</v>
      </c>
      <c r="O626">
        <v>3994</v>
      </c>
      <c r="P626">
        <v>1811</v>
      </c>
      <c r="Q626" t="s">
        <v>833</v>
      </c>
      <c r="R626">
        <v>5</v>
      </c>
      <c r="T626" s="1" t="s">
        <v>148</v>
      </c>
      <c r="Y626" t="s">
        <v>1329</v>
      </c>
      <c r="Z626" t="s">
        <v>201</v>
      </c>
      <c r="AA626" t="s">
        <v>340</v>
      </c>
      <c r="AB626" t="s">
        <v>751</v>
      </c>
      <c r="AC626" t="s">
        <v>2050</v>
      </c>
      <c r="AF626" t="s">
        <v>728</v>
      </c>
      <c r="AG626" t="s">
        <v>728</v>
      </c>
      <c r="AH626" t="s">
        <v>159</v>
      </c>
      <c r="AI626" t="s">
        <v>233</v>
      </c>
      <c r="AK626" t="s">
        <v>442</v>
      </c>
      <c r="AL626" t="s">
        <v>2051</v>
      </c>
      <c r="AM626" t="s">
        <v>2052</v>
      </c>
      <c r="AN626" t="s">
        <v>164</v>
      </c>
      <c r="AO626" t="s">
        <v>164</v>
      </c>
      <c r="AP626" t="s">
        <v>165</v>
      </c>
      <c r="AQ626" t="s">
        <v>167</v>
      </c>
      <c r="AR626">
        <v>5</v>
      </c>
      <c r="AS626" t="s">
        <v>168</v>
      </c>
      <c r="AT626" t="s">
        <v>190</v>
      </c>
      <c r="AU626" t="s">
        <v>1222</v>
      </c>
      <c r="AW626" t="s">
        <v>167</v>
      </c>
      <c r="AX626" t="s">
        <v>167</v>
      </c>
      <c r="AY626" t="s">
        <v>437</v>
      </c>
      <c r="AZ626" t="s">
        <v>167</v>
      </c>
      <c r="BB626" t="s">
        <v>2053</v>
      </c>
      <c r="BC626" t="s">
        <v>167</v>
      </c>
      <c r="BD626" t="s">
        <v>407</v>
      </c>
      <c r="BF626" t="s">
        <v>167</v>
      </c>
      <c r="BG626" t="s">
        <v>167</v>
      </c>
      <c r="BH626" t="s">
        <v>167</v>
      </c>
      <c r="BI626" t="s">
        <v>439</v>
      </c>
      <c r="BJ626" t="s">
        <v>175</v>
      </c>
      <c r="BK626" t="s">
        <v>167</v>
      </c>
      <c r="BL626" t="s">
        <v>167</v>
      </c>
      <c r="BM626" t="s">
        <v>167</v>
      </c>
      <c r="BO626" t="s">
        <v>167</v>
      </c>
      <c r="BP626" t="s">
        <v>407</v>
      </c>
      <c r="BQ626" t="s">
        <v>164</v>
      </c>
      <c r="BR626" t="s">
        <v>169</v>
      </c>
      <c r="BS626" t="s">
        <v>164</v>
      </c>
      <c r="BT626" t="s">
        <v>167</v>
      </c>
      <c r="BU626" t="s">
        <v>148</v>
      </c>
      <c r="BV626" t="s">
        <v>167</v>
      </c>
      <c r="BW626" t="s">
        <v>178</v>
      </c>
      <c r="BY626" t="s">
        <v>384</v>
      </c>
      <c r="BZ626" t="s">
        <v>167</v>
      </c>
      <c r="CA626" t="s">
        <v>167</v>
      </c>
      <c r="CB626" t="s">
        <v>167</v>
      </c>
      <c r="CE626" t="s">
        <v>167</v>
      </c>
      <c r="CF626" t="s">
        <v>2054</v>
      </c>
      <c r="CG626" t="s">
        <v>167</v>
      </c>
      <c r="CH626" t="s">
        <v>167</v>
      </c>
      <c r="CK626" t="s">
        <v>167</v>
      </c>
      <c r="CN626" t="s">
        <v>167</v>
      </c>
      <c r="CO626" t="s">
        <v>167</v>
      </c>
      <c r="CR626" t="s">
        <v>230</v>
      </c>
      <c r="CS626" t="s">
        <v>167</v>
      </c>
      <c r="CT626" t="s">
        <v>167</v>
      </c>
      <c r="CU626" t="s">
        <v>167</v>
      </c>
      <c r="CV626" t="s">
        <v>167</v>
      </c>
      <c r="CW626">
        <v>2</v>
      </c>
      <c r="CY626" t="s">
        <v>255</v>
      </c>
      <c r="DC626" t="s">
        <v>167</v>
      </c>
      <c r="DD626" t="s">
        <v>167</v>
      </c>
      <c r="DE626" t="s">
        <v>167</v>
      </c>
      <c r="DF626" t="s">
        <v>167</v>
      </c>
      <c r="DG626" t="s">
        <v>167</v>
      </c>
      <c r="DH626" t="s">
        <v>217</v>
      </c>
      <c r="DI626" t="s">
        <v>329</v>
      </c>
      <c r="DJ626" t="s">
        <v>167</v>
      </c>
      <c r="DL626" t="s">
        <v>330</v>
      </c>
      <c r="DM626" t="s">
        <v>167</v>
      </c>
      <c r="DQ626" t="s">
        <v>167</v>
      </c>
      <c r="DS626" t="s">
        <v>167</v>
      </c>
      <c r="DV626" t="s">
        <v>167</v>
      </c>
      <c r="DW626" t="s">
        <v>167</v>
      </c>
      <c r="EC626" t="s">
        <v>167</v>
      </c>
      <c r="EF626" t="s">
        <v>167</v>
      </c>
      <c r="EH626" t="s">
        <v>2055</v>
      </c>
      <c r="EI626" t="s">
        <v>2056</v>
      </c>
    </row>
    <row r="627" spans="1:139" x14ac:dyDescent="0.3">
      <c r="A627">
        <v>626</v>
      </c>
      <c r="B627" t="s">
        <v>139</v>
      </c>
      <c r="C627" t="s">
        <v>2049</v>
      </c>
      <c r="D627" t="s">
        <v>2057</v>
      </c>
      <c r="E627" s="1" t="s">
        <v>148</v>
      </c>
      <c r="H627" t="s">
        <v>196</v>
      </c>
      <c r="I627" t="s">
        <v>143</v>
      </c>
      <c r="J627" t="s">
        <v>238</v>
      </c>
      <c r="K627" t="s">
        <v>145</v>
      </c>
      <c r="M627" t="s">
        <v>1460</v>
      </c>
      <c r="N627">
        <v>1607</v>
      </c>
      <c r="O627">
        <v>3994</v>
      </c>
      <c r="P627">
        <v>1811</v>
      </c>
      <c r="Q627" t="s">
        <v>833</v>
      </c>
      <c r="R627">
        <v>5</v>
      </c>
      <c r="T627" s="1" t="s">
        <v>148</v>
      </c>
      <c r="Y627" t="s">
        <v>1329</v>
      </c>
      <c r="Z627" t="s">
        <v>201</v>
      </c>
      <c r="AA627" t="s">
        <v>340</v>
      </c>
      <c r="AB627" t="s">
        <v>751</v>
      </c>
      <c r="AC627" t="s">
        <v>2050</v>
      </c>
      <c r="AF627" t="s">
        <v>728</v>
      </c>
      <c r="AG627" t="s">
        <v>728</v>
      </c>
      <c r="AH627" t="s">
        <v>159</v>
      </c>
      <c r="AI627" t="s">
        <v>233</v>
      </c>
      <c r="AK627" t="s">
        <v>442</v>
      </c>
      <c r="AL627" t="s">
        <v>2051</v>
      </c>
      <c r="AM627" t="s">
        <v>2052</v>
      </c>
      <c r="AN627" t="s">
        <v>164</v>
      </c>
      <c r="AO627" t="s">
        <v>164</v>
      </c>
      <c r="AP627" t="s">
        <v>165</v>
      </c>
      <c r="AQ627" t="s">
        <v>167</v>
      </c>
      <c r="AR627">
        <v>5</v>
      </c>
      <c r="AS627" t="s">
        <v>168</v>
      </c>
      <c r="AT627" t="s">
        <v>190</v>
      </c>
      <c r="AU627" t="s">
        <v>1222</v>
      </c>
      <c r="AW627" t="s">
        <v>167</v>
      </c>
      <c r="AX627" t="s">
        <v>167</v>
      </c>
      <c r="AY627" t="s">
        <v>437</v>
      </c>
      <c r="AZ627" t="s">
        <v>167</v>
      </c>
      <c r="BB627" t="s">
        <v>2053</v>
      </c>
      <c r="BC627" t="s">
        <v>167</v>
      </c>
      <c r="BD627" t="s">
        <v>407</v>
      </c>
      <c r="BF627" t="s">
        <v>167</v>
      </c>
      <c r="BG627" t="s">
        <v>167</v>
      </c>
      <c r="BH627" t="s">
        <v>167</v>
      </c>
      <c r="BI627" t="s">
        <v>439</v>
      </c>
      <c r="BJ627" t="s">
        <v>175</v>
      </c>
      <c r="BK627" t="s">
        <v>167</v>
      </c>
      <c r="BL627" t="s">
        <v>167</v>
      </c>
      <c r="BM627" t="s">
        <v>167</v>
      </c>
      <c r="BO627" t="s">
        <v>167</v>
      </c>
      <c r="BP627" t="s">
        <v>407</v>
      </c>
      <c r="BQ627" t="s">
        <v>164</v>
      </c>
      <c r="BR627" t="s">
        <v>169</v>
      </c>
      <c r="BS627" t="s">
        <v>164</v>
      </c>
      <c r="BT627" t="s">
        <v>167</v>
      </c>
      <c r="BU627" t="s">
        <v>148</v>
      </c>
      <c r="BV627" t="s">
        <v>167</v>
      </c>
      <c r="BW627" t="s">
        <v>178</v>
      </c>
      <c r="BY627" t="s">
        <v>384</v>
      </c>
      <c r="BZ627" t="s">
        <v>167</v>
      </c>
      <c r="CA627" t="s">
        <v>167</v>
      </c>
      <c r="CB627" t="s">
        <v>167</v>
      </c>
      <c r="CE627" t="s">
        <v>167</v>
      </c>
      <c r="CF627" t="s">
        <v>2054</v>
      </c>
      <c r="CG627" t="s">
        <v>167</v>
      </c>
      <c r="CH627" t="s">
        <v>167</v>
      </c>
      <c r="CK627" t="s">
        <v>167</v>
      </c>
      <c r="CN627" t="s">
        <v>167</v>
      </c>
      <c r="CO627" t="s">
        <v>167</v>
      </c>
      <c r="CR627" t="s">
        <v>230</v>
      </c>
      <c r="CS627" t="s">
        <v>167</v>
      </c>
      <c r="CT627" t="s">
        <v>167</v>
      </c>
      <c r="CU627" t="s">
        <v>167</v>
      </c>
      <c r="CV627" t="s">
        <v>167</v>
      </c>
      <c r="CW627">
        <v>2</v>
      </c>
      <c r="CY627" t="s">
        <v>255</v>
      </c>
      <c r="DC627" t="s">
        <v>167</v>
      </c>
      <c r="DD627" t="s">
        <v>167</v>
      </c>
      <c r="DE627" t="s">
        <v>167</v>
      </c>
      <c r="DF627" t="s">
        <v>167</v>
      </c>
      <c r="DG627" t="s">
        <v>167</v>
      </c>
      <c r="DH627" t="s">
        <v>217</v>
      </c>
      <c r="DI627" t="s">
        <v>329</v>
      </c>
      <c r="DJ627" t="s">
        <v>167</v>
      </c>
      <c r="DL627" t="s">
        <v>330</v>
      </c>
      <c r="DM627" t="s">
        <v>167</v>
      </c>
      <c r="DQ627" t="s">
        <v>167</v>
      </c>
      <c r="DS627" t="s">
        <v>167</v>
      </c>
      <c r="DV627" t="s">
        <v>167</v>
      </c>
      <c r="DW627" t="s">
        <v>167</v>
      </c>
      <c r="DX627" t="s">
        <v>167</v>
      </c>
      <c r="EA627" t="s">
        <v>167</v>
      </c>
      <c r="EC627" t="s">
        <v>167</v>
      </c>
      <c r="EF627" t="s">
        <v>167</v>
      </c>
      <c r="EH627" t="s">
        <v>2055</v>
      </c>
      <c r="EI627" t="s">
        <v>2058</v>
      </c>
    </row>
    <row r="628" spans="1:139" x14ac:dyDescent="0.3">
      <c r="A628">
        <v>627</v>
      </c>
      <c r="B628" t="s">
        <v>319</v>
      </c>
      <c r="C628" t="s">
        <v>2059</v>
      </c>
      <c r="D628" t="s">
        <v>2060</v>
      </c>
      <c r="E628" s="1">
        <v>1999</v>
      </c>
      <c r="F628">
        <v>4</v>
      </c>
      <c r="G628">
        <v>4</v>
      </c>
      <c r="H628" t="s">
        <v>196</v>
      </c>
      <c r="I628" t="s">
        <v>143</v>
      </c>
      <c r="J628" t="s">
        <v>197</v>
      </c>
      <c r="K628" t="s">
        <v>145</v>
      </c>
      <c r="L628">
        <v>50</v>
      </c>
      <c r="M628" t="s">
        <v>146</v>
      </c>
      <c r="N628">
        <v>1465</v>
      </c>
      <c r="O628">
        <v>4620</v>
      </c>
      <c r="P628">
        <v>1800</v>
      </c>
      <c r="Q628" t="s">
        <v>509</v>
      </c>
      <c r="R628">
        <v>4</v>
      </c>
      <c r="S628">
        <v>13.1</v>
      </c>
      <c r="T628">
        <v>14.6</v>
      </c>
      <c r="U628" t="s">
        <v>2061</v>
      </c>
      <c r="X628">
        <v>6</v>
      </c>
      <c r="Z628" t="s">
        <v>201</v>
      </c>
      <c r="AA628" t="s">
        <v>201</v>
      </c>
      <c r="AB628" t="s">
        <v>2062</v>
      </c>
      <c r="AC628" t="s">
        <v>342</v>
      </c>
      <c r="AF628" t="s">
        <v>1275</v>
      </c>
      <c r="AG628" t="s">
        <v>1275</v>
      </c>
      <c r="AH628" t="s">
        <v>159</v>
      </c>
      <c r="AI628" t="s">
        <v>233</v>
      </c>
      <c r="AK628" t="s">
        <v>161</v>
      </c>
      <c r="AL628" t="s">
        <v>2063</v>
      </c>
      <c r="AM628" t="s">
        <v>2064</v>
      </c>
      <c r="AN628" t="s">
        <v>164</v>
      </c>
      <c r="AO628" t="s">
        <v>165</v>
      </c>
      <c r="AP628" t="s">
        <v>165</v>
      </c>
      <c r="AQ628" t="s">
        <v>167</v>
      </c>
      <c r="AR628">
        <v>5</v>
      </c>
      <c r="AS628" t="s">
        <v>168</v>
      </c>
      <c r="AT628" t="s">
        <v>169</v>
      </c>
      <c r="AU628" t="s">
        <v>1592</v>
      </c>
      <c r="AV628" t="s">
        <v>1275</v>
      </c>
      <c r="AX628" t="s">
        <v>167</v>
      </c>
      <c r="AY628" t="s">
        <v>172</v>
      </c>
      <c r="AZ628" t="s">
        <v>167</v>
      </c>
      <c r="BC628" t="s">
        <v>167</v>
      </c>
      <c r="BD628" t="s">
        <v>174</v>
      </c>
      <c r="BF628" t="s">
        <v>167</v>
      </c>
      <c r="BG628" t="s">
        <v>167</v>
      </c>
      <c r="BH628" t="s">
        <v>167</v>
      </c>
      <c r="BI628" t="s">
        <v>164</v>
      </c>
      <c r="BJ628" t="s">
        <v>311</v>
      </c>
      <c r="BK628" t="s">
        <v>167</v>
      </c>
      <c r="BL628" t="s">
        <v>311</v>
      </c>
      <c r="BM628" t="s">
        <v>167</v>
      </c>
      <c r="BN628" t="s">
        <v>2065</v>
      </c>
      <c r="BO628" t="s">
        <v>167</v>
      </c>
      <c r="BP628" t="s">
        <v>174</v>
      </c>
      <c r="BQ628" t="s">
        <v>164</v>
      </c>
      <c r="BR628" t="s">
        <v>169</v>
      </c>
      <c r="BS628" t="s">
        <v>177</v>
      </c>
      <c r="BT628" t="s">
        <v>167</v>
      </c>
      <c r="BU628" t="s">
        <v>148</v>
      </c>
      <c r="BV628" t="s">
        <v>167</v>
      </c>
      <c r="BW628" t="s">
        <v>178</v>
      </c>
      <c r="BX628" t="s">
        <v>179</v>
      </c>
      <c r="BY628" t="s">
        <v>180</v>
      </c>
      <c r="BZ628" t="s">
        <v>167</v>
      </c>
      <c r="CE628" t="s">
        <v>167</v>
      </c>
      <c r="CF628" t="s">
        <v>253</v>
      </c>
      <c r="CG628" t="s">
        <v>167</v>
      </c>
      <c r="CH628" t="s">
        <v>167</v>
      </c>
      <c r="CJ628" t="s">
        <v>167</v>
      </c>
      <c r="CK628" t="s">
        <v>167</v>
      </c>
      <c r="CL628" t="s">
        <v>167</v>
      </c>
      <c r="CN628" t="s">
        <v>167</v>
      </c>
      <c r="CO628" t="s">
        <v>167</v>
      </c>
      <c r="CP628" t="s">
        <v>224</v>
      </c>
      <c r="CR628" t="s">
        <v>1839</v>
      </c>
      <c r="CS628" t="s">
        <v>167</v>
      </c>
      <c r="CT628" t="s">
        <v>167</v>
      </c>
      <c r="CU628" t="s">
        <v>167</v>
      </c>
      <c r="CW628">
        <v>6</v>
      </c>
      <c r="CY628" t="s">
        <v>723</v>
      </c>
      <c r="DB628" t="s">
        <v>258</v>
      </c>
      <c r="DD628" t="s">
        <v>167</v>
      </c>
      <c r="DE628" t="s">
        <v>167</v>
      </c>
      <c r="DF628" t="s">
        <v>167</v>
      </c>
      <c r="DG628" t="s">
        <v>167</v>
      </c>
      <c r="DH628" t="s">
        <v>217</v>
      </c>
      <c r="DI628" t="s">
        <v>329</v>
      </c>
      <c r="DL628" t="s">
        <v>330</v>
      </c>
      <c r="DN628" t="s">
        <v>167</v>
      </c>
      <c r="DP628" t="s">
        <v>346</v>
      </c>
      <c r="DQ628" t="s">
        <v>167</v>
      </c>
      <c r="DS628" t="s">
        <v>167</v>
      </c>
      <c r="DV628" t="s">
        <v>167</v>
      </c>
      <c r="DW628" t="s">
        <v>167</v>
      </c>
      <c r="DZ628" t="s">
        <v>167</v>
      </c>
      <c r="EC628" t="s">
        <v>167</v>
      </c>
    </row>
    <row r="629" spans="1:139" x14ac:dyDescent="0.3">
      <c r="A629">
        <v>628</v>
      </c>
      <c r="B629" t="s">
        <v>319</v>
      </c>
      <c r="C629" t="s">
        <v>2059</v>
      </c>
      <c r="D629" t="s">
        <v>2066</v>
      </c>
      <c r="E629" s="1">
        <v>1999</v>
      </c>
      <c r="F629">
        <v>4</v>
      </c>
      <c r="G629">
        <v>4</v>
      </c>
      <c r="H629" t="s">
        <v>196</v>
      </c>
      <c r="I629" t="s">
        <v>143</v>
      </c>
      <c r="J629" t="s">
        <v>197</v>
      </c>
      <c r="K629" t="s">
        <v>145</v>
      </c>
      <c r="L629">
        <v>50</v>
      </c>
      <c r="M629" t="s">
        <v>146</v>
      </c>
      <c r="N629">
        <v>1465</v>
      </c>
      <c r="O629">
        <v>4620</v>
      </c>
      <c r="P629">
        <v>1800</v>
      </c>
      <c r="Q629" t="s">
        <v>509</v>
      </c>
      <c r="R629">
        <v>4</v>
      </c>
      <c r="S629">
        <v>13.1</v>
      </c>
      <c r="T629">
        <v>14.6</v>
      </c>
      <c r="U629" t="s">
        <v>2061</v>
      </c>
      <c r="X629">
        <v>6</v>
      </c>
      <c r="Z629" t="s">
        <v>201</v>
      </c>
      <c r="AA629" t="s">
        <v>201</v>
      </c>
      <c r="AB629" t="s">
        <v>2062</v>
      </c>
      <c r="AC629" t="s">
        <v>342</v>
      </c>
      <c r="AF629" t="s">
        <v>1275</v>
      </c>
      <c r="AG629" t="s">
        <v>1275</v>
      </c>
      <c r="AH629" t="s">
        <v>159</v>
      </c>
      <c r="AI629" t="s">
        <v>233</v>
      </c>
      <c r="AK629" t="s">
        <v>161</v>
      </c>
      <c r="AL629" t="s">
        <v>2063</v>
      </c>
      <c r="AM629" t="s">
        <v>2064</v>
      </c>
      <c r="AN629" t="s">
        <v>164</v>
      </c>
      <c r="AO629" t="s">
        <v>165</v>
      </c>
      <c r="AP629" t="s">
        <v>165</v>
      </c>
      <c r="AQ629" t="s">
        <v>167</v>
      </c>
      <c r="AR629">
        <v>5</v>
      </c>
      <c r="AS629" t="s">
        <v>168</v>
      </c>
      <c r="AT629" t="s">
        <v>169</v>
      </c>
      <c r="AU629" t="s">
        <v>1592</v>
      </c>
      <c r="AV629" t="s">
        <v>1275</v>
      </c>
      <c r="AX629" t="s">
        <v>167</v>
      </c>
      <c r="AY629" t="s">
        <v>172</v>
      </c>
      <c r="AZ629" t="s">
        <v>167</v>
      </c>
      <c r="BA629" t="s">
        <v>167</v>
      </c>
      <c r="BC629" t="s">
        <v>167</v>
      </c>
      <c r="BD629" t="s">
        <v>174</v>
      </c>
      <c r="BF629" t="s">
        <v>167</v>
      </c>
      <c r="BG629" t="s">
        <v>167</v>
      </c>
      <c r="BH629" t="s">
        <v>167</v>
      </c>
      <c r="BI629" t="s">
        <v>164</v>
      </c>
      <c r="BJ629" t="s">
        <v>311</v>
      </c>
      <c r="BK629" t="s">
        <v>167</v>
      </c>
      <c r="BL629" t="s">
        <v>311</v>
      </c>
      <c r="BM629" t="s">
        <v>167</v>
      </c>
      <c r="BN629" t="s">
        <v>2065</v>
      </c>
      <c r="BO629" t="s">
        <v>167</v>
      </c>
      <c r="BP629" t="s">
        <v>174</v>
      </c>
      <c r="BQ629" t="s">
        <v>164</v>
      </c>
      <c r="BR629" t="s">
        <v>169</v>
      </c>
      <c r="BS629" t="s">
        <v>177</v>
      </c>
      <c r="BT629" t="s">
        <v>167</v>
      </c>
      <c r="BU629" t="s">
        <v>148</v>
      </c>
      <c r="BV629" t="s">
        <v>167</v>
      </c>
      <c r="BW629" t="s">
        <v>178</v>
      </c>
      <c r="BX629" t="s">
        <v>179</v>
      </c>
      <c r="BY629" t="s">
        <v>808</v>
      </c>
      <c r="BZ629" t="s">
        <v>167</v>
      </c>
      <c r="CA629" t="s">
        <v>167</v>
      </c>
      <c r="CB629" t="s">
        <v>167</v>
      </c>
      <c r="CE629" t="s">
        <v>167</v>
      </c>
      <c r="CF629" t="s">
        <v>253</v>
      </c>
      <c r="CG629" t="s">
        <v>167</v>
      </c>
      <c r="CH629" t="s">
        <v>167</v>
      </c>
      <c r="CJ629" t="s">
        <v>167</v>
      </c>
      <c r="CK629" t="s">
        <v>167</v>
      </c>
      <c r="CL629" t="s">
        <v>167</v>
      </c>
      <c r="CM629" t="s">
        <v>167</v>
      </c>
      <c r="CN629" t="s">
        <v>167</v>
      </c>
      <c r="CO629" t="s">
        <v>167</v>
      </c>
      <c r="CP629" t="s">
        <v>224</v>
      </c>
      <c r="CR629" t="s">
        <v>2067</v>
      </c>
      <c r="CS629" t="s">
        <v>167</v>
      </c>
      <c r="CT629" t="s">
        <v>167</v>
      </c>
      <c r="CU629" t="s">
        <v>167</v>
      </c>
      <c r="CV629" t="s">
        <v>167</v>
      </c>
      <c r="CW629">
        <v>6</v>
      </c>
      <c r="CY629" t="s">
        <v>572</v>
      </c>
      <c r="DB629" t="s">
        <v>743</v>
      </c>
      <c r="DC629" t="s">
        <v>167</v>
      </c>
      <c r="DD629" t="s">
        <v>167</v>
      </c>
      <c r="DE629" t="s">
        <v>167</v>
      </c>
      <c r="DF629" t="s">
        <v>167</v>
      </c>
      <c r="DG629" t="s">
        <v>167</v>
      </c>
      <c r="DH629" t="s">
        <v>217</v>
      </c>
      <c r="DI629" t="s">
        <v>329</v>
      </c>
      <c r="DJ629" t="s">
        <v>167</v>
      </c>
      <c r="DK629" t="s">
        <v>167</v>
      </c>
      <c r="DL629" t="s">
        <v>330</v>
      </c>
      <c r="DM629" t="s">
        <v>167</v>
      </c>
      <c r="DN629" t="s">
        <v>167</v>
      </c>
      <c r="DP629" t="s">
        <v>346</v>
      </c>
      <c r="DQ629" t="s">
        <v>167</v>
      </c>
      <c r="DR629" t="s">
        <v>167</v>
      </c>
      <c r="DS629" t="s">
        <v>167</v>
      </c>
      <c r="DV629" t="s">
        <v>167</v>
      </c>
      <c r="DW629" t="s">
        <v>167</v>
      </c>
      <c r="DX629" t="s">
        <v>167</v>
      </c>
      <c r="DZ629" t="s">
        <v>167</v>
      </c>
      <c r="EA629" t="s">
        <v>167</v>
      </c>
      <c r="EC629" t="s">
        <v>167</v>
      </c>
      <c r="ED629" t="s">
        <v>167</v>
      </c>
    </row>
    <row r="630" spans="1:139" x14ac:dyDescent="0.3">
      <c r="A630">
        <v>629</v>
      </c>
      <c r="B630" t="s">
        <v>319</v>
      </c>
      <c r="C630" t="s">
        <v>2059</v>
      </c>
      <c r="D630" t="s">
        <v>2068</v>
      </c>
      <c r="E630" s="1">
        <v>1999</v>
      </c>
      <c r="F630">
        <v>4</v>
      </c>
      <c r="G630">
        <v>4</v>
      </c>
      <c r="H630" t="s">
        <v>196</v>
      </c>
      <c r="I630" t="s">
        <v>143</v>
      </c>
      <c r="J630" t="s">
        <v>197</v>
      </c>
      <c r="K630" t="s">
        <v>145</v>
      </c>
      <c r="L630">
        <v>50</v>
      </c>
      <c r="M630" t="s">
        <v>146</v>
      </c>
      <c r="N630">
        <v>1465</v>
      </c>
      <c r="O630">
        <v>4620</v>
      </c>
      <c r="P630">
        <v>1800</v>
      </c>
      <c r="Q630" t="s">
        <v>509</v>
      </c>
      <c r="R630">
        <v>4</v>
      </c>
      <c r="S630">
        <v>13.1</v>
      </c>
      <c r="T630">
        <v>14.6</v>
      </c>
      <c r="U630" t="s">
        <v>2061</v>
      </c>
      <c r="X630">
        <v>6</v>
      </c>
      <c r="Z630" t="s">
        <v>201</v>
      </c>
      <c r="AA630" t="s">
        <v>201</v>
      </c>
      <c r="AB630" t="s">
        <v>2062</v>
      </c>
      <c r="AC630" t="s">
        <v>342</v>
      </c>
      <c r="AF630" t="s">
        <v>1275</v>
      </c>
      <c r="AG630" t="s">
        <v>1275</v>
      </c>
      <c r="AH630" t="s">
        <v>159</v>
      </c>
      <c r="AI630" t="s">
        <v>233</v>
      </c>
      <c r="AK630" t="s">
        <v>161</v>
      </c>
      <c r="AL630" t="s">
        <v>2063</v>
      </c>
      <c r="AM630" t="s">
        <v>2064</v>
      </c>
      <c r="AN630" t="s">
        <v>164</v>
      </c>
      <c r="AO630" t="s">
        <v>165</v>
      </c>
      <c r="AP630" t="s">
        <v>165</v>
      </c>
      <c r="AQ630" t="s">
        <v>167</v>
      </c>
      <c r="AR630">
        <v>5</v>
      </c>
      <c r="AS630" t="s">
        <v>168</v>
      </c>
      <c r="AT630" t="s">
        <v>345</v>
      </c>
      <c r="AU630" t="s">
        <v>1592</v>
      </c>
      <c r="AV630" t="s">
        <v>1275</v>
      </c>
      <c r="AX630" t="s">
        <v>167</v>
      </c>
      <c r="AY630" t="s">
        <v>172</v>
      </c>
      <c r="AZ630" t="s">
        <v>167</v>
      </c>
      <c r="BA630" t="s">
        <v>167</v>
      </c>
      <c r="BC630" t="s">
        <v>167</v>
      </c>
      <c r="BD630" t="s">
        <v>174</v>
      </c>
      <c r="BF630" t="s">
        <v>167</v>
      </c>
      <c r="BG630" t="s">
        <v>167</v>
      </c>
      <c r="BH630" t="s">
        <v>167</v>
      </c>
      <c r="BI630" t="s">
        <v>164</v>
      </c>
      <c r="BJ630" t="s">
        <v>311</v>
      </c>
      <c r="BK630" t="s">
        <v>167</v>
      </c>
      <c r="BL630" t="s">
        <v>311</v>
      </c>
      <c r="BM630" t="s">
        <v>167</v>
      </c>
      <c r="BN630" t="s">
        <v>2065</v>
      </c>
      <c r="BO630" t="s">
        <v>167</v>
      </c>
      <c r="BP630" t="s">
        <v>174</v>
      </c>
      <c r="BQ630" t="s">
        <v>164</v>
      </c>
      <c r="BR630" t="s">
        <v>169</v>
      </c>
      <c r="BS630" t="s">
        <v>177</v>
      </c>
      <c r="BT630" t="s">
        <v>167</v>
      </c>
      <c r="BU630" t="s">
        <v>148</v>
      </c>
      <c r="BV630" t="s">
        <v>167</v>
      </c>
      <c r="BW630" t="s">
        <v>178</v>
      </c>
      <c r="BX630" t="s">
        <v>179</v>
      </c>
      <c r="BY630" t="s">
        <v>808</v>
      </c>
      <c r="BZ630" t="s">
        <v>167</v>
      </c>
      <c r="CA630" t="s">
        <v>167</v>
      </c>
      <c r="CB630" t="s">
        <v>167</v>
      </c>
      <c r="CE630" t="s">
        <v>167</v>
      </c>
      <c r="CF630" t="s">
        <v>2054</v>
      </c>
      <c r="CG630" t="s">
        <v>167</v>
      </c>
      <c r="CH630" t="s">
        <v>167</v>
      </c>
      <c r="CJ630" t="s">
        <v>167</v>
      </c>
      <c r="CK630" t="s">
        <v>167</v>
      </c>
      <c r="CL630" t="s">
        <v>167</v>
      </c>
      <c r="CM630" t="s">
        <v>167</v>
      </c>
      <c r="CN630" t="s">
        <v>167</v>
      </c>
      <c r="CO630" t="s">
        <v>167</v>
      </c>
      <c r="CP630" t="s">
        <v>224</v>
      </c>
      <c r="CR630" t="s">
        <v>1839</v>
      </c>
      <c r="CS630" t="s">
        <v>167</v>
      </c>
      <c r="CT630" t="s">
        <v>167</v>
      </c>
      <c r="CU630" t="s">
        <v>167</v>
      </c>
      <c r="CV630" t="s">
        <v>167</v>
      </c>
      <c r="CW630">
        <v>6</v>
      </c>
      <c r="CY630" t="s">
        <v>572</v>
      </c>
      <c r="DB630" t="s">
        <v>222</v>
      </c>
      <c r="DC630" t="s">
        <v>167</v>
      </c>
      <c r="DD630" t="s">
        <v>167</v>
      </c>
      <c r="DE630" t="s">
        <v>167</v>
      </c>
      <c r="DF630" t="s">
        <v>167</v>
      </c>
      <c r="DG630" t="s">
        <v>167</v>
      </c>
      <c r="DH630" t="s">
        <v>217</v>
      </c>
      <c r="DI630" t="s">
        <v>329</v>
      </c>
      <c r="DJ630" t="s">
        <v>167</v>
      </c>
      <c r="DK630" t="s">
        <v>167</v>
      </c>
      <c r="DL630" t="s">
        <v>330</v>
      </c>
      <c r="DM630" t="s">
        <v>167</v>
      </c>
      <c r="DN630" t="s">
        <v>167</v>
      </c>
      <c r="DP630" t="s">
        <v>346</v>
      </c>
      <c r="DQ630" t="s">
        <v>167</v>
      </c>
      <c r="DR630" t="s">
        <v>167</v>
      </c>
      <c r="DS630" t="s">
        <v>167</v>
      </c>
      <c r="DV630" t="s">
        <v>167</v>
      </c>
      <c r="DW630" t="s">
        <v>167</v>
      </c>
      <c r="DX630" t="s">
        <v>167</v>
      </c>
      <c r="DZ630" t="s">
        <v>167</v>
      </c>
      <c r="EA630" t="s">
        <v>167</v>
      </c>
      <c r="EC630" t="s">
        <v>167</v>
      </c>
      <c r="ED630" t="s">
        <v>167</v>
      </c>
    </row>
    <row r="631" spans="1:139" x14ac:dyDescent="0.3">
      <c r="A631">
        <v>630</v>
      </c>
      <c r="B631" t="s">
        <v>319</v>
      </c>
      <c r="C631" t="s">
        <v>2059</v>
      </c>
      <c r="D631" t="s">
        <v>2069</v>
      </c>
      <c r="E631" s="1">
        <v>1999</v>
      </c>
      <c r="F631">
        <v>4</v>
      </c>
      <c r="G631">
        <v>4</v>
      </c>
      <c r="H631" t="s">
        <v>196</v>
      </c>
      <c r="I631" t="s">
        <v>143</v>
      </c>
      <c r="J631" t="s">
        <v>197</v>
      </c>
      <c r="K631" t="s">
        <v>145</v>
      </c>
      <c r="L631">
        <v>50</v>
      </c>
      <c r="M631" t="s">
        <v>146</v>
      </c>
      <c r="N631">
        <v>1465</v>
      </c>
      <c r="O631">
        <v>4620</v>
      </c>
      <c r="P631">
        <v>1800</v>
      </c>
      <c r="Q631" t="s">
        <v>509</v>
      </c>
      <c r="R631">
        <v>4</v>
      </c>
      <c r="S631">
        <v>13.1</v>
      </c>
      <c r="T631">
        <v>14.6</v>
      </c>
      <c r="U631" t="s">
        <v>2061</v>
      </c>
      <c r="X631">
        <v>6</v>
      </c>
      <c r="Z631" t="s">
        <v>201</v>
      </c>
      <c r="AA631" t="s">
        <v>201</v>
      </c>
      <c r="AB631" t="s">
        <v>2062</v>
      </c>
      <c r="AC631" t="s">
        <v>342</v>
      </c>
      <c r="AF631" t="s">
        <v>1275</v>
      </c>
      <c r="AG631" t="s">
        <v>1275</v>
      </c>
      <c r="AH631" t="s">
        <v>159</v>
      </c>
      <c r="AI631" t="s">
        <v>233</v>
      </c>
      <c r="AK631" t="s">
        <v>442</v>
      </c>
      <c r="AL631" t="s">
        <v>2063</v>
      </c>
      <c r="AM631" t="s">
        <v>2064</v>
      </c>
      <c r="AN631" t="s">
        <v>164</v>
      </c>
      <c r="AO631" t="s">
        <v>433</v>
      </c>
      <c r="AP631" t="s">
        <v>165</v>
      </c>
      <c r="AQ631" t="s">
        <v>167</v>
      </c>
      <c r="AR631">
        <v>5</v>
      </c>
      <c r="AS631" t="s">
        <v>598</v>
      </c>
      <c r="AT631" t="s">
        <v>345</v>
      </c>
      <c r="AU631" t="s">
        <v>1592</v>
      </c>
      <c r="AV631" t="s">
        <v>1275</v>
      </c>
      <c r="AW631" t="s">
        <v>167</v>
      </c>
      <c r="AX631" t="s">
        <v>167</v>
      </c>
      <c r="AY631" t="s">
        <v>172</v>
      </c>
      <c r="AZ631" t="s">
        <v>167</v>
      </c>
      <c r="BA631" t="s">
        <v>167</v>
      </c>
      <c r="BC631" t="s">
        <v>167</v>
      </c>
      <c r="BD631" t="s">
        <v>174</v>
      </c>
      <c r="BF631" t="s">
        <v>167</v>
      </c>
      <c r="BG631" t="s">
        <v>167</v>
      </c>
      <c r="BH631" t="s">
        <v>167</v>
      </c>
      <c r="BI631" t="s">
        <v>164</v>
      </c>
      <c r="BJ631" t="s">
        <v>311</v>
      </c>
      <c r="BK631" t="s">
        <v>167</v>
      </c>
      <c r="BL631" t="s">
        <v>311</v>
      </c>
      <c r="BM631" t="s">
        <v>167</v>
      </c>
      <c r="BN631" t="s">
        <v>2065</v>
      </c>
      <c r="BO631" t="s">
        <v>167</v>
      </c>
      <c r="BP631" t="s">
        <v>174</v>
      </c>
      <c r="BQ631" t="s">
        <v>164</v>
      </c>
      <c r="BR631" t="s">
        <v>169</v>
      </c>
      <c r="BS631" t="s">
        <v>177</v>
      </c>
      <c r="BT631" t="s">
        <v>167</v>
      </c>
      <c r="BU631" t="s">
        <v>148</v>
      </c>
      <c r="BV631" t="s">
        <v>167</v>
      </c>
      <c r="BW631" t="s">
        <v>178</v>
      </c>
      <c r="BX631" t="s">
        <v>179</v>
      </c>
      <c r="BY631" t="s">
        <v>808</v>
      </c>
      <c r="BZ631" t="s">
        <v>167</v>
      </c>
      <c r="CA631" t="s">
        <v>167</v>
      </c>
      <c r="CB631" t="s">
        <v>167</v>
      </c>
      <c r="CE631" t="s">
        <v>167</v>
      </c>
      <c r="CF631" t="s">
        <v>2054</v>
      </c>
      <c r="CG631" t="s">
        <v>167</v>
      </c>
      <c r="CH631" t="s">
        <v>167</v>
      </c>
      <c r="CJ631" t="s">
        <v>167</v>
      </c>
      <c r="CK631" t="s">
        <v>167</v>
      </c>
      <c r="CL631" t="s">
        <v>167</v>
      </c>
      <c r="CM631" t="s">
        <v>167</v>
      </c>
      <c r="CN631" t="s">
        <v>167</v>
      </c>
      <c r="CO631" t="s">
        <v>167</v>
      </c>
      <c r="CP631" t="s">
        <v>224</v>
      </c>
      <c r="CR631" t="s">
        <v>1839</v>
      </c>
      <c r="CS631" t="s">
        <v>167</v>
      </c>
      <c r="CT631" t="s">
        <v>167</v>
      </c>
      <c r="CU631" t="s">
        <v>167</v>
      </c>
      <c r="CV631" t="s">
        <v>167</v>
      </c>
      <c r="CW631">
        <v>6</v>
      </c>
      <c r="CY631" t="s">
        <v>572</v>
      </c>
      <c r="DB631" t="s">
        <v>375</v>
      </c>
      <c r="DC631" t="s">
        <v>167</v>
      </c>
      <c r="DD631" t="s">
        <v>167</v>
      </c>
      <c r="DE631" t="s">
        <v>167</v>
      </c>
      <c r="DF631" t="s">
        <v>167</v>
      </c>
      <c r="DG631" t="s">
        <v>167</v>
      </c>
      <c r="DH631" t="s">
        <v>217</v>
      </c>
      <c r="DI631" t="s">
        <v>329</v>
      </c>
      <c r="DJ631" t="s">
        <v>167</v>
      </c>
      <c r="DK631" t="s">
        <v>167</v>
      </c>
      <c r="DL631" t="s">
        <v>493</v>
      </c>
      <c r="DM631" t="s">
        <v>167</v>
      </c>
      <c r="DN631" t="s">
        <v>167</v>
      </c>
      <c r="DO631" t="s">
        <v>167</v>
      </c>
      <c r="DP631" t="s">
        <v>346</v>
      </c>
      <c r="DQ631" t="s">
        <v>167</v>
      </c>
      <c r="DR631" t="s">
        <v>167</v>
      </c>
      <c r="DS631" t="s">
        <v>167</v>
      </c>
      <c r="DV631" t="s">
        <v>167</v>
      </c>
      <c r="DW631" t="s">
        <v>167</v>
      </c>
      <c r="DX631" t="s">
        <v>167</v>
      </c>
      <c r="DZ631" t="s">
        <v>167</v>
      </c>
      <c r="EA631" t="s">
        <v>167</v>
      </c>
      <c r="EC631" t="s">
        <v>167</v>
      </c>
      <c r="ED631" t="s">
        <v>167</v>
      </c>
    </row>
    <row r="632" spans="1:139" x14ac:dyDescent="0.3">
      <c r="A632">
        <v>631</v>
      </c>
      <c r="B632" t="s">
        <v>319</v>
      </c>
      <c r="C632" t="s">
        <v>2070</v>
      </c>
      <c r="D632" t="s">
        <v>2071</v>
      </c>
      <c r="E632" s="1">
        <v>1995</v>
      </c>
      <c r="F632">
        <v>4</v>
      </c>
      <c r="G632">
        <v>4</v>
      </c>
      <c r="H632" t="s">
        <v>832</v>
      </c>
      <c r="I632" t="s">
        <v>143</v>
      </c>
      <c r="J632" t="s">
        <v>238</v>
      </c>
      <c r="K632" t="s">
        <v>145</v>
      </c>
      <c r="L632">
        <v>62</v>
      </c>
      <c r="M632" t="s">
        <v>460</v>
      </c>
      <c r="N632">
        <v>1660</v>
      </c>
      <c r="O632">
        <v>4475</v>
      </c>
      <c r="P632">
        <v>1850</v>
      </c>
      <c r="Q632" t="s">
        <v>833</v>
      </c>
      <c r="R632">
        <v>5</v>
      </c>
      <c r="S632">
        <v>16.38</v>
      </c>
      <c r="T632">
        <v>18.420000000000002</v>
      </c>
      <c r="U632" t="s">
        <v>2072</v>
      </c>
      <c r="X632">
        <v>5</v>
      </c>
      <c r="Z632" t="s">
        <v>201</v>
      </c>
      <c r="AA632" t="s">
        <v>340</v>
      </c>
      <c r="AB632" t="s">
        <v>552</v>
      </c>
      <c r="AC632" t="s">
        <v>1588</v>
      </c>
      <c r="AD632" t="s">
        <v>1647</v>
      </c>
      <c r="AE632" t="s">
        <v>1647</v>
      </c>
      <c r="AF632" t="s">
        <v>2073</v>
      </c>
      <c r="AG632" t="s">
        <v>2073</v>
      </c>
      <c r="AH632" t="s">
        <v>159</v>
      </c>
      <c r="AI632" t="s">
        <v>233</v>
      </c>
      <c r="AL632" t="s">
        <v>2074</v>
      </c>
      <c r="AM632" t="s">
        <v>1838</v>
      </c>
      <c r="AN632" t="s">
        <v>167</v>
      </c>
      <c r="AO632" t="s">
        <v>165</v>
      </c>
      <c r="AP632" t="s">
        <v>165</v>
      </c>
      <c r="AQ632" t="s">
        <v>167</v>
      </c>
      <c r="AR632">
        <v>5</v>
      </c>
      <c r="AS632" t="s">
        <v>168</v>
      </c>
      <c r="AT632" t="s">
        <v>169</v>
      </c>
      <c r="AU632" t="s">
        <v>1810</v>
      </c>
      <c r="AV632" t="s">
        <v>2075</v>
      </c>
      <c r="AX632" t="s">
        <v>167</v>
      </c>
      <c r="AY632" t="s">
        <v>227</v>
      </c>
      <c r="AZ632" t="s">
        <v>167</v>
      </c>
      <c r="BA632" t="s">
        <v>167</v>
      </c>
      <c r="BC632" t="s">
        <v>167</v>
      </c>
      <c r="BD632" t="s">
        <v>169</v>
      </c>
      <c r="BF632" t="s">
        <v>167</v>
      </c>
      <c r="BG632" t="s">
        <v>167</v>
      </c>
      <c r="BH632" t="s">
        <v>167</v>
      </c>
      <c r="BI632" t="s">
        <v>164</v>
      </c>
      <c r="BJ632" t="s">
        <v>311</v>
      </c>
      <c r="BK632" t="s">
        <v>167</v>
      </c>
      <c r="BM632" t="s">
        <v>167</v>
      </c>
      <c r="BO632" t="s">
        <v>167</v>
      </c>
      <c r="BP632" t="s">
        <v>174</v>
      </c>
      <c r="BQ632" t="s">
        <v>165</v>
      </c>
      <c r="BR632" t="s">
        <v>169</v>
      </c>
      <c r="BS632" t="s">
        <v>165</v>
      </c>
      <c r="BT632" t="s">
        <v>167</v>
      </c>
      <c r="BU632" t="s">
        <v>148</v>
      </c>
      <c r="BV632" t="s">
        <v>167</v>
      </c>
      <c r="BW632" t="s">
        <v>178</v>
      </c>
      <c r="BX632" t="s">
        <v>179</v>
      </c>
      <c r="BY632" t="s">
        <v>180</v>
      </c>
      <c r="CB632" t="s">
        <v>167</v>
      </c>
      <c r="CG632" t="s">
        <v>167</v>
      </c>
      <c r="CK632" t="s">
        <v>167</v>
      </c>
      <c r="CN632" t="s">
        <v>167</v>
      </c>
      <c r="CO632" t="s">
        <v>167</v>
      </c>
      <c r="CP632" t="s">
        <v>356</v>
      </c>
      <c r="CR632" t="s">
        <v>230</v>
      </c>
      <c r="CS632" t="s">
        <v>167</v>
      </c>
      <c r="CT632" t="s">
        <v>167</v>
      </c>
      <c r="CU632" t="s">
        <v>167</v>
      </c>
      <c r="CV632" t="s">
        <v>167</v>
      </c>
      <c r="CW632">
        <v>2</v>
      </c>
      <c r="CY632" t="s">
        <v>572</v>
      </c>
      <c r="DA632" t="s">
        <v>560</v>
      </c>
      <c r="DB632" t="s">
        <v>222</v>
      </c>
      <c r="DC632" t="s">
        <v>167</v>
      </c>
      <c r="DD632" t="s">
        <v>167</v>
      </c>
      <c r="DG632" t="s">
        <v>167</v>
      </c>
      <c r="DH632" t="s">
        <v>217</v>
      </c>
      <c r="DI632" t="s">
        <v>329</v>
      </c>
      <c r="DJ632" t="s">
        <v>167</v>
      </c>
      <c r="DL632" t="s">
        <v>330</v>
      </c>
      <c r="DM632" t="s">
        <v>167</v>
      </c>
      <c r="DP632" t="s">
        <v>346</v>
      </c>
      <c r="DQ632" t="s">
        <v>167</v>
      </c>
      <c r="DS632" t="s">
        <v>167</v>
      </c>
      <c r="DV632" t="s">
        <v>167</v>
      </c>
      <c r="DW632" t="s">
        <v>167</v>
      </c>
      <c r="DX632" t="s">
        <v>167</v>
      </c>
      <c r="DZ632" t="s">
        <v>167</v>
      </c>
      <c r="EA632" t="s">
        <v>167</v>
      </c>
      <c r="EC632" t="s">
        <v>167</v>
      </c>
      <c r="ED632" t="s">
        <v>167</v>
      </c>
    </row>
    <row r="633" spans="1:139" x14ac:dyDescent="0.3">
      <c r="A633">
        <v>632</v>
      </c>
      <c r="B633" t="s">
        <v>319</v>
      </c>
      <c r="C633" t="s">
        <v>2070</v>
      </c>
      <c r="D633" t="s">
        <v>2076</v>
      </c>
      <c r="E633" s="1">
        <v>1999</v>
      </c>
      <c r="F633">
        <v>4</v>
      </c>
      <c r="G633">
        <v>4</v>
      </c>
      <c r="H633" t="s">
        <v>196</v>
      </c>
      <c r="I633" t="s">
        <v>143</v>
      </c>
      <c r="J633" t="s">
        <v>238</v>
      </c>
      <c r="K633" t="s">
        <v>145</v>
      </c>
      <c r="L633">
        <v>62</v>
      </c>
      <c r="M633" t="s">
        <v>146</v>
      </c>
      <c r="N633">
        <v>1660</v>
      </c>
      <c r="O633">
        <v>4475</v>
      </c>
      <c r="P633">
        <v>1850</v>
      </c>
      <c r="Q633" t="s">
        <v>833</v>
      </c>
      <c r="R633">
        <v>5</v>
      </c>
      <c r="S633">
        <v>13.3</v>
      </c>
      <c r="T633">
        <v>13.03</v>
      </c>
      <c r="U633" t="s">
        <v>2077</v>
      </c>
      <c r="X633">
        <v>5</v>
      </c>
      <c r="Z633" t="s">
        <v>201</v>
      </c>
      <c r="AA633" t="s">
        <v>340</v>
      </c>
      <c r="AB633" t="s">
        <v>552</v>
      </c>
      <c r="AC633" t="s">
        <v>1588</v>
      </c>
      <c r="AD633" t="s">
        <v>1647</v>
      </c>
      <c r="AE633" t="s">
        <v>1647</v>
      </c>
      <c r="AF633" t="s">
        <v>2073</v>
      </c>
      <c r="AG633" t="s">
        <v>2073</v>
      </c>
      <c r="AH633" t="s">
        <v>159</v>
      </c>
      <c r="AI633" t="s">
        <v>233</v>
      </c>
      <c r="AL633" t="s">
        <v>2078</v>
      </c>
      <c r="AM633" t="s">
        <v>2079</v>
      </c>
      <c r="AN633" t="s">
        <v>167</v>
      </c>
      <c r="AO633" t="s">
        <v>165</v>
      </c>
      <c r="AP633" t="s">
        <v>165</v>
      </c>
      <c r="AQ633" t="s">
        <v>167</v>
      </c>
      <c r="AR633">
        <v>5</v>
      </c>
      <c r="AS633" t="s">
        <v>168</v>
      </c>
      <c r="AT633" t="s">
        <v>169</v>
      </c>
      <c r="AU633" t="s">
        <v>1810</v>
      </c>
      <c r="AV633" t="s">
        <v>2073</v>
      </c>
      <c r="AX633" t="s">
        <v>167</v>
      </c>
      <c r="AY633" t="s">
        <v>227</v>
      </c>
      <c r="AZ633" t="s">
        <v>167</v>
      </c>
      <c r="BA633" t="s">
        <v>167</v>
      </c>
      <c r="BC633" t="s">
        <v>167</v>
      </c>
      <c r="BD633" t="s">
        <v>169</v>
      </c>
      <c r="BF633" t="s">
        <v>167</v>
      </c>
      <c r="BG633" t="s">
        <v>167</v>
      </c>
      <c r="BH633" t="s">
        <v>167</v>
      </c>
      <c r="BI633" t="s">
        <v>164</v>
      </c>
      <c r="BJ633" t="s">
        <v>311</v>
      </c>
      <c r="BK633" t="s">
        <v>167</v>
      </c>
      <c r="BM633" t="s">
        <v>167</v>
      </c>
      <c r="BO633" t="s">
        <v>167</v>
      </c>
      <c r="BP633" t="s">
        <v>174</v>
      </c>
      <c r="BQ633" t="s">
        <v>165</v>
      </c>
      <c r="BR633" t="s">
        <v>169</v>
      </c>
      <c r="BS633" t="s">
        <v>165</v>
      </c>
      <c r="BT633" t="s">
        <v>167</v>
      </c>
      <c r="BU633" t="s">
        <v>148</v>
      </c>
      <c r="BV633" t="s">
        <v>167</v>
      </c>
      <c r="BW633" t="s">
        <v>178</v>
      </c>
      <c r="BX633" t="s">
        <v>179</v>
      </c>
      <c r="BY633" t="s">
        <v>180</v>
      </c>
      <c r="CB633" t="s">
        <v>167</v>
      </c>
      <c r="CG633" t="s">
        <v>167</v>
      </c>
      <c r="CK633" t="s">
        <v>167</v>
      </c>
      <c r="CN633" t="s">
        <v>167</v>
      </c>
      <c r="CO633" t="s">
        <v>167</v>
      </c>
      <c r="CP633" t="s">
        <v>356</v>
      </c>
      <c r="CR633" t="s">
        <v>230</v>
      </c>
      <c r="CS633" t="s">
        <v>167</v>
      </c>
      <c r="CT633" t="s">
        <v>167</v>
      </c>
      <c r="CU633" t="s">
        <v>167</v>
      </c>
      <c r="CV633" t="s">
        <v>167</v>
      </c>
      <c r="CW633">
        <v>2</v>
      </c>
      <c r="CY633" t="s">
        <v>572</v>
      </c>
      <c r="DA633" t="s">
        <v>560</v>
      </c>
      <c r="DB633" t="s">
        <v>222</v>
      </c>
      <c r="DC633" t="s">
        <v>167</v>
      </c>
      <c r="DD633" t="s">
        <v>167</v>
      </c>
      <c r="DG633" t="s">
        <v>167</v>
      </c>
      <c r="DH633" t="s">
        <v>217</v>
      </c>
      <c r="DI633" t="s">
        <v>329</v>
      </c>
      <c r="DJ633" t="s">
        <v>167</v>
      </c>
      <c r="DL633" t="s">
        <v>330</v>
      </c>
      <c r="DM633" t="s">
        <v>167</v>
      </c>
      <c r="DP633" t="s">
        <v>346</v>
      </c>
      <c r="DQ633" t="s">
        <v>167</v>
      </c>
      <c r="DS633" t="s">
        <v>167</v>
      </c>
      <c r="DV633" t="s">
        <v>167</v>
      </c>
      <c r="DW633" t="s">
        <v>167</v>
      </c>
      <c r="DX633" t="s">
        <v>167</v>
      </c>
      <c r="DZ633" t="s">
        <v>167</v>
      </c>
      <c r="EA633" t="s">
        <v>167</v>
      </c>
      <c r="EC633" t="s">
        <v>167</v>
      </c>
      <c r="ED633" t="s">
        <v>167</v>
      </c>
    </row>
    <row r="634" spans="1:139" x14ac:dyDescent="0.3">
      <c r="A634">
        <v>633</v>
      </c>
      <c r="B634" t="s">
        <v>319</v>
      </c>
      <c r="C634" t="s">
        <v>2070</v>
      </c>
      <c r="D634" t="s">
        <v>2080</v>
      </c>
      <c r="E634" s="1">
        <v>1995</v>
      </c>
      <c r="F634">
        <v>4</v>
      </c>
      <c r="G634">
        <v>4</v>
      </c>
      <c r="H634" t="s">
        <v>196</v>
      </c>
      <c r="I634" t="s">
        <v>143</v>
      </c>
      <c r="J634" t="s">
        <v>238</v>
      </c>
      <c r="K634" t="s">
        <v>145</v>
      </c>
      <c r="L634">
        <v>62</v>
      </c>
      <c r="M634" t="s">
        <v>460</v>
      </c>
      <c r="N634">
        <v>1660</v>
      </c>
      <c r="O634">
        <v>4475</v>
      </c>
      <c r="P634">
        <v>1850</v>
      </c>
      <c r="Q634" t="s">
        <v>833</v>
      </c>
      <c r="R634">
        <v>5</v>
      </c>
      <c r="S634">
        <v>16.38</v>
      </c>
      <c r="T634">
        <v>16.38</v>
      </c>
      <c r="U634" t="s">
        <v>2081</v>
      </c>
      <c r="X634">
        <v>5</v>
      </c>
      <c r="Z634" t="s">
        <v>201</v>
      </c>
      <c r="AA634" t="s">
        <v>340</v>
      </c>
      <c r="AB634" t="s">
        <v>552</v>
      </c>
      <c r="AC634" t="s">
        <v>1588</v>
      </c>
      <c r="AD634" t="s">
        <v>1647</v>
      </c>
      <c r="AE634" t="s">
        <v>1647</v>
      </c>
      <c r="AF634" t="s">
        <v>2082</v>
      </c>
      <c r="AG634" t="s">
        <v>2082</v>
      </c>
      <c r="AH634" t="s">
        <v>159</v>
      </c>
      <c r="AI634" t="s">
        <v>233</v>
      </c>
      <c r="AJ634" t="s">
        <v>837</v>
      </c>
      <c r="AK634" t="s">
        <v>442</v>
      </c>
      <c r="AL634" t="s">
        <v>2074</v>
      </c>
      <c r="AM634" t="s">
        <v>1838</v>
      </c>
      <c r="AN634" t="s">
        <v>167</v>
      </c>
      <c r="AO634" t="s">
        <v>165</v>
      </c>
      <c r="AP634" t="s">
        <v>165</v>
      </c>
      <c r="AQ634" t="s">
        <v>167</v>
      </c>
      <c r="AR634">
        <v>5</v>
      </c>
      <c r="AS634" t="s">
        <v>598</v>
      </c>
      <c r="AT634" t="s">
        <v>190</v>
      </c>
      <c r="AU634" t="s">
        <v>1810</v>
      </c>
      <c r="AV634" t="s">
        <v>2082</v>
      </c>
      <c r="AW634" t="s">
        <v>167</v>
      </c>
      <c r="AX634" t="s">
        <v>167</v>
      </c>
      <c r="AY634" t="s">
        <v>227</v>
      </c>
      <c r="AZ634" t="s">
        <v>167</v>
      </c>
      <c r="BA634" t="s">
        <v>167</v>
      </c>
      <c r="BC634" t="s">
        <v>167</v>
      </c>
      <c r="BD634" t="s">
        <v>169</v>
      </c>
      <c r="BF634" t="s">
        <v>167</v>
      </c>
      <c r="BG634" t="s">
        <v>167</v>
      </c>
      <c r="BH634" t="s">
        <v>167</v>
      </c>
      <c r="BI634" t="s">
        <v>164</v>
      </c>
      <c r="BJ634" t="s">
        <v>311</v>
      </c>
      <c r="BK634" t="s">
        <v>167</v>
      </c>
      <c r="BM634" t="s">
        <v>167</v>
      </c>
      <c r="BO634" t="s">
        <v>167</v>
      </c>
      <c r="BP634" t="s">
        <v>174</v>
      </c>
      <c r="BQ634" t="s">
        <v>165</v>
      </c>
      <c r="BR634" t="s">
        <v>190</v>
      </c>
      <c r="BS634" t="s">
        <v>165</v>
      </c>
      <c r="BT634" t="s">
        <v>167</v>
      </c>
      <c r="BU634" t="s">
        <v>148</v>
      </c>
      <c r="BV634" t="s">
        <v>167</v>
      </c>
      <c r="BW634" t="s">
        <v>178</v>
      </c>
      <c r="BX634" t="s">
        <v>179</v>
      </c>
      <c r="BY634" t="s">
        <v>808</v>
      </c>
      <c r="CB634" t="s">
        <v>167</v>
      </c>
      <c r="CG634" t="s">
        <v>167</v>
      </c>
      <c r="CK634" t="s">
        <v>167</v>
      </c>
      <c r="CN634" t="s">
        <v>167</v>
      </c>
      <c r="CO634" t="s">
        <v>167</v>
      </c>
      <c r="CP634" t="s">
        <v>356</v>
      </c>
      <c r="CR634" t="s">
        <v>2083</v>
      </c>
      <c r="CS634" t="s">
        <v>167</v>
      </c>
      <c r="CT634" t="s">
        <v>167</v>
      </c>
      <c r="CU634" t="s">
        <v>167</v>
      </c>
      <c r="CV634" t="s">
        <v>167</v>
      </c>
      <c r="CW634">
        <v>6</v>
      </c>
      <c r="CY634" t="s">
        <v>572</v>
      </c>
      <c r="DA634" t="s">
        <v>560</v>
      </c>
      <c r="DB634" t="s">
        <v>375</v>
      </c>
      <c r="DC634" t="s">
        <v>167</v>
      </c>
      <c r="DD634" t="s">
        <v>167</v>
      </c>
      <c r="DG634" t="s">
        <v>167</v>
      </c>
      <c r="DH634" t="s">
        <v>217</v>
      </c>
      <c r="DI634" t="s">
        <v>167</v>
      </c>
      <c r="DJ634" t="s">
        <v>167</v>
      </c>
      <c r="DL634" t="s">
        <v>501</v>
      </c>
      <c r="DM634" t="s">
        <v>167</v>
      </c>
      <c r="DN634" t="s">
        <v>167</v>
      </c>
      <c r="DP634" t="s">
        <v>346</v>
      </c>
      <c r="DQ634" t="s">
        <v>167</v>
      </c>
      <c r="DS634" t="s">
        <v>167</v>
      </c>
      <c r="DV634" t="s">
        <v>167</v>
      </c>
      <c r="DW634" t="s">
        <v>167</v>
      </c>
      <c r="DX634" t="s">
        <v>167</v>
      </c>
      <c r="DZ634" t="s">
        <v>167</v>
      </c>
      <c r="EA634" t="s">
        <v>167</v>
      </c>
      <c r="EC634" t="s">
        <v>167</v>
      </c>
      <c r="ED634" t="s">
        <v>167</v>
      </c>
    </row>
    <row r="635" spans="1:139" x14ac:dyDescent="0.3">
      <c r="A635">
        <v>634</v>
      </c>
      <c r="B635" t="s">
        <v>319</v>
      </c>
      <c r="C635" t="s">
        <v>2070</v>
      </c>
      <c r="D635" t="s">
        <v>2084</v>
      </c>
      <c r="E635" s="1">
        <v>1999</v>
      </c>
      <c r="F635">
        <v>4</v>
      </c>
      <c r="G635">
        <v>4</v>
      </c>
      <c r="H635" t="s">
        <v>196</v>
      </c>
      <c r="I635" t="s">
        <v>143</v>
      </c>
      <c r="J635" t="s">
        <v>238</v>
      </c>
      <c r="K635" t="s">
        <v>145</v>
      </c>
      <c r="L635">
        <v>62</v>
      </c>
      <c r="M635" t="s">
        <v>146</v>
      </c>
      <c r="N635">
        <v>1660</v>
      </c>
      <c r="O635">
        <v>4475</v>
      </c>
      <c r="P635">
        <v>1850</v>
      </c>
      <c r="Q635" t="s">
        <v>833</v>
      </c>
      <c r="R635">
        <v>5</v>
      </c>
      <c r="S635">
        <v>13.3</v>
      </c>
      <c r="T635">
        <v>12.95</v>
      </c>
      <c r="U635" t="s">
        <v>2085</v>
      </c>
      <c r="X635">
        <v>5</v>
      </c>
      <c r="Z635" t="s">
        <v>201</v>
      </c>
      <c r="AA635" t="s">
        <v>340</v>
      </c>
      <c r="AB635" t="s">
        <v>552</v>
      </c>
      <c r="AC635" t="s">
        <v>1588</v>
      </c>
      <c r="AD635" t="s">
        <v>1647</v>
      </c>
      <c r="AE635" t="s">
        <v>1647</v>
      </c>
      <c r="AF635" t="s">
        <v>2082</v>
      </c>
      <c r="AG635" t="s">
        <v>2082</v>
      </c>
      <c r="AH635" t="s">
        <v>159</v>
      </c>
      <c r="AI635" t="s">
        <v>233</v>
      </c>
      <c r="AJ635" t="s">
        <v>837</v>
      </c>
      <c r="AK635" t="s">
        <v>442</v>
      </c>
      <c r="AL635" t="s">
        <v>2078</v>
      </c>
      <c r="AM635" t="s">
        <v>2079</v>
      </c>
      <c r="AN635" t="s">
        <v>167</v>
      </c>
      <c r="AO635" t="s">
        <v>165</v>
      </c>
      <c r="AP635" t="s">
        <v>165</v>
      </c>
      <c r="AQ635" t="s">
        <v>167</v>
      </c>
      <c r="AR635">
        <v>5</v>
      </c>
      <c r="AS635" t="s">
        <v>598</v>
      </c>
      <c r="AT635" t="s">
        <v>190</v>
      </c>
      <c r="AU635" t="s">
        <v>1810</v>
      </c>
      <c r="AV635" t="s">
        <v>2082</v>
      </c>
      <c r="AW635" t="s">
        <v>167</v>
      </c>
      <c r="AX635" t="s">
        <v>167</v>
      </c>
      <c r="AY635" t="s">
        <v>227</v>
      </c>
      <c r="AZ635" t="s">
        <v>167</v>
      </c>
      <c r="BA635" t="s">
        <v>167</v>
      </c>
      <c r="BC635" t="s">
        <v>167</v>
      </c>
      <c r="BD635" t="s">
        <v>169</v>
      </c>
      <c r="BF635" t="s">
        <v>167</v>
      </c>
      <c r="BG635" t="s">
        <v>167</v>
      </c>
      <c r="BH635" t="s">
        <v>167</v>
      </c>
      <c r="BI635" t="s">
        <v>164</v>
      </c>
      <c r="BJ635" t="s">
        <v>311</v>
      </c>
      <c r="BK635" t="s">
        <v>167</v>
      </c>
      <c r="BM635" t="s">
        <v>167</v>
      </c>
      <c r="BO635" t="s">
        <v>167</v>
      </c>
      <c r="BP635" t="s">
        <v>174</v>
      </c>
      <c r="BQ635" t="s">
        <v>165</v>
      </c>
      <c r="BR635" t="s">
        <v>190</v>
      </c>
      <c r="BS635" t="s">
        <v>165</v>
      </c>
      <c r="BT635" t="s">
        <v>167</v>
      </c>
      <c r="BU635" t="s">
        <v>148</v>
      </c>
      <c r="BV635" t="s">
        <v>167</v>
      </c>
      <c r="BW635" t="s">
        <v>178</v>
      </c>
      <c r="BX635" t="s">
        <v>179</v>
      </c>
      <c r="BY635" t="s">
        <v>808</v>
      </c>
      <c r="CB635" t="s">
        <v>167</v>
      </c>
      <c r="CG635" t="s">
        <v>167</v>
      </c>
      <c r="CK635" t="s">
        <v>167</v>
      </c>
      <c r="CN635" t="s">
        <v>167</v>
      </c>
      <c r="CO635" t="s">
        <v>167</v>
      </c>
      <c r="CP635" t="s">
        <v>167</v>
      </c>
      <c r="CR635" t="s">
        <v>1294</v>
      </c>
      <c r="CS635" t="s">
        <v>167</v>
      </c>
      <c r="CT635" t="s">
        <v>167</v>
      </c>
      <c r="CU635" t="s">
        <v>167</v>
      </c>
      <c r="CV635" t="s">
        <v>167</v>
      </c>
      <c r="CW635">
        <v>6</v>
      </c>
      <c r="CY635" t="s">
        <v>572</v>
      </c>
      <c r="DA635" t="s">
        <v>560</v>
      </c>
      <c r="DB635" t="s">
        <v>375</v>
      </c>
      <c r="DC635" t="s">
        <v>167</v>
      </c>
      <c r="DD635" t="s">
        <v>167</v>
      </c>
      <c r="DG635" t="s">
        <v>167</v>
      </c>
      <c r="DH635" t="s">
        <v>217</v>
      </c>
      <c r="DI635" t="s">
        <v>329</v>
      </c>
      <c r="DJ635" t="s">
        <v>167</v>
      </c>
      <c r="DL635" t="s">
        <v>501</v>
      </c>
      <c r="DM635" t="s">
        <v>167</v>
      </c>
      <c r="DN635" t="s">
        <v>167</v>
      </c>
      <c r="DP635" t="s">
        <v>346</v>
      </c>
      <c r="DQ635" t="s">
        <v>167</v>
      </c>
      <c r="DS635" t="s">
        <v>167</v>
      </c>
      <c r="DV635" t="s">
        <v>167</v>
      </c>
      <c r="DW635" t="s">
        <v>167</v>
      </c>
      <c r="DX635" t="s">
        <v>167</v>
      </c>
      <c r="DZ635" t="s">
        <v>167</v>
      </c>
      <c r="EA635" t="s">
        <v>167</v>
      </c>
      <c r="EC635" t="s">
        <v>167</v>
      </c>
      <c r="ED635" t="s">
        <v>167</v>
      </c>
    </row>
    <row r="636" spans="1:139" x14ac:dyDescent="0.3">
      <c r="A636">
        <v>635</v>
      </c>
      <c r="B636" t="s">
        <v>319</v>
      </c>
      <c r="C636" t="s">
        <v>2070</v>
      </c>
      <c r="D636" t="s">
        <v>2086</v>
      </c>
      <c r="E636" s="1">
        <v>1995</v>
      </c>
      <c r="F636">
        <v>4</v>
      </c>
      <c r="G636">
        <v>4</v>
      </c>
      <c r="H636" t="s">
        <v>832</v>
      </c>
      <c r="I636" t="s">
        <v>143</v>
      </c>
      <c r="J636" t="s">
        <v>238</v>
      </c>
      <c r="K636" t="s">
        <v>145</v>
      </c>
      <c r="L636">
        <v>62</v>
      </c>
      <c r="M636" t="s">
        <v>460</v>
      </c>
      <c r="N636">
        <v>1660</v>
      </c>
      <c r="O636">
        <v>4475</v>
      </c>
      <c r="P636">
        <v>1850</v>
      </c>
      <c r="Q636" t="s">
        <v>833</v>
      </c>
      <c r="R636">
        <v>5</v>
      </c>
      <c r="S636">
        <v>16.38</v>
      </c>
      <c r="T636">
        <v>16.38</v>
      </c>
      <c r="U636" t="s">
        <v>2081</v>
      </c>
      <c r="X636">
        <v>5</v>
      </c>
      <c r="Z636" t="s">
        <v>201</v>
      </c>
      <c r="AA636" t="s">
        <v>201</v>
      </c>
      <c r="AB636" t="s">
        <v>552</v>
      </c>
      <c r="AC636" t="s">
        <v>1588</v>
      </c>
      <c r="AD636" t="s">
        <v>1647</v>
      </c>
      <c r="AE636" t="s">
        <v>1647</v>
      </c>
      <c r="AF636" t="s">
        <v>2082</v>
      </c>
      <c r="AG636" t="s">
        <v>2082</v>
      </c>
      <c r="AH636" t="s">
        <v>159</v>
      </c>
      <c r="AI636" t="s">
        <v>233</v>
      </c>
      <c r="AJ636" t="s">
        <v>837</v>
      </c>
      <c r="AK636" t="s">
        <v>442</v>
      </c>
      <c r="AL636" t="s">
        <v>2074</v>
      </c>
      <c r="AM636" t="s">
        <v>1838</v>
      </c>
      <c r="AN636" t="s">
        <v>167</v>
      </c>
      <c r="AO636" t="s">
        <v>165</v>
      </c>
      <c r="AP636" t="s">
        <v>165</v>
      </c>
      <c r="AQ636" t="s">
        <v>167</v>
      </c>
      <c r="AR636">
        <v>5</v>
      </c>
      <c r="AS636" t="s">
        <v>598</v>
      </c>
      <c r="AT636" t="s">
        <v>190</v>
      </c>
      <c r="AU636" t="s">
        <v>1810</v>
      </c>
      <c r="AV636" t="s">
        <v>2082</v>
      </c>
      <c r="AW636" t="s">
        <v>167</v>
      </c>
      <c r="AX636" t="s">
        <v>167</v>
      </c>
      <c r="AY636" t="s">
        <v>227</v>
      </c>
      <c r="AZ636" t="s">
        <v>167</v>
      </c>
      <c r="BA636" t="s">
        <v>167</v>
      </c>
      <c r="BC636" t="s">
        <v>167</v>
      </c>
      <c r="BD636" t="s">
        <v>338</v>
      </c>
      <c r="BF636" t="s">
        <v>167</v>
      </c>
      <c r="BG636" t="s">
        <v>167</v>
      </c>
      <c r="BH636" t="s">
        <v>167</v>
      </c>
      <c r="BI636" t="s">
        <v>164</v>
      </c>
      <c r="BJ636" t="s">
        <v>311</v>
      </c>
      <c r="BK636" t="s">
        <v>167</v>
      </c>
      <c r="BM636" t="s">
        <v>167</v>
      </c>
      <c r="BO636" t="s">
        <v>167</v>
      </c>
      <c r="BP636" t="s">
        <v>174</v>
      </c>
      <c r="BQ636" t="s">
        <v>165</v>
      </c>
      <c r="BR636" t="s">
        <v>190</v>
      </c>
      <c r="BS636" t="s">
        <v>165</v>
      </c>
      <c r="BT636" t="s">
        <v>167</v>
      </c>
      <c r="BU636" t="s">
        <v>148</v>
      </c>
      <c r="BV636" t="s">
        <v>167</v>
      </c>
      <c r="BW636" t="s">
        <v>178</v>
      </c>
      <c r="BX636" t="s">
        <v>179</v>
      </c>
      <c r="BY636" t="s">
        <v>808</v>
      </c>
      <c r="CA636" t="s">
        <v>167</v>
      </c>
      <c r="CB636" t="s">
        <v>167</v>
      </c>
      <c r="CG636" t="s">
        <v>167</v>
      </c>
      <c r="CK636" t="s">
        <v>167</v>
      </c>
      <c r="CN636" t="s">
        <v>167</v>
      </c>
      <c r="CO636" t="s">
        <v>167</v>
      </c>
      <c r="CP636" t="s">
        <v>356</v>
      </c>
      <c r="CR636" t="s">
        <v>2087</v>
      </c>
      <c r="CS636" t="s">
        <v>167</v>
      </c>
      <c r="CT636" t="s">
        <v>167</v>
      </c>
      <c r="CU636" t="s">
        <v>167</v>
      </c>
      <c r="CV636" t="s">
        <v>167</v>
      </c>
      <c r="CW636">
        <v>6</v>
      </c>
      <c r="CY636" t="s">
        <v>572</v>
      </c>
      <c r="DA636" t="s">
        <v>560</v>
      </c>
      <c r="DB636" t="s">
        <v>375</v>
      </c>
      <c r="DC636" t="s">
        <v>167</v>
      </c>
      <c r="DD636" t="s">
        <v>167</v>
      </c>
      <c r="DG636" t="s">
        <v>167</v>
      </c>
      <c r="DH636" t="s">
        <v>217</v>
      </c>
      <c r="DI636" t="s">
        <v>167</v>
      </c>
      <c r="DJ636" t="s">
        <v>167</v>
      </c>
      <c r="DK636" t="s">
        <v>167</v>
      </c>
      <c r="DL636" t="s">
        <v>501</v>
      </c>
      <c r="DM636" t="s">
        <v>167</v>
      </c>
      <c r="DN636" t="s">
        <v>167</v>
      </c>
      <c r="DP636" t="s">
        <v>346</v>
      </c>
      <c r="DQ636" t="s">
        <v>167</v>
      </c>
      <c r="DR636" t="s">
        <v>167</v>
      </c>
      <c r="DS636" t="s">
        <v>167</v>
      </c>
      <c r="DV636" t="s">
        <v>167</v>
      </c>
      <c r="DW636" t="s">
        <v>167</v>
      </c>
      <c r="DX636" t="s">
        <v>167</v>
      </c>
      <c r="DZ636" t="s">
        <v>167</v>
      </c>
      <c r="EA636" t="s">
        <v>167</v>
      </c>
      <c r="EC636" t="s">
        <v>167</v>
      </c>
      <c r="ED636" t="s">
        <v>167</v>
      </c>
    </row>
    <row r="637" spans="1:139" x14ac:dyDescent="0.3">
      <c r="A637">
        <v>636</v>
      </c>
      <c r="B637" t="s">
        <v>319</v>
      </c>
      <c r="C637" t="s">
        <v>2070</v>
      </c>
      <c r="D637" t="s">
        <v>2088</v>
      </c>
      <c r="E637" s="1">
        <v>1999</v>
      </c>
      <c r="F637">
        <v>4</v>
      </c>
      <c r="G637">
        <v>4</v>
      </c>
      <c r="H637" t="s">
        <v>196</v>
      </c>
      <c r="I637" t="s">
        <v>143</v>
      </c>
      <c r="J637" t="s">
        <v>238</v>
      </c>
      <c r="K637" t="s">
        <v>145</v>
      </c>
      <c r="L637">
        <v>62</v>
      </c>
      <c r="M637" t="s">
        <v>146</v>
      </c>
      <c r="N637">
        <v>1660</v>
      </c>
      <c r="O637">
        <v>4475</v>
      </c>
      <c r="P637">
        <v>1850</v>
      </c>
      <c r="Q637" t="s">
        <v>833</v>
      </c>
      <c r="R637">
        <v>5</v>
      </c>
      <c r="S637">
        <v>13.3</v>
      </c>
      <c r="T637">
        <v>12.95</v>
      </c>
      <c r="U637" t="s">
        <v>2085</v>
      </c>
      <c r="X637">
        <v>5</v>
      </c>
      <c r="Z637" t="s">
        <v>201</v>
      </c>
      <c r="AA637" t="s">
        <v>340</v>
      </c>
      <c r="AB637" t="s">
        <v>552</v>
      </c>
      <c r="AC637" t="s">
        <v>1588</v>
      </c>
      <c r="AD637" t="s">
        <v>1647</v>
      </c>
      <c r="AE637" t="s">
        <v>1647</v>
      </c>
      <c r="AF637" t="s">
        <v>2082</v>
      </c>
      <c r="AG637" t="s">
        <v>2082</v>
      </c>
      <c r="AH637" t="s">
        <v>159</v>
      </c>
      <c r="AI637" t="s">
        <v>233</v>
      </c>
      <c r="AJ637" t="s">
        <v>837</v>
      </c>
      <c r="AK637" t="s">
        <v>442</v>
      </c>
      <c r="AL637" t="s">
        <v>2078</v>
      </c>
      <c r="AM637" t="s">
        <v>2079</v>
      </c>
      <c r="AN637" t="s">
        <v>167</v>
      </c>
      <c r="AO637" t="s">
        <v>165</v>
      </c>
      <c r="AP637" t="s">
        <v>165</v>
      </c>
      <c r="AQ637" t="s">
        <v>167</v>
      </c>
      <c r="AR637">
        <v>5</v>
      </c>
      <c r="AS637" t="s">
        <v>598</v>
      </c>
      <c r="AT637" t="s">
        <v>190</v>
      </c>
      <c r="AU637" t="s">
        <v>1810</v>
      </c>
      <c r="AV637" t="s">
        <v>2082</v>
      </c>
      <c r="AW637" t="s">
        <v>167</v>
      </c>
      <c r="AX637" t="s">
        <v>167</v>
      </c>
      <c r="AY637" t="s">
        <v>227</v>
      </c>
      <c r="AZ637" t="s">
        <v>167</v>
      </c>
      <c r="BA637" t="s">
        <v>167</v>
      </c>
      <c r="BC637" t="s">
        <v>167</v>
      </c>
      <c r="BD637" t="s">
        <v>169</v>
      </c>
      <c r="BF637" t="s">
        <v>167</v>
      </c>
      <c r="BG637" t="s">
        <v>167</v>
      </c>
      <c r="BH637" t="s">
        <v>167</v>
      </c>
      <c r="BI637" t="s">
        <v>164</v>
      </c>
      <c r="BJ637" t="s">
        <v>311</v>
      </c>
      <c r="BK637" t="s">
        <v>167</v>
      </c>
      <c r="BM637" t="s">
        <v>167</v>
      </c>
      <c r="BO637" t="s">
        <v>167</v>
      </c>
      <c r="BP637" t="s">
        <v>174</v>
      </c>
      <c r="BQ637" t="s">
        <v>165</v>
      </c>
      <c r="BR637" t="s">
        <v>190</v>
      </c>
      <c r="BS637" t="s">
        <v>165</v>
      </c>
      <c r="BT637" t="s">
        <v>167</v>
      </c>
      <c r="BU637" t="s">
        <v>148</v>
      </c>
      <c r="BV637" t="s">
        <v>167</v>
      </c>
      <c r="BW637" t="s">
        <v>178</v>
      </c>
      <c r="BX637" t="s">
        <v>179</v>
      </c>
      <c r="BY637" t="s">
        <v>808</v>
      </c>
      <c r="CB637" t="s">
        <v>167</v>
      </c>
      <c r="CG637" t="s">
        <v>167</v>
      </c>
      <c r="CK637" t="s">
        <v>167</v>
      </c>
      <c r="CN637" t="s">
        <v>167</v>
      </c>
      <c r="CO637" t="s">
        <v>167</v>
      </c>
      <c r="CP637" t="s">
        <v>167</v>
      </c>
      <c r="CR637" t="s">
        <v>2089</v>
      </c>
      <c r="CS637" t="s">
        <v>167</v>
      </c>
      <c r="CT637" t="s">
        <v>167</v>
      </c>
      <c r="CU637" t="s">
        <v>167</v>
      </c>
      <c r="CV637" t="s">
        <v>167</v>
      </c>
      <c r="CW637">
        <v>6</v>
      </c>
      <c r="CY637" t="s">
        <v>572</v>
      </c>
      <c r="DA637" t="s">
        <v>560</v>
      </c>
      <c r="DB637" t="s">
        <v>375</v>
      </c>
      <c r="DC637" t="s">
        <v>167</v>
      </c>
      <c r="DD637" t="s">
        <v>167</v>
      </c>
      <c r="DG637" t="s">
        <v>167</v>
      </c>
      <c r="DH637" t="s">
        <v>217</v>
      </c>
      <c r="DI637" t="s">
        <v>329</v>
      </c>
      <c r="DJ637" t="s">
        <v>167</v>
      </c>
      <c r="DL637" t="s">
        <v>501</v>
      </c>
      <c r="DM637" t="s">
        <v>167</v>
      </c>
      <c r="DN637" t="s">
        <v>167</v>
      </c>
      <c r="DP637" t="s">
        <v>346</v>
      </c>
      <c r="DQ637" t="s">
        <v>167</v>
      </c>
      <c r="DS637" t="s">
        <v>167</v>
      </c>
      <c r="DV637" t="s">
        <v>167</v>
      </c>
      <c r="DW637" t="s">
        <v>167</v>
      </c>
      <c r="DX637" t="s">
        <v>167</v>
      </c>
      <c r="DZ637" t="s">
        <v>167</v>
      </c>
      <c r="EA637" t="s">
        <v>167</v>
      </c>
      <c r="EC637" t="s">
        <v>167</v>
      </c>
      <c r="ED637" t="s">
        <v>167</v>
      </c>
    </row>
    <row r="638" spans="1:139" x14ac:dyDescent="0.3">
      <c r="A638">
        <v>637</v>
      </c>
      <c r="B638" t="s">
        <v>319</v>
      </c>
      <c r="C638" t="s">
        <v>2070</v>
      </c>
      <c r="D638" t="s">
        <v>2090</v>
      </c>
      <c r="E638" s="1">
        <v>1999</v>
      </c>
      <c r="F638">
        <v>4</v>
      </c>
      <c r="G638">
        <v>4</v>
      </c>
      <c r="H638" t="s">
        <v>196</v>
      </c>
      <c r="I638" t="s">
        <v>143</v>
      </c>
      <c r="J638" t="s">
        <v>238</v>
      </c>
      <c r="K638" t="s">
        <v>145</v>
      </c>
      <c r="L638">
        <v>62</v>
      </c>
      <c r="M638" t="s">
        <v>146</v>
      </c>
      <c r="N638">
        <v>1660</v>
      </c>
      <c r="O638">
        <v>4475</v>
      </c>
      <c r="P638">
        <v>1850</v>
      </c>
      <c r="Q638" t="s">
        <v>833</v>
      </c>
      <c r="R638">
        <v>5</v>
      </c>
      <c r="S638">
        <v>13.3</v>
      </c>
      <c r="T638">
        <v>12.95</v>
      </c>
      <c r="U638" t="s">
        <v>2085</v>
      </c>
      <c r="X638">
        <v>5</v>
      </c>
      <c r="Z638" t="s">
        <v>201</v>
      </c>
      <c r="AA638" t="s">
        <v>340</v>
      </c>
      <c r="AB638" t="s">
        <v>552</v>
      </c>
      <c r="AC638" t="s">
        <v>1588</v>
      </c>
      <c r="AD638" t="s">
        <v>1647</v>
      </c>
      <c r="AE638" t="s">
        <v>1647</v>
      </c>
      <c r="AF638" t="s">
        <v>2082</v>
      </c>
      <c r="AG638" t="s">
        <v>2082</v>
      </c>
      <c r="AH638" t="s">
        <v>159</v>
      </c>
      <c r="AI638" t="s">
        <v>233</v>
      </c>
      <c r="AJ638" t="s">
        <v>837</v>
      </c>
      <c r="AK638" t="s">
        <v>442</v>
      </c>
      <c r="AL638" t="s">
        <v>2078</v>
      </c>
      <c r="AM638" t="s">
        <v>2079</v>
      </c>
      <c r="AN638" t="s">
        <v>167</v>
      </c>
      <c r="AO638" t="s">
        <v>165</v>
      </c>
      <c r="AP638" t="s">
        <v>165</v>
      </c>
      <c r="AQ638" t="s">
        <v>167</v>
      </c>
      <c r="AR638">
        <v>5</v>
      </c>
      <c r="AS638" t="s">
        <v>598</v>
      </c>
      <c r="AT638" t="s">
        <v>190</v>
      </c>
      <c r="AU638" t="s">
        <v>1810</v>
      </c>
      <c r="AV638" t="s">
        <v>2082</v>
      </c>
      <c r="AW638" t="s">
        <v>167</v>
      </c>
      <c r="AX638" t="s">
        <v>167</v>
      </c>
      <c r="AY638" t="s">
        <v>227</v>
      </c>
      <c r="AZ638" t="s">
        <v>167</v>
      </c>
      <c r="BA638" t="s">
        <v>167</v>
      </c>
      <c r="BC638" t="s">
        <v>167</v>
      </c>
      <c r="BD638" t="s">
        <v>169</v>
      </c>
      <c r="BF638" t="s">
        <v>167</v>
      </c>
      <c r="BG638" t="s">
        <v>167</v>
      </c>
      <c r="BH638" t="s">
        <v>167</v>
      </c>
      <c r="BI638" t="s">
        <v>164</v>
      </c>
      <c r="BJ638" t="s">
        <v>311</v>
      </c>
      <c r="BK638" t="s">
        <v>167</v>
      </c>
      <c r="BM638" t="s">
        <v>167</v>
      </c>
      <c r="BO638" t="s">
        <v>167</v>
      </c>
      <c r="BP638" t="s">
        <v>174</v>
      </c>
      <c r="BQ638" t="s">
        <v>165</v>
      </c>
      <c r="BR638" t="s">
        <v>190</v>
      </c>
      <c r="BS638" t="s">
        <v>165</v>
      </c>
      <c r="BT638" t="s">
        <v>167</v>
      </c>
      <c r="BU638" t="s">
        <v>148</v>
      </c>
      <c r="BV638" t="s">
        <v>167</v>
      </c>
      <c r="BW638" t="s">
        <v>178</v>
      </c>
      <c r="BX638" t="s">
        <v>179</v>
      </c>
      <c r="BY638" t="s">
        <v>808</v>
      </c>
      <c r="CB638" t="s">
        <v>167</v>
      </c>
      <c r="CG638" t="s">
        <v>167</v>
      </c>
      <c r="CK638" t="s">
        <v>167</v>
      </c>
      <c r="CN638" t="s">
        <v>167</v>
      </c>
      <c r="CO638" t="s">
        <v>167</v>
      </c>
      <c r="CP638" t="s">
        <v>167</v>
      </c>
      <c r="CR638" t="s">
        <v>2091</v>
      </c>
      <c r="CS638" t="s">
        <v>167</v>
      </c>
      <c r="CT638" t="s">
        <v>167</v>
      </c>
      <c r="CU638" t="s">
        <v>167</v>
      </c>
      <c r="CV638" t="s">
        <v>167</v>
      </c>
      <c r="CW638">
        <v>6</v>
      </c>
      <c r="CY638" t="s">
        <v>572</v>
      </c>
      <c r="DA638" t="s">
        <v>560</v>
      </c>
      <c r="DB638" t="s">
        <v>375</v>
      </c>
      <c r="DC638" t="s">
        <v>167</v>
      </c>
      <c r="DD638" t="s">
        <v>167</v>
      </c>
      <c r="DG638" t="s">
        <v>167</v>
      </c>
      <c r="DH638" t="s">
        <v>217</v>
      </c>
      <c r="DI638" t="s">
        <v>329</v>
      </c>
      <c r="DJ638" t="s">
        <v>167</v>
      </c>
      <c r="DL638" t="s">
        <v>501</v>
      </c>
      <c r="DM638" t="s">
        <v>167</v>
      </c>
      <c r="DN638" t="s">
        <v>167</v>
      </c>
      <c r="DP638" t="s">
        <v>346</v>
      </c>
      <c r="DQ638" t="s">
        <v>167</v>
      </c>
      <c r="DS638" t="s">
        <v>167</v>
      </c>
      <c r="DV638" t="s">
        <v>167</v>
      </c>
      <c r="DW638" t="s">
        <v>167</v>
      </c>
      <c r="DX638" t="s">
        <v>167</v>
      </c>
      <c r="DZ638" t="s">
        <v>167</v>
      </c>
      <c r="EA638" t="s">
        <v>167</v>
      </c>
      <c r="EC638" t="s">
        <v>167</v>
      </c>
      <c r="ED638" t="s">
        <v>167</v>
      </c>
    </row>
    <row r="639" spans="1:139" x14ac:dyDescent="0.3">
      <c r="A639">
        <v>638</v>
      </c>
      <c r="B639" t="s">
        <v>319</v>
      </c>
      <c r="C639" t="s">
        <v>2070</v>
      </c>
      <c r="D639" t="s">
        <v>2092</v>
      </c>
      <c r="E639" s="1">
        <v>1995</v>
      </c>
      <c r="F639">
        <v>4</v>
      </c>
      <c r="G639">
        <v>4</v>
      </c>
      <c r="H639" t="s">
        <v>196</v>
      </c>
      <c r="I639" t="s">
        <v>143</v>
      </c>
      <c r="J639" t="s">
        <v>238</v>
      </c>
      <c r="K639" t="s">
        <v>145</v>
      </c>
      <c r="L639">
        <v>62</v>
      </c>
      <c r="M639" t="s">
        <v>460</v>
      </c>
      <c r="N639">
        <v>1660</v>
      </c>
      <c r="O639">
        <v>4475</v>
      </c>
      <c r="P639">
        <v>1850</v>
      </c>
      <c r="Q639" t="s">
        <v>833</v>
      </c>
      <c r="R639">
        <v>5</v>
      </c>
      <c r="S639">
        <v>16.38</v>
      </c>
      <c r="T639">
        <v>16.38</v>
      </c>
      <c r="U639" t="s">
        <v>2081</v>
      </c>
      <c r="X639">
        <v>5</v>
      </c>
      <c r="Z639" t="s">
        <v>201</v>
      </c>
      <c r="AA639" t="s">
        <v>340</v>
      </c>
      <c r="AB639" t="s">
        <v>552</v>
      </c>
      <c r="AC639" t="s">
        <v>1588</v>
      </c>
      <c r="AD639" t="s">
        <v>1647</v>
      </c>
      <c r="AE639" t="s">
        <v>1647</v>
      </c>
      <c r="AF639" t="s">
        <v>2082</v>
      </c>
      <c r="AG639" t="s">
        <v>2082</v>
      </c>
      <c r="AH639" t="s">
        <v>159</v>
      </c>
      <c r="AI639" t="s">
        <v>233</v>
      </c>
      <c r="AJ639" t="s">
        <v>837</v>
      </c>
      <c r="AK639" t="s">
        <v>442</v>
      </c>
      <c r="AL639" t="s">
        <v>2074</v>
      </c>
      <c r="AM639" t="s">
        <v>1838</v>
      </c>
      <c r="AN639" t="s">
        <v>167</v>
      </c>
      <c r="AO639" t="s">
        <v>165</v>
      </c>
      <c r="AP639" t="s">
        <v>165</v>
      </c>
      <c r="AQ639" t="s">
        <v>167</v>
      </c>
      <c r="AR639">
        <v>5</v>
      </c>
      <c r="AS639" t="s">
        <v>598</v>
      </c>
      <c r="AT639" t="s">
        <v>190</v>
      </c>
      <c r="AU639" t="s">
        <v>1810</v>
      </c>
      <c r="AV639" t="s">
        <v>2082</v>
      </c>
      <c r="AW639" t="s">
        <v>167</v>
      </c>
      <c r="AX639" t="s">
        <v>167</v>
      </c>
      <c r="AY639" t="s">
        <v>227</v>
      </c>
      <c r="AZ639" t="s">
        <v>167</v>
      </c>
      <c r="BA639" t="s">
        <v>167</v>
      </c>
      <c r="BC639" t="s">
        <v>167</v>
      </c>
      <c r="BD639" t="s">
        <v>169</v>
      </c>
      <c r="BF639" t="s">
        <v>167</v>
      </c>
      <c r="BG639" t="s">
        <v>167</v>
      </c>
      <c r="BH639" t="s">
        <v>167</v>
      </c>
      <c r="BI639" t="s">
        <v>164</v>
      </c>
      <c r="BJ639" t="s">
        <v>311</v>
      </c>
      <c r="BK639" t="s">
        <v>167</v>
      </c>
      <c r="BM639" t="s">
        <v>167</v>
      </c>
      <c r="BO639" t="s">
        <v>167</v>
      </c>
      <c r="BP639" t="s">
        <v>174</v>
      </c>
      <c r="BQ639" t="s">
        <v>165</v>
      </c>
      <c r="BR639" t="s">
        <v>190</v>
      </c>
      <c r="BS639" t="s">
        <v>165</v>
      </c>
      <c r="BT639" t="s">
        <v>167</v>
      </c>
      <c r="BU639" t="s">
        <v>148</v>
      </c>
      <c r="BV639" t="s">
        <v>167</v>
      </c>
      <c r="BW639" t="s">
        <v>178</v>
      </c>
      <c r="BX639" t="s">
        <v>179</v>
      </c>
      <c r="BY639" t="s">
        <v>808</v>
      </c>
      <c r="CB639" t="s">
        <v>167</v>
      </c>
      <c r="CG639" t="s">
        <v>167</v>
      </c>
      <c r="CK639" t="s">
        <v>167</v>
      </c>
      <c r="CN639" t="s">
        <v>167</v>
      </c>
      <c r="CO639" t="s">
        <v>167</v>
      </c>
      <c r="CP639" t="s">
        <v>356</v>
      </c>
      <c r="CR639" t="s">
        <v>2093</v>
      </c>
      <c r="CS639" t="s">
        <v>167</v>
      </c>
      <c r="CT639" t="s">
        <v>167</v>
      </c>
      <c r="CU639" t="s">
        <v>167</v>
      </c>
      <c r="CV639" t="s">
        <v>167</v>
      </c>
      <c r="CW639">
        <v>6</v>
      </c>
      <c r="CY639" t="s">
        <v>572</v>
      </c>
      <c r="DA639" t="s">
        <v>560</v>
      </c>
      <c r="DB639" t="s">
        <v>375</v>
      </c>
      <c r="DC639" t="s">
        <v>167</v>
      </c>
      <c r="DD639" t="s">
        <v>167</v>
      </c>
      <c r="DG639" t="s">
        <v>167</v>
      </c>
      <c r="DH639" t="s">
        <v>217</v>
      </c>
      <c r="DI639" t="s">
        <v>167</v>
      </c>
      <c r="DJ639" t="s">
        <v>167</v>
      </c>
      <c r="DL639" t="s">
        <v>501</v>
      </c>
      <c r="DM639" t="s">
        <v>167</v>
      </c>
      <c r="DN639" t="s">
        <v>167</v>
      </c>
      <c r="DP639" t="s">
        <v>346</v>
      </c>
      <c r="DQ639" t="s">
        <v>167</v>
      </c>
      <c r="DS639" t="s">
        <v>167</v>
      </c>
      <c r="DV639" t="s">
        <v>167</v>
      </c>
      <c r="DW639" t="s">
        <v>167</v>
      </c>
      <c r="DX639" t="s">
        <v>167</v>
      </c>
      <c r="DZ639" t="s">
        <v>167</v>
      </c>
      <c r="EA639" t="s">
        <v>167</v>
      </c>
      <c r="EC639" t="s">
        <v>167</v>
      </c>
      <c r="ED639" t="s">
        <v>167</v>
      </c>
    </row>
    <row r="640" spans="1:139" x14ac:dyDescent="0.3">
      <c r="A640">
        <v>639</v>
      </c>
      <c r="B640" t="s">
        <v>615</v>
      </c>
      <c r="C640" t="s">
        <v>2094</v>
      </c>
      <c r="D640" t="s">
        <v>2095</v>
      </c>
      <c r="E640" s="1">
        <v>1968</v>
      </c>
      <c r="F640">
        <v>4</v>
      </c>
      <c r="G640">
        <v>4</v>
      </c>
      <c r="H640" t="s">
        <v>196</v>
      </c>
      <c r="I640" t="s">
        <v>143</v>
      </c>
      <c r="J640" t="s">
        <v>197</v>
      </c>
      <c r="K640" t="s">
        <v>145</v>
      </c>
      <c r="L640">
        <v>55</v>
      </c>
      <c r="M640" t="s">
        <v>460</v>
      </c>
      <c r="N640">
        <v>1456</v>
      </c>
      <c r="O640">
        <v>4767</v>
      </c>
      <c r="P640">
        <v>1832</v>
      </c>
      <c r="Q640" t="s">
        <v>509</v>
      </c>
      <c r="R640">
        <v>4</v>
      </c>
      <c r="T640" s="1" t="s">
        <v>148</v>
      </c>
      <c r="U640" t="s">
        <v>2096</v>
      </c>
      <c r="W640" t="s">
        <v>2097</v>
      </c>
      <c r="X640">
        <v>7</v>
      </c>
      <c r="Z640" t="s">
        <v>201</v>
      </c>
      <c r="AA640" t="s">
        <v>201</v>
      </c>
      <c r="AB640" t="s">
        <v>850</v>
      </c>
      <c r="AC640" t="s">
        <v>2098</v>
      </c>
      <c r="AD640" t="s">
        <v>2099</v>
      </c>
      <c r="AE640" t="s">
        <v>2100</v>
      </c>
      <c r="AF640" t="s">
        <v>1199</v>
      </c>
      <c r="AG640" t="s">
        <v>1199</v>
      </c>
      <c r="AH640" t="s">
        <v>159</v>
      </c>
      <c r="AI640" t="s">
        <v>233</v>
      </c>
      <c r="AK640" t="s">
        <v>161</v>
      </c>
      <c r="AL640" t="s">
        <v>2101</v>
      </c>
      <c r="AM640" t="s">
        <v>2102</v>
      </c>
      <c r="AN640" t="s">
        <v>164</v>
      </c>
      <c r="AO640" t="s">
        <v>165</v>
      </c>
      <c r="AP640" t="s">
        <v>165</v>
      </c>
      <c r="AQ640" t="s">
        <v>167</v>
      </c>
      <c r="AR640">
        <v>5</v>
      </c>
      <c r="AS640" t="s">
        <v>598</v>
      </c>
      <c r="AT640" t="s">
        <v>190</v>
      </c>
      <c r="AU640" t="s">
        <v>2103</v>
      </c>
      <c r="AV640" t="s">
        <v>1199</v>
      </c>
      <c r="AX640">
        <v>2</v>
      </c>
      <c r="AY640" t="s">
        <v>172</v>
      </c>
      <c r="AZ640" t="s">
        <v>167</v>
      </c>
      <c r="BA640" t="s">
        <v>167</v>
      </c>
      <c r="BB640" t="s">
        <v>558</v>
      </c>
      <c r="BC640" t="s">
        <v>167</v>
      </c>
      <c r="BD640" t="s">
        <v>174</v>
      </c>
      <c r="BE640">
        <v>586</v>
      </c>
      <c r="BF640" t="s">
        <v>167</v>
      </c>
      <c r="BG640" t="s">
        <v>167</v>
      </c>
      <c r="BH640" t="s">
        <v>167</v>
      </c>
      <c r="BI640" t="s">
        <v>165</v>
      </c>
      <c r="BJ640" t="s">
        <v>311</v>
      </c>
      <c r="BK640" t="s">
        <v>167</v>
      </c>
      <c r="BL640" t="s">
        <v>311</v>
      </c>
      <c r="BM640" t="s">
        <v>167</v>
      </c>
      <c r="BN640" t="s">
        <v>628</v>
      </c>
      <c r="BO640" t="s">
        <v>167</v>
      </c>
      <c r="BP640" t="s">
        <v>174</v>
      </c>
      <c r="BQ640" t="s">
        <v>165</v>
      </c>
      <c r="BR640" t="s">
        <v>169</v>
      </c>
      <c r="BS640" t="s">
        <v>177</v>
      </c>
      <c r="BT640" t="s">
        <v>167</v>
      </c>
      <c r="BU640">
        <v>5.85</v>
      </c>
      <c r="BV640" t="s">
        <v>167</v>
      </c>
      <c r="BW640" t="s">
        <v>178</v>
      </c>
      <c r="BX640" t="s">
        <v>179</v>
      </c>
      <c r="BY640" t="s">
        <v>858</v>
      </c>
      <c r="CA640" t="s">
        <v>167</v>
      </c>
      <c r="CG640" t="s">
        <v>167</v>
      </c>
      <c r="CK640" t="s">
        <v>167</v>
      </c>
      <c r="CN640" t="s">
        <v>167</v>
      </c>
      <c r="CO640" t="s">
        <v>167</v>
      </c>
      <c r="CP640" t="s">
        <v>356</v>
      </c>
      <c r="CR640" t="s">
        <v>2104</v>
      </c>
      <c r="CS640" t="s">
        <v>167</v>
      </c>
      <c r="CT640" t="s">
        <v>167</v>
      </c>
      <c r="CU640" t="s">
        <v>167</v>
      </c>
      <c r="CW640">
        <v>9</v>
      </c>
      <c r="CY640" t="s">
        <v>572</v>
      </c>
      <c r="DB640" t="s">
        <v>842</v>
      </c>
      <c r="DC640" t="s">
        <v>167</v>
      </c>
      <c r="DD640" t="s">
        <v>167</v>
      </c>
      <c r="DH640" t="s">
        <v>217</v>
      </c>
      <c r="DI640" t="s">
        <v>329</v>
      </c>
      <c r="DK640" t="s">
        <v>167</v>
      </c>
      <c r="DL640" t="s">
        <v>493</v>
      </c>
      <c r="DN640" t="s">
        <v>167</v>
      </c>
      <c r="DO640" t="s">
        <v>167</v>
      </c>
      <c r="DP640" t="s">
        <v>346</v>
      </c>
      <c r="DQ640" t="s">
        <v>167</v>
      </c>
      <c r="DR640" t="s">
        <v>167</v>
      </c>
      <c r="DS640" t="s">
        <v>167</v>
      </c>
      <c r="DV640" t="s">
        <v>167</v>
      </c>
      <c r="DW640" t="s">
        <v>167</v>
      </c>
      <c r="DX640" t="s">
        <v>167</v>
      </c>
      <c r="DZ640" t="s">
        <v>167</v>
      </c>
      <c r="EA640" t="s">
        <v>167</v>
      </c>
      <c r="EC640" t="s">
        <v>167</v>
      </c>
      <c r="ED640" t="s">
        <v>167</v>
      </c>
    </row>
    <row r="641" spans="1:137" x14ac:dyDescent="0.3">
      <c r="A641">
        <v>640</v>
      </c>
      <c r="B641" t="s">
        <v>615</v>
      </c>
      <c r="C641" t="s">
        <v>2094</v>
      </c>
      <c r="D641" t="s">
        <v>2105</v>
      </c>
      <c r="E641" s="1">
        <v>1968</v>
      </c>
      <c r="F641">
        <v>4</v>
      </c>
      <c r="G641">
        <v>4</v>
      </c>
      <c r="H641" t="s">
        <v>196</v>
      </c>
      <c r="I641" t="s">
        <v>143</v>
      </c>
      <c r="J641" t="s">
        <v>197</v>
      </c>
      <c r="K641" t="s">
        <v>145</v>
      </c>
      <c r="L641">
        <v>66</v>
      </c>
      <c r="M641" t="s">
        <v>460</v>
      </c>
      <c r="N641">
        <v>1456</v>
      </c>
      <c r="O641">
        <v>4767</v>
      </c>
      <c r="P641">
        <v>1832</v>
      </c>
      <c r="Q641" t="s">
        <v>509</v>
      </c>
      <c r="R641">
        <v>4</v>
      </c>
      <c r="T641" s="1" t="s">
        <v>148</v>
      </c>
      <c r="U641" t="s">
        <v>2096</v>
      </c>
      <c r="W641" t="s">
        <v>2106</v>
      </c>
      <c r="X641">
        <v>7</v>
      </c>
      <c r="Z641" t="s">
        <v>201</v>
      </c>
      <c r="AA641" t="s">
        <v>201</v>
      </c>
      <c r="AB641" t="s">
        <v>850</v>
      </c>
      <c r="AC641" t="s">
        <v>2098</v>
      </c>
      <c r="AD641" t="s">
        <v>2099</v>
      </c>
      <c r="AE641" t="s">
        <v>2100</v>
      </c>
      <c r="AF641" t="s">
        <v>872</v>
      </c>
      <c r="AG641" t="s">
        <v>872</v>
      </c>
      <c r="AH641" t="s">
        <v>159</v>
      </c>
      <c r="AI641" t="s">
        <v>233</v>
      </c>
      <c r="AK641" t="s">
        <v>161</v>
      </c>
      <c r="AL641" t="s">
        <v>2101</v>
      </c>
      <c r="AM641" t="s">
        <v>2102</v>
      </c>
      <c r="AN641" t="s">
        <v>164</v>
      </c>
      <c r="AO641" t="s">
        <v>165</v>
      </c>
      <c r="AP641" t="s">
        <v>165</v>
      </c>
      <c r="AQ641" t="s">
        <v>167</v>
      </c>
      <c r="AR641">
        <v>5</v>
      </c>
      <c r="AS641" t="s">
        <v>598</v>
      </c>
      <c r="AT641" t="s">
        <v>190</v>
      </c>
      <c r="AU641" t="s">
        <v>2103</v>
      </c>
      <c r="AV641" t="s">
        <v>872</v>
      </c>
      <c r="AX641" t="s">
        <v>167</v>
      </c>
      <c r="AY641" t="s">
        <v>227</v>
      </c>
      <c r="AZ641" t="s">
        <v>167</v>
      </c>
      <c r="BA641" t="s">
        <v>167</v>
      </c>
      <c r="BB641" t="s">
        <v>558</v>
      </c>
      <c r="BC641" t="s">
        <v>167</v>
      </c>
      <c r="BD641" t="s">
        <v>174</v>
      </c>
      <c r="BE641">
        <v>586</v>
      </c>
      <c r="BF641" t="s">
        <v>167</v>
      </c>
      <c r="BG641" t="s">
        <v>167</v>
      </c>
      <c r="BH641" t="s">
        <v>167</v>
      </c>
      <c r="BI641" t="s">
        <v>165</v>
      </c>
      <c r="BJ641" t="s">
        <v>311</v>
      </c>
      <c r="BK641" t="s">
        <v>167</v>
      </c>
      <c r="BL641" t="s">
        <v>311</v>
      </c>
      <c r="BM641" t="s">
        <v>167</v>
      </c>
      <c r="BN641" t="s">
        <v>628</v>
      </c>
      <c r="BO641" t="s">
        <v>167</v>
      </c>
      <c r="BP641" t="s">
        <v>174</v>
      </c>
      <c r="BQ641" t="s">
        <v>165</v>
      </c>
      <c r="BR641" t="s">
        <v>169</v>
      </c>
      <c r="BS641" t="s">
        <v>177</v>
      </c>
      <c r="BT641" t="s">
        <v>167</v>
      </c>
      <c r="BU641">
        <v>5.85</v>
      </c>
      <c r="BV641" t="s">
        <v>167</v>
      </c>
      <c r="BW641" t="s">
        <v>178</v>
      </c>
      <c r="BX641" t="s">
        <v>179</v>
      </c>
      <c r="BY641" t="s">
        <v>858</v>
      </c>
      <c r="CA641" t="s">
        <v>167</v>
      </c>
      <c r="CG641" t="s">
        <v>167</v>
      </c>
      <c r="CK641" t="s">
        <v>167</v>
      </c>
      <c r="CN641" t="s">
        <v>167</v>
      </c>
      <c r="CO641" t="s">
        <v>167</v>
      </c>
      <c r="CP641" t="s">
        <v>356</v>
      </c>
      <c r="CR641" t="s">
        <v>2107</v>
      </c>
      <c r="CS641" t="s">
        <v>167</v>
      </c>
      <c r="CT641" t="s">
        <v>167</v>
      </c>
      <c r="CU641" t="s">
        <v>167</v>
      </c>
      <c r="CW641">
        <v>9</v>
      </c>
      <c r="CY641" t="s">
        <v>572</v>
      </c>
      <c r="DB641" t="s">
        <v>842</v>
      </c>
      <c r="DC641" t="s">
        <v>167</v>
      </c>
      <c r="DD641" t="s">
        <v>167</v>
      </c>
      <c r="DH641" t="s">
        <v>217</v>
      </c>
      <c r="DI641" t="s">
        <v>952</v>
      </c>
      <c r="DK641" t="s">
        <v>167</v>
      </c>
      <c r="DL641" t="s">
        <v>493</v>
      </c>
      <c r="DN641" t="s">
        <v>167</v>
      </c>
      <c r="DO641" t="s">
        <v>167</v>
      </c>
      <c r="DP641" t="s">
        <v>346</v>
      </c>
      <c r="DQ641" t="s">
        <v>167</v>
      </c>
      <c r="DR641" t="s">
        <v>167</v>
      </c>
      <c r="DS641" t="s">
        <v>167</v>
      </c>
      <c r="DV641" t="s">
        <v>167</v>
      </c>
      <c r="DW641" t="s">
        <v>167</v>
      </c>
      <c r="DX641" t="s">
        <v>167</v>
      </c>
      <c r="DZ641" t="s">
        <v>167</v>
      </c>
      <c r="EA641" t="s">
        <v>167</v>
      </c>
      <c r="EC641" t="s">
        <v>167</v>
      </c>
      <c r="ED641" t="s">
        <v>167</v>
      </c>
    </row>
    <row r="642" spans="1:137" x14ac:dyDescent="0.3">
      <c r="A642">
        <v>641</v>
      </c>
      <c r="B642" t="s">
        <v>615</v>
      </c>
      <c r="C642" t="s">
        <v>2094</v>
      </c>
      <c r="D642" t="s">
        <v>2108</v>
      </c>
      <c r="E642" s="1">
        <v>1968</v>
      </c>
      <c r="F642">
        <v>4</v>
      </c>
      <c r="G642">
        <v>4</v>
      </c>
      <c r="H642" t="s">
        <v>196</v>
      </c>
      <c r="I642" t="s">
        <v>143</v>
      </c>
      <c r="J642" t="s">
        <v>197</v>
      </c>
      <c r="K642" t="s">
        <v>145</v>
      </c>
      <c r="L642">
        <v>55</v>
      </c>
      <c r="M642" t="s">
        <v>460</v>
      </c>
      <c r="N642">
        <v>1456</v>
      </c>
      <c r="O642">
        <v>4767</v>
      </c>
      <c r="P642">
        <v>1832</v>
      </c>
      <c r="Q642" t="s">
        <v>509</v>
      </c>
      <c r="R642">
        <v>4</v>
      </c>
      <c r="T642" s="1" t="s">
        <v>148</v>
      </c>
      <c r="U642" t="s">
        <v>2096</v>
      </c>
      <c r="W642" t="s">
        <v>2097</v>
      </c>
      <c r="X642">
        <v>7</v>
      </c>
      <c r="Z642" t="s">
        <v>201</v>
      </c>
      <c r="AA642" t="s">
        <v>201</v>
      </c>
      <c r="AB642" t="s">
        <v>850</v>
      </c>
      <c r="AC642" t="s">
        <v>2098</v>
      </c>
      <c r="AD642" t="s">
        <v>2099</v>
      </c>
      <c r="AE642" t="s">
        <v>2100</v>
      </c>
      <c r="AF642" t="s">
        <v>1199</v>
      </c>
      <c r="AG642" t="s">
        <v>1199</v>
      </c>
      <c r="AH642" t="s">
        <v>159</v>
      </c>
      <c r="AI642" t="s">
        <v>233</v>
      </c>
      <c r="AK642" t="s">
        <v>161</v>
      </c>
      <c r="AL642" t="s">
        <v>2101</v>
      </c>
      <c r="AM642" t="s">
        <v>2102</v>
      </c>
      <c r="AN642" t="s">
        <v>164</v>
      </c>
      <c r="AO642" t="s">
        <v>165</v>
      </c>
      <c r="AP642" t="s">
        <v>165</v>
      </c>
      <c r="AQ642" t="s">
        <v>167</v>
      </c>
      <c r="AR642">
        <v>5</v>
      </c>
      <c r="AS642" t="s">
        <v>598</v>
      </c>
      <c r="AT642" t="s">
        <v>190</v>
      </c>
      <c r="AU642" t="s">
        <v>2103</v>
      </c>
      <c r="AV642" t="s">
        <v>1199</v>
      </c>
      <c r="AX642">
        <v>2</v>
      </c>
      <c r="AY642" t="s">
        <v>172</v>
      </c>
      <c r="AZ642" t="s">
        <v>167</v>
      </c>
      <c r="BA642" t="s">
        <v>167</v>
      </c>
      <c r="BB642" t="s">
        <v>558</v>
      </c>
      <c r="BC642" t="s">
        <v>167</v>
      </c>
      <c r="BD642" t="s">
        <v>174</v>
      </c>
      <c r="BE642">
        <v>586</v>
      </c>
      <c r="BF642" t="s">
        <v>167</v>
      </c>
      <c r="BG642" t="s">
        <v>167</v>
      </c>
      <c r="BH642" t="s">
        <v>167</v>
      </c>
      <c r="BI642" t="s">
        <v>165</v>
      </c>
      <c r="BJ642" t="s">
        <v>311</v>
      </c>
      <c r="BK642" t="s">
        <v>167</v>
      </c>
      <c r="BL642" t="s">
        <v>311</v>
      </c>
      <c r="BM642" t="s">
        <v>167</v>
      </c>
      <c r="BN642" t="s">
        <v>628</v>
      </c>
      <c r="BO642" t="s">
        <v>167</v>
      </c>
      <c r="BP642" t="s">
        <v>174</v>
      </c>
      <c r="BQ642" t="s">
        <v>165</v>
      </c>
      <c r="BR642" t="s">
        <v>169</v>
      </c>
      <c r="BS642" t="s">
        <v>177</v>
      </c>
      <c r="BT642" t="s">
        <v>167</v>
      </c>
      <c r="BU642">
        <v>5.85</v>
      </c>
      <c r="BV642" t="s">
        <v>167</v>
      </c>
      <c r="BW642" t="s">
        <v>178</v>
      </c>
      <c r="BX642" t="s">
        <v>179</v>
      </c>
      <c r="BY642" t="s">
        <v>858</v>
      </c>
      <c r="BZ642" t="s">
        <v>167</v>
      </c>
      <c r="CA642" t="s">
        <v>167</v>
      </c>
      <c r="CG642" t="s">
        <v>167</v>
      </c>
      <c r="CK642" t="s">
        <v>167</v>
      </c>
      <c r="CN642" t="s">
        <v>167</v>
      </c>
      <c r="CO642" t="s">
        <v>167</v>
      </c>
      <c r="CP642" t="s">
        <v>356</v>
      </c>
      <c r="CR642" t="s">
        <v>2104</v>
      </c>
      <c r="CS642" t="s">
        <v>167</v>
      </c>
      <c r="CT642" t="s">
        <v>167</v>
      </c>
      <c r="CU642" t="s">
        <v>167</v>
      </c>
      <c r="CW642">
        <v>9</v>
      </c>
      <c r="CY642" t="s">
        <v>572</v>
      </c>
      <c r="DB642" t="s">
        <v>842</v>
      </c>
      <c r="DC642" t="s">
        <v>167</v>
      </c>
      <c r="DD642" t="s">
        <v>167</v>
      </c>
      <c r="DH642" t="s">
        <v>217</v>
      </c>
      <c r="DI642" t="s">
        <v>329</v>
      </c>
      <c r="DK642" t="s">
        <v>167</v>
      </c>
      <c r="DL642" t="s">
        <v>493</v>
      </c>
      <c r="DN642" t="s">
        <v>167</v>
      </c>
      <c r="DO642" t="s">
        <v>167</v>
      </c>
      <c r="DP642" t="s">
        <v>346</v>
      </c>
      <c r="DQ642" t="s">
        <v>167</v>
      </c>
      <c r="DR642" t="s">
        <v>167</v>
      </c>
      <c r="DS642" t="s">
        <v>167</v>
      </c>
      <c r="DV642" t="s">
        <v>167</v>
      </c>
      <c r="DW642" t="s">
        <v>167</v>
      </c>
      <c r="DX642" t="s">
        <v>167</v>
      </c>
      <c r="DZ642" t="s">
        <v>167</v>
      </c>
      <c r="EA642" t="s">
        <v>167</v>
      </c>
      <c r="EC642" t="s">
        <v>167</v>
      </c>
      <c r="ED642" t="s">
        <v>167</v>
      </c>
    </row>
    <row r="643" spans="1:137" x14ac:dyDescent="0.3">
      <c r="A643">
        <v>642</v>
      </c>
      <c r="B643" t="s">
        <v>615</v>
      </c>
      <c r="C643" t="s">
        <v>2094</v>
      </c>
      <c r="D643" t="s">
        <v>2109</v>
      </c>
      <c r="E643" s="1">
        <v>1968</v>
      </c>
      <c r="F643">
        <v>4</v>
      </c>
      <c r="G643">
        <v>4</v>
      </c>
      <c r="H643" t="s">
        <v>196</v>
      </c>
      <c r="I643" t="s">
        <v>143</v>
      </c>
      <c r="J643" t="s">
        <v>197</v>
      </c>
      <c r="K643" t="s">
        <v>145</v>
      </c>
      <c r="L643">
        <v>66</v>
      </c>
      <c r="M643" t="s">
        <v>460</v>
      </c>
      <c r="N643">
        <v>1456</v>
      </c>
      <c r="O643">
        <v>4767</v>
      </c>
      <c r="P643">
        <v>1832</v>
      </c>
      <c r="Q643" t="s">
        <v>509</v>
      </c>
      <c r="R643">
        <v>4</v>
      </c>
      <c r="T643" s="1" t="s">
        <v>148</v>
      </c>
      <c r="U643" t="s">
        <v>2096</v>
      </c>
      <c r="W643" t="s">
        <v>2106</v>
      </c>
      <c r="X643">
        <v>7</v>
      </c>
      <c r="Z643" t="s">
        <v>201</v>
      </c>
      <c r="AA643" t="s">
        <v>201</v>
      </c>
      <c r="AB643" t="s">
        <v>850</v>
      </c>
      <c r="AC643" t="s">
        <v>2098</v>
      </c>
      <c r="AD643" t="s">
        <v>2099</v>
      </c>
      <c r="AE643" t="s">
        <v>2100</v>
      </c>
      <c r="AF643" t="s">
        <v>872</v>
      </c>
      <c r="AG643" t="s">
        <v>872</v>
      </c>
      <c r="AH643" t="s">
        <v>159</v>
      </c>
      <c r="AI643" t="s">
        <v>233</v>
      </c>
      <c r="AK643" t="s">
        <v>161</v>
      </c>
      <c r="AL643" t="s">
        <v>2101</v>
      </c>
      <c r="AM643" t="s">
        <v>2102</v>
      </c>
      <c r="AN643" t="s">
        <v>164</v>
      </c>
      <c r="AO643" t="s">
        <v>165</v>
      </c>
      <c r="AP643" t="s">
        <v>165</v>
      </c>
      <c r="AQ643" t="s">
        <v>167</v>
      </c>
      <c r="AR643">
        <v>5</v>
      </c>
      <c r="AS643" t="s">
        <v>598</v>
      </c>
      <c r="AT643" t="s">
        <v>190</v>
      </c>
      <c r="AU643" t="s">
        <v>2103</v>
      </c>
      <c r="AV643" t="s">
        <v>872</v>
      </c>
      <c r="AX643" t="s">
        <v>167</v>
      </c>
      <c r="AY643" t="s">
        <v>227</v>
      </c>
      <c r="AZ643" t="s">
        <v>167</v>
      </c>
      <c r="BA643" t="s">
        <v>167</v>
      </c>
      <c r="BB643" t="s">
        <v>558</v>
      </c>
      <c r="BC643" t="s">
        <v>167</v>
      </c>
      <c r="BD643" t="s">
        <v>174</v>
      </c>
      <c r="BE643">
        <v>586</v>
      </c>
      <c r="BF643" t="s">
        <v>167</v>
      </c>
      <c r="BG643" t="s">
        <v>167</v>
      </c>
      <c r="BH643" t="s">
        <v>167</v>
      </c>
      <c r="BI643" t="s">
        <v>165</v>
      </c>
      <c r="BJ643" t="s">
        <v>311</v>
      </c>
      <c r="BK643" t="s">
        <v>167</v>
      </c>
      <c r="BL643" t="s">
        <v>311</v>
      </c>
      <c r="BM643" t="s">
        <v>167</v>
      </c>
      <c r="BN643" t="s">
        <v>628</v>
      </c>
      <c r="BO643" t="s">
        <v>167</v>
      </c>
      <c r="BP643" t="s">
        <v>174</v>
      </c>
      <c r="BQ643" t="s">
        <v>165</v>
      </c>
      <c r="BR643" t="s">
        <v>169</v>
      </c>
      <c r="BS643" t="s">
        <v>177</v>
      </c>
      <c r="BT643" t="s">
        <v>167</v>
      </c>
      <c r="BU643">
        <v>5.85</v>
      </c>
      <c r="BV643" t="s">
        <v>167</v>
      </c>
      <c r="BW643" t="s">
        <v>178</v>
      </c>
      <c r="BX643" t="s">
        <v>179</v>
      </c>
      <c r="BY643" t="s">
        <v>858</v>
      </c>
      <c r="BZ643" t="s">
        <v>167</v>
      </c>
      <c r="CA643" t="s">
        <v>167</v>
      </c>
      <c r="CG643" t="s">
        <v>167</v>
      </c>
      <c r="CK643" t="s">
        <v>167</v>
      </c>
      <c r="CN643" t="s">
        <v>167</v>
      </c>
      <c r="CO643" t="s">
        <v>167</v>
      </c>
      <c r="CP643" t="s">
        <v>356</v>
      </c>
      <c r="CR643" t="s">
        <v>2107</v>
      </c>
      <c r="CS643" t="s">
        <v>167</v>
      </c>
      <c r="CT643" t="s">
        <v>167</v>
      </c>
      <c r="CU643" t="s">
        <v>167</v>
      </c>
      <c r="CW643">
        <v>9</v>
      </c>
      <c r="CY643" t="s">
        <v>572</v>
      </c>
      <c r="DB643" t="s">
        <v>842</v>
      </c>
      <c r="DC643" t="s">
        <v>167</v>
      </c>
      <c r="DD643" t="s">
        <v>167</v>
      </c>
      <c r="DH643" t="s">
        <v>217</v>
      </c>
      <c r="DI643" t="s">
        <v>952</v>
      </c>
      <c r="DK643" t="s">
        <v>167</v>
      </c>
      <c r="DL643" t="s">
        <v>493</v>
      </c>
      <c r="DN643" t="s">
        <v>167</v>
      </c>
      <c r="DO643" t="s">
        <v>167</v>
      </c>
      <c r="DP643" t="s">
        <v>346</v>
      </c>
      <c r="DQ643" t="s">
        <v>167</v>
      </c>
      <c r="DR643" t="s">
        <v>167</v>
      </c>
      <c r="DS643" t="s">
        <v>167</v>
      </c>
      <c r="DV643" t="s">
        <v>167</v>
      </c>
      <c r="DW643" t="s">
        <v>167</v>
      </c>
      <c r="DX643" t="s">
        <v>167</v>
      </c>
      <c r="DZ643" t="s">
        <v>167</v>
      </c>
      <c r="EA643" t="s">
        <v>167</v>
      </c>
      <c r="EC643" t="s">
        <v>167</v>
      </c>
      <c r="ED643" t="s">
        <v>167</v>
      </c>
    </row>
    <row r="644" spans="1:137" x14ac:dyDescent="0.3">
      <c r="A644">
        <v>643</v>
      </c>
      <c r="B644" t="s">
        <v>444</v>
      </c>
      <c r="C644" t="s">
        <v>2110</v>
      </c>
      <c r="D644" t="s">
        <v>2111</v>
      </c>
      <c r="E644" s="1">
        <v>1798</v>
      </c>
      <c r="F644">
        <v>4</v>
      </c>
      <c r="G644">
        <v>4</v>
      </c>
      <c r="H644" t="s">
        <v>196</v>
      </c>
      <c r="I644" t="s">
        <v>143</v>
      </c>
      <c r="J644" t="s">
        <v>238</v>
      </c>
      <c r="K644" t="s">
        <v>145</v>
      </c>
      <c r="L644">
        <v>43</v>
      </c>
      <c r="M644" t="s">
        <v>1004</v>
      </c>
      <c r="N644">
        <v>1490</v>
      </c>
      <c r="O644">
        <v>4540</v>
      </c>
      <c r="P644">
        <v>1760</v>
      </c>
      <c r="Q644" t="s">
        <v>509</v>
      </c>
      <c r="R644">
        <v>4</v>
      </c>
      <c r="S644">
        <v>15.1</v>
      </c>
      <c r="T644">
        <v>18.7</v>
      </c>
      <c r="U644" t="s">
        <v>1365</v>
      </c>
      <c r="X644">
        <v>5</v>
      </c>
      <c r="Y644" t="s">
        <v>304</v>
      </c>
      <c r="Z644" t="s">
        <v>201</v>
      </c>
      <c r="AA644" t="s">
        <v>340</v>
      </c>
      <c r="AB644" t="s">
        <v>2112</v>
      </c>
      <c r="AC644" t="s">
        <v>971</v>
      </c>
      <c r="AD644" t="s">
        <v>1927</v>
      </c>
      <c r="AE644" t="s">
        <v>1114</v>
      </c>
      <c r="AF644" t="s">
        <v>1299</v>
      </c>
      <c r="AG644" t="s">
        <v>1299</v>
      </c>
      <c r="AH644" t="s">
        <v>873</v>
      </c>
      <c r="AI644" t="s">
        <v>233</v>
      </c>
      <c r="AJ644" t="s">
        <v>167</v>
      </c>
      <c r="AK644" t="s">
        <v>442</v>
      </c>
      <c r="AL644" t="s">
        <v>2113</v>
      </c>
      <c r="AM644" t="s">
        <v>2114</v>
      </c>
      <c r="AN644" t="s">
        <v>164</v>
      </c>
      <c r="AO644" t="s">
        <v>165</v>
      </c>
      <c r="AP644" t="s">
        <v>165</v>
      </c>
      <c r="AQ644">
        <v>1</v>
      </c>
      <c r="AR644">
        <v>5</v>
      </c>
      <c r="AS644" t="s">
        <v>598</v>
      </c>
      <c r="AT644" t="s">
        <v>190</v>
      </c>
      <c r="AU644" t="s">
        <v>1592</v>
      </c>
      <c r="AV644" t="s">
        <v>719</v>
      </c>
      <c r="AW644" t="s">
        <v>167</v>
      </c>
      <c r="AX644">
        <v>2</v>
      </c>
      <c r="AY644" t="s">
        <v>227</v>
      </c>
      <c r="AZ644" t="s">
        <v>167</v>
      </c>
      <c r="BA644" t="s">
        <v>167</v>
      </c>
      <c r="BB644" t="s">
        <v>455</v>
      </c>
      <c r="BC644" t="s">
        <v>167</v>
      </c>
      <c r="BD644" t="s">
        <v>328</v>
      </c>
      <c r="BF644" t="s">
        <v>167</v>
      </c>
      <c r="BG644" t="s">
        <v>167</v>
      </c>
      <c r="BH644" t="s">
        <v>167</v>
      </c>
      <c r="BI644" t="s">
        <v>164</v>
      </c>
      <c r="BJ644" t="s">
        <v>311</v>
      </c>
      <c r="BK644" t="s">
        <v>167</v>
      </c>
      <c r="BL644" t="s">
        <v>311</v>
      </c>
      <c r="BM644" t="s">
        <v>167</v>
      </c>
      <c r="BO644" t="s">
        <v>167</v>
      </c>
      <c r="BP644" t="s">
        <v>328</v>
      </c>
      <c r="BQ644" t="s">
        <v>165</v>
      </c>
      <c r="BR644" t="s">
        <v>169</v>
      </c>
      <c r="BS644" t="s">
        <v>165</v>
      </c>
      <c r="BT644" t="s">
        <v>167</v>
      </c>
      <c r="BU644">
        <v>5.0999999999999996</v>
      </c>
      <c r="BV644" t="s">
        <v>167</v>
      </c>
      <c r="BW644" t="s">
        <v>178</v>
      </c>
      <c r="BY644" t="s">
        <v>384</v>
      </c>
      <c r="CA644" t="s">
        <v>167</v>
      </c>
      <c r="CB644" t="s">
        <v>167</v>
      </c>
      <c r="CG644" t="s">
        <v>167</v>
      </c>
      <c r="CK644" t="s">
        <v>167</v>
      </c>
      <c r="CN644" t="s">
        <v>167</v>
      </c>
      <c r="CO644" t="s">
        <v>167</v>
      </c>
      <c r="CP644" t="s">
        <v>356</v>
      </c>
      <c r="CQ644" t="s">
        <v>2115</v>
      </c>
      <c r="CR644" t="s">
        <v>2116</v>
      </c>
      <c r="CS644" t="s">
        <v>167</v>
      </c>
      <c r="CT644" t="s">
        <v>167</v>
      </c>
      <c r="CU644" t="s">
        <v>167</v>
      </c>
      <c r="CV644" t="s">
        <v>167</v>
      </c>
      <c r="CW644">
        <v>7</v>
      </c>
      <c r="CY644" t="s">
        <v>572</v>
      </c>
      <c r="DB644" t="s">
        <v>375</v>
      </c>
      <c r="DC644" t="s">
        <v>167</v>
      </c>
      <c r="DD644" t="s">
        <v>167</v>
      </c>
      <c r="DG644" t="s">
        <v>167</v>
      </c>
      <c r="DH644" t="s">
        <v>217</v>
      </c>
      <c r="DI644" t="s">
        <v>329</v>
      </c>
      <c r="DJ644" t="s">
        <v>167</v>
      </c>
      <c r="DK644" t="s">
        <v>167</v>
      </c>
      <c r="DL644" t="s">
        <v>501</v>
      </c>
      <c r="DM644" t="s">
        <v>167</v>
      </c>
      <c r="DN644" t="s">
        <v>167</v>
      </c>
      <c r="DP644" t="s">
        <v>346</v>
      </c>
      <c r="DQ644" t="s">
        <v>167</v>
      </c>
      <c r="DS644" t="s">
        <v>167</v>
      </c>
      <c r="DU644" t="s">
        <v>843</v>
      </c>
      <c r="DW644" t="s">
        <v>167</v>
      </c>
      <c r="DX644" t="s">
        <v>167</v>
      </c>
      <c r="DZ644" t="s">
        <v>167</v>
      </c>
      <c r="EA644" t="s">
        <v>167</v>
      </c>
      <c r="EC644" t="s">
        <v>167</v>
      </c>
      <c r="ED644" t="s">
        <v>167</v>
      </c>
    </row>
    <row r="645" spans="1:137" x14ac:dyDescent="0.3">
      <c r="A645">
        <v>644</v>
      </c>
      <c r="B645" t="s">
        <v>898</v>
      </c>
      <c r="C645" t="s">
        <v>2117</v>
      </c>
      <c r="D645" t="s">
        <v>2118</v>
      </c>
      <c r="E645" s="1">
        <v>2998</v>
      </c>
      <c r="F645">
        <v>6</v>
      </c>
      <c r="G645">
        <v>4</v>
      </c>
      <c r="H645" t="s">
        <v>846</v>
      </c>
      <c r="I645" t="s">
        <v>143</v>
      </c>
      <c r="J645" t="s">
        <v>238</v>
      </c>
      <c r="K645" t="s">
        <v>145</v>
      </c>
      <c r="L645">
        <v>80</v>
      </c>
      <c r="M645" t="s">
        <v>146</v>
      </c>
      <c r="N645">
        <v>1805</v>
      </c>
      <c r="O645">
        <v>5151</v>
      </c>
      <c r="P645">
        <v>2000</v>
      </c>
      <c r="Q645" t="s">
        <v>833</v>
      </c>
      <c r="R645">
        <v>5</v>
      </c>
      <c r="T645" s="1" t="s">
        <v>148</v>
      </c>
      <c r="U645" t="s">
        <v>920</v>
      </c>
      <c r="X645">
        <v>8</v>
      </c>
      <c r="Z645" t="s">
        <v>201</v>
      </c>
      <c r="AA645" t="s">
        <v>201</v>
      </c>
      <c r="AB645" t="s">
        <v>984</v>
      </c>
      <c r="AC645" t="s">
        <v>984</v>
      </c>
      <c r="AH645" t="s">
        <v>167</v>
      </c>
      <c r="AI645" t="s">
        <v>233</v>
      </c>
      <c r="AK645" t="s">
        <v>167</v>
      </c>
      <c r="AL645" t="s">
        <v>2119</v>
      </c>
      <c r="AM645" t="s">
        <v>2120</v>
      </c>
      <c r="AN645" t="s">
        <v>164</v>
      </c>
      <c r="AO645" t="s">
        <v>164</v>
      </c>
      <c r="AP645" t="s">
        <v>164</v>
      </c>
      <c r="AQ645" t="s">
        <v>167</v>
      </c>
      <c r="AR645">
        <v>7</v>
      </c>
      <c r="AS645" t="s">
        <v>598</v>
      </c>
      <c r="AT645" t="s">
        <v>190</v>
      </c>
      <c r="AU645" t="s">
        <v>2121</v>
      </c>
      <c r="AW645" t="s">
        <v>167</v>
      </c>
      <c r="AX645">
        <v>3</v>
      </c>
      <c r="AY645" t="s">
        <v>227</v>
      </c>
      <c r="AZ645" t="s">
        <v>167</v>
      </c>
      <c r="BA645" t="s">
        <v>167</v>
      </c>
      <c r="BC645" t="s">
        <v>167</v>
      </c>
      <c r="BD645" t="s">
        <v>407</v>
      </c>
      <c r="BE645">
        <v>326</v>
      </c>
      <c r="BF645" t="s">
        <v>167</v>
      </c>
      <c r="BG645" t="s">
        <v>167</v>
      </c>
      <c r="BH645" t="s">
        <v>167</v>
      </c>
      <c r="BI645" t="s">
        <v>164</v>
      </c>
      <c r="BJ645" t="s">
        <v>311</v>
      </c>
      <c r="BK645" t="s">
        <v>167</v>
      </c>
      <c r="BL645" t="s">
        <v>175</v>
      </c>
      <c r="BM645" t="s">
        <v>167</v>
      </c>
      <c r="BO645" t="s">
        <v>167</v>
      </c>
      <c r="BP645" t="s">
        <v>407</v>
      </c>
      <c r="BQ645" t="s">
        <v>164</v>
      </c>
      <c r="BR645" t="s">
        <v>190</v>
      </c>
      <c r="BS645" t="s">
        <v>164</v>
      </c>
      <c r="BT645" t="s">
        <v>167</v>
      </c>
      <c r="BU645" t="s">
        <v>148</v>
      </c>
      <c r="BV645" t="s">
        <v>167</v>
      </c>
      <c r="BW645" t="s">
        <v>178</v>
      </c>
      <c r="BX645" t="s">
        <v>167</v>
      </c>
      <c r="BY645" t="s">
        <v>929</v>
      </c>
      <c r="BZ645" t="s">
        <v>167</v>
      </c>
      <c r="CA645" t="s">
        <v>167</v>
      </c>
      <c r="CB645" t="s">
        <v>167</v>
      </c>
      <c r="CC645" t="s">
        <v>167</v>
      </c>
      <c r="CD645" t="s">
        <v>167</v>
      </c>
      <c r="CE645" t="s">
        <v>167</v>
      </c>
      <c r="CF645" t="s">
        <v>388</v>
      </c>
      <c r="CG645" t="s">
        <v>167</v>
      </c>
      <c r="CH645" t="s">
        <v>167</v>
      </c>
      <c r="CI645" t="s">
        <v>167</v>
      </c>
      <c r="CJ645" t="s">
        <v>167</v>
      </c>
      <c r="CN645" t="s">
        <v>167</v>
      </c>
      <c r="CO645" t="s">
        <v>167</v>
      </c>
      <c r="CP645" t="s">
        <v>167</v>
      </c>
      <c r="CR645" t="s">
        <v>2122</v>
      </c>
      <c r="CS645" t="s">
        <v>167</v>
      </c>
      <c r="CT645" t="s">
        <v>167</v>
      </c>
      <c r="CU645" t="s">
        <v>167</v>
      </c>
      <c r="CV645" t="s">
        <v>167</v>
      </c>
      <c r="CW645">
        <v>9</v>
      </c>
      <c r="CY645" t="s">
        <v>167</v>
      </c>
      <c r="DB645" t="s">
        <v>842</v>
      </c>
      <c r="DC645" t="s">
        <v>167</v>
      </c>
      <c r="DD645" t="s">
        <v>167</v>
      </c>
      <c r="DE645" t="s">
        <v>167</v>
      </c>
      <c r="DF645" t="s">
        <v>167</v>
      </c>
      <c r="DG645" t="s">
        <v>167</v>
      </c>
      <c r="DH645" t="s">
        <v>217</v>
      </c>
      <c r="DI645" t="s">
        <v>952</v>
      </c>
      <c r="DJ645" t="s">
        <v>167</v>
      </c>
      <c r="DK645" t="s">
        <v>167</v>
      </c>
      <c r="DL645" t="s">
        <v>501</v>
      </c>
      <c r="DM645" t="s">
        <v>167</v>
      </c>
      <c r="DN645" t="s">
        <v>167</v>
      </c>
      <c r="DO645" t="s">
        <v>167</v>
      </c>
      <c r="DP645" t="s">
        <v>167</v>
      </c>
      <c r="DQ645" t="s">
        <v>167</v>
      </c>
      <c r="DS645" t="s">
        <v>167</v>
      </c>
      <c r="DV645" t="s">
        <v>167</v>
      </c>
      <c r="DW645" t="s">
        <v>167</v>
      </c>
      <c r="DX645" t="s">
        <v>167</v>
      </c>
      <c r="DY645" t="s">
        <v>167</v>
      </c>
      <c r="DZ645" t="s">
        <v>167</v>
      </c>
      <c r="EA645" t="s">
        <v>167</v>
      </c>
      <c r="EC645" t="s">
        <v>167</v>
      </c>
      <c r="ED645" t="s">
        <v>167</v>
      </c>
      <c r="EF645" t="s">
        <v>167</v>
      </c>
      <c r="EG645" t="s">
        <v>167</v>
      </c>
    </row>
    <row r="646" spans="1:137" x14ac:dyDescent="0.3">
      <c r="A646">
        <v>645</v>
      </c>
      <c r="B646" t="s">
        <v>898</v>
      </c>
      <c r="C646" t="s">
        <v>2117</v>
      </c>
      <c r="D646" t="s">
        <v>2123</v>
      </c>
      <c r="E646" s="1">
        <v>2993</v>
      </c>
      <c r="F646">
        <v>6</v>
      </c>
      <c r="G646">
        <v>4</v>
      </c>
      <c r="H646" t="s">
        <v>846</v>
      </c>
      <c r="I646" t="s">
        <v>143</v>
      </c>
      <c r="J646" t="s">
        <v>238</v>
      </c>
      <c r="K646" t="s">
        <v>145</v>
      </c>
      <c r="L646">
        <v>80</v>
      </c>
      <c r="M646" t="s">
        <v>460</v>
      </c>
      <c r="N646">
        <v>1805</v>
      </c>
      <c r="O646">
        <v>5151</v>
      </c>
      <c r="P646">
        <v>2000</v>
      </c>
      <c r="Q646" t="s">
        <v>833</v>
      </c>
      <c r="R646">
        <v>5</v>
      </c>
      <c r="T646" s="1" t="s">
        <v>148</v>
      </c>
      <c r="U646" t="s">
        <v>920</v>
      </c>
      <c r="X646">
        <v>8</v>
      </c>
      <c r="Z646" t="s">
        <v>201</v>
      </c>
      <c r="AA646" t="s">
        <v>201</v>
      </c>
      <c r="AB646" t="s">
        <v>984</v>
      </c>
      <c r="AC646" t="s">
        <v>984</v>
      </c>
      <c r="AH646" t="s">
        <v>167</v>
      </c>
      <c r="AI646" t="s">
        <v>233</v>
      </c>
      <c r="AJ646" t="s">
        <v>837</v>
      </c>
      <c r="AK646" t="s">
        <v>167</v>
      </c>
      <c r="AL646" t="s">
        <v>2124</v>
      </c>
      <c r="AM646" t="s">
        <v>2125</v>
      </c>
      <c r="AN646" t="s">
        <v>164</v>
      </c>
      <c r="AO646" t="s">
        <v>164</v>
      </c>
      <c r="AP646" t="s">
        <v>164</v>
      </c>
      <c r="AQ646" t="s">
        <v>167</v>
      </c>
      <c r="AR646">
        <v>7</v>
      </c>
      <c r="AS646" t="s">
        <v>598</v>
      </c>
      <c r="AT646" t="s">
        <v>190</v>
      </c>
      <c r="AU646" t="s">
        <v>2121</v>
      </c>
      <c r="AW646" t="s">
        <v>167</v>
      </c>
      <c r="AX646">
        <v>3</v>
      </c>
      <c r="AY646" t="s">
        <v>227</v>
      </c>
      <c r="AZ646" t="s">
        <v>167</v>
      </c>
      <c r="BA646" t="s">
        <v>167</v>
      </c>
      <c r="BC646" t="s">
        <v>167</v>
      </c>
      <c r="BD646" t="s">
        <v>407</v>
      </c>
      <c r="BE646">
        <v>326</v>
      </c>
      <c r="BF646" t="s">
        <v>167</v>
      </c>
      <c r="BG646" t="s">
        <v>167</v>
      </c>
      <c r="BH646" t="s">
        <v>167</v>
      </c>
      <c r="BI646" t="s">
        <v>164</v>
      </c>
      <c r="BJ646" t="s">
        <v>311</v>
      </c>
      <c r="BK646" t="s">
        <v>167</v>
      </c>
      <c r="BL646" t="s">
        <v>175</v>
      </c>
      <c r="BM646" t="s">
        <v>167</v>
      </c>
      <c r="BO646" t="s">
        <v>167</v>
      </c>
      <c r="BP646" t="s">
        <v>407</v>
      </c>
      <c r="BQ646" t="s">
        <v>164</v>
      </c>
      <c r="BR646" t="s">
        <v>190</v>
      </c>
      <c r="BS646" t="s">
        <v>164</v>
      </c>
      <c r="BT646" t="s">
        <v>167</v>
      </c>
      <c r="BU646" t="s">
        <v>148</v>
      </c>
      <c r="BV646" t="s">
        <v>167</v>
      </c>
      <c r="BW646" t="s">
        <v>178</v>
      </c>
      <c r="BX646" t="s">
        <v>167</v>
      </c>
      <c r="BY646" t="s">
        <v>929</v>
      </c>
      <c r="BZ646" t="s">
        <v>167</v>
      </c>
      <c r="CA646" t="s">
        <v>167</v>
      </c>
      <c r="CB646" t="s">
        <v>167</v>
      </c>
      <c r="CC646" t="s">
        <v>167</v>
      </c>
      <c r="CD646" t="s">
        <v>167</v>
      </c>
      <c r="CE646" t="s">
        <v>167</v>
      </c>
      <c r="CF646" t="s">
        <v>388</v>
      </c>
      <c r="CG646" t="s">
        <v>167</v>
      </c>
      <c r="CH646" t="s">
        <v>167</v>
      </c>
      <c r="CI646" t="s">
        <v>167</v>
      </c>
      <c r="CJ646" t="s">
        <v>167</v>
      </c>
      <c r="CK646" t="s">
        <v>167</v>
      </c>
      <c r="CN646" t="s">
        <v>167</v>
      </c>
      <c r="CO646" t="s">
        <v>167</v>
      </c>
      <c r="CP646" t="s">
        <v>167</v>
      </c>
      <c r="CR646" t="s">
        <v>2126</v>
      </c>
      <c r="CS646" t="s">
        <v>167</v>
      </c>
      <c r="CT646" t="s">
        <v>167</v>
      </c>
      <c r="CU646" t="s">
        <v>167</v>
      </c>
      <c r="CV646" t="s">
        <v>167</v>
      </c>
      <c r="CW646">
        <v>9</v>
      </c>
      <c r="CY646" t="s">
        <v>167</v>
      </c>
      <c r="DB646" t="s">
        <v>842</v>
      </c>
      <c r="DC646" t="s">
        <v>167</v>
      </c>
      <c r="DD646" t="s">
        <v>167</v>
      </c>
      <c r="DE646" t="s">
        <v>167</v>
      </c>
      <c r="DF646" t="s">
        <v>167</v>
      </c>
      <c r="DG646" t="s">
        <v>167</v>
      </c>
      <c r="DH646" t="s">
        <v>217</v>
      </c>
      <c r="DI646" t="s">
        <v>952</v>
      </c>
      <c r="DJ646" t="s">
        <v>167</v>
      </c>
      <c r="DK646" t="s">
        <v>167</v>
      </c>
      <c r="DL646" t="s">
        <v>493</v>
      </c>
      <c r="DM646" t="s">
        <v>167</v>
      </c>
      <c r="DN646" t="s">
        <v>167</v>
      </c>
      <c r="DO646" t="s">
        <v>167</v>
      </c>
      <c r="DP646" t="s">
        <v>167</v>
      </c>
      <c r="DQ646" t="s">
        <v>167</v>
      </c>
      <c r="DR646" t="s">
        <v>167</v>
      </c>
      <c r="DS646" t="s">
        <v>167</v>
      </c>
      <c r="DU646" t="s">
        <v>167</v>
      </c>
      <c r="DV646" t="s">
        <v>167</v>
      </c>
      <c r="DW646" t="s">
        <v>167</v>
      </c>
      <c r="DX646" t="s">
        <v>167</v>
      </c>
      <c r="DY646" t="s">
        <v>167</v>
      </c>
      <c r="DZ646" t="s">
        <v>167</v>
      </c>
      <c r="EA646" t="s">
        <v>167</v>
      </c>
      <c r="EC646" t="s">
        <v>167</v>
      </c>
      <c r="ED646" t="s">
        <v>167</v>
      </c>
      <c r="EF646" t="s">
        <v>167</v>
      </c>
      <c r="EG646" t="s">
        <v>167</v>
      </c>
    </row>
    <row r="647" spans="1:137" x14ac:dyDescent="0.3">
      <c r="A647">
        <v>646</v>
      </c>
      <c r="B647" t="s">
        <v>898</v>
      </c>
      <c r="C647" t="s">
        <v>2127</v>
      </c>
      <c r="D647" t="s">
        <v>954</v>
      </c>
      <c r="E647" s="1">
        <v>2979</v>
      </c>
      <c r="F647">
        <v>6</v>
      </c>
      <c r="G647">
        <v>4</v>
      </c>
      <c r="H647" t="s">
        <v>142</v>
      </c>
      <c r="I647" t="s">
        <v>143</v>
      </c>
      <c r="J647" t="s">
        <v>238</v>
      </c>
      <c r="K647" t="s">
        <v>145</v>
      </c>
      <c r="L647">
        <v>60</v>
      </c>
      <c r="M647" t="s">
        <v>146</v>
      </c>
      <c r="N647">
        <v>1383</v>
      </c>
      <c r="O647">
        <v>4671</v>
      </c>
      <c r="P647">
        <v>1870</v>
      </c>
      <c r="Q647" t="s">
        <v>954</v>
      </c>
      <c r="R647">
        <v>2</v>
      </c>
      <c r="S647">
        <v>7.32</v>
      </c>
      <c r="T647">
        <v>10.75</v>
      </c>
      <c r="U647" t="s">
        <v>1677</v>
      </c>
      <c r="W647" t="s">
        <v>2128</v>
      </c>
      <c r="X647">
        <v>7</v>
      </c>
      <c r="Y647" t="s">
        <v>2129</v>
      </c>
      <c r="Z647" t="s">
        <v>201</v>
      </c>
      <c r="AA647" t="s">
        <v>201</v>
      </c>
      <c r="AB647" t="s">
        <v>957</v>
      </c>
      <c r="AC647" t="s">
        <v>957</v>
      </c>
      <c r="AD647" t="s">
        <v>958</v>
      </c>
      <c r="AE647" t="s">
        <v>2130</v>
      </c>
      <c r="AF647" t="s">
        <v>2131</v>
      </c>
      <c r="AG647" t="s">
        <v>2132</v>
      </c>
      <c r="AH647" t="s">
        <v>159</v>
      </c>
      <c r="AI647" t="s">
        <v>233</v>
      </c>
      <c r="AJ647" t="s">
        <v>167</v>
      </c>
      <c r="AK647" t="s">
        <v>442</v>
      </c>
      <c r="AL647" t="s">
        <v>2133</v>
      </c>
      <c r="AM647" t="s">
        <v>2134</v>
      </c>
      <c r="AN647" t="s">
        <v>164</v>
      </c>
      <c r="AO647" t="s">
        <v>165</v>
      </c>
      <c r="AP647" t="s">
        <v>165</v>
      </c>
      <c r="AQ647" t="s">
        <v>167</v>
      </c>
      <c r="AR647">
        <v>4</v>
      </c>
      <c r="AS647" t="s">
        <v>598</v>
      </c>
      <c r="AT647" t="s">
        <v>190</v>
      </c>
      <c r="AU647" t="s">
        <v>2135</v>
      </c>
      <c r="AV647" t="s">
        <v>1755</v>
      </c>
      <c r="AW647" t="s">
        <v>167</v>
      </c>
      <c r="AX647" t="s">
        <v>167</v>
      </c>
      <c r="AY647" t="s">
        <v>467</v>
      </c>
      <c r="AZ647" t="s">
        <v>167</v>
      </c>
      <c r="BA647" t="s">
        <v>167</v>
      </c>
      <c r="BB647" t="s">
        <v>558</v>
      </c>
      <c r="BC647" t="s">
        <v>167</v>
      </c>
      <c r="BD647" t="s">
        <v>338</v>
      </c>
      <c r="BE647">
        <v>368</v>
      </c>
      <c r="BF647" t="s">
        <v>167</v>
      </c>
      <c r="BG647" t="s">
        <v>167</v>
      </c>
      <c r="BI647" t="s">
        <v>164</v>
      </c>
      <c r="BJ647" t="s">
        <v>175</v>
      </c>
      <c r="BK647" t="s">
        <v>167</v>
      </c>
      <c r="BL647" t="s">
        <v>175</v>
      </c>
      <c r="BM647" t="s">
        <v>167</v>
      </c>
      <c r="BO647" t="s">
        <v>167</v>
      </c>
      <c r="BP647" t="s">
        <v>169</v>
      </c>
      <c r="BQ647" t="s">
        <v>165</v>
      </c>
      <c r="BR647" t="s">
        <v>190</v>
      </c>
      <c r="BS647" t="s">
        <v>177</v>
      </c>
      <c r="BT647" t="s">
        <v>167</v>
      </c>
      <c r="BU647">
        <v>6.1</v>
      </c>
      <c r="BV647" t="s">
        <v>167</v>
      </c>
      <c r="BW647" t="s">
        <v>178</v>
      </c>
      <c r="BY647" t="s">
        <v>808</v>
      </c>
      <c r="CB647" t="s">
        <v>167</v>
      </c>
      <c r="CG647" t="s">
        <v>167</v>
      </c>
      <c r="CK647" t="s">
        <v>167</v>
      </c>
      <c r="CN647" t="s">
        <v>167</v>
      </c>
      <c r="CO647" t="s">
        <v>167</v>
      </c>
      <c r="CP647" t="s">
        <v>224</v>
      </c>
      <c r="CQ647" t="s">
        <v>2136</v>
      </c>
      <c r="CR647" t="s">
        <v>2137</v>
      </c>
      <c r="CS647" t="s">
        <v>167</v>
      </c>
      <c r="CT647" t="s">
        <v>167</v>
      </c>
      <c r="CU647" t="s">
        <v>167</v>
      </c>
      <c r="CV647" t="s">
        <v>167</v>
      </c>
      <c r="CW647">
        <v>10</v>
      </c>
      <c r="CX647">
        <v>10.199999999999999</v>
      </c>
      <c r="CY647" t="s">
        <v>572</v>
      </c>
      <c r="DB647" t="s">
        <v>375</v>
      </c>
      <c r="DC647" t="s">
        <v>167</v>
      </c>
      <c r="DD647" t="s">
        <v>167</v>
      </c>
      <c r="DG647" t="s">
        <v>167</v>
      </c>
      <c r="DH647" t="s">
        <v>217</v>
      </c>
      <c r="DI647" t="s">
        <v>329</v>
      </c>
      <c r="DJ647" t="s">
        <v>167</v>
      </c>
      <c r="DK647" t="s">
        <v>167</v>
      </c>
      <c r="DL647" t="s">
        <v>493</v>
      </c>
      <c r="DM647" t="s">
        <v>167</v>
      </c>
      <c r="DQ647" t="s">
        <v>167</v>
      </c>
      <c r="DR647" t="s">
        <v>167</v>
      </c>
      <c r="DS647" t="s">
        <v>167</v>
      </c>
      <c r="DU647" t="s">
        <v>843</v>
      </c>
      <c r="DW647" t="s">
        <v>167</v>
      </c>
      <c r="DX647" t="s">
        <v>167</v>
      </c>
      <c r="DY647" t="s">
        <v>167</v>
      </c>
      <c r="DZ647" t="s">
        <v>167</v>
      </c>
      <c r="EA647" t="s">
        <v>167</v>
      </c>
      <c r="EC647" t="s">
        <v>167</v>
      </c>
      <c r="ED647" t="s">
        <v>167</v>
      </c>
    </row>
    <row r="648" spans="1:137" x14ac:dyDescent="0.3">
      <c r="A648">
        <v>647</v>
      </c>
      <c r="B648" t="s">
        <v>235</v>
      </c>
      <c r="C648" t="s">
        <v>2138</v>
      </c>
      <c r="D648" t="s">
        <v>2139</v>
      </c>
      <c r="E648" s="1">
        <v>796</v>
      </c>
      <c r="F648">
        <v>3</v>
      </c>
      <c r="G648">
        <v>4</v>
      </c>
      <c r="H648" t="s">
        <v>196</v>
      </c>
      <c r="I648" t="s">
        <v>143</v>
      </c>
      <c r="J648" t="s">
        <v>197</v>
      </c>
      <c r="K648" t="s">
        <v>145</v>
      </c>
      <c r="L648">
        <v>35</v>
      </c>
      <c r="M648" t="s">
        <v>146</v>
      </c>
      <c r="N648">
        <v>1475</v>
      </c>
      <c r="O648">
        <v>3430</v>
      </c>
      <c r="P648">
        <v>1490</v>
      </c>
      <c r="Q648" t="s">
        <v>147</v>
      </c>
      <c r="R648">
        <v>5</v>
      </c>
      <c r="S648">
        <v>18</v>
      </c>
      <c r="T648">
        <v>23</v>
      </c>
      <c r="U648" t="s">
        <v>1193</v>
      </c>
      <c r="W648" t="s">
        <v>2140</v>
      </c>
      <c r="X648">
        <v>5</v>
      </c>
      <c r="Y648" t="s">
        <v>242</v>
      </c>
      <c r="Z648" t="s">
        <v>340</v>
      </c>
      <c r="AA648" t="s">
        <v>152</v>
      </c>
      <c r="AB648" t="s">
        <v>341</v>
      </c>
      <c r="AC648" t="s">
        <v>2141</v>
      </c>
      <c r="AD648" t="s">
        <v>279</v>
      </c>
      <c r="AE648" t="s">
        <v>246</v>
      </c>
      <c r="AF648" t="s">
        <v>1025</v>
      </c>
      <c r="AG648" t="s">
        <v>1025</v>
      </c>
      <c r="AH648" t="s">
        <v>159</v>
      </c>
      <c r="AI648" t="s">
        <v>160</v>
      </c>
      <c r="AL648" t="s">
        <v>1026</v>
      </c>
      <c r="AM648" t="s">
        <v>1027</v>
      </c>
      <c r="AN648" t="s">
        <v>164</v>
      </c>
      <c r="AO648" t="s">
        <v>165</v>
      </c>
      <c r="AP648" t="s">
        <v>166</v>
      </c>
      <c r="AQ648">
        <v>2</v>
      </c>
      <c r="AR648">
        <v>5</v>
      </c>
      <c r="AS648" t="s">
        <v>168</v>
      </c>
      <c r="AT648" t="s">
        <v>169</v>
      </c>
      <c r="AU648" t="s">
        <v>283</v>
      </c>
      <c r="AV648" t="s">
        <v>1025</v>
      </c>
      <c r="AY648" t="s">
        <v>166</v>
      </c>
      <c r="BB648" t="s">
        <v>251</v>
      </c>
      <c r="BD648" t="s">
        <v>174</v>
      </c>
      <c r="BE648">
        <v>177</v>
      </c>
      <c r="BH648" t="s">
        <v>167</v>
      </c>
      <c r="BI648" t="s">
        <v>164</v>
      </c>
      <c r="BJ648" t="s">
        <v>175</v>
      </c>
      <c r="BL648" t="s">
        <v>175</v>
      </c>
      <c r="BM648" t="s">
        <v>167</v>
      </c>
      <c r="BN648" t="s">
        <v>252</v>
      </c>
      <c r="BP648" t="s">
        <v>174</v>
      </c>
      <c r="BQ648" t="s">
        <v>164</v>
      </c>
      <c r="BR648" t="s">
        <v>169</v>
      </c>
      <c r="BS648" t="s">
        <v>177</v>
      </c>
      <c r="BT648" t="s">
        <v>167</v>
      </c>
      <c r="BU648">
        <v>4.5999999999999996</v>
      </c>
      <c r="BV648" t="s">
        <v>167</v>
      </c>
      <c r="BW648" t="s">
        <v>178</v>
      </c>
      <c r="BX648" t="s">
        <v>179</v>
      </c>
      <c r="BY648" t="s">
        <v>180</v>
      </c>
      <c r="BZ648" t="s">
        <v>167</v>
      </c>
      <c r="CG648" t="s">
        <v>167</v>
      </c>
      <c r="CK648" t="s">
        <v>167</v>
      </c>
      <c r="CQ648" t="s">
        <v>1028</v>
      </c>
      <c r="CX648" t="s">
        <v>637</v>
      </c>
    </row>
    <row r="649" spans="1:137" x14ac:dyDescent="0.3">
      <c r="A649">
        <v>648</v>
      </c>
      <c r="B649" t="s">
        <v>235</v>
      </c>
      <c r="C649" t="s">
        <v>2138</v>
      </c>
      <c r="D649" t="s">
        <v>2142</v>
      </c>
      <c r="E649" s="1">
        <v>796</v>
      </c>
      <c r="F649">
        <v>3</v>
      </c>
      <c r="G649">
        <v>4</v>
      </c>
      <c r="H649" t="s">
        <v>196</v>
      </c>
      <c r="I649" t="s">
        <v>143</v>
      </c>
      <c r="J649" t="s">
        <v>197</v>
      </c>
      <c r="K649" t="s">
        <v>145</v>
      </c>
      <c r="L649">
        <v>35</v>
      </c>
      <c r="M649" t="s">
        <v>146</v>
      </c>
      <c r="N649">
        <v>1475</v>
      </c>
      <c r="O649">
        <v>3395</v>
      </c>
      <c r="P649">
        <v>1490</v>
      </c>
      <c r="Q649" t="s">
        <v>147</v>
      </c>
      <c r="R649">
        <v>5</v>
      </c>
      <c r="S649">
        <v>18</v>
      </c>
      <c r="T649">
        <v>23</v>
      </c>
      <c r="U649" t="s">
        <v>2143</v>
      </c>
      <c r="W649" t="s">
        <v>2140</v>
      </c>
      <c r="X649">
        <v>5</v>
      </c>
      <c r="Y649" t="s">
        <v>242</v>
      </c>
      <c r="Z649" t="s">
        <v>340</v>
      </c>
      <c r="AA649" t="s">
        <v>152</v>
      </c>
      <c r="AB649" t="s">
        <v>1023</v>
      </c>
      <c r="AC649" t="s">
        <v>1031</v>
      </c>
      <c r="AD649" t="s">
        <v>279</v>
      </c>
      <c r="AE649" t="s">
        <v>246</v>
      </c>
      <c r="AF649" t="s">
        <v>1025</v>
      </c>
      <c r="AG649" t="s">
        <v>1025</v>
      </c>
      <c r="AH649" t="s">
        <v>167</v>
      </c>
      <c r="AI649" t="s">
        <v>160</v>
      </c>
      <c r="AL649" t="s">
        <v>1026</v>
      </c>
      <c r="AM649" t="s">
        <v>1027</v>
      </c>
      <c r="AN649" t="s">
        <v>164</v>
      </c>
      <c r="AO649" t="s">
        <v>165</v>
      </c>
      <c r="AP649" t="s">
        <v>166</v>
      </c>
      <c r="AQ649">
        <v>2</v>
      </c>
      <c r="AR649">
        <v>5</v>
      </c>
      <c r="AS649" t="s">
        <v>168</v>
      </c>
      <c r="AT649" t="s">
        <v>169</v>
      </c>
      <c r="AU649" t="s">
        <v>283</v>
      </c>
      <c r="AV649" t="s">
        <v>1025</v>
      </c>
      <c r="AY649" t="s">
        <v>166</v>
      </c>
      <c r="BD649" t="s">
        <v>174</v>
      </c>
      <c r="BE649">
        <v>177</v>
      </c>
      <c r="BH649" t="s">
        <v>167</v>
      </c>
      <c r="BI649" t="s">
        <v>164</v>
      </c>
      <c r="BJ649" t="s">
        <v>175</v>
      </c>
      <c r="BL649" t="s">
        <v>175</v>
      </c>
      <c r="BM649" t="s">
        <v>167</v>
      </c>
      <c r="BP649" t="s">
        <v>174</v>
      </c>
      <c r="BQ649" t="s">
        <v>164</v>
      </c>
      <c r="BR649" t="s">
        <v>169</v>
      </c>
      <c r="BS649" t="s">
        <v>177</v>
      </c>
      <c r="BT649" t="s">
        <v>167</v>
      </c>
      <c r="BU649">
        <v>4.5999999999999996</v>
      </c>
      <c r="BV649" t="s">
        <v>167</v>
      </c>
      <c r="BW649" t="s">
        <v>178</v>
      </c>
      <c r="BX649" t="s">
        <v>179</v>
      </c>
      <c r="BY649" t="s">
        <v>180</v>
      </c>
      <c r="BZ649" t="s">
        <v>167</v>
      </c>
      <c r="CG649" t="s">
        <v>167</v>
      </c>
      <c r="CK649" t="s">
        <v>167</v>
      </c>
      <c r="CQ649" t="s">
        <v>1028</v>
      </c>
      <c r="CR649" t="s">
        <v>210</v>
      </c>
      <c r="CW649">
        <v>1</v>
      </c>
    </row>
    <row r="650" spans="1:137" x14ac:dyDescent="0.3">
      <c r="A650">
        <v>649</v>
      </c>
      <c r="B650" t="s">
        <v>319</v>
      </c>
      <c r="C650" t="s">
        <v>2144</v>
      </c>
      <c r="D650" t="s">
        <v>2145</v>
      </c>
      <c r="E650" s="1">
        <v>1186</v>
      </c>
      <c r="F650">
        <v>3</v>
      </c>
      <c r="G650">
        <v>4</v>
      </c>
      <c r="H650" t="s">
        <v>196</v>
      </c>
      <c r="I650" t="s">
        <v>143</v>
      </c>
      <c r="J650" t="s">
        <v>197</v>
      </c>
      <c r="K650" t="s">
        <v>145</v>
      </c>
      <c r="L650">
        <v>37</v>
      </c>
      <c r="M650" t="s">
        <v>460</v>
      </c>
      <c r="N650">
        <v>1520</v>
      </c>
      <c r="O650">
        <v>3805</v>
      </c>
      <c r="P650">
        <v>1680</v>
      </c>
      <c r="Q650" t="s">
        <v>147</v>
      </c>
      <c r="R650">
        <v>5</v>
      </c>
      <c r="S650">
        <v>20.7</v>
      </c>
      <c r="T650" s="1" t="s">
        <v>148</v>
      </c>
      <c r="U650" t="s">
        <v>2146</v>
      </c>
      <c r="X650">
        <v>5</v>
      </c>
      <c r="Z650" t="s">
        <v>201</v>
      </c>
      <c r="AA650" t="s">
        <v>152</v>
      </c>
      <c r="AB650" t="s">
        <v>268</v>
      </c>
      <c r="AC650" t="s">
        <v>342</v>
      </c>
      <c r="AF650" t="s">
        <v>316</v>
      </c>
      <c r="AG650" t="s">
        <v>316</v>
      </c>
      <c r="AH650" t="s">
        <v>159</v>
      </c>
      <c r="AI650" t="s">
        <v>233</v>
      </c>
      <c r="AL650" t="s">
        <v>484</v>
      </c>
      <c r="AM650" t="s">
        <v>609</v>
      </c>
      <c r="AN650" t="s">
        <v>164</v>
      </c>
      <c r="AO650" t="s">
        <v>433</v>
      </c>
      <c r="AP650" t="s">
        <v>165</v>
      </c>
      <c r="AQ650">
        <v>2</v>
      </c>
      <c r="AR650">
        <v>5</v>
      </c>
      <c r="AS650" t="s">
        <v>168</v>
      </c>
      <c r="AT650" t="s">
        <v>169</v>
      </c>
      <c r="AU650" t="s">
        <v>590</v>
      </c>
      <c r="AV650" t="s">
        <v>316</v>
      </c>
      <c r="AX650">
        <v>1</v>
      </c>
      <c r="AY650" t="s">
        <v>437</v>
      </c>
      <c r="AZ650" t="s">
        <v>167</v>
      </c>
      <c r="BA650" t="s">
        <v>167</v>
      </c>
      <c r="BB650" t="s">
        <v>2147</v>
      </c>
      <c r="BC650" t="s">
        <v>167</v>
      </c>
      <c r="BD650" t="s">
        <v>169</v>
      </c>
      <c r="BE650">
        <v>256</v>
      </c>
      <c r="BG650" t="s">
        <v>167</v>
      </c>
      <c r="BH650" t="s">
        <v>167</v>
      </c>
      <c r="BI650" t="s">
        <v>164</v>
      </c>
      <c r="BJ650" t="s">
        <v>175</v>
      </c>
      <c r="BK650" t="s">
        <v>167</v>
      </c>
      <c r="BL650" t="s">
        <v>175</v>
      </c>
      <c r="BM650" t="s">
        <v>167</v>
      </c>
      <c r="BO650" t="s">
        <v>167</v>
      </c>
      <c r="BP650" t="s">
        <v>174</v>
      </c>
      <c r="BQ650" t="s">
        <v>164</v>
      </c>
      <c r="BR650" t="s">
        <v>169</v>
      </c>
      <c r="BS650" t="s">
        <v>177</v>
      </c>
      <c r="BT650" t="s">
        <v>167</v>
      </c>
      <c r="BU650" t="s">
        <v>148</v>
      </c>
      <c r="BV650" t="s">
        <v>167</v>
      </c>
      <c r="BW650" t="s">
        <v>178</v>
      </c>
      <c r="BY650" t="s">
        <v>180</v>
      </c>
      <c r="BZ650" t="s">
        <v>167</v>
      </c>
      <c r="CB650" t="s">
        <v>167</v>
      </c>
      <c r="CF650" t="s">
        <v>253</v>
      </c>
      <c r="CG650" t="s">
        <v>167</v>
      </c>
      <c r="CK650" t="s">
        <v>167</v>
      </c>
      <c r="CN650" t="s">
        <v>167</v>
      </c>
      <c r="CO650" t="s">
        <v>167</v>
      </c>
      <c r="CP650" t="s">
        <v>224</v>
      </c>
      <c r="CR650" t="s">
        <v>359</v>
      </c>
      <c r="CS650" t="s">
        <v>167</v>
      </c>
      <c r="CT650" t="s">
        <v>167</v>
      </c>
      <c r="CU650" t="s">
        <v>167</v>
      </c>
      <c r="CV650" t="s">
        <v>167</v>
      </c>
      <c r="CW650">
        <v>2</v>
      </c>
      <c r="CY650" t="s">
        <v>255</v>
      </c>
      <c r="DB650" t="s">
        <v>258</v>
      </c>
      <c r="DD650" t="s">
        <v>167</v>
      </c>
      <c r="DG650" t="s">
        <v>167</v>
      </c>
      <c r="DJ650" t="s">
        <v>167</v>
      </c>
      <c r="DN650" t="s">
        <v>167</v>
      </c>
      <c r="DV650" t="s">
        <v>167</v>
      </c>
    </row>
    <row r="651" spans="1:137" x14ac:dyDescent="0.3">
      <c r="A651">
        <v>650</v>
      </c>
      <c r="B651" t="s">
        <v>319</v>
      </c>
      <c r="C651" t="s">
        <v>2144</v>
      </c>
      <c r="D651" t="s">
        <v>2148</v>
      </c>
      <c r="E651" s="1">
        <v>1197</v>
      </c>
      <c r="F651">
        <v>4</v>
      </c>
      <c r="G651">
        <v>4</v>
      </c>
      <c r="H651" t="s">
        <v>196</v>
      </c>
      <c r="I651" t="s">
        <v>143</v>
      </c>
      <c r="J651" t="s">
        <v>197</v>
      </c>
      <c r="K651" t="s">
        <v>145</v>
      </c>
      <c r="L651">
        <v>37</v>
      </c>
      <c r="M651" t="s">
        <v>146</v>
      </c>
      <c r="N651">
        <v>1520</v>
      </c>
      <c r="O651">
        <v>3805</v>
      </c>
      <c r="P651">
        <v>1680</v>
      </c>
      <c r="Q651" t="s">
        <v>147</v>
      </c>
      <c r="R651">
        <v>5</v>
      </c>
      <c r="T651" s="1" t="s">
        <v>148</v>
      </c>
      <c r="U651" t="s">
        <v>2146</v>
      </c>
      <c r="W651" t="s">
        <v>363</v>
      </c>
      <c r="X651">
        <v>5</v>
      </c>
      <c r="Y651" t="s">
        <v>304</v>
      </c>
      <c r="Z651" t="s">
        <v>201</v>
      </c>
      <c r="AA651" t="s">
        <v>152</v>
      </c>
      <c r="AB651" t="s">
        <v>268</v>
      </c>
      <c r="AC651" t="s">
        <v>342</v>
      </c>
      <c r="AF651" t="s">
        <v>316</v>
      </c>
      <c r="AG651" t="s">
        <v>316</v>
      </c>
      <c r="AH651" t="s">
        <v>159</v>
      </c>
      <c r="AI651" t="s">
        <v>160</v>
      </c>
      <c r="AL651" t="s">
        <v>404</v>
      </c>
      <c r="AM651" t="s">
        <v>578</v>
      </c>
      <c r="AN651" t="s">
        <v>164</v>
      </c>
      <c r="AO651" t="s">
        <v>165</v>
      </c>
      <c r="AP651" t="s">
        <v>165</v>
      </c>
      <c r="AQ651">
        <v>2</v>
      </c>
      <c r="AR651">
        <v>5</v>
      </c>
      <c r="AS651" t="s">
        <v>168</v>
      </c>
      <c r="AT651" t="s">
        <v>169</v>
      </c>
      <c r="AU651" t="s">
        <v>590</v>
      </c>
      <c r="AV651" t="s">
        <v>316</v>
      </c>
      <c r="AY651" t="s">
        <v>166</v>
      </c>
      <c r="BB651" t="s">
        <v>2147</v>
      </c>
      <c r="BD651" t="s">
        <v>169</v>
      </c>
      <c r="BE651">
        <v>256</v>
      </c>
      <c r="BH651" t="s">
        <v>167</v>
      </c>
      <c r="BJ651" t="s">
        <v>175</v>
      </c>
      <c r="BL651" t="s">
        <v>175</v>
      </c>
      <c r="BM651" t="s">
        <v>167</v>
      </c>
      <c r="BP651" t="s">
        <v>174</v>
      </c>
      <c r="BQ651" t="s">
        <v>164</v>
      </c>
      <c r="BR651" t="s">
        <v>169</v>
      </c>
      <c r="BS651" t="s">
        <v>177</v>
      </c>
      <c r="BU651" t="s">
        <v>148</v>
      </c>
      <c r="BV651" t="s">
        <v>167</v>
      </c>
      <c r="BW651" t="s">
        <v>435</v>
      </c>
      <c r="BY651" t="s">
        <v>180</v>
      </c>
      <c r="BZ651" t="s">
        <v>167</v>
      </c>
      <c r="CF651" t="s">
        <v>253</v>
      </c>
      <c r="CG651" t="s">
        <v>167</v>
      </c>
      <c r="CN651" t="s">
        <v>167</v>
      </c>
      <c r="CR651" t="s">
        <v>230</v>
      </c>
      <c r="CT651" t="s">
        <v>167</v>
      </c>
      <c r="CW651">
        <v>2</v>
      </c>
      <c r="DB651" t="s">
        <v>258</v>
      </c>
      <c r="DV651" t="s">
        <v>167</v>
      </c>
    </row>
    <row r="652" spans="1:137" x14ac:dyDescent="0.3">
      <c r="A652">
        <v>651</v>
      </c>
      <c r="B652" t="s">
        <v>319</v>
      </c>
      <c r="C652" t="s">
        <v>2144</v>
      </c>
      <c r="D652" t="s">
        <v>2149</v>
      </c>
      <c r="E652" s="1">
        <v>1197</v>
      </c>
      <c r="F652">
        <v>4</v>
      </c>
      <c r="G652">
        <v>4</v>
      </c>
      <c r="H652" t="s">
        <v>196</v>
      </c>
      <c r="I652" t="s">
        <v>143</v>
      </c>
      <c r="J652" t="s">
        <v>197</v>
      </c>
      <c r="K652" t="s">
        <v>145</v>
      </c>
      <c r="L652">
        <v>37</v>
      </c>
      <c r="M652" t="s">
        <v>146</v>
      </c>
      <c r="N652">
        <v>1520</v>
      </c>
      <c r="O652">
        <v>3805</v>
      </c>
      <c r="P652">
        <v>1680</v>
      </c>
      <c r="Q652" t="s">
        <v>147</v>
      </c>
      <c r="R652">
        <v>5</v>
      </c>
      <c r="T652" s="1" t="s">
        <v>148</v>
      </c>
      <c r="U652" t="s">
        <v>2146</v>
      </c>
      <c r="W652" t="s">
        <v>363</v>
      </c>
      <c r="X652">
        <v>5</v>
      </c>
      <c r="Y652" t="s">
        <v>304</v>
      </c>
      <c r="Z652" t="s">
        <v>201</v>
      </c>
      <c r="AA652" t="s">
        <v>152</v>
      </c>
      <c r="AB652" t="s">
        <v>268</v>
      </c>
      <c r="AC652" t="s">
        <v>342</v>
      </c>
      <c r="AF652" t="s">
        <v>316</v>
      </c>
      <c r="AG652" t="s">
        <v>316</v>
      </c>
      <c r="AH652" t="s">
        <v>159</v>
      </c>
      <c r="AI652" t="s">
        <v>233</v>
      </c>
      <c r="AL652" t="s">
        <v>404</v>
      </c>
      <c r="AM652" t="s">
        <v>578</v>
      </c>
      <c r="AN652" t="s">
        <v>164</v>
      </c>
      <c r="AO652" t="s">
        <v>165</v>
      </c>
      <c r="AP652" t="s">
        <v>165</v>
      </c>
      <c r="AQ652">
        <v>2</v>
      </c>
      <c r="AR652">
        <v>5</v>
      </c>
      <c r="AS652" t="s">
        <v>168</v>
      </c>
      <c r="AT652" t="s">
        <v>169</v>
      </c>
      <c r="AU652" t="s">
        <v>590</v>
      </c>
      <c r="AV652" t="s">
        <v>316</v>
      </c>
      <c r="AX652">
        <v>1</v>
      </c>
      <c r="AY652" t="s">
        <v>437</v>
      </c>
      <c r="AZ652" t="s">
        <v>167</v>
      </c>
      <c r="BA652" t="s">
        <v>167</v>
      </c>
      <c r="BB652" t="s">
        <v>2147</v>
      </c>
      <c r="BC652" t="s">
        <v>167</v>
      </c>
      <c r="BD652" t="s">
        <v>169</v>
      </c>
      <c r="BE652">
        <v>256</v>
      </c>
      <c r="BG652" t="s">
        <v>167</v>
      </c>
      <c r="BH652" t="s">
        <v>167</v>
      </c>
      <c r="BI652" t="s">
        <v>164</v>
      </c>
      <c r="BJ652" t="s">
        <v>311</v>
      </c>
      <c r="BK652" t="s">
        <v>167</v>
      </c>
      <c r="BL652" t="s">
        <v>175</v>
      </c>
      <c r="BM652" t="s">
        <v>167</v>
      </c>
      <c r="BO652" t="s">
        <v>167</v>
      </c>
      <c r="BP652" t="s">
        <v>174</v>
      </c>
      <c r="BQ652" t="s">
        <v>164</v>
      </c>
      <c r="BR652" t="s">
        <v>169</v>
      </c>
      <c r="BS652" t="s">
        <v>177</v>
      </c>
      <c r="BT652" t="s">
        <v>167</v>
      </c>
      <c r="BU652" t="s">
        <v>148</v>
      </c>
      <c r="BV652" t="s">
        <v>167</v>
      </c>
      <c r="BW652" t="s">
        <v>178</v>
      </c>
      <c r="BY652" t="s">
        <v>180</v>
      </c>
      <c r="BZ652" t="s">
        <v>167</v>
      </c>
      <c r="CB652" t="s">
        <v>167</v>
      </c>
      <c r="CF652" t="s">
        <v>253</v>
      </c>
      <c r="CG652" t="s">
        <v>167</v>
      </c>
      <c r="CH652" t="s">
        <v>167</v>
      </c>
      <c r="CK652" t="s">
        <v>167</v>
      </c>
      <c r="CN652" t="s">
        <v>167</v>
      </c>
      <c r="CO652" t="s">
        <v>167</v>
      </c>
      <c r="CP652" t="s">
        <v>224</v>
      </c>
      <c r="CR652" t="s">
        <v>230</v>
      </c>
      <c r="CS652" t="s">
        <v>167</v>
      </c>
      <c r="CT652" t="s">
        <v>167</v>
      </c>
      <c r="CU652" t="s">
        <v>167</v>
      </c>
      <c r="CV652" t="s">
        <v>167</v>
      </c>
      <c r="CW652">
        <v>2</v>
      </c>
      <c r="CY652" t="s">
        <v>255</v>
      </c>
      <c r="DB652" t="s">
        <v>258</v>
      </c>
      <c r="DD652" t="s">
        <v>167</v>
      </c>
      <c r="DG652" t="s">
        <v>167</v>
      </c>
      <c r="DJ652" t="s">
        <v>167</v>
      </c>
      <c r="DN652" t="s">
        <v>167</v>
      </c>
      <c r="DV652" t="s">
        <v>167</v>
      </c>
    </row>
    <row r="653" spans="1:137" x14ac:dyDescent="0.3">
      <c r="A653">
        <v>652</v>
      </c>
      <c r="B653" t="s">
        <v>319</v>
      </c>
      <c r="C653" t="s">
        <v>2144</v>
      </c>
      <c r="D653" t="s">
        <v>2150</v>
      </c>
      <c r="E653" s="1">
        <v>1197</v>
      </c>
      <c r="F653">
        <v>4</v>
      </c>
      <c r="G653">
        <v>4</v>
      </c>
      <c r="H653" t="s">
        <v>196</v>
      </c>
      <c r="I653" t="s">
        <v>143</v>
      </c>
      <c r="J653" t="s">
        <v>197</v>
      </c>
      <c r="K653" t="s">
        <v>145</v>
      </c>
      <c r="L653">
        <v>37</v>
      </c>
      <c r="M653" t="s">
        <v>146</v>
      </c>
      <c r="N653">
        <v>1520</v>
      </c>
      <c r="O653">
        <v>3805</v>
      </c>
      <c r="P653">
        <v>1680</v>
      </c>
      <c r="Q653" t="s">
        <v>147</v>
      </c>
      <c r="R653">
        <v>5</v>
      </c>
      <c r="T653" s="1" t="s">
        <v>148</v>
      </c>
      <c r="U653" t="s">
        <v>2146</v>
      </c>
      <c r="W653" t="s">
        <v>363</v>
      </c>
      <c r="X653">
        <v>5</v>
      </c>
      <c r="Y653" t="s">
        <v>304</v>
      </c>
      <c r="Z653" t="s">
        <v>201</v>
      </c>
      <c r="AA653" t="s">
        <v>152</v>
      </c>
      <c r="AB653" t="s">
        <v>268</v>
      </c>
      <c r="AC653" t="s">
        <v>342</v>
      </c>
      <c r="AF653" t="s">
        <v>316</v>
      </c>
      <c r="AG653" t="s">
        <v>316</v>
      </c>
      <c r="AH653" t="s">
        <v>159</v>
      </c>
      <c r="AI653" t="s">
        <v>233</v>
      </c>
      <c r="AL653" t="s">
        <v>404</v>
      </c>
      <c r="AM653" t="s">
        <v>578</v>
      </c>
      <c r="AN653" t="s">
        <v>164</v>
      </c>
      <c r="AO653" t="s">
        <v>165</v>
      </c>
      <c r="AP653" t="s">
        <v>165</v>
      </c>
      <c r="AQ653">
        <v>2</v>
      </c>
      <c r="AR653">
        <v>5</v>
      </c>
      <c r="AS653" t="s">
        <v>168</v>
      </c>
      <c r="AT653" t="s">
        <v>190</v>
      </c>
      <c r="AU653" t="s">
        <v>590</v>
      </c>
      <c r="AV653" t="s">
        <v>316</v>
      </c>
      <c r="AX653">
        <v>1</v>
      </c>
      <c r="AY653" t="s">
        <v>437</v>
      </c>
      <c r="AZ653" t="s">
        <v>167</v>
      </c>
      <c r="BA653" t="s">
        <v>167</v>
      </c>
      <c r="BB653" t="s">
        <v>2147</v>
      </c>
      <c r="BC653" t="s">
        <v>167</v>
      </c>
      <c r="BD653" t="s">
        <v>169</v>
      </c>
      <c r="BE653">
        <v>256</v>
      </c>
      <c r="BG653" t="s">
        <v>167</v>
      </c>
      <c r="BH653" t="s">
        <v>167</v>
      </c>
      <c r="BI653" t="s">
        <v>164</v>
      </c>
      <c r="BJ653" t="s">
        <v>175</v>
      </c>
      <c r="BK653" t="s">
        <v>167</v>
      </c>
      <c r="BL653" t="s">
        <v>175</v>
      </c>
      <c r="BM653" t="s">
        <v>167</v>
      </c>
      <c r="BO653" t="s">
        <v>167</v>
      </c>
      <c r="BP653" t="s">
        <v>174</v>
      </c>
      <c r="BQ653" t="s">
        <v>164</v>
      </c>
      <c r="BR653" t="s">
        <v>169</v>
      </c>
      <c r="BS653" t="s">
        <v>177</v>
      </c>
      <c r="BT653" t="s">
        <v>167</v>
      </c>
      <c r="BU653" t="s">
        <v>148</v>
      </c>
      <c r="BV653" t="s">
        <v>167</v>
      </c>
      <c r="BW653" t="s">
        <v>178</v>
      </c>
      <c r="BY653" t="s">
        <v>180</v>
      </c>
      <c r="BZ653" t="s">
        <v>167</v>
      </c>
      <c r="CB653" t="s">
        <v>167</v>
      </c>
      <c r="CF653" t="s">
        <v>253</v>
      </c>
      <c r="CG653" t="s">
        <v>167</v>
      </c>
      <c r="CN653" t="s">
        <v>167</v>
      </c>
      <c r="CO653" t="s">
        <v>167</v>
      </c>
      <c r="CP653" t="s">
        <v>224</v>
      </c>
      <c r="CR653" t="s">
        <v>230</v>
      </c>
      <c r="CS653" t="s">
        <v>167</v>
      </c>
      <c r="CT653" t="s">
        <v>167</v>
      </c>
      <c r="CU653" t="s">
        <v>167</v>
      </c>
      <c r="CV653" t="s">
        <v>167</v>
      </c>
      <c r="CW653">
        <v>2</v>
      </c>
      <c r="CY653" t="s">
        <v>255</v>
      </c>
      <c r="DB653" t="s">
        <v>258</v>
      </c>
      <c r="DD653" t="s">
        <v>167</v>
      </c>
      <c r="DJ653" t="s">
        <v>167</v>
      </c>
      <c r="DN653" t="s">
        <v>167</v>
      </c>
      <c r="DV653" t="s">
        <v>167</v>
      </c>
    </row>
    <row r="654" spans="1:137" x14ac:dyDescent="0.3">
      <c r="A654">
        <v>653</v>
      </c>
      <c r="B654" t="s">
        <v>319</v>
      </c>
      <c r="C654" t="s">
        <v>2144</v>
      </c>
      <c r="D654" t="s">
        <v>2151</v>
      </c>
      <c r="E654" s="1">
        <v>1197</v>
      </c>
      <c r="F654">
        <v>4</v>
      </c>
      <c r="G654">
        <v>4</v>
      </c>
      <c r="H654" t="s">
        <v>196</v>
      </c>
      <c r="I654" t="s">
        <v>143</v>
      </c>
      <c r="J654" t="s">
        <v>197</v>
      </c>
      <c r="K654" t="s">
        <v>145</v>
      </c>
      <c r="L654">
        <v>37</v>
      </c>
      <c r="M654" t="s">
        <v>146</v>
      </c>
      <c r="N654">
        <v>1520</v>
      </c>
      <c r="O654">
        <v>3805</v>
      </c>
      <c r="P654">
        <v>1680</v>
      </c>
      <c r="Q654" t="s">
        <v>147</v>
      </c>
      <c r="R654">
        <v>5</v>
      </c>
      <c r="T654" s="1" t="s">
        <v>148</v>
      </c>
      <c r="U654" t="s">
        <v>2146</v>
      </c>
      <c r="W654" t="s">
        <v>363</v>
      </c>
      <c r="X654">
        <v>5</v>
      </c>
      <c r="Y654" t="s">
        <v>304</v>
      </c>
      <c r="Z654" t="s">
        <v>201</v>
      </c>
      <c r="AA654" t="s">
        <v>152</v>
      </c>
      <c r="AB654" t="s">
        <v>268</v>
      </c>
      <c r="AC654" t="s">
        <v>342</v>
      </c>
      <c r="AF654" t="s">
        <v>316</v>
      </c>
      <c r="AG654" t="s">
        <v>316</v>
      </c>
      <c r="AH654" t="s">
        <v>159</v>
      </c>
      <c r="AI654" t="s">
        <v>233</v>
      </c>
      <c r="AL654" t="s">
        <v>404</v>
      </c>
      <c r="AM654" t="s">
        <v>578</v>
      </c>
      <c r="AN654" t="s">
        <v>164</v>
      </c>
      <c r="AO654" t="s">
        <v>165</v>
      </c>
      <c r="AP654" t="s">
        <v>165</v>
      </c>
      <c r="AQ654">
        <v>2</v>
      </c>
      <c r="AR654">
        <v>5</v>
      </c>
      <c r="AS654" t="s">
        <v>168</v>
      </c>
      <c r="AT654" t="s">
        <v>169</v>
      </c>
      <c r="AU654" t="s">
        <v>590</v>
      </c>
      <c r="AV654" t="s">
        <v>316</v>
      </c>
      <c r="AX654">
        <v>2</v>
      </c>
      <c r="AY654" t="s">
        <v>172</v>
      </c>
      <c r="AZ654" t="s">
        <v>167</v>
      </c>
      <c r="BA654" t="s">
        <v>167</v>
      </c>
      <c r="BB654" t="s">
        <v>2147</v>
      </c>
      <c r="BC654" t="s">
        <v>167</v>
      </c>
      <c r="BD654" t="s">
        <v>169</v>
      </c>
      <c r="BE654">
        <v>256</v>
      </c>
      <c r="BF654" t="s">
        <v>167</v>
      </c>
      <c r="BG654" t="s">
        <v>167</v>
      </c>
      <c r="BH654" t="s">
        <v>167</v>
      </c>
      <c r="BI654" t="s">
        <v>164</v>
      </c>
      <c r="BJ654" t="s">
        <v>311</v>
      </c>
      <c r="BK654" t="s">
        <v>167</v>
      </c>
      <c r="BL654" t="s">
        <v>311</v>
      </c>
      <c r="BM654" t="s">
        <v>167</v>
      </c>
      <c r="BO654" t="s">
        <v>167</v>
      </c>
      <c r="BP654" t="s">
        <v>174</v>
      </c>
      <c r="BQ654" t="s">
        <v>164</v>
      </c>
      <c r="BR654" t="s">
        <v>169</v>
      </c>
      <c r="BS654" t="s">
        <v>177</v>
      </c>
      <c r="BT654" t="s">
        <v>167</v>
      </c>
      <c r="BU654" t="s">
        <v>148</v>
      </c>
      <c r="BV654" t="s">
        <v>167</v>
      </c>
      <c r="BW654" t="s">
        <v>178</v>
      </c>
      <c r="BY654" t="s">
        <v>384</v>
      </c>
      <c r="BZ654" t="s">
        <v>167</v>
      </c>
      <c r="CB654" t="s">
        <v>167</v>
      </c>
      <c r="CF654" t="s">
        <v>253</v>
      </c>
      <c r="CG654" t="s">
        <v>167</v>
      </c>
      <c r="CH654" t="s">
        <v>167</v>
      </c>
      <c r="CL654" t="s">
        <v>167</v>
      </c>
      <c r="CN654" t="s">
        <v>167</v>
      </c>
      <c r="CO654" t="s">
        <v>167</v>
      </c>
      <c r="CP654" t="s">
        <v>356</v>
      </c>
      <c r="CR654" t="s">
        <v>230</v>
      </c>
      <c r="CS654" t="s">
        <v>167</v>
      </c>
      <c r="CT654" t="s">
        <v>167</v>
      </c>
      <c r="CU654" t="s">
        <v>167</v>
      </c>
      <c r="CV654" t="s">
        <v>167</v>
      </c>
      <c r="CW654">
        <v>2</v>
      </c>
      <c r="CY654" t="s">
        <v>255</v>
      </c>
      <c r="DB654" t="s">
        <v>258</v>
      </c>
      <c r="DD654" t="s">
        <v>167</v>
      </c>
      <c r="DE654" t="s">
        <v>167</v>
      </c>
      <c r="DF654" t="s">
        <v>167</v>
      </c>
      <c r="DG654" t="s">
        <v>167</v>
      </c>
      <c r="DH654" t="s">
        <v>217</v>
      </c>
      <c r="DI654" t="s">
        <v>329</v>
      </c>
      <c r="DJ654" t="s">
        <v>167</v>
      </c>
      <c r="DL654" t="s">
        <v>330</v>
      </c>
      <c r="DN654" t="s">
        <v>167</v>
      </c>
      <c r="DV654" t="s">
        <v>167</v>
      </c>
    </row>
    <row r="655" spans="1:137" x14ac:dyDescent="0.3">
      <c r="A655">
        <v>654</v>
      </c>
      <c r="B655" t="s">
        <v>319</v>
      </c>
      <c r="C655" t="s">
        <v>2144</v>
      </c>
      <c r="D655" t="s">
        <v>2152</v>
      </c>
      <c r="E655" s="1">
        <v>1197</v>
      </c>
      <c r="F655">
        <v>4</v>
      </c>
      <c r="G655">
        <v>4</v>
      </c>
      <c r="H655" t="s">
        <v>196</v>
      </c>
      <c r="I655" t="s">
        <v>143</v>
      </c>
      <c r="J655" t="s">
        <v>197</v>
      </c>
      <c r="K655" t="s">
        <v>145</v>
      </c>
      <c r="L655">
        <v>37</v>
      </c>
      <c r="M655" t="s">
        <v>146</v>
      </c>
      <c r="N655">
        <v>1520</v>
      </c>
      <c r="O655">
        <v>3805</v>
      </c>
      <c r="P655">
        <v>1680</v>
      </c>
      <c r="Q655" t="s">
        <v>147</v>
      </c>
      <c r="R655">
        <v>5</v>
      </c>
      <c r="T655" s="1" t="s">
        <v>148</v>
      </c>
      <c r="U655" t="s">
        <v>2146</v>
      </c>
      <c r="W655" t="s">
        <v>363</v>
      </c>
      <c r="X655">
        <v>5</v>
      </c>
      <c r="Y655" t="s">
        <v>304</v>
      </c>
      <c r="Z655" t="s">
        <v>201</v>
      </c>
      <c r="AA655" t="s">
        <v>152</v>
      </c>
      <c r="AB655" t="s">
        <v>268</v>
      </c>
      <c r="AC655" t="s">
        <v>342</v>
      </c>
      <c r="AF655" t="s">
        <v>316</v>
      </c>
      <c r="AG655" t="s">
        <v>316</v>
      </c>
      <c r="AH655" t="s">
        <v>159</v>
      </c>
      <c r="AI655" t="s">
        <v>233</v>
      </c>
      <c r="AL655" t="s">
        <v>404</v>
      </c>
      <c r="AM655" t="s">
        <v>578</v>
      </c>
      <c r="AN655" t="s">
        <v>164</v>
      </c>
      <c r="AO655" t="s">
        <v>165</v>
      </c>
      <c r="AP655" t="s">
        <v>165</v>
      </c>
      <c r="AQ655">
        <v>2</v>
      </c>
      <c r="AR655">
        <v>5</v>
      </c>
      <c r="AS655" t="s">
        <v>168</v>
      </c>
      <c r="AT655" t="s">
        <v>190</v>
      </c>
      <c r="AU655" t="s">
        <v>590</v>
      </c>
      <c r="AV655" t="s">
        <v>316</v>
      </c>
      <c r="AX655">
        <v>2</v>
      </c>
      <c r="AY655" t="s">
        <v>172</v>
      </c>
      <c r="AZ655" t="s">
        <v>167</v>
      </c>
      <c r="BA655" t="s">
        <v>167</v>
      </c>
      <c r="BB655" t="s">
        <v>2147</v>
      </c>
      <c r="BC655" t="s">
        <v>167</v>
      </c>
      <c r="BD655" t="s">
        <v>169</v>
      </c>
      <c r="BE655">
        <v>256</v>
      </c>
      <c r="BF655" t="s">
        <v>167</v>
      </c>
      <c r="BG655" t="s">
        <v>167</v>
      </c>
      <c r="BH655" t="s">
        <v>167</v>
      </c>
      <c r="BI655" t="s">
        <v>164</v>
      </c>
      <c r="BJ655" t="s">
        <v>311</v>
      </c>
      <c r="BK655" t="s">
        <v>167</v>
      </c>
      <c r="BL655" t="s">
        <v>311</v>
      </c>
      <c r="BM655" t="s">
        <v>167</v>
      </c>
      <c r="BO655" t="s">
        <v>167</v>
      </c>
      <c r="BP655" t="s">
        <v>174</v>
      </c>
      <c r="BQ655" t="s">
        <v>164</v>
      </c>
      <c r="BR655" t="s">
        <v>169</v>
      </c>
      <c r="BS655" t="s">
        <v>177</v>
      </c>
      <c r="BT655" t="s">
        <v>167</v>
      </c>
      <c r="BU655" t="s">
        <v>148</v>
      </c>
      <c r="BV655" t="s">
        <v>167</v>
      </c>
      <c r="BW655" t="s">
        <v>178</v>
      </c>
      <c r="BY655" t="s">
        <v>384</v>
      </c>
      <c r="BZ655" t="s">
        <v>167</v>
      </c>
      <c r="CB655" t="s">
        <v>167</v>
      </c>
      <c r="CF655" t="s">
        <v>253</v>
      </c>
      <c r="CG655" t="s">
        <v>167</v>
      </c>
      <c r="CJ655" t="s">
        <v>167</v>
      </c>
      <c r="CL655" t="s">
        <v>167</v>
      </c>
      <c r="CN655" t="s">
        <v>167</v>
      </c>
      <c r="CO655" t="s">
        <v>167</v>
      </c>
      <c r="CP655" t="s">
        <v>356</v>
      </c>
      <c r="CR655" t="s">
        <v>230</v>
      </c>
      <c r="CS655" t="s">
        <v>167</v>
      </c>
      <c r="CT655" t="s">
        <v>167</v>
      </c>
      <c r="CU655" t="s">
        <v>167</v>
      </c>
      <c r="CV655" t="s">
        <v>167</v>
      </c>
      <c r="CW655">
        <v>2</v>
      </c>
      <c r="CY655" t="s">
        <v>255</v>
      </c>
      <c r="DB655" t="s">
        <v>258</v>
      </c>
      <c r="DD655" t="s">
        <v>167</v>
      </c>
      <c r="DE655" t="s">
        <v>167</v>
      </c>
      <c r="DF655" t="s">
        <v>167</v>
      </c>
      <c r="DG655" t="s">
        <v>167</v>
      </c>
      <c r="DH655" t="s">
        <v>217</v>
      </c>
      <c r="DI655" t="s">
        <v>329</v>
      </c>
      <c r="DJ655" t="s">
        <v>167</v>
      </c>
      <c r="DL655" t="s">
        <v>330</v>
      </c>
      <c r="DN655" t="s">
        <v>167</v>
      </c>
      <c r="DS655" t="s">
        <v>167</v>
      </c>
      <c r="DV655" t="s">
        <v>167</v>
      </c>
      <c r="DZ655" t="s">
        <v>167</v>
      </c>
    </row>
    <row r="656" spans="1:137" x14ac:dyDescent="0.3">
      <c r="A656">
        <v>655</v>
      </c>
      <c r="B656" t="s">
        <v>319</v>
      </c>
      <c r="C656" t="s">
        <v>2144</v>
      </c>
      <c r="D656" t="s">
        <v>2153</v>
      </c>
      <c r="E656" s="1">
        <v>1197</v>
      </c>
      <c r="F656">
        <v>4</v>
      </c>
      <c r="G656">
        <v>4</v>
      </c>
      <c r="H656" t="s">
        <v>196</v>
      </c>
      <c r="I656" t="s">
        <v>143</v>
      </c>
      <c r="J656" t="s">
        <v>197</v>
      </c>
      <c r="K656" t="s">
        <v>145</v>
      </c>
      <c r="L656">
        <v>37</v>
      </c>
      <c r="M656" t="s">
        <v>146</v>
      </c>
      <c r="N656">
        <v>1520</v>
      </c>
      <c r="O656">
        <v>3805</v>
      </c>
      <c r="P656">
        <v>1680</v>
      </c>
      <c r="Q656" t="s">
        <v>147</v>
      </c>
      <c r="R656">
        <v>5</v>
      </c>
      <c r="T656" s="1" t="s">
        <v>148</v>
      </c>
      <c r="U656" t="s">
        <v>2146</v>
      </c>
      <c r="W656" t="s">
        <v>363</v>
      </c>
      <c r="X656">
        <v>5</v>
      </c>
      <c r="Y656" t="s">
        <v>304</v>
      </c>
      <c r="Z656" t="s">
        <v>201</v>
      </c>
      <c r="AA656" t="s">
        <v>152</v>
      </c>
      <c r="AB656" t="s">
        <v>268</v>
      </c>
      <c r="AC656" t="s">
        <v>342</v>
      </c>
      <c r="AF656" t="s">
        <v>2154</v>
      </c>
      <c r="AG656" t="s">
        <v>2154</v>
      </c>
      <c r="AH656" t="s">
        <v>159</v>
      </c>
      <c r="AI656" t="s">
        <v>233</v>
      </c>
      <c r="AL656" t="s">
        <v>404</v>
      </c>
      <c r="AM656" t="s">
        <v>578</v>
      </c>
      <c r="AN656" t="s">
        <v>164</v>
      </c>
      <c r="AO656" t="s">
        <v>165</v>
      </c>
      <c r="AP656" t="s">
        <v>165</v>
      </c>
      <c r="AQ656">
        <v>2</v>
      </c>
      <c r="AR656">
        <v>5</v>
      </c>
      <c r="AS656" t="s">
        <v>168</v>
      </c>
      <c r="AT656" t="s">
        <v>169</v>
      </c>
      <c r="AU656" t="s">
        <v>590</v>
      </c>
      <c r="AV656" t="s">
        <v>2154</v>
      </c>
      <c r="AX656">
        <v>2</v>
      </c>
      <c r="AY656" t="s">
        <v>172</v>
      </c>
      <c r="AZ656" t="s">
        <v>167</v>
      </c>
      <c r="BA656" t="s">
        <v>167</v>
      </c>
      <c r="BB656" t="s">
        <v>2147</v>
      </c>
      <c r="BC656" t="s">
        <v>167</v>
      </c>
      <c r="BD656" t="s">
        <v>169</v>
      </c>
      <c r="BE656">
        <v>256</v>
      </c>
      <c r="BF656" t="s">
        <v>167</v>
      </c>
      <c r="BG656" t="s">
        <v>167</v>
      </c>
      <c r="BH656" t="s">
        <v>167</v>
      </c>
      <c r="BI656" t="s">
        <v>164</v>
      </c>
      <c r="BJ656" t="s">
        <v>311</v>
      </c>
      <c r="BK656" t="s">
        <v>167</v>
      </c>
      <c r="BL656" t="s">
        <v>311</v>
      </c>
      <c r="BM656" t="s">
        <v>167</v>
      </c>
      <c r="BO656" t="s">
        <v>167</v>
      </c>
      <c r="BP656" t="s">
        <v>174</v>
      </c>
      <c r="BQ656" t="s">
        <v>164</v>
      </c>
      <c r="BR656" t="s">
        <v>169</v>
      </c>
      <c r="BS656" t="s">
        <v>177</v>
      </c>
      <c r="BT656" t="s">
        <v>167</v>
      </c>
      <c r="BU656" t="s">
        <v>148</v>
      </c>
      <c r="BV656" t="s">
        <v>167</v>
      </c>
      <c r="BW656" t="s">
        <v>178</v>
      </c>
      <c r="BY656" t="s">
        <v>384</v>
      </c>
      <c r="BZ656" t="s">
        <v>167</v>
      </c>
      <c r="CB656" t="s">
        <v>167</v>
      </c>
      <c r="CF656" t="s">
        <v>253</v>
      </c>
      <c r="CH656" t="s">
        <v>167</v>
      </c>
      <c r="CK656" t="s">
        <v>167</v>
      </c>
      <c r="CL656" t="s">
        <v>167</v>
      </c>
      <c r="CN656" t="s">
        <v>167</v>
      </c>
      <c r="CO656" t="s">
        <v>167</v>
      </c>
      <c r="CP656" t="s">
        <v>356</v>
      </c>
      <c r="CR656" t="s">
        <v>230</v>
      </c>
      <c r="CS656" t="s">
        <v>167</v>
      </c>
      <c r="CT656" t="s">
        <v>167</v>
      </c>
      <c r="CU656" t="s">
        <v>167</v>
      </c>
      <c r="CV656" t="s">
        <v>167</v>
      </c>
      <c r="CW656">
        <v>2</v>
      </c>
      <c r="CY656" t="s">
        <v>255</v>
      </c>
      <c r="DB656" t="s">
        <v>258</v>
      </c>
      <c r="DD656" t="s">
        <v>167</v>
      </c>
      <c r="DE656" t="s">
        <v>167</v>
      </c>
      <c r="DF656" t="s">
        <v>167</v>
      </c>
      <c r="DH656" t="s">
        <v>217</v>
      </c>
      <c r="DJ656" t="s">
        <v>167</v>
      </c>
      <c r="DL656" t="s">
        <v>330</v>
      </c>
      <c r="DN656" t="s">
        <v>167</v>
      </c>
      <c r="DS656" t="s">
        <v>167</v>
      </c>
      <c r="DV656" t="s">
        <v>167</v>
      </c>
      <c r="DZ656" t="s">
        <v>167</v>
      </c>
    </row>
    <row r="657" spans="1:130" x14ac:dyDescent="0.3">
      <c r="A657">
        <v>656</v>
      </c>
      <c r="B657" t="s">
        <v>319</v>
      </c>
      <c r="C657" t="s">
        <v>2144</v>
      </c>
      <c r="D657" t="s">
        <v>2155</v>
      </c>
      <c r="E657" s="1">
        <v>1197</v>
      </c>
      <c r="F657">
        <v>4</v>
      </c>
      <c r="G657">
        <v>4</v>
      </c>
      <c r="H657" t="s">
        <v>196</v>
      </c>
      <c r="I657" t="s">
        <v>143</v>
      </c>
      <c r="J657" t="s">
        <v>197</v>
      </c>
      <c r="K657" t="s">
        <v>145</v>
      </c>
      <c r="L657">
        <v>37</v>
      </c>
      <c r="M657" t="s">
        <v>146</v>
      </c>
      <c r="N657">
        <v>1520</v>
      </c>
      <c r="O657">
        <v>3805</v>
      </c>
      <c r="P657">
        <v>1680</v>
      </c>
      <c r="Q657" t="s">
        <v>147</v>
      </c>
      <c r="R657">
        <v>5</v>
      </c>
      <c r="T657" s="1" t="s">
        <v>148</v>
      </c>
      <c r="U657" t="s">
        <v>2146</v>
      </c>
      <c r="W657" t="s">
        <v>363</v>
      </c>
      <c r="X657">
        <v>5</v>
      </c>
      <c r="Y657" t="s">
        <v>304</v>
      </c>
      <c r="Z657" t="s">
        <v>201</v>
      </c>
      <c r="AA657" t="s">
        <v>152</v>
      </c>
      <c r="AB657" t="s">
        <v>268</v>
      </c>
      <c r="AC657" t="s">
        <v>342</v>
      </c>
      <c r="AF657" t="s">
        <v>2154</v>
      </c>
      <c r="AG657" t="s">
        <v>2154</v>
      </c>
      <c r="AH657" t="s">
        <v>159</v>
      </c>
      <c r="AI657" t="s">
        <v>233</v>
      </c>
      <c r="AK657" t="s">
        <v>442</v>
      </c>
      <c r="AL657" t="s">
        <v>404</v>
      </c>
      <c r="AM657" t="s">
        <v>578</v>
      </c>
      <c r="AN657" t="s">
        <v>164</v>
      </c>
      <c r="AO657" t="s">
        <v>165</v>
      </c>
      <c r="AP657" t="s">
        <v>165</v>
      </c>
      <c r="AQ657">
        <v>2</v>
      </c>
      <c r="AR657">
        <v>5</v>
      </c>
      <c r="AS657" t="s">
        <v>598</v>
      </c>
      <c r="AT657" t="s">
        <v>169</v>
      </c>
      <c r="AU657" t="s">
        <v>590</v>
      </c>
      <c r="AV657" t="s">
        <v>2154</v>
      </c>
      <c r="AW657" t="s">
        <v>167</v>
      </c>
      <c r="AX657">
        <v>2</v>
      </c>
      <c r="AY657" t="s">
        <v>172</v>
      </c>
      <c r="AZ657" t="s">
        <v>167</v>
      </c>
      <c r="BA657" t="s">
        <v>167</v>
      </c>
      <c r="BB657" t="s">
        <v>2147</v>
      </c>
      <c r="BC657" t="s">
        <v>167</v>
      </c>
      <c r="BD657" t="s">
        <v>169</v>
      </c>
      <c r="BE657">
        <v>256</v>
      </c>
      <c r="BF657" t="s">
        <v>167</v>
      </c>
      <c r="BG657" t="s">
        <v>167</v>
      </c>
      <c r="BH657" t="s">
        <v>167</v>
      </c>
      <c r="BI657" t="s">
        <v>164</v>
      </c>
      <c r="BJ657" t="s">
        <v>311</v>
      </c>
      <c r="BK657" t="s">
        <v>167</v>
      </c>
      <c r="BM657" t="s">
        <v>167</v>
      </c>
      <c r="BO657" t="s">
        <v>167</v>
      </c>
      <c r="BP657" t="s">
        <v>174</v>
      </c>
      <c r="BQ657" t="s">
        <v>164</v>
      </c>
      <c r="BR657" t="s">
        <v>169</v>
      </c>
      <c r="BS657" t="s">
        <v>177</v>
      </c>
      <c r="BT657" t="s">
        <v>167</v>
      </c>
      <c r="BU657" t="s">
        <v>148</v>
      </c>
      <c r="BV657" t="s">
        <v>167</v>
      </c>
      <c r="BW657" t="s">
        <v>178</v>
      </c>
      <c r="BY657" t="s">
        <v>384</v>
      </c>
      <c r="BZ657" t="s">
        <v>167</v>
      </c>
      <c r="CB657" t="s">
        <v>167</v>
      </c>
      <c r="CE657" t="s">
        <v>167</v>
      </c>
      <c r="CF657" t="s">
        <v>253</v>
      </c>
      <c r="CG657" t="s">
        <v>167</v>
      </c>
      <c r="CH657" t="s">
        <v>167</v>
      </c>
      <c r="CK657" t="s">
        <v>167</v>
      </c>
      <c r="CL657" t="s">
        <v>167</v>
      </c>
      <c r="CM657" t="s">
        <v>167</v>
      </c>
      <c r="CN657" t="s">
        <v>167</v>
      </c>
      <c r="CO657" t="s">
        <v>167</v>
      </c>
      <c r="CP657" t="s">
        <v>356</v>
      </c>
      <c r="CR657" t="s">
        <v>230</v>
      </c>
      <c r="CS657" t="s">
        <v>167</v>
      </c>
      <c r="CT657" t="s">
        <v>167</v>
      </c>
      <c r="CU657" t="s">
        <v>167</v>
      </c>
      <c r="CV657" t="s">
        <v>167</v>
      </c>
      <c r="CW657">
        <v>2</v>
      </c>
      <c r="CY657" t="s">
        <v>255</v>
      </c>
      <c r="DB657" t="s">
        <v>222</v>
      </c>
      <c r="DD657" t="s">
        <v>167</v>
      </c>
      <c r="DE657" t="s">
        <v>167</v>
      </c>
      <c r="DF657" t="s">
        <v>167</v>
      </c>
      <c r="DG657" t="s">
        <v>167</v>
      </c>
      <c r="DH657" t="s">
        <v>217</v>
      </c>
      <c r="DI657" t="s">
        <v>329</v>
      </c>
      <c r="DJ657" t="s">
        <v>167</v>
      </c>
      <c r="DL657" t="s">
        <v>330</v>
      </c>
      <c r="DM657" t="s">
        <v>167</v>
      </c>
      <c r="DN657" t="s">
        <v>167</v>
      </c>
      <c r="DQ657" t="s">
        <v>167</v>
      </c>
      <c r="DS657" t="s">
        <v>167</v>
      </c>
      <c r="DV657" t="s">
        <v>167</v>
      </c>
      <c r="DZ657" t="s">
        <v>167</v>
      </c>
    </row>
    <row r="658" spans="1:130" x14ac:dyDescent="0.3">
      <c r="A658">
        <v>657</v>
      </c>
      <c r="B658" t="s">
        <v>319</v>
      </c>
      <c r="C658" t="s">
        <v>2144</v>
      </c>
      <c r="D658" t="s">
        <v>2156</v>
      </c>
      <c r="E658" s="1">
        <v>1186</v>
      </c>
      <c r="F658">
        <v>3</v>
      </c>
      <c r="G658">
        <v>4</v>
      </c>
      <c r="H658" t="s">
        <v>196</v>
      </c>
      <c r="I658" t="s">
        <v>143</v>
      </c>
      <c r="J658" t="s">
        <v>197</v>
      </c>
      <c r="K658" t="s">
        <v>145</v>
      </c>
      <c r="L658">
        <v>37</v>
      </c>
      <c r="M658" t="s">
        <v>460</v>
      </c>
      <c r="N658">
        <v>1520</v>
      </c>
      <c r="O658">
        <v>3805</v>
      </c>
      <c r="P658">
        <v>1680</v>
      </c>
      <c r="Q658" t="s">
        <v>147</v>
      </c>
      <c r="R658">
        <v>5</v>
      </c>
      <c r="T658" s="1" t="s">
        <v>148</v>
      </c>
      <c r="U658" t="s">
        <v>2146</v>
      </c>
      <c r="X658">
        <v>5</v>
      </c>
      <c r="Z658" t="s">
        <v>201</v>
      </c>
      <c r="AA658" t="s">
        <v>152</v>
      </c>
      <c r="AB658" t="s">
        <v>268</v>
      </c>
      <c r="AC658" t="s">
        <v>342</v>
      </c>
      <c r="AF658" t="s">
        <v>316</v>
      </c>
      <c r="AG658" t="s">
        <v>316</v>
      </c>
      <c r="AH658" t="s">
        <v>159</v>
      </c>
      <c r="AI658" t="s">
        <v>233</v>
      </c>
      <c r="AL658" t="s">
        <v>484</v>
      </c>
      <c r="AM658" t="s">
        <v>609</v>
      </c>
      <c r="AN658" t="s">
        <v>164</v>
      </c>
      <c r="AO658" t="s">
        <v>433</v>
      </c>
      <c r="AP658" t="s">
        <v>165</v>
      </c>
      <c r="AQ658">
        <v>2</v>
      </c>
      <c r="AR658">
        <v>5</v>
      </c>
      <c r="AS658" t="s">
        <v>168</v>
      </c>
      <c r="AT658" t="s">
        <v>190</v>
      </c>
      <c r="AU658" t="s">
        <v>590</v>
      </c>
      <c r="AV658" t="s">
        <v>316</v>
      </c>
      <c r="AX658">
        <v>2</v>
      </c>
      <c r="AY658" t="s">
        <v>172</v>
      </c>
      <c r="AZ658" t="s">
        <v>167</v>
      </c>
      <c r="BA658" t="s">
        <v>167</v>
      </c>
      <c r="BB658" t="s">
        <v>2147</v>
      </c>
      <c r="BC658" t="s">
        <v>167</v>
      </c>
      <c r="BD658" t="s">
        <v>169</v>
      </c>
      <c r="BE658">
        <v>256</v>
      </c>
      <c r="BF658" t="s">
        <v>167</v>
      </c>
      <c r="BG658" t="s">
        <v>167</v>
      </c>
      <c r="BH658" t="s">
        <v>167</v>
      </c>
      <c r="BI658" t="s">
        <v>164</v>
      </c>
      <c r="BJ658" t="s">
        <v>311</v>
      </c>
      <c r="BK658" t="s">
        <v>167</v>
      </c>
      <c r="BL658" t="s">
        <v>311</v>
      </c>
      <c r="BM658" t="s">
        <v>167</v>
      </c>
      <c r="BO658" t="s">
        <v>167</v>
      </c>
      <c r="BP658" t="s">
        <v>174</v>
      </c>
      <c r="BQ658" t="s">
        <v>164</v>
      </c>
      <c r="BR658" t="s">
        <v>169</v>
      </c>
      <c r="BS658" t="s">
        <v>177</v>
      </c>
      <c r="BT658" t="s">
        <v>167</v>
      </c>
      <c r="BU658" t="s">
        <v>148</v>
      </c>
      <c r="BV658" t="s">
        <v>167</v>
      </c>
      <c r="BW658" t="s">
        <v>178</v>
      </c>
      <c r="BY658" t="s">
        <v>384</v>
      </c>
      <c r="BZ658" t="s">
        <v>167</v>
      </c>
      <c r="CB658" t="s">
        <v>167</v>
      </c>
      <c r="CF658" t="s">
        <v>253</v>
      </c>
      <c r="CG658" t="s">
        <v>167</v>
      </c>
      <c r="CH658" t="s">
        <v>167</v>
      </c>
      <c r="CK658" t="s">
        <v>167</v>
      </c>
      <c r="CL658" t="s">
        <v>167</v>
      </c>
      <c r="CN658" t="s">
        <v>167</v>
      </c>
      <c r="CO658" t="s">
        <v>167</v>
      </c>
      <c r="CP658" t="s">
        <v>356</v>
      </c>
      <c r="CR658" t="s">
        <v>230</v>
      </c>
      <c r="CS658" t="s">
        <v>167</v>
      </c>
      <c r="CT658" t="s">
        <v>167</v>
      </c>
      <c r="CU658" t="s">
        <v>167</v>
      </c>
      <c r="CV658" t="s">
        <v>167</v>
      </c>
      <c r="CW658">
        <v>2</v>
      </c>
      <c r="CY658" t="s">
        <v>572</v>
      </c>
      <c r="DB658" t="s">
        <v>258</v>
      </c>
      <c r="DD658" t="s">
        <v>167</v>
      </c>
      <c r="DE658" t="s">
        <v>167</v>
      </c>
      <c r="DF658" t="s">
        <v>167</v>
      </c>
      <c r="DG658" t="s">
        <v>167</v>
      </c>
      <c r="DH658" t="s">
        <v>217</v>
      </c>
      <c r="DI658" t="s">
        <v>329</v>
      </c>
      <c r="DJ658" t="s">
        <v>167</v>
      </c>
      <c r="DL658" t="s">
        <v>330</v>
      </c>
      <c r="DN658" t="s">
        <v>167</v>
      </c>
      <c r="DS658" t="s">
        <v>167</v>
      </c>
      <c r="DV658" t="s">
        <v>167</v>
      </c>
      <c r="DZ658" t="s">
        <v>167</v>
      </c>
    </row>
    <row r="659" spans="1:130" x14ac:dyDescent="0.3">
      <c r="A659">
        <v>658</v>
      </c>
      <c r="B659" t="s">
        <v>319</v>
      </c>
      <c r="C659" t="s">
        <v>2144</v>
      </c>
      <c r="D659" t="s">
        <v>2157</v>
      </c>
      <c r="E659" s="1">
        <v>1186</v>
      </c>
      <c r="F659">
        <v>3</v>
      </c>
      <c r="G659">
        <v>4</v>
      </c>
      <c r="H659" t="s">
        <v>196</v>
      </c>
      <c r="I659" t="s">
        <v>143</v>
      </c>
      <c r="J659" t="s">
        <v>197</v>
      </c>
      <c r="K659" t="s">
        <v>145</v>
      </c>
      <c r="L659">
        <v>37</v>
      </c>
      <c r="M659" t="s">
        <v>460</v>
      </c>
      <c r="N659">
        <v>1520</v>
      </c>
      <c r="O659">
        <v>3805</v>
      </c>
      <c r="P659">
        <v>1680</v>
      </c>
      <c r="Q659" t="s">
        <v>147</v>
      </c>
      <c r="R659">
        <v>5</v>
      </c>
      <c r="T659" s="1" t="s">
        <v>148</v>
      </c>
      <c r="U659" t="s">
        <v>2146</v>
      </c>
      <c r="X659">
        <v>5</v>
      </c>
      <c r="Z659" t="s">
        <v>201</v>
      </c>
      <c r="AA659" t="s">
        <v>152</v>
      </c>
      <c r="AB659" t="s">
        <v>268</v>
      </c>
      <c r="AC659" t="s">
        <v>342</v>
      </c>
      <c r="AF659" t="s">
        <v>2154</v>
      </c>
      <c r="AG659" t="s">
        <v>2154</v>
      </c>
      <c r="AH659" t="s">
        <v>159</v>
      </c>
      <c r="AI659" t="s">
        <v>233</v>
      </c>
      <c r="AK659" t="s">
        <v>442</v>
      </c>
      <c r="AL659" t="s">
        <v>484</v>
      </c>
      <c r="AM659" t="s">
        <v>609</v>
      </c>
      <c r="AN659" t="s">
        <v>164</v>
      </c>
      <c r="AO659" t="s">
        <v>433</v>
      </c>
      <c r="AP659" t="s">
        <v>165</v>
      </c>
      <c r="AQ659">
        <v>2</v>
      </c>
      <c r="AR659">
        <v>5</v>
      </c>
      <c r="AS659" t="s">
        <v>598</v>
      </c>
      <c r="AT659" t="s">
        <v>169</v>
      </c>
      <c r="AU659" t="s">
        <v>590</v>
      </c>
      <c r="AV659" t="s">
        <v>2154</v>
      </c>
      <c r="AW659" t="s">
        <v>167</v>
      </c>
      <c r="AX659">
        <v>2</v>
      </c>
      <c r="AY659" t="s">
        <v>172</v>
      </c>
      <c r="AZ659" t="s">
        <v>167</v>
      </c>
      <c r="BA659" t="s">
        <v>167</v>
      </c>
      <c r="BB659" t="s">
        <v>2147</v>
      </c>
      <c r="BC659" t="s">
        <v>167</v>
      </c>
      <c r="BD659" t="s">
        <v>169</v>
      </c>
      <c r="BE659">
        <v>256</v>
      </c>
      <c r="BF659" t="s">
        <v>167</v>
      </c>
      <c r="BG659" t="s">
        <v>167</v>
      </c>
      <c r="BH659" t="s">
        <v>167</v>
      </c>
      <c r="BI659" t="s">
        <v>164</v>
      </c>
      <c r="BJ659" t="s">
        <v>311</v>
      </c>
      <c r="BK659" t="s">
        <v>167</v>
      </c>
      <c r="BL659" t="s">
        <v>311</v>
      </c>
      <c r="BM659" t="s">
        <v>167</v>
      </c>
      <c r="BO659" t="s">
        <v>167</v>
      </c>
      <c r="BP659" t="s">
        <v>174</v>
      </c>
      <c r="BQ659" t="s">
        <v>164</v>
      </c>
      <c r="BR659" t="s">
        <v>169</v>
      </c>
      <c r="BS659" t="s">
        <v>177</v>
      </c>
      <c r="BT659" t="s">
        <v>167</v>
      </c>
      <c r="BU659" t="s">
        <v>148</v>
      </c>
      <c r="BV659" t="s">
        <v>167</v>
      </c>
      <c r="BW659" t="s">
        <v>178</v>
      </c>
      <c r="BY659" t="s">
        <v>384</v>
      </c>
      <c r="BZ659" t="s">
        <v>167</v>
      </c>
      <c r="CB659" t="s">
        <v>167</v>
      </c>
      <c r="CE659" t="s">
        <v>167</v>
      </c>
      <c r="CF659" t="s">
        <v>253</v>
      </c>
      <c r="CG659" t="s">
        <v>167</v>
      </c>
      <c r="CH659" t="s">
        <v>167</v>
      </c>
      <c r="CK659" t="s">
        <v>167</v>
      </c>
      <c r="CL659" t="s">
        <v>167</v>
      </c>
      <c r="CM659" t="s">
        <v>167</v>
      </c>
      <c r="CN659" t="s">
        <v>167</v>
      </c>
      <c r="CO659" t="s">
        <v>167</v>
      </c>
      <c r="CP659" t="s">
        <v>356</v>
      </c>
      <c r="CR659" t="s">
        <v>230</v>
      </c>
      <c r="CS659" t="s">
        <v>167</v>
      </c>
      <c r="CT659" t="s">
        <v>167</v>
      </c>
      <c r="CU659" t="s">
        <v>167</v>
      </c>
      <c r="CV659" t="s">
        <v>167</v>
      </c>
      <c r="CW659">
        <v>2</v>
      </c>
      <c r="CY659" t="s">
        <v>255</v>
      </c>
      <c r="DB659" t="s">
        <v>222</v>
      </c>
      <c r="DC659" t="s">
        <v>167</v>
      </c>
      <c r="DD659" t="s">
        <v>167</v>
      </c>
      <c r="DE659" t="s">
        <v>167</v>
      </c>
      <c r="DF659" t="s">
        <v>167</v>
      </c>
      <c r="DG659" t="s">
        <v>167</v>
      </c>
      <c r="DH659" t="s">
        <v>217</v>
      </c>
      <c r="DI659" t="s">
        <v>329</v>
      </c>
      <c r="DJ659" t="s">
        <v>167</v>
      </c>
      <c r="DL659" t="s">
        <v>330</v>
      </c>
      <c r="DM659" t="s">
        <v>167</v>
      </c>
      <c r="DN659" t="s">
        <v>167</v>
      </c>
      <c r="DQ659" t="s">
        <v>167</v>
      </c>
      <c r="DS659" t="s">
        <v>167</v>
      </c>
      <c r="DV659" t="s">
        <v>167</v>
      </c>
      <c r="DZ659" t="s">
        <v>167</v>
      </c>
    </row>
    <row r="660" spans="1:130" x14ac:dyDescent="0.3">
      <c r="A660">
        <v>659</v>
      </c>
      <c r="B660" t="s">
        <v>319</v>
      </c>
      <c r="C660" t="s">
        <v>2158</v>
      </c>
      <c r="D660" t="s">
        <v>2159</v>
      </c>
      <c r="E660" s="1">
        <v>1197</v>
      </c>
      <c r="F660">
        <v>4</v>
      </c>
      <c r="G660">
        <v>4</v>
      </c>
      <c r="H660" t="s">
        <v>196</v>
      </c>
      <c r="I660" t="s">
        <v>143</v>
      </c>
      <c r="J660" t="s">
        <v>197</v>
      </c>
      <c r="K660" t="s">
        <v>145</v>
      </c>
      <c r="L660">
        <v>43</v>
      </c>
      <c r="M660" t="s">
        <v>146</v>
      </c>
      <c r="N660">
        <v>1520</v>
      </c>
      <c r="O660">
        <v>3995</v>
      </c>
      <c r="P660">
        <v>1660</v>
      </c>
      <c r="Q660" t="s">
        <v>509</v>
      </c>
      <c r="R660">
        <v>4</v>
      </c>
      <c r="S660">
        <v>15.7</v>
      </c>
      <c r="T660" s="1" t="s">
        <v>148</v>
      </c>
      <c r="U660" t="s">
        <v>525</v>
      </c>
      <c r="X660">
        <v>5</v>
      </c>
      <c r="Y660" t="s">
        <v>304</v>
      </c>
      <c r="Z660" t="s">
        <v>201</v>
      </c>
      <c r="AA660" t="s">
        <v>152</v>
      </c>
      <c r="AB660" t="s">
        <v>268</v>
      </c>
      <c r="AC660" t="s">
        <v>342</v>
      </c>
      <c r="AD660" t="s">
        <v>512</v>
      </c>
      <c r="AE660" t="s">
        <v>513</v>
      </c>
      <c r="AF660" t="s">
        <v>514</v>
      </c>
      <c r="AG660" t="s">
        <v>514</v>
      </c>
      <c r="AH660" t="s">
        <v>159</v>
      </c>
      <c r="AI660" t="s">
        <v>233</v>
      </c>
      <c r="AK660" t="s">
        <v>161</v>
      </c>
      <c r="AL660" t="s">
        <v>404</v>
      </c>
      <c r="AM660" t="s">
        <v>515</v>
      </c>
      <c r="AN660" t="s">
        <v>164</v>
      </c>
      <c r="AO660" t="s">
        <v>165</v>
      </c>
      <c r="AP660" t="s">
        <v>165</v>
      </c>
      <c r="AQ660" t="s">
        <v>167</v>
      </c>
      <c r="AR660">
        <v>5</v>
      </c>
      <c r="AS660" t="s">
        <v>168</v>
      </c>
      <c r="AT660" t="s">
        <v>169</v>
      </c>
      <c r="AU660" t="s">
        <v>310</v>
      </c>
      <c r="AV660" t="s">
        <v>514</v>
      </c>
      <c r="AX660" t="s">
        <v>167</v>
      </c>
      <c r="AY660" t="s">
        <v>437</v>
      </c>
      <c r="AZ660" t="s">
        <v>167</v>
      </c>
      <c r="BB660" t="s">
        <v>558</v>
      </c>
      <c r="BC660" t="s">
        <v>167</v>
      </c>
      <c r="BD660" t="s">
        <v>338</v>
      </c>
      <c r="BE660">
        <v>407</v>
      </c>
      <c r="BG660" t="s">
        <v>167</v>
      </c>
      <c r="BH660" t="s">
        <v>167</v>
      </c>
      <c r="BI660" t="s">
        <v>164</v>
      </c>
      <c r="BJ660" t="s">
        <v>175</v>
      </c>
      <c r="BK660" t="s">
        <v>167</v>
      </c>
      <c r="BL660" t="s">
        <v>311</v>
      </c>
      <c r="BM660" t="s">
        <v>167</v>
      </c>
      <c r="BN660" t="s">
        <v>520</v>
      </c>
      <c r="BO660" t="s">
        <v>167</v>
      </c>
      <c r="BP660" t="s">
        <v>174</v>
      </c>
      <c r="BQ660" t="s">
        <v>165</v>
      </c>
      <c r="BR660" t="s">
        <v>169</v>
      </c>
      <c r="BS660" t="s">
        <v>177</v>
      </c>
      <c r="BT660" t="s">
        <v>167</v>
      </c>
      <c r="BU660">
        <v>5.2</v>
      </c>
      <c r="BV660" t="s">
        <v>167</v>
      </c>
      <c r="BW660" t="s">
        <v>178</v>
      </c>
      <c r="BX660" t="s">
        <v>179</v>
      </c>
      <c r="BY660" t="s">
        <v>180</v>
      </c>
      <c r="BZ660" t="s">
        <v>167</v>
      </c>
      <c r="CB660" t="s">
        <v>167</v>
      </c>
      <c r="CG660" t="s">
        <v>167</v>
      </c>
      <c r="CN660" t="s">
        <v>167</v>
      </c>
      <c r="CO660" t="s">
        <v>167</v>
      </c>
      <c r="CP660" t="s">
        <v>409</v>
      </c>
      <c r="CR660" t="s">
        <v>230</v>
      </c>
      <c r="CS660" t="s">
        <v>167</v>
      </c>
      <c r="CT660" t="s">
        <v>167</v>
      </c>
      <c r="CU660" t="s">
        <v>167</v>
      </c>
      <c r="CV660" t="s">
        <v>167</v>
      </c>
      <c r="CW660">
        <v>2</v>
      </c>
      <c r="CY660" t="s">
        <v>255</v>
      </c>
      <c r="DB660" t="s">
        <v>258</v>
      </c>
      <c r="DC660" t="s">
        <v>167</v>
      </c>
      <c r="DD660" t="s">
        <v>167</v>
      </c>
      <c r="DJ660" t="s">
        <v>167</v>
      </c>
      <c r="DL660" t="s">
        <v>330</v>
      </c>
      <c r="DN660" t="s">
        <v>167</v>
      </c>
      <c r="DP660" t="s">
        <v>346</v>
      </c>
      <c r="DS660" t="s">
        <v>167</v>
      </c>
    </row>
    <row r="661" spans="1:130" x14ac:dyDescent="0.3">
      <c r="A661">
        <v>660</v>
      </c>
      <c r="B661" t="s">
        <v>319</v>
      </c>
      <c r="C661" t="s">
        <v>2158</v>
      </c>
      <c r="D661" t="s">
        <v>2160</v>
      </c>
      <c r="E661" s="1">
        <v>1197</v>
      </c>
      <c r="F661">
        <v>4</v>
      </c>
      <c r="G661">
        <v>4</v>
      </c>
      <c r="H661" t="s">
        <v>196</v>
      </c>
      <c r="I661" t="s">
        <v>143</v>
      </c>
      <c r="J661" t="s">
        <v>238</v>
      </c>
      <c r="K661" t="s">
        <v>145</v>
      </c>
      <c r="L661">
        <v>43</v>
      </c>
      <c r="M661" t="s">
        <v>146</v>
      </c>
      <c r="N661">
        <v>1520</v>
      </c>
      <c r="O661">
        <v>3995</v>
      </c>
      <c r="P661">
        <v>1660</v>
      </c>
      <c r="Q661" t="s">
        <v>509</v>
      </c>
      <c r="R661">
        <v>4</v>
      </c>
      <c r="S661">
        <v>15.7</v>
      </c>
      <c r="T661" s="1" t="s">
        <v>148</v>
      </c>
      <c r="U661" t="s">
        <v>2161</v>
      </c>
      <c r="X661">
        <v>4</v>
      </c>
      <c r="Y661" t="s">
        <v>304</v>
      </c>
      <c r="Z661" t="s">
        <v>340</v>
      </c>
      <c r="AA661" t="s">
        <v>152</v>
      </c>
      <c r="AB661" t="s">
        <v>341</v>
      </c>
      <c r="AC661" t="s">
        <v>342</v>
      </c>
      <c r="AD661" t="s">
        <v>512</v>
      </c>
      <c r="AE661" t="s">
        <v>513</v>
      </c>
      <c r="AF661" t="s">
        <v>1953</v>
      </c>
      <c r="AG661" t="s">
        <v>1953</v>
      </c>
      <c r="AH661" t="s">
        <v>159</v>
      </c>
      <c r="AI661" t="s">
        <v>233</v>
      </c>
      <c r="AK661" t="s">
        <v>167</v>
      </c>
      <c r="AL661" t="s">
        <v>2162</v>
      </c>
      <c r="AM661" t="s">
        <v>515</v>
      </c>
      <c r="AP661" t="s">
        <v>167</v>
      </c>
      <c r="AR661">
        <v>5</v>
      </c>
      <c r="AS661" t="s">
        <v>168</v>
      </c>
      <c r="AT661" t="s">
        <v>190</v>
      </c>
      <c r="AU661" t="s">
        <v>310</v>
      </c>
      <c r="AV661">
        <v>14</v>
      </c>
      <c r="AY661" t="s">
        <v>437</v>
      </c>
      <c r="AZ661" t="s">
        <v>167</v>
      </c>
      <c r="BC661" t="s">
        <v>167</v>
      </c>
      <c r="BD661" t="s">
        <v>174</v>
      </c>
      <c r="BE661">
        <v>407</v>
      </c>
      <c r="BH661" t="s">
        <v>167</v>
      </c>
      <c r="BJ661" t="s">
        <v>175</v>
      </c>
      <c r="BL661" t="s">
        <v>311</v>
      </c>
      <c r="BO661" t="s">
        <v>167</v>
      </c>
      <c r="BP661" t="s">
        <v>174</v>
      </c>
      <c r="BR661" t="s">
        <v>169</v>
      </c>
      <c r="BS661" t="s">
        <v>165</v>
      </c>
      <c r="BT661" t="s">
        <v>167</v>
      </c>
      <c r="BU661" t="s">
        <v>148</v>
      </c>
      <c r="BV661" t="s">
        <v>167</v>
      </c>
      <c r="BW661" t="s">
        <v>178</v>
      </c>
      <c r="BY661" t="s">
        <v>180</v>
      </c>
      <c r="BZ661" t="s">
        <v>167</v>
      </c>
      <c r="CG661" t="s">
        <v>167</v>
      </c>
      <c r="CK661" t="s">
        <v>167</v>
      </c>
      <c r="CN661" t="s">
        <v>167</v>
      </c>
      <c r="CO661" t="s">
        <v>167</v>
      </c>
      <c r="CP661" t="s">
        <v>409</v>
      </c>
      <c r="CR661" t="s">
        <v>230</v>
      </c>
      <c r="CS661" t="s">
        <v>167</v>
      </c>
      <c r="CT661" t="s">
        <v>167</v>
      </c>
      <c r="CU661" t="s">
        <v>167</v>
      </c>
      <c r="CW661">
        <v>2</v>
      </c>
      <c r="CY661" t="s">
        <v>255</v>
      </c>
      <c r="DC661" t="s">
        <v>167</v>
      </c>
      <c r="DD661" t="s">
        <v>167</v>
      </c>
      <c r="DH661" t="s">
        <v>217</v>
      </c>
      <c r="DI661" t="s">
        <v>167</v>
      </c>
      <c r="DL661" t="s">
        <v>330</v>
      </c>
      <c r="DN661" t="s">
        <v>167</v>
      </c>
      <c r="DS661" t="s">
        <v>167</v>
      </c>
    </row>
    <row r="662" spans="1:130" x14ac:dyDescent="0.3">
      <c r="A662">
        <v>661</v>
      </c>
      <c r="B662" t="s">
        <v>319</v>
      </c>
      <c r="C662" t="s">
        <v>2158</v>
      </c>
      <c r="D662" t="s">
        <v>2163</v>
      </c>
      <c r="E662" s="1">
        <v>1197</v>
      </c>
      <c r="F662">
        <v>4</v>
      </c>
      <c r="G662">
        <v>4</v>
      </c>
      <c r="H662" t="s">
        <v>196</v>
      </c>
      <c r="I662" t="s">
        <v>143</v>
      </c>
      <c r="J662" t="s">
        <v>197</v>
      </c>
      <c r="K662" t="s">
        <v>145</v>
      </c>
      <c r="L662">
        <v>43</v>
      </c>
      <c r="M662" t="s">
        <v>146</v>
      </c>
      <c r="N662">
        <v>1520</v>
      </c>
      <c r="O662">
        <v>3995</v>
      </c>
      <c r="P662">
        <v>1660</v>
      </c>
      <c r="Q662" t="s">
        <v>509</v>
      </c>
      <c r="R662">
        <v>4</v>
      </c>
      <c r="S662">
        <v>15.7</v>
      </c>
      <c r="T662" s="1" t="s">
        <v>148</v>
      </c>
      <c r="U662" t="s">
        <v>525</v>
      </c>
      <c r="W662" t="s">
        <v>511</v>
      </c>
      <c r="X662">
        <v>5</v>
      </c>
      <c r="Y662" t="s">
        <v>304</v>
      </c>
      <c r="Z662" t="s">
        <v>340</v>
      </c>
      <c r="AA662" t="s">
        <v>152</v>
      </c>
      <c r="AB662" t="s">
        <v>341</v>
      </c>
      <c r="AC662" t="s">
        <v>342</v>
      </c>
      <c r="AD662" t="s">
        <v>512</v>
      </c>
      <c r="AE662" t="s">
        <v>513</v>
      </c>
      <c r="AF662" t="s">
        <v>514</v>
      </c>
      <c r="AG662" t="s">
        <v>514</v>
      </c>
      <c r="AH662" t="s">
        <v>159</v>
      </c>
      <c r="AI662" t="s">
        <v>233</v>
      </c>
      <c r="AK662" t="s">
        <v>161</v>
      </c>
      <c r="AL662" t="s">
        <v>2162</v>
      </c>
      <c r="AM662" t="s">
        <v>515</v>
      </c>
      <c r="AN662" t="s">
        <v>164</v>
      </c>
      <c r="AO662" t="s">
        <v>165</v>
      </c>
      <c r="AP662" t="s">
        <v>165</v>
      </c>
      <c r="AQ662" t="s">
        <v>167</v>
      </c>
      <c r="AR662">
        <v>5</v>
      </c>
      <c r="AS662" t="s">
        <v>168</v>
      </c>
      <c r="AT662" t="s">
        <v>169</v>
      </c>
      <c r="AU662" t="s">
        <v>310</v>
      </c>
      <c r="AV662" t="s">
        <v>514</v>
      </c>
      <c r="AX662">
        <v>2</v>
      </c>
      <c r="AY662" t="s">
        <v>437</v>
      </c>
      <c r="AZ662" t="s">
        <v>167</v>
      </c>
      <c r="BB662" t="s">
        <v>558</v>
      </c>
      <c r="BC662" t="s">
        <v>167</v>
      </c>
      <c r="BD662" t="s">
        <v>338</v>
      </c>
      <c r="BE662">
        <v>407</v>
      </c>
      <c r="BG662" t="s">
        <v>167</v>
      </c>
      <c r="BH662" t="s">
        <v>167</v>
      </c>
      <c r="BI662" t="s">
        <v>164</v>
      </c>
      <c r="BJ662" t="s">
        <v>175</v>
      </c>
      <c r="BK662" t="s">
        <v>167</v>
      </c>
      <c r="BL662" t="s">
        <v>311</v>
      </c>
      <c r="BM662" t="s">
        <v>167</v>
      </c>
      <c r="BN662" t="s">
        <v>520</v>
      </c>
      <c r="BO662" t="s">
        <v>167</v>
      </c>
      <c r="BP662" t="s">
        <v>174</v>
      </c>
      <c r="BQ662" t="s">
        <v>165</v>
      </c>
      <c r="BR662" t="s">
        <v>169</v>
      </c>
      <c r="BS662" t="s">
        <v>177</v>
      </c>
      <c r="BT662" t="s">
        <v>167</v>
      </c>
      <c r="BU662">
        <v>4.7</v>
      </c>
      <c r="BV662" t="s">
        <v>167</v>
      </c>
      <c r="BW662" t="s">
        <v>178</v>
      </c>
      <c r="BX662" t="s">
        <v>179</v>
      </c>
      <c r="BY662" t="s">
        <v>180</v>
      </c>
      <c r="BZ662" t="s">
        <v>167</v>
      </c>
      <c r="CB662" t="s">
        <v>167</v>
      </c>
      <c r="CG662" t="s">
        <v>167</v>
      </c>
      <c r="CN662" t="s">
        <v>167</v>
      </c>
      <c r="CO662" t="s">
        <v>167</v>
      </c>
      <c r="CP662" t="s">
        <v>409</v>
      </c>
      <c r="CQ662" t="s">
        <v>517</v>
      </c>
      <c r="CR662" t="s">
        <v>230</v>
      </c>
      <c r="CS662" t="s">
        <v>167</v>
      </c>
      <c r="CT662" t="s">
        <v>167</v>
      </c>
      <c r="CU662" t="s">
        <v>167</v>
      </c>
      <c r="CV662" t="s">
        <v>167</v>
      </c>
      <c r="CW662">
        <v>2</v>
      </c>
      <c r="CY662" t="s">
        <v>255</v>
      </c>
      <c r="DB662" t="s">
        <v>222</v>
      </c>
      <c r="DC662" t="s">
        <v>167</v>
      </c>
      <c r="DD662" t="s">
        <v>167</v>
      </c>
      <c r="DE662" t="s">
        <v>167</v>
      </c>
      <c r="DF662" t="s">
        <v>167</v>
      </c>
      <c r="DH662" t="s">
        <v>217</v>
      </c>
      <c r="DI662" t="s">
        <v>329</v>
      </c>
      <c r="DJ662" t="s">
        <v>167</v>
      </c>
      <c r="DL662" t="s">
        <v>330</v>
      </c>
      <c r="DM662" t="s">
        <v>167</v>
      </c>
      <c r="DN662" t="s">
        <v>167</v>
      </c>
      <c r="DP662" t="s">
        <v>346</v>
      </c>
      <c r="DS662" t="s">
        <v>167</v>
      </c>
    </row>
    <row r="663" spans="1:130" x14ac:dyDescent="0.3">
      <c r="A663">
        <v>662</v>
      </c>
      <c r="B663" t="s">
        <v>319</v>
      </c>
      <c r="C663" t="s">
        <v>2158</v>
      </c>
      <c r="D663" t="s">
        <v>2164</v>
      </c>
      <c r="E663" s="1">
        <v>1197</v>
      </c>
      <c r="F663">
        <v>4</v>
      </c>
      <c r="G663">
        <v>4</v>
      </c>
      <c r="H663" t="s">
        <v>196</v>
      </c>
      <c r="I663" t="s">
        <v>143</v>
      </c>
      <c r="J663" t="s">
        <v>197</v>
      </c>
      <c r="K663" t="s">
        <v>145</v>
      </c>
      <c r="L663">
        <v>43</v>
      </c>
      <c r="M663" t="s">
        <v>146</v>
      </c>
      <c r="N663">
        <v>1520</v>
      </c>
      <c r="O663">
        <v>3995</v>
      </c>
      <c r="P663">
        <v>1660</v>
      </c>
      <c r="Q663" t="s">
        <v>509</v>
      </c>
      <c r="R663">
        <v>4</v>
      </c>
      <c r="S663">
        <v>15.7</v>
      </c>
      <c r="T663" s="1" t="s">
        <v>148</v>
      </c>
      <c r="W663" t="s">
        <v>511</v>
      </c>
      <c r="X663">
        <v>5</v>
      </c>
      <c r="Y663" t="s">
        <v>304</v>
      </c>
      <c r="Z663" t="s">
        <v>201</v>
      </c>
      <c r="AA663" t="s">
        <v>152</v>
      </c>
      <c r="AB663" t="s">
        <v>341</v>
      </c>
      <c r="AC663" t="s">
        <v>342</v>
      </c>
      <c r="AD663" t="s">
        <v>512</v>
      </c>
      <c r="AE663" t="s">
        <v>513</v>
      </c>
      <c r="AF663" t="s">
        <v>2154</v>
      </c>
      <c r="AG663" t="s">
        <v>2154</v>
      </c>
      <c r="AH663" t="s">
        <v>159</v>
      </c>
      <c r="AI663" t="s">
        <v>233</v>
      </c>
      <c r="AK663" t="s">
        <v>442</v>
      </c>
      <c r="AL663" t="s">
        <v>2162</v>
      </c>
      <c r="AM663" t="s">
        <v>515</v>
      </c>
      <c r="AN663" t="s">
        <v>164</v>
      </c>
      <c r="AO663" t="s">
        <v>165</v>
      </c>
      <c r="AP663" t="s">
        <v>165</v>
      </c>
      <c r="AQ663" t="s">
        <v>167</v>
      </c>
      <c r="AR663">
        <v>5</v>
      </c>
      <c r="AS663" t="s">
        <v>168</v>
      </c>
      <c r="AT663" t="s">
        <v>169</v>
      </c>
      <c r="AU663" t="s">
        <v>310</v>
      </c>
      <c r="AV663" t="s">
        <v>2154</v>
      </c>
      <c r="AW663" t="s">
        <v>167</v>
      </c>
      <c r="AX663" t="s">
        <v>167</v>
      </c>
      <c r="AY663" t="s">
        <v>437</v>
      </c>
      <c r="AZ663" t="s">
        <v>167</v>
      </c>
      <c r="BB663" t="s">
        <v>558</v>
      </c>
      <c r="BC663" t="s">
        <v>167</v>
      </c>
      <c r="BD663" t="s">
        <v>338</v>
      </c>
      <c r="BE663">
        <v>407</v>
      </c>
      <c r="BG663" t="s">
        <v>167</v>
      </c>
      <c r="BH663" t="s">
        <v>167</v>
      </c>
      <c r="BI663" t="s">
        <v>164</v>
      </c>
      <c r="BJ663" t="s">
        <v>311</v>
      </c>
      <c r="BK663" t="s">
        <v>167</v>
      </c>
      <c r="BL663" t="s">
        <v>311</v>
      </c>
      <c r="BM663" t="s">
        <v>167</v>
      </c>
      <c r="BN663" t="s">
        <v>520</v>
      </c>
      <c r="BO663" t="s">
        <v>167</v>
      </c>
      <c r="BP663" t="s">
        <v>174</v>
      </c>
      <c r="BQ663" t="s">
        <v>165</v>
      </c>
      <c r="BR663" t="s">
        <v>169</v>
      </c>
      <c r="BS663" t="s">
        <v>177</v>
      </c>
      <c r="BT663" t="s">
        <v>167</v>
      </c>
      <c r="BU663">
        <v>4.7</v>
      </c>
      <c r="BV663" t="s">
        <v>167</v>
      </c>
      <c r="BW663" t="s">
        <v>178</v>
      </c>
      <c r="BX663" t="s">
        <v>179</v>
      </c>
      <c r="BY663" t="s">
        <v>384</v>
      </c>
      <c r="BZ663" t="s">
        <v>167</v>
      </c>
      <c r="CB663" t="s">
        <v>167</v>
      </c>
      <c r="CG663" t="s">
        <v>167</v>
      </c>
      <c r="CK663" t="s">
        <v>167</v>
      </c>
      <c r="CN663" t="s">
        <v>167</v>
      </c>
      <c r="CO663" t="s">
        <v>167</v>
      </c>
      <c r="CP663" t="s">
        <v>409</v>
      </c>
      <c r="CQ663" t="s">
        <v>517</v>
      </c>
      <c r="CR663" t="s">
        <v>230</v>
      </c>
      <c r="CS663" t="s">
        <v>167</v>
      </c>
      <c r="CT663" t="s">
        <v>167</v>
      </c>
      <c r="CU663" t="s">
        <v>167</v>
      </c>
      <c r="CV663" t="s">
        <v>167</v>
      </c>
      <c r="CW663">
        <v>2</v>
      </c>
      <c r="CY663" t="s">
        <v>255</v>
      </c>
      <c r="DB663" t="s">
        <v>222</v>
      </c>
      <c r="DC663" t="s">
        <v>167</v>
      </c>
      <c r="DD663" t="s">
        <v>167</v>
      </c>
      <c r="DE663" t="s">
        <v>167</v>
      </c>
      <c r="DF663" t="s">
        <v>167</v>
      </c>
      <c r="DG663" t="s">
        <v>167</v>
      </c>
      <c r="DH663" t="s">
        <v>217</v>
      </c>
      <c r="DI663" t="s">
        <v>329</v>
      </c>
      <c r="DJ663" t="s">
        <v>167</v>
      </c>
      <c r="DL663" t="s">
        <v>330</v>
      </c>
      <c r="DM663" t="s">
        <v>167</v>
      </c>
      <c r="DN663" t="s">
        <v>167</v>
      </c>
      <c r="DP663" t="s">
        <v>346</v>
      </c>
      <c r="DS663" t="s">
        <v>167</v>
      </c>
      <c r="DZ663" t="s">
        <v>167</v>
      </c>
    </row>
    <row r="664" spans="1:130" x14ac:dyDescent="0.3">
      <c r="A664">
        <v>663</v>
      </c>
      <c r="B664" t="s">
        <v>319</v>
      </c>
      <c r="C664" t="s">
        <v>2158</v>
      </c>
      <c r="D664" t="s">
        <v>2165</v>
      </c>
      <c r="E664" s="1">
        <v>1120</v>
      </c>
      <c r="F664">
        <v>3</v>
      </c>
      <c r="G664">
        <v>4</v>
      </c>
      <c r="H664" t="s">
        <v>196</v>
      </c>
      <c r="I664" t="s">
        <v>143</v>
      </c>
      <c r="J664" t="s">
        <v>197</v>
      </c>
      <c r="K664" t="s">
        <v>145</v>
      </c>
      <c r="L664">
        <v>43</v>
      </c>
      <c r="M664" t="s">
        <v>460</v>
      </c>
      <c r="N664">
        <v>1520</v>
      </c>
      <c r="O664">
        <v>3995</v>
      </c>
      <c r="P664">
        <v>1660</v>
      </c>
      <c r="Q664" t="s">
        <v>509</v>
      </c>
      <c r="R664">
        <v>4</v>
      </c>
      <c r="S664">
        <v>19</v>
      </c>
      <c r="T664" s="1" t="s">
        <v>148</v>
      </c>
      <c r="W664" t="s">
        <v>511</v>
      </c>
      <c r="X664">
        <v>5</v>
      </c>
      <c r="Y664" t="s">
        <v>304</v>
      </c>
      <c r="Z664" t="s">
        <v>201</v>
      </c>
      <c r="AA664" t="s">
        <v>152</v>
      </c>
      <c r="AB664" t="s">
        <v>268</v>
      </c>
      <c r="AC664" t="s">
        <v>342</v>
      </c>
      <c r="AD664" t="s">
        <v>767</v>
      </c>
      <c r="AE664" t="s">
        <v>513</v>
      </c>
      <c r="AF664" t="s">
        <v>514</v>
      </c>
      <c r="AG664" t="s">
        <v>514</v>
      </c>
      <c r="AH664" t="s">
        <v>159</v>
      </c>
      <c r="AI664" t="s">
        <v>233</v>
      </c>
      <c r="AK664" t="s">
        <v>161</v>
      </c>
      <c r="AL664" t="s">
        <v>2166</v>
      </c>
      <c r="AM664" t="s">
        <v>2167</v>
      </c>
      <c r="AN664" t="s">
        <v>164</v>
      </c>
      <c r="AO664" t="s">
        <v>165</v>
      </c>
      <c r="AP664" t="s">
        <v>165</v>
      </c>
      <c r="AQ664" t="s">
        <v>167</v>
      </c>
      <c r="AR664">
        <v>5</v>
      </c>
      <c r="AS664" t="s">
        <v>168</v>
      </c>
      <c r="AT664" t="s">
        <v>169</v>
      </c>
      <c r="AU664" t="s">
        <v>310</v>
      </c>
      <c r="AV664" t="s">
        <v>514</v>
      </c>
      <c r="AX664" t="s">
        <v>167</v>
      </c>
      <c r="AY664" t="s">
        <v>437</v>
      </c>
      <c r="AZ664" t="s">
        <v>167</v>
      </c>
      <c r="BB664" t="s">
        <v>558</v>
      </c>
      <c r="BC664" t="s">
        <v>167</v>
      </c>
      <c r="BD664" t="s">
        <v>328</v>
      </c>
      <c r="BE664">
        <v>407</v>
      </c>
      <c r="BG664" t="s">
        <v>167</v>
      </c>
      <c r="BH664" t="s">
        <v>167</v>
      </c>
      <c r="BI664" t="s">
        <v>164</v>
      </c>
      <c r="BJ664" t="s">
        <v>175</v>
      </c>
      <c r="BK664" t="s">
        <v>167</v>
      </c>
      <c r="BL664" t="s">
        <v>311</v>
      </c>
      <c r="BM664" t="s">
        <v>167</v>
      </c>
      <c r="BN664" t="s">
        <v>520</v>
      </c>
      <c r="BO664" t="s">
        <v>167</v>
      </c>
      <c r="BP664" t="s">
        <v>174</v>
      </c>
      <c r="BQ664" t="s">
        <v>165</v>
      </c>
      <c r="BR664" t="s">
        <v>169</v>
      </c>
      <c r="BS664" t="s">
        <v>177</v>
      </c>
      <c r="BT664" t="s">
        <v>167</v>
      </c>
      <c r="BU664">
        <v>4.7</v>
      </c>
      <c r="BV664" t="s">
        <v>167</v>
      </c>
      <c r="BW664" t="s">
        <v>178</v>
      </c>
      <c r="BX664" t="s">
        <v>179</v>
      </c>
      <c r="BY664" t="s">
        <v>180</v>
      </c>
      <c r="BZ664" t="s">
        <v>167</v>
      </c>
      <c r="CB664" t="s">
        <v>167</v>
      </c>
      <c r="CG664" t="s">
        <v>167</v>
      </c>
      <c r="CN664" t="s">
        <v>167</v>
      </c>
      <c r="CO664" t="s">
        <v>167</v>
      </c>
      <c r="CP664" t="s">
        <v>409</v>
      </c>
      <c r="CQ664" t="s">
        <v>517</v>
      </c>
      <c r="CR664" t="s">
        <v>230</v>
      </c>
      <c r="CS664" t="s">
        <v>167</v>
      </c>
      <c r="CT664" t="s">
        <v>167</v>
      </c>
      <c r="CU664" t="s">
        <v>167</v>
      </c>
      <c r="CV664" t="s">
        <v>167</v>
      </c>
      <c r="CW664">
        <v>2</v>
      </c>
      <c r="CY664" t="s">
        <v>255</v>
      </c>
      <c r="DB664" t="s">
        <v>258</v>
      </c>
      <c r="DC664" t="s">
        <v>167</v>
      </c>
      <c r="DD664" t="s">
        <v>167</v>
      </c>
      <c r="DI664" t="s">
        <v>329</v>
      </c>
      <c r="DJ664" t="s">
        <v>167</v>
      </c>
      <c r="DL664" t="s">
        <v>330</v>
      </c>
      <c r="DN664" t="s">
        <v>167</v>
      </c>
      <c r="DP664" t="s">
        <v>346</v>
      </c>
      <c r="DS664" t="s">
        <v>167</v>
      </c>
      <c r="DV664" t="s">
        <v>167</v>
      </c>
    </row>
    <row r="665" spans="1:130" x14ac:dyDescent="0.3">
      <c r="A665">
        <v>664</v>
      </c>
      <c r="B665" t="s">
        <v>319</v>
      </c>
      <c r="C665" t="s">
        <v>2158</v>
      </c>
      <c r="D665" t="s">
        <v>2168</v>
      </c>
      <c r="E665" s="1">
        <v>1197</v>
      </c>
      <c r="F665">
        <v>4</v>
      </c>
      <c r="G665">
        <v>4</v>
      </c>
      <c r="H665" t="s">
        <v>196</v>
      </c>
      <c r="I665" t="s">
        <v>143</v>
      </c>
      <c r="J665" t="s">
        <v>238</v>
      </c>
      <c r="K665" t="s">
        <v>145</v>
      </c>
      <c r="L665">
        <v>43</v>
      </c>
      <c r="M665" t="s">
        <v>146</v>
      </c>
      <c r="N665">
        <v>1520</v>
      </c>
      <c r="O665">
        <v>3995</v>
      </c>
      <c r="P665">
        <v>1660</v>
      </c>
      <c r="Q665" t="s">
        <v>509</v>
      </c>
      <c r="R665">
        <v>4</v>
      </c>
      <c r="S665">
        <v>15.7</v>
      </c>
      <c r="T665" s="1" t="s">
        <v>148</v>
      </c>
      <c r="W665" t="s">
        <v>511</v>
      </c>
      <c r="X665">
        <v>5</v>
      </c>
      <c r="Y665" t="s">
        <v>304</v>
      </c>
      <c r="Z665" t="s">
        <v>201</v>
      </c>
      <c r="AA665" t="s">
        <v>152</v>
      </c>
      <c r="AB665" t="s">
        <v>341</v>
      </c>
      <c r="AC665" t="s">
        <v>342</v>
      </c>
      <c r="AD665" t="s">
        <v>512</v>
      </c>
      <c r="AE665" t="s">
        <v>513</v>
      </c>
      <c r="AF665" t="s">
        <v>514</v>
      </c>
      <c r="AG665" t="s">
        <v>514</v>
      </c>
      <c r="AH665" t="s">
        <v>159</v>
      </c>
      <c r="AI665" t="s">
        <v>160</v>
      </c>
      <c r="AL665" t="s">
        <v>404</v>
      </c>
      <c r="AM665" t="s">
        <v>515</v>
      </c>
      <c r="AN665" t="s">
        <v>164</v>
      </c>
      <c r="AO665" t="s">
        <v>165</v>
      </c>
      <c r="AP665" t="s">
        <v>165</v>
      </c>
      <c r="AQ665" t="s">
        <v>167</v>
      </c>
      <c r="AR665">
        <v>5</v>
      </c>
      <c r="AS665" t="s">
        <v>168</v>
      </c>
      <c r="AT665" t="s">
        <v>169</v>
      </c>
      <c r="AU665" t="s">
        <v>310</v>
      </c>
      <c r="AV665" t="s">
        <v>514</v>
      </c>
      <c r="AX665" t="s">
        <v>167</v>
      </c>
      <c r="AY665" t="s">
        <v>166</v>
      </c>
      <c r="BD665" t="s">
        <v>174</v>
      </c>
      <c r="BE665">
        <v>407</v>
      </c>
      <c r="BH665" t="s">
        <v>167</v>
      </c>
      <c r="BI665" t="s">
        <v>164</v>
      </c>
      <c r="BJ665" t="s">
        <v>175</v>
      </c>
      <c r="BK665" t="s">
        <v>167</v>
      </c>
      <c r="BL665" t="s">
        <v>311</v>
      </c>
      <c r="BM665" t="s">
        <v>167</v>
      </c>
      <c r="BN665" t="s">
        <v>520</v>
      </c>
      <c r="BP665" t="s">
        <v>174</v>
      </c>
      <c r="BQ665" t="s">
        <v>165</v>
      </c>
      <c r="BR665" t="s">
        <v>169</v>
      </c>
      <c r="BS665" t="s">
        <v>177</v>
      </c>
      <c r="BT665" t="s">
        <v>167</v>
      </c>
      <c r="BU665">
        <v>5.2</v>
      </c>
      <c r="BV665" t="s">
        <v>167</v>
      </c>
      <c r="BW665" t="s">
        <v>178</v>
      </c>
      <c r="BX665" t="s">
        <v>179</v>
      </c>
      <c r="BY665" t="s">
        <v>180</v>
      </c>
      <c r="BZ665" t="s">
        <v>167</v>
      </c>
      <c r="CB665" t="s">
        <v>167</v>
      </c>
      <c r="CG665" t="s">
        <v>167</v>
      </c>
      <c r="CK665" t="s">
        <v>167</v>
      </c>
      <c r="CN665" t="s">
        <v>167</v>
      </c>
      <c r="CO665" t="s">
        <v>167</v>
      </c>
      <c r="CP665" t="s">
        <v>409</v>
      </c>
      <c r="CQ665" t="s">
        <v>517</v>
      </c>
      <c r="CR665" t="s">
        <v>230</v>
      </c>
      <c r="CS665" t="s">
        <v>167</v>
      </c>
      <c r="CT665" t="s">
        <v>167</v>
      </c>
      <c r="CU665" t="s">
        <v>167</v>
      </c>
      <c r="CV665" t="s">
        <v>167</v>
      </c>
      <c r="CW665">
        <v>2</v>
      </c>
      <c r="DC665" t="s">
        <v>167</v>
      </c>
      <c r="DJ665" t="s">
        <v>167</v>
      </c>
      <c r="DP665" t="s">
        <v>346</v>
      </c>
    </row>
    <row r="666" spans="1:130" x14ac:dyDescent="0.3">
      <c r="A666">
        <v>665</v>
      </c>
      <c r="B666" t="s">
        <v>319</v>
      </c>
      <c r="C666" t="s">
        <v>2158</v>
      </c>
      <c r="D666" t="s">
        <v>2169</v>
      </c>
      <c r="E666" s="1">
        <v>1120</v>
      </c>
      <c r="F666">
        <v>3</v>
      </c>
      <c r="G666">
        <v>4</v>
      </c>
      <c r="H666" t="s">
        <v>196</v>
      </c>
      <c r="I666" t="s">
        <v>143</v>
      </c>
      <c r="J666" t="s">
        <v>197</v>
      </c>
      <c r="K666" t="s">
        <v>145</v>
      </c>
      <c r="L666">
        <v>43</v>
      </c>
      <c r="M666" t="s">
        <v>460</v>
      </c>
      <c r="N666">
        <v>1520</v>
      </c>
      <c r="O666">
        <v>3995</v>
      </c>
      <c r="P666">
        <v>1660</v>
      </c>
      <c r="Q666" t="s">
        <v>509</v>
      </c>
      <c r="R666">
        <v>4</v>
      </c>
      <c r="S666">
        <v>19</v>
      </c>
      <c r="T666" s="1" t="s">
        <v>148</v>
      </c>
      <c r="U666" t="s">
        <v>613</v>
      </c>
      <c r="W666" t="s">
        <v>511</v>
      </c>
      <c r="X666">
        <v>5</v>
      </c>
      <c r="Y666" t="s">
        <v>304</v>
      </c>
      <c r="Z666" t="s">
        <v>201</v>
      </c>
      <c r="AA666" t="s">
        <v>152</v>
      </c>
      <c r="AB666" t="s">
        <v>341</v>
      </c>
      <c r="AC666" t="s">
        <v>342</v>
      </c>
      <c r="AD666" t="s">
        <v>512</v>
      </c>
      <c r="AE666" t="s">
        <v>513</v>
      </c>
      <c r="AF666" t="s">
        <v>514</v>
      </c>
      <c r="AG666" t="s">
        <v>514</v>
      </c>
      <c r="AH666" t="s">
        <v>159</v>
      </c>
      <c r="AI666" t="s">
        <v>233</v>
      </c>
      <c r="AK666" t="s">
        <v>161</v>
      </c>
      <c r="AL666" t="s">
        <v>484</v>
      </c>
      <c r="AM666" t="s">
        <v>609</v>
      </c>
      <c r="AN666" t="s">
        <v>164</v>
      </c>
      <c r="AO666" t="s">
        <v>165</v>
      </c>
      <c r="AP666" t="s">
        <v>165</v>
      </c>
      <c r="AQ666" t="s">
        <v>167</v>
      </c>
      <c r="AR666">
        <v>5</v>
      </c>
      <c r="AS666" t="s">
        <v>168</v>
      </c>
      <c r="AT666" t="s">
        <v>169</v>
      </c>
      <c r="AU666" t="s">
        <v>310</v>
      </c>
      <c r="AV666" t="s">
        <v>514</v>
      </c>
      <c r="AX666">
        <v>2</v>
      </c>
      <c r="AY666" t="s">
        <v>437</v>
      </c>
      <c r="AZ666" t="s">
        <v>167</v>
      </c>
      <c r="BB666" t="s">
        <v>558</v>
      </c>
      <c r="BC666" t="s">
        <v>167</v>
      </c>
      <c r="BD666" t="s">
        <v>328</v>
      </c>
      <c r="BE666">
        <v>407</v>
      </c>
      <c r="BG666" t="s">
        <v>167</v>
      </c>
      <c r="BH666" t="s">
        <v>167</v>
      </c>
      <c r="BI666" t="s">
        <v>164</v>
      </c>
      <c r="BJ666" t="s">
        <v>175</v>
      </c>
      <c r="BK666" t="s">
        <v>167</v>
      </c>
      <c r="BL666" t="s">
        <v>311</v>
      </c>
      <c r="BM666" t="s">
        <v>167</v>
      </c>
      <c r="BN666" t="s">
        <v>520</v>
      </c>
      <c r="BO666" t="s">
        <v>167</v>
      </c>
      <c r="BP666" t="s">
        <v>174</v>
      </c>
      <c r="BQ666" t="s">
        <v>165</v>
      </c>
      <c r="BR666" t="s">
        <v>169</v>
      </c>
      <c r="BS666" t="s">
        <v>177</v>
      </c>
      <c r="BT666" t="s">
        <v>167</v>
      </c>
      <c r="BU666">
        <v>4.7</v>
      </c>
      <c r="BV666" t="s">
        <v>167</v>
      </c>
      <c r="BW666" t="s">
        <v>178</v>
      </c>
      <c r="BY666" t="s">
        <v>180</v>
      </c>
      <c r="BZ666" t="s">
        <v>167</v>
      </c>
      <c r="CB666" t="s">
        <v>167</v>
      </c>
      <c r="CG666" t="s">
        <v>167</v>
      </c>
      <c r="CN666" t="s">
        <v>167</v>
      </c>
      <c r="CO666" t="s">
        <v>167</v>
      </c>
      <c r="CP666" t="s">
        <v>409</v>
      </c>
      <c r="CQ666" t="s">
        <v>517</v>
      </c>
      <c r="CR666" t="s">
        <v>230</v>
      </c>
      <c r="CS666" t="s">
        <v>167</v>
      </c>
      <c r="CT666" t="s">
        <v>167</v>
      </c>
      <c r="CU666" t="s">
        <v>167</v>
      </c>
      <c r="CV666" t="s">
        <v>167</v>
      </c>
      <c r="CW666">
        <v>2</v>
      </c>
      <c r="CY666" t="s">
        <v>255</v>
      </c>
      <c r="DB666" t="s">
        <v>222</v>
      </c>
      <c r="DC666" t="s">
        <v>167</v>
      </c>
      <c r="DD666" t="s">
        <v>167</v>
      </c>
      <c r="DE666" t="s">
        <v>167</v>
      </c>
      <c r="DF666" t="s">
        <v>167</v>
      </c>
      <c r="DH666" t="s">
        <v>217</v>
      </c>
      <c r="DI666" t="s">
        <v>329</v>
      </c>
      <c r="DJ666" t="s">
        <v>167</v>
      </c>
      <c r="DL666" t="s">
        <v>330</v>
      </c>
      <c r="DM666" t="s">
        <v>167</v>
      </c>
      <c r="DN666" t="s">
        <v>167</v>
      </c>
      <c r="DP666" t="s">
        <v>346</v>
      </c>
      <c r="DS666" t="s">
        <v>167</v>
      </c>
      <c r="DV666" t="s">
        <v>167</v>
      </c>
    </row>
    <row r="667" spans="1:130" x14ac:dyDescent="0.3">
      <c r="A667">
        <v>666</v>
      </c>
      <c r="B667" t="s">
        <v>319</v>
      </c>
      <c r="C667" t="s">
        <v>2158</v>
      </c>
      <c r="D667" t="s">
        <v>2170</v>
      </c>
      <c r="E667" s="1">
        <v>1120</v>
      </c>
      <c r="F667">
        <v>3</v>
      </c>
      <c r="G667">
        <v>4</v>
      </c>
      <c r="H667" t="s">
        <v>196</v>
      </c>
      <c r="I667" t="s">
        <v>143</v>
      </c>
      <c r="J667" t="s">
        <v>197</v>
      </c>
      <c r="K667" t="s">
        <v>145</v>
      </c>
      <c r="L667">
        <v>43</v>
      </c>
      <c r="M667" t="s">
        <v>460</v>
      </c>
      <c r="N667">
        <v>1520</v>
      </c>
      <c r="O667">
        <v>3995</v>
      </c>
      <c r="P667">
        <v>1660</v>
      </c>
      <c r="Q667" t="s">
        <v>509</v>
      </c>
      <c r="R667">
        <v>4</v>
      </c>
      <c r="S667">
        <v>19</v>
      </c>
      <c r="T667" s="1" t="s">
        <v>148</v>
      </c>
      <c r="U667" t="s">
        <v>613</v>
      </c>
      <c r="W667" t="s">
        <v>511</v>
      </c>
      <c r="X667">
        <v>5</v>
      </c>
      <c r="Y667" t="s">
        <v>304</v>
      </c>
      <c r="Z667" t="s">
        <v>201</v>
      </c>
      <c r="AA667" t="s">
        <v>152</v>
      </c>
      <c r="AB667" t="s">
        <v>341</v>
      </c>
      <c r="AC667" t="s">
        <v>342</v>
      </c>
      <c r="AD667" t="s">
        <v>512</v>
      </c>
      <c r="AE667" t="s">
        <v>513</v>
      </c>
      <c r="AF667" t="s">
        <v>2154</v>
      </c>
      <c r="AG667" t="s">
        <v>2154</v>
      </c>
      <c r="AH667" t="s">
        <v>159</v>
      </c>
      <c r="AI667" t="s">
        <v>233</v>
      </c>
      <c r="AK667" t="s">
        <v>442</v>
      </c>
      <c r="AL667" t="s">
        <v>2166</v>
      </c>
      <c r="AM667" t="s">
        <v>609</v>
      </c>
      <c r="AN667" t="s">
        <v>164</v>
      </c>
      <c r="AO667" t="s">
        <v>165</v>
      </c>
      <c r="AP667" t="s">
        <v>165</v>
      </c>
      <c r="AQ667" t="s">
        <v>167</v>
      </c>
      <c r="AR667">
        <v>5</v>
      </c>
      <c r="AS667" t="s">
        <v>168</v>
      </c>
      <c r="AT667" t="s">
        <v>169</v>
      </c>
      <c r="AU667" t="s">
        <v>310</v>
      </c>
      <c r="AV667" t="s">
        <v>2154</v>
      </c>
      <c r="AW667" t="s">
        <v>167</v>
      </c>
      <c r="AX667">
        <v>2</v>
      </c>
      <c r="AY667" t="s">
        <v>172</v>
      </c>
      <c r="AZ667" t="s">
        <v>167</v>
      </c>
      <c r="BB667" t="s">
        <v>558</v>
      </c>
      <c r="BC667" t="s">
        <v>167</v>
      </c>
      <c r="BD667" t="s">
        <v>328</v>
      </c>
      <c r="BE667">
        <v>407</v>
      </c>
      <c r="BF667" t="s">
        <v>167</v>
      </c>
      <c r="BG667" t="s">
        <v>167</v>
      </c>
      <c r="BH667" t="s">
        <v>167</v>
      </c>
      <c r="BI667" t="s">
        <v>164</v>
      </c>
      <c r="BJ667" t="s">
        <v>311</v>
      </c>
      <c r="BK667" t="s">
        <v>167</v>
      </c>
      <c r="BL667" t="s">
        <v>311</v>
      </c>
      <c r="BM667" t="s">
        <v>167</v>
      </c>
      <c r="BN667" t="s">
        <v>520</v>
      </c>
      <c r="BO667" t="s">
        <v>167</v>
      </c>
      <c r="BP667" t="s">
        <v>174</v>
      </c>
      <c r="BQ667" t="s">
        <v>165</v>
      </c>
      <c r="BR667" t="s">
        <v>169</v>
      </c>
      <c r="BS667" t="s">
        <v>177</v>
      </c>
      <c r="BT667" t="s">
        <v>167</v>
      </c>
      <c r="BU667">
        <v>4.7</v>
      </c>
      <c r="BV667" t="s">
        <v>167</v>
      </c>
      <c r="BW667" t="s">
        <v>178</v>
      </c>
      <c r="BY667" t="s">
        <v>384</v>
      </c>
      <c r="CB667" t="s">
        <v>167</v>
      </c>
      <c r="CG667" t="s">
        <v>167</v>
      </c>
      <c r="CK667" t="s">
        <v>167</v>
      </c>
      <c r="CN667" t="s">
        <v>167</v>
      </c>
      <c r="CO667" t="s">
        <v>167</v>
      </c>
      <c r="CP667" t="s">
        <v>409</v>
      </c>
      <c r="CQ667" t="s">
        <v>517</v>
      </c>
      <c r="CR667" t="s">
        <v>230</v>
      </c>
      <c r="CS667" t="s">
        <v>167</v>
      </c>
      <c r="CT667" t="s">
        <v>167</v>
      </c>
      <c r="CU667" t="s">
        <v>167</v>
      </c>
      <c r="CV667" t="s">
        <v>167</v>
      </c>
      <c r="CW667">
        <v>2</v>
      </c>
      <c r="CY667" t="s">
        <v>255</v>
      </c>
      <c r="DB667" t="s">
        <v>222</v>
      </c>
      <c r="DC667" t="s">
        <v>167</v>
      </c>
      <c r="DD667" t="s">
        <v>167</v>
      </c>
      <c r="DI667" t="s">
        <v>329</v>
      </c>
      <c r="DJ667" t="s">
        <v>167</v>
      </c>
      <c r="DL667" t="s">
        <v>330</v>
      </c>
      <c r="DN667" t="s">
        <v>167</v>
      </c>
      <c r="DP667" t="s">
        <v>346</v>
      </c>
      <c r="DS667" t="s">
        <v>167</v>
      </c>
      <c r="DZ667" t="s">
        <v>167</v>
      </c>
    </row>
    <row r="668" spans="1:130" x14ac:dyDescent="0.3">
      <c r="A668">
        <v>667</v>
      </c>
      <c r="B668" t="s">
        <v>319</v>
      </c>
      <c r="C668" t="s">
        <v>2158</v>
      </c>
      <c r="D668" t="s">
        <v>2171</v>
      </c>
      <c r="E668" s="1">
        <v>1197</v>
      </c>
      <c r="F668">
        <v>4</v>
      </c>
      <c r="G668">
        <v>4</v>
      </c>
      <c r="H668" t="s">
        <v>196</v>
      </c>
      <c r="I668" t="s">
        <v>143</v>
      </c>
      <c r="J668" t="s">
        <v>197</v>
      </c>
      <c r="K668" t="s">
        <v>145</v>
      </c>
      <c r="L668">
        <v>43</v>
      </c>
      <c r="M668" t="s">
        <v>460</v>
      </c>
      <c r="N668">
        <v>1520</v>
      </c>
      <c r="O668">
        <v>3995</v>
      </c>
      <c r="P668">
        <v>1660</v>
      </c>
      <c r="Q668" t="s">
        <v>509</v>
      </c>
      <c r="R668">
        <v>4</v>
      </c>
      <c r="S668">
        <v>19</v>
      </c>
      <c r="T668" s="1" t="s">
        <v>148</v>
      </c>
      <c r="W668" t="s">
        <v>511</v>
      </c>
      <c r="X668">
        <v>5</v>
      </c>
      <c r="Y668" t="s">
        <v>304</v>
      </c>
      <c r="Z668" t="s">
        <v>201</v>
      </c>
      <c r="AA668" t="s">
        <v>152</v>
      </c>
      <c r="AB668" t="s">
        <v>348</v>
      </c>
      <c r="AC668" t="s">
        <v>342</v>
      </c>
      <c r="AD668" t="s">
        <v>512</v>
      </c>
      <c r="AE668" t="s">
        <v>513</v>
      </c>
      <c r="AF668" t="s">
        <v>514</v>
      </c>
      <c r="AG668" t="s">
        <v>514</v>
      </c>
      <c r="AH668" t="s">
        <v>159</v>
      </c>
      <c r="AI668" t="s">
        <v>160</v>
      </c>
      <c r="AL668" t="s">
        <v>484</v>
      </c>
      <c r="AM668" t="s">
        <v>609</v>
      </c>
      <c r="AN668" t="s">
        <v>164</v>
      </c>
      <c r="AO668" t="s">
        <v>165</v>
      </c>
      <c r="AP668" t="s">
        <v>165</v>
      </c>
      <c r="AQ668">
        <v>2</v>
      </c>
      <c r="AR668">
        <v>5</v>
      </c>
      <c r="AS668" t="s">
        <v>168</v>
      </c>
      <c r="AT668" t="s">
        <v>169</v>
      </c>
      <c r="AU668" t="s">
        <v>310</v>
      </c>
      <c r="AV668" t="s">
        <v>514</v>
      </c>
      <c r="AX668" t="s">
        <v>167</v>
      </c>
      <c r="AY668" t="s">
        <v>166</v>
      </c>
      <c r="BD668" t="s">
        <v>174</v>
      </c>
      <c r="BE668">
        <v>407</v>
      </c>
      <c r="BH668" t="s">
        <v>167</v>
      </c>
      <c r="BI668" t="s">
        <v>164</v>
      </c>
      <c r="BJ668" t="s">
        <v>175</v>
      </c>
      <c r="BK668" t="s">
        <v>167</v>
      </c>
      <c r="BL668" t="s">
        <v>311</v>
      </c>
      <c r="BM668" t="s">
        <v>167</v>
      </c>
      <c r="BN668" t="s">
        <v>516</v>
      </c>
      <c r="BP668" t="s">
        <v>174</v>
      </c>
      <c r="BQ668" t="s">
        <v>165</v>
      </c>
      <c r="BR668" t="s">
        <v>169</v>
      </c>
      <c r="BS668" t="s">
        <v>177</v>
      </c>
      <c r="BT668" t="s">
        <v>167</v>
      </c>
      <c r="BU668">
        <v>5.2</v>
      </c>
      <c r="BV668" t="s">
        <v>167</v>
      </c>
      <c r="BW668" t="s">
        <v>178</v>
      </c>
      <c r="BX668" t="s">
        <v>179</v>
      </c>
      <c r="BY668" t="s">
        <v>180</v>
      </c>
      <c r="BZ668" t="s">
        <v>167</v>
      </c>
      <c r="CB668" t="s">
        <v>167</v>
      </c>
      <c r="CG668" t="s">
        <v>167</v>
      </c>
      <c r="CK668" t="s">
        <v>167</v>
      </c>
      <c r="CN668" t="s">
        <v>167</v>
      </c>
      <c r="CO668" t="s">
        <v>167</v>
      </c>
      <c r="CP668" t="s">
        <v>409</v>
      </c>
      <c r="CQ668" t="s">
        <v>517</v>
      </c>
      <c r="CR668" t="s">
        <v>230</v>
      </c>
      <c r="CS668" t="s">
        <v>167</v>
      </c>
      <c r="CT668" t="s">
        <v>167</v>
      </c>
      <c r="CU668" t="s">
        <v>167</v>
      </c>
      <c r="CV668" t="s">
        <v>167</v>
      </c>
      <c r="CW668">
        <v>2</v>
      </c>
      <c r="DC668" t="s">
        <v>167</v>
      </c>
      <c r="DJ668" t="s">
        <v>167</v>
      </c>
      <c r="DP668" t="s">
        <v>346</v>
      </c>
      <c r="DS668" t="s">
        <v>167</v>
      </c>
    </row>
    <row r="669" spans="1:130" x14ac:dyDescent="0.3">
      <c r="A669">
        <v>668</v>
      </c>
      <c r="B669" t="s">
        <v>785</v>
      </c>
      <c r="C669" t="s">
        <v>2172</v>
      </c>
      <c r="D669" t="s">
        <v>1244</v>
      </c>
      <c r="E669" s="1">
        <v>2523</v>
      </c>
      <c r="F669">
        <v>4</v>
      </c>
      <c r="G669">
        <v>2</v>
      </c>
      <c r="H669" t="s">
        <v>196</v>
      </c>
      <c r="I669" t="s">
        <v>143</v>
      </c>
      <c r="J669" t="s">
        <v>197</v>
      </c>
      <c r="K669" t="s">
        <v>145</v>
      </c>
      <c r="L669">
        <v>60</v>
      </c>
      <c r="M669" t="s">
        <v>460</v>
      </c>
      <c r="N669">
        <v>1880</v>
      </c>
      <c r="O669">
        <v>4107</v>
      </c>
      <c r="P669">
        <v>1745</v>
      </c>
      <c r="Q669" t="s">
        <v>833</v>
      </c>
      <c r="R669">
        <v>5</v>
      </c>
      <c r="S669">
        <v>9.4</v>
      </c>
      <c r="T669">
        <v>13.6</v>
      </c>
      <c r="U669" t="s">
        <v>1260</v>
      </c>
      <c r="W669" t="s">
        <v>1246</v>
      </c>
      <c r="X669">
        <v>5</v>
      </c>
      <c r="Y669" t="s">
        <v>151</v>
      </c>
      <c r="Z669" t="s">
        <v>201</v>
      </c>
      <c r="AA669" t="s">
        <v>152</v>
      </c>
      <c r="AB669" t="s">
        <v>1247</v>
      </c>
      <c r="AC669" t="s">
        <v>1268</v>
      </c>
      <c r="AD669" t="s">
        <v>413</v>
      </c>
      <c r="AE669" t="s">
        <v>2173</v>
      </c>
      <c r="AF669" t="s">
        <v>1249</v>
      </c>
      <c r="AG669" t="s">
        <v>1249</v>
      </c>
      <c r="AH669" t="s">
        <v>167</v>
      </c>
      <c r="AI669" t="s">
        <v>233</v>
      </c>
      <c r="AK669" t="s">
        <v>161</v>
      </c>
      <c r="AL669" t="s">
        <v>1264</v>
      </c>
      <c r="AM669" t="s">
        <v>1251</v>
      </c>
      <c r="AN669" t="s">
        <v>164</v>
      </c>
      <c r="AO669" t="s">
        <v>164</v>
      </c>
      <c r="AP669" t="s">
        <v>164</v>
      </c>
      <c r="AQ669" t="s">
        <v>167</v>
      </c>
      <c r="AR669">
        <v>7</v>
      </c>
      <c r="AS669" t="s">
        <v>168</v>
      </c>
      <c r="AT669" t="s">
        <v>169</v>
      </c>
      <c r="AU669" t="s">
        <v>1252</v>
      </c>
      <c r="AV669" t="s">
        <v>1249</v>
      </c>
      <c r="AX669" t="s">
        <v>167</v>
      </c>
      <c r="AY669" t="s">
        <v>289</v>
      </c>
      <c r="BB669" t="s">
        <v>558</v>
      </c>
      <c r="BD669" t="s">
        <v>169</v>
      </c>
      <c r="BE669">
        <v>170</v>
      </c>
      <c r="BF669" t="s">
        <v>167</v>
      </c>
      <c r="BG669" t="s">
        <v>167</v>
      </c>
      <c r="BH669" t="s">
        <v>167</v>
      </c>
      <c r="BI669" t="s">
        <v>164</v>
      </c>
      <c r="BJ669" t="s">
        <v>175</v>
      </c>
      <c r="BK669" t="s">
        <v>167</v>
      </c>
      <c r="BL669" t="s">
        <v>175</v>
      </c>
      <c r="BM669" t="s">
        <v>167</v>
      </c>
      <c r="BN669" t="s">
        <v>1266</v>
      </c>
      <c r="BO669" t="s">
        <v>167</v>
      </c>
      <c r="BP669" t="s">
        <v>174</v>
      </c>
      <c r="BQ669" t="s">
        <v>164</v>
      </c>
      <c r="BR669" t="s">
        <v>169</v>
      </c>
      <c r="BS669" t="s">
        <v>177</v>
      </c>
      <c r="BT669" t="s">
        <v>167</v>
      </c>
      <c r="BU669">
        <v>5.8</v>
      </c>
      <c r="BV669" t="s">
        <v>167</v>
      </c>
      <c r="BW669" t="s">
        <v>178</v>
      </c>
      <c r="BY669" t="s">
        <v>180</v>
      </c>
      <c r="BZ669" t="s">
        <v>167</v>
      </c>
      <c r="CG669" t="s">
        <v>167</v>
      </c>
      <c r="CQ669" t="s">
        <v>2174</v>
      </c>
      <c r="CS669" t="s">
        <v>167</v>
      </c>
      <c r="CU669" t="s">
        <v>167</v>
      </c>
      <c r="CX669" s="2">
        <v>0.75069444444444444</v>
      </c>
      <c r="DP669" t="s">
        <v>167</v>
      </c>
      <c r="DV669" t="s">
        <v>167</v>
      </c>
    </row>
    <row r="670" spans="1:130" x14ac:dyDescent="0.3">
      <c r="A670">
        <v>669</v>
      </c>
      <c r="B670" t="s">
        <v>785</v>
      </c>
      <c r="C670" t="s">
        <v>2172</v>
      </c>
      <c r="D670" t="s">
        <v>1254</v>
      </c>
      <c r="E670" s="1">
        <v>2523</v>
      </c>
      <c r="F670">
        <v>4</v>
      </c>
      <c r="G670">
        <v>2</v>
      </c>
      <c r="H670" t="s">
        <v>196</v>
      </c>
      <c r="I670" t="s">
        <v>143</v>
      </c>
      <c r="J670" t="s">
        <v>197</v>
      </c>
      <c r="K670" t="s">
        <v>145</v>
      </c>
      <c r="L670">
        <v>60</v>
      </c>
      <c r="M670" t="s">
        <v>460</v>
      </c>
      <c r="N670">
        <v>1880</v>
      </c>
      <c r="O670">
        <v>4107</v>
      </c>
      <c r="P670">
        <v>1745</v>
      </c>
      <c r="Q670" t="s">
        <v>833</v>
      </c>
      <c r="R670">
        <v>5</v>
      </c>
      <c r="S670">
        <v>12.3</v>
      </c>
      <c r="T670">
        <v>15.5</v>
      </c>
      <c r="U670" t="s">
        <v>1260</v>
      </c>
      <c r="W670" t="s">
        <v>1246</v>
      </c>
      <c r="X670">
        <v>5</v>
      </c>
      <c r="Y670" t="s">
        <v>151</v>
      </c>
      <c r="Z670" t="s">
        <v>201</v>
      </c>
      <c r="AA670" t="s">
        <v>152</v>
      </c>
      <c r="AB670" t="s">
        <v>1247</v>
      </c>
      <c r="AC670" t="s">
        <v>1268</v>
      </c>
      <c r="AF670" t="s">
        <v>1249</v>
      </c>
      <c r="AG670" t="s">
        <v>1249</v>
      </c>
      <c r="AH670" t="s">
        <v>167</v>
      </c>
      <c r="AI670" t="s">
        <v>233</v>
      </c>
      <c r="AK670" t="s">
        <v>161</v>
      </c>
      <c r="AL670" t="s">
        <v>1264</v>
      </c>
      <c r="AM670" t="s">
        <v>1251</v>
      </c>
      <c r="AN670" t="s">
        <v>164</v>
      </c>
      <c r="AO670" t="s">
        <v>164</v>
      </c>
      <c r="AP670" t="s">
        <v>164</v>
      </c>
      <c r="AQ670" t="s">
        <v>167</v>
      </c>
      <c r="AR670">
        <v>7</v>
      </c>
      <c r="AS670" t="s">
        <v>168</v>
      </c>
      <c r="AT670" t="s">
        <v>169</v>
      </c>
      <c r="AU670" t="s">
        <v>1252</v>
      </c>
      <c r="AV670" t="s">
        <v>1249</v>
      </c>
      <c r="AX670" t="s">
        <v>167</v>
      </c>
      <c r="AY670" t="s">
        <v>289</v>
      </c>
      <c r="BB670" t="s">
        <v>558</v>
      </c>
      <c r="BD670" t="s">
        <v>169</v>
      </c>
      <c r="BF670" t="s">
        <v>167</v>
      </c>
      <c r="BG670" t="s">
        <v>167</v>
      </c>
      <c r="BH670" t="s">
        <v>167</v>
      </c>
      <c r="BI670" t="s">
        <v>164</v>
      </c>
      <c r="BJ670" t="s">
        <v>175</v>
      </c>
      <c r="BK670" t="s">
        <v>167</v>
      </c>
      <c r="BL670" t="s">
        <v>175</v>
      </c>
      <c r="BM670" t="s">
        <v>167</v>
      </c>
      <c r="BN670" t="s">
        <v>1266</v>
      </c>
      <c r="BO670" t="s">
        <v>167</v>
      </c>
      <c r="BP670" t="s">
        <v>174</v>
      </c>
      <c r="BQ670" t="s">
        <v>164</v>
      </c>
      <c r="BR670" t="s">
        <v>169</v>
      </c>
      <c r="BS670" t="s">
        <v>177</v>
      </c>
      <c r="BT670" t="s">
        <v>167</v>
      </c>
      <c r="BU670">
        <v>5.8</v>
      </c>
      <c r="BV670" t="s">
        <v>167</v>
      </c>
      <c r="BW670" t="s">
        <v>178</v>
      </c>
      <c r="BY670" t="s">
        <v>180</v>
      </c>
      <c r="BZ670" t="s">
        <v>167</v>
      </c>
      <c r="CG670" t="s">
        <v>167</v>
      </c>
      <c r="CS670" t="s">
        <v>167</v>
      </c>
      <c r="CU670" t="s">
        <v>167</v>
      </c>
      <c r="DP670" t="s">
        <v>167</v>
      </c>
      <c r="DV670" t="s">
        <v>167</v>
      </c>
    </row>
    <row r="671" spans="1:130" x14ac:dyDescent="0.3">
      <c r="A671">
        <v>670</v>
      </c>
      <c r="B671" t="s">
        <v>785</v>
      </c>
      <c r="C671" t="s">
        <v>2172</v>
      </c>
      <c r="D671" t="s">
        <v>1256</v>
      </c>
      <c r="E671" s="1">
        <v>2523</v>
      </c>
      <c r="F671">
        <v>4</v>
      </c>
      <c r="G671">
        <v>2</v>
      </c>
      <c r="H671" t="s">
        <v>196</v>
      </c>
      <c r="I671" t="s">
        <v>143</v>
      </c>
      <c r="J671" t="s">
        <v>197</v>
      </c>
      <c r="K671" t="s">
        <v>145</v>
      </c>
      <c r="L671">
        <v>60</v>
      </c>
      <c r="M671" t="s">
        <v>460</v>
      </c>
      <c r="N671">
        <v>1880</v>
      </c>
      <c r="O671">
        <v>4107</v>
      </c>
      <c r="P671">
        <v>1745</v>
      </c>
      <c r="Q671" t="s">
        <v>833</v>
      </c>
      <c r="R671">
        <v>5</v>
      </c>
      <c r="S671">
        <v>12.3</v>
      </c>
      <c r="T671">
        <v>15.5</v>
      </c>
      <c r="U671" t="s">
        <v>1260</v>
      </c>
      <c r="W671" t="s">
        <v>1246</v>
      </c>
      <c r="X671">
        <v>5</v>
      </c>
      <c r="Y671" t="s">
        <v>151</v>
      </c>
      <c r="Z671" t="s">
        <v>201</v>
      </c>
      <c r="AA671" t="s">
        <v>152</v>
      </c>
      <c r="AB671" t="s">
        <v>1247</v>
      </c>
      <c r="AC671" t="s">
        <v>1268</v>
      </c>
      <c r="AF671" t="s">
        <v>1249</v>
      </c>
      <c r="AG671" t="s">
        <v>1249</v>
      </c>
      <c r="AH671" t="s">
        <v>167</v>
      </c>
      <c r="AL671" t="s">
        <v>1264</v>
      </c>
      <c r="AM671" t="s">
        <v>1251</v>
      </c>
      <c r="AN671" t="s">
        <v>164</v>
      </c>
      <c r="AO671" t="s">
        <v>164</v>
      </c>
      <c r="AP671" t="s">
        <v>164</v>
      </c>
      <c r="AQ671" t="s">
        <v>167</v>
      </c>
      <c r="AR671">
        <v>7</v>
      </c>
      <c r="AS671" t="s">
        <v>168</v>
      </c>
      <c r="AT671" t="s">
        <v>169</v>
      </c>
      <c r="AU671" t="s">
        <v>1252</v>
      </c>
      <c r="AV671" t="s">
        <v>1249</v>
      </c>
      <c r="AY671" t="s">
        <v>166</v>
      </c>
      <c r="BB671" t="s">
        <v>558</v>
      </c>
      <c r="BD671" t="s">
        <v>169</v>
      </c>
      <c r="BH671" t="s">
        <v>167</v>
      </c>
      <c r="BI671" t="s">
        <v>164</v>
      </c>
      <c r="BJ671" t="s">
        <v>166</v>
      </c>
      <c r="BK671" t="s">
        <v>167</v>
      </c>
      <c r="BM671" t="s">
        <v>167</v>
      </c>
      <c r="BN671" t="s">
        <v>1266</v>
      </c>
      <c r="BP671" t="s">
        <v>174</v>
      </c>
      <c r="BQ671" t="s">
        <v>164</v>
      </c>
      <c r="BR671" t="s">
        <v>169</v>
      </c>
      <c r="BS671" t="s">
        <v>177</v>
      </c>
      <c r="BT671" t="s">
        <v>167</v>
      </c>
      <c r="BU671">
        <v>5.8</v>
      </c>
      <c r="BV671" t="s">
        <v>167</v>
      </c>
      <c r="BW671" t="s">
        <v>178</v>
      </c>
      <c r="BY671" t="s">
        <v>180</v>
      </c>
      <c r="BZ671" t="s">
        <v>167</v>
      </c>
      <c r="CG671" t="s">
        <v>167</v>
      </c>
      <c r="CS671" t="s">
        <v>167</v>
      </c>
      <c r="CU671" t="s">
        <v>167</v>
      </c>
      <c r="DP671" t="s">
        <v>167</v>
      </c>
      <c r="DV671" t="s">
        <v>167</v>
      </c>
    </row>
    <row r="672" spans="1:130" x14ac:dyDescent="0.3">
      <c r="A672">
        <v>671</v>
      </c>
      <c r="B672" t="s">
        <v>785</v>
      </c>
      <c r="C672" t="s">
        <v>2172</v>
      </c>
      <c r="D672" t="s">
        <v>2175</v>
      </c>
      <c r="E672" s="1">
        <v>2523</v>
      </c>
      <c r="F672">
        <v>4</v>
      </c>
      <c r="G672">
        <v>2</v>
      </c>
      <c r="H672" t="s">
        <v>196</v>
      </c>
      <c r="I672" t="s">
        <v>143</v>
      </c>
      <c r="J672" t="s">
        <v>197</v>
      </c>
      <c r="K672" t="s">
        <v>145</v>
      </c>
      <c r="L672">
        <v>60</v>
      </c>
      <c r="M672" t="s">
        <v>460</v>
      </c>
      <c r="N672">
        <v>1910</v>
      </c>
      <c r="O672">
        <v>4221</v>
      </c>
      <c r="P672">
        <v>1745</v>
      </c>
      <c r="Q672" t="s">
        <v>833</v>
      </c>
      <c r="R672">
        <v>5</v>
      </c>
      <c r="S672">
        <v>9.4</v>
      </c>
      <c r="T672">
        <v>13.6</v>
      </c>
      <c r="U672" t="s">
        <v>1260</v>
      </c>
      <c r="W672" t="s">
        <v>1246</v>
      </c>
      <c r="X672">
        <v>5</v>
      </c>
      <c r="Y672" t="s">
        <v>2176</v>
      </c>
      <c r="Z672" t="s">
        <v>201</v>
      </c>
      <c r="AA672" t="s">
        <v>152</v>
      </c>
      <c r="AB672" t="s">
        <v>1255</v>
      </c>
      <c r="AC672" t="s">
        <v>1255</v>
      </c>
      <c r="AF672" t="s">
        <v>1249</v>
      </c>
      <c r="AG672" t="s">
        <v>1249</v>
      </c>
      <c r="AL672" t="s">
        <v>1264</v>
      </c>
      <c r="AM672" t="s">
        <v>1251</v>
      </c>
      <c r="AN672" t="s">
        <v>164</v>
      </c>
      <c r="AO672" t="s">
        <v>167</v>
      </c>
      <c r="AP672" t="s">
        <v>164</v>
      </c>
      <c r="AQ672" t="s">
        <v>167</v>
      </c>
      <c r="AR672">
        <v>7</v>
      </c>
      <c r="AS672" t="s">
        <v>168</v>
      </c>
      <c r="AT672" t="s">
        <v>169</v>
      </c>
      <c r="AU672" t="s">
        <v>1265</v>
      </c>
      <c r="AV672" t="s">
        <v>1249</v>
      </c>
      <c r="AY672" t="s">
        <v>166</v>
      </c>
      <c r="BB672" t="s">
        <v>558</v>
      </c>
      <c r="BD672" t="s">
        <v>169</v>
      </c>
      <c r="BH672" t="s">
        <v>167</v>
      </c>
      <c r="BI672" t="s">
        <v>164</v>
      </c>
      <c r="BJ672" t="s">
        <v>166</v>
      </c>
      <c r="BK672" t="s">
        <v>167</v>
      </c>
      <c r="BM672" t="s">
        <v>167</v>
      </c>
      <c r="BN672" t="s">
        <v>1266</v>
      </c>
      <c r="BP672" t="s">
        <v>174</v>
      </c>
      <c r="BQ672" t="s">
        <v>164</v>
      </c>
      <c r="BR672" t="s">
        <v>169</v>
      </c>
      <c r="BS672" t="s">
        <v>177</v>
      </c>
      <c r="BT672" t="s">
        <v>167</v>
      </c>
      <c r="BU672">
        <v>5.9</v>
      </c>
      <c r="BV672" t="s">
        <v>167</v>
      </c>
      <c r="BW672" t="s">
        <v>178</v>
      </c>
      <c r="BY672" t="s">
        <v>180</v>
      </c>
      <c r="BZ672" t="s">
        <v>167</v>
      </c>
      <c r="CG672" t="s">
        <v>167</v>
      </c>
      <c r="CS672" t="s">
        <v>167</v>
      </c>
      <c r="CU672" t="s">
        <v>167</v>
      </c>
      <c r="DV672" t="s">
        <v>167</v>
      </c>
    </row>
    <row r="673" spans="1:135" x14ac:dyDescent="0.3">
      <c r="A673">
        <v>672</v>
      </c>
      <c r="B673" t="s">
        <v>785</v>
      </c>
      <c r="C673" t="s">
        <v>2172</v>
      </c>
      <c r="D673" t="s">
        <v>2177</v>
      </c>
      <c r="E673" s="1">
        <v>2523</v>
      </c>
      <c r="F673">
        <v>4</v>
      </c>
      <c r="G673">
        <v>2</v>
      </c>
      <c r="H673" t="s">
        <v>196</v>
      </c>
      <c r="I673" t="s">
        <v>143</v>
      </c>
      <c r="J673" t="s">
        <v>197</v>
      </c>
      <c r="K673" t="s">
        <v>145</v>
      </c>
      <c r="L673">
        <v>60</v>
      </c>
      <c r="M673" t="s">
        <v>460</v>
      </c>
      <c r="N673">
        <v>1910</v>
      </c>
      <c r="O673">
        <v>4221</v>
      </c>
      <c r="P673">
        <v>1745</v>
      </c>
      <c r="Q673" t="s">
        <v>833</v>
      </c>
      <c r="R673">
        <v>5</v>
      </c>
      <c r="S673">
        <v>9.4</v>
      </c>
      <c r="T673">
        <v>13.6</v>
      </c>
      <c r="U673" t="s">
        <v>1260</v>
      </c>
      <c r="W673" t="s">
        <v>1246</v>
      </c>
      <c r="X673">
        <v>5</v>
      </c>
      <c r="Y673" t="s">
        <v>2176</v>
      </c>
      <c r="Z673" t="s">
        <v>201</v>
      </c>
      <c r="AA673" t="s">
        <v>152</v>
      </c>
      <c r="AB673" t="s">
        <v>1255</v>
      </c>
      <c r="AC673" t="s">
        <v>1255</v>
      </c>
      <c r="AF673" t="s">
        <v>1249</v>
      </c>
      <c r="AG673" t="s">
        <v>1249</v>
      </c>
      <c r="AL673" t="s">
        <v>1264</v>
      </c>
      <c r="AM673" t="s">
        <v>1251</v>
      </c>
      <c r="AN673" t="s">
        <v>164</v>
      </c>
      <c r="AO673" t="s">
        <v>167</v>
      </c>
      <c r="AP673" t="s">
        <v>164</v>
      </c>
      <c r="AQ673" t="s">
        <v>167</v>
      </c>
      <c r="AR673">
        <v>7</v>
      </c>
      <c r="AS673" t="s">
        <v>168</v>
      </c>
      <c r="AT673" t="s">
        <v>169</v>
      </c>
      <c r="AU673" t="s">
        <v>1265</v>
      </c>
      <c r="AV673" t="s">
        <v>1249</v>
      </c>
      <c r="AY673" t="s">
        <v>166</v>
      </c>
      <c r="BB673" t="s">
        <v>558</v>
      </c>
      <c r="BD673" t="s">
        <v>169</v>
      </c>
      <c r="BH673" t="s">
        <v>167</v>
      </c>
      <c r="BI673" t="s">
        <v>164</v>
      </c>
      <c r="BJ673" t="s">
        <v>166</v>
      </c>
      <c r="BK673" t="s">
        <v>167</v>
      </c>
      <c r="BM673" t="s">
        <v>167</v>
      </c>
      <c r="BN673" t="s">
        <v>1266</v>
      </c>
      <c r="BP673" t="s">
        <v>174</v>
      </c>
      <c r="BQ673" t="s">
        <v>164</v>
      </c>
      <c r="BR673" t="s">
        <v>169</v>
      </c>
      <c r="BS673" t="s">
        <v>177</v>
      </c>
      <c r="BT673" t="s">
        <v>167</v>
      </c>
      <c r="BU673">
        <v>5.9</v>
      </c>
      <c r="BW673" t="s">
        <v>178</v>
      </c>
      <c r="BZ673" t="s">
        <v>167</v>
      </c>
      <c r="CG673" t="s">
        <v>167</v>
      </c>
      <c r="CS673" t="s">
        <v>167</v>
      </c>
      <c r="CU673" t="s">
        <v>167</v>
      </c>
      <c r="DV673" t="s">
        <v>167</v>
      </c>
    </row>
    <row r="674" spans="1:135" x14ac:dyDescent="0.3">
      <c r="A674">
        <v>673</v>
      </c>
      <c r="B674" t="s">
        <v>235</v>
      </c>
      <c r="C674" t="s">
        <v>2178</v>
      </c>
      <c r="D674" t="s">
        <v>2179</v>
      </c>
      <c r="E674" s="1">
        <v>1248</v>
      </c>
      <c r="F674">
        <v>4</v>
      </c>
      <c r="G674">
        <v>4</v>
      </c>
      <c r="H674" t="s">
        <v>196</v>
      </c>
      <c r="I674" t="s">
        <v>143</v>
      </c>
      <c r="J674" t="s">
        <v>197</v>
      </c>
      <c r="K674" t="s">
        <v>145</v>
      </c>
      <c r="L674">
        <v>43</v>
      </c>
      <c r="M674" t="s">
        <v>460</v>
      </c>
      <c r="N674">
        <v>1485</v>
      </c>
      <c r="O674">
        <v>4490</v>
      </c>
      <c r="P674">
        <v>1730</v>
      </c>
      <c r="Q674" t="s">
        <v>509</v>
      </c>
      <c r="R674">
        <v>4</v>
      </c>
      <c r="S674">
        <v>28.09</v>
      </c>
      <c r="T674" s="1" t="s">
        <v>148</v>
      </c>
      <c r="U674" t="s">
        <v>2180</v>
      </c>
      <c r="W674" t="s">
        <v>2181</v>
      </c>
      <c r="X674">
        <v>5</v>
      </c>
      <c r="Y674" t="s">
        <v>372</v>
      </c>
      <c r="Z674" t="s">
        <v>201</v>
      </c>
      <c r="AA674" t="s">
        <v>152</v>
      </c>
      <c r="AB674" t="s">
        <v>2182</v>
      </c>
      <c r="AC674" t="s">
        <v>402</v>
      </c>
      <c r="AF674" t="s">
        <v>577</v>
      </c>
      <c r="AG674" t="s">
        <v>577</v>
      </c>
      <c r="AH674" t="s">
        <v>159</v>
      </c>
      <c r="AI674" t="s">
        <v>233</v>
      </c>
      <c r="AK674" t="s">
        <v>161</v>
      </c>
      <c r="AL674" t="s">
        <v>2183</v>
      </c>
      <c r="AM674" t="s">
        <v>1276</v>
      </c>
      <c r="AN674" t="s">
        <v>164</v>
      </c>
      <c r="AO674" t="s">
        <v>165</v>
      </c>
      <c r="AP674" t="s">
        <v>165</v>
      </c>
      <c r="AQ674">
        <v>2</v>
      </c>
      <c r="AR674">
        <v>5</v>
      </c>
      <c r="AS674" t="s">
        <v>598</v>
      </c>
      <c r="AT674" t="s">
        <v>169</v>
      </c>
      <c r="AU674" t="s">
        <v>2039</v>
      </c>
      <c r="AV674" t="s">
        <v>577</v>
      </c>
      <c r="AW674" t="s">
        <v>167</v>
      </c>
      <c r="AX674" t="s">
        <v>167</v>
      </c>
      <c r="AY674" t="s">
        <v>437</v>
      </c>
      <c r="AZ674" t="s">
        <v>167</v>
      </c>
      <c r="BA674" t="s">
        <v>167</v>
      </c>
      <c r="BB674" t="s">
        <v>251</v>
      </c>
      <c r="BC674" t="s">
        <v>167</v>
      </c>
      <c r="BD674" t="s">
        <v>338</v>
      </c>
      <c r="BE674">
        <v>510</v>
      </c>
      <c r="BG674" t="s">
        <v>167</v>
      </c>
      <c r="BH674" t="s">
        <v>167</v>
      </c>
      <c r="BI674" t="s">
        <v>164</v>
      </c>
      <c r="BJ674" t="s">
        <v>311</v>
      </c>
      <c r="BK674" t="s">
        <v>167</v>
      </c>
      <c r="BL674" t="s">
        <v>311</v>
      </c>
      <c r="BM674" t="s">
        <v>167</v>
      </c>
      <c r="BN674" t="s">
        <v>252</v>
      </c>
      <c r="BO674" t="s">
        <v>167</v>
      </c>
      <c r="BP674" t="s">
        <v>338</v>
      </c>
      <c r="BQ674" t="s">
        <v>165</v>
      </c>
      <c r="BR674" t="s">
        <v>169</v>
      </c>
      <c r="BS674" t="s">
        <v>177</v>
      </c>
      <c r="BT674" t="s">
        <v>167</v>
      </c>
      <c r="BU674">
        <v>5.4</v>
      </c>
      <c r="BV674" t="s">
        <v>167</v>
      </c>
      <c r="BW674" t="s">
        <v>178</v>
      </c>
      <c r="BX674" t="s">
        <v>179</v>
      </c>
      <c r="BY674" t="s">
        <v>384</v>
      </c>
      <c r="BZ674" t="s">
        <v>167</v>
      </c>
      <c r="CB674" t="s">
        <v>167</v>
      </c>
      <c r="CG674" t="s">
        <v>167</v>
      </c>
      <c r="CK674" t="s">
        <v>167</v>
      </c>
      <c r="CN674" t="s">
        <v>167</v>
      </c>
      <c r="CO674" t="s">
        <v>167</v>
      </c>
      <c r="CP674" t="s">
        <v>356</v>
      </c>
      <c r="CQ674" t="s">
        <v>1834</v>
      </c>
      <c r="CR674" t="s">
        <v>230</v>
      </c>
      <c r="CS674" t="s">
        <v>167</v>
      </c>
      <c r="CT674" t="s">
        <v>167</v>
      </c>
      <c r="CU674" t="s">
        <v>167</v>
      </c>
      <c r="CV674" t="s">
        <v>167</v>
      </c>
      <c r="CW674">
        <v>2</v>
      </c>
      <c r="CY674" t="s">
        <v>572</v>
      </c>
      <c r="DB674" t="s">
        <v>222</v>
      </c>
      <c r="DC674" t="s">
        <v>167</v>
      </c>
      <c r="DD674" t="s">
        <v>167</v>
      </c>
      <c r="DH674" t="s">
        <v>217</v>
      </c>
      <c r="DI674" t="s">
        <v>329</v>
      </c>
      <c r="DJ674" t="s">
        <v>167</v>
      </c>
      <c r="DL674" t="s">
        <v>330</v>
      </c>
      <c r="DM674" t="s">
        <v>167</v>
      </c>
      <c r="DN674" t="s">
        <v>167</v>
      </c>
      <c r="DP674" t="s">
        <v>346</v>
      </c>
      <c r="DR674" t="s">
        <v>167</v>
      </c>
      <c r="DV674" t="s">
        <v>167</v>
      </c>
      <c r="DW674" t="s">
        <v>167</v>
      </c>
      <c r="DZ674" t="s">
        <v>167</v>
      </c>
      <c r="EA674" t="s">
        <v>167</v>
      </c>
      <c r="ED674" t="s">
        <v>167</v>
      </c>
    </row>
    <row r="675" spans="1:135" x14ac:dyDescent="0.3">
      <c r="A675">
        <v>674</v>
      </c>
      <c r="B675" t="s">
        <v>235</v>
      </c>
      <c r="C675" t="s">
        <v>2178</v>
      </c>
      <c r="D675" t="s">
        <v>2184</v>
      </c>
      <c r="E675" s="1">
        <v>1248</v>
      </c>
      <c r="F675">
        <v>4</v>
      </c>
      <c r="G675">
        <v>4</v>
      </c>
      <c r="H675" t="s">
        <v>196</v>
      </c>
      <c r="I675" t="s">
        <v>143</v>
      </c>
      <c r="J675" t="s">
        <v>197</v>
      </c>
      <c r="K675" t="s">
        <v>145</v>
      </c>
      <c r="L675">
        <v>43</v>
      </c>
      <c r="M675" t="s">
        <v>460</v>
      </c>
      <c r="N675">
        <v>1485</v>
      </c>
      <c r="O675">
        <v>4490</v>
      </c>
      <c r="P675">
        <v>1730</v>
      </c>
      <c r="Q675" t="s">
        <v>509</v>
      </c>
      <c r="R675">
        <v>4</v>
      </c>
      <c r="S675">
        <v>28.09</v>
      </c>
      <c r="T675" s="1" t="s">
        <v>148</v>
      </c>
      <c r="U675" t="s">
        <v>2180</v>
      </c>
      <c r="W675" t="s">
        <v>2181</v>
      </c>
      <c r="X675">
        <v>5</v>
      </c>
      <c r="Y675" t="s">
        <v>372</v>
      </c>
      <c r="Z675" t="s">
        <v>201</v>
      </c>
      <c r="AA675" t="s">
        <v>152</v>
      </c>
      <c r="AB675" t="s">
        <v>2182</v>
      </c>
      <c r="AC675" t="s">
        <v>402</v>
      </c>
      <c r="AF675" t="s">
        <v>666</v>
      </c>
      <c r="AG675" t="s">
        <v>666</v>
      </c>
      <c r="AH675" t="s">
        <v>159</v>
      </c>
      <c r="AI675" t="s">
        <v>233</v>
      </c>
      <c r="AK675" t="s">
        <v>161</v>
      </c>
      <c r="AL675" t="s">
        <v>2183</v>
      </c>
      <c r="AM675" t="s">
        <v>1276</v>
      </c>
      <c r="AN675" t="s">
        <v>164</v>
      </c>
      <c r="AO675" t="s">
        <v>165</v>
      </c>
      <c r="AP675" t="s">
        <v>165</v>
      </c>
      <c r="AQ675" t="s">
        <v>167</v>
      </c>
      <c r="AR675">
        <v>5</v>
      </c>
      <c r="AS675" t="s">
        <v>168</v>
      </c>
      <c r="AT675" t="s">
        <v>169</v>
      </c>
      <c r="AU675" t="s">
        <v>2039</v>
      </c>
      <c r="AV675" t="s">
        <v>666</v>
      </c>
      <c r="AX675">
        <v>2</v>
      </c>
      <c r="AY675" t="s">
        <v>172</v>
      </c>
      <c r="AZ675" t="s">
        <v>167</v>
      </c>
      <c r="BA675" t="s">
        <v>167</v>
      </c>
      <c r="BB675" t="s">
        <v>251</v>
      </c>
      <c r="BC675" t="s">
        <v>167</v>
      </c>
      <c r="BD675" t="s">
        <v>338</v>
      </c>
      <c r="BE675">
        <v>510</v>
      </c>
      <c r="BF675" t="s">
        <v>167</v>
      </c>
      <c r="BG675" t="s">
        <v>167</v>
      </c>
      <c r="BH675" t="s">
        <v>167</v>
      </c>
      <c r="BI675" t="s">
        <v>164</v>
      </c>
      <c r="BJ675" t="s">
        <v>311</v>
      </c>
      <c r="BK675" t="s">
        <v>167</v>
      </c>
      <c r="BL675" t="s">
        <v>311</v>
      </c>
      <c r="BM675" t="s">
        <v>167</v>
      </c>
      <c r="BN675" t="s">
        <v>252</v>
      </c>
      <c r="BO675" t="s">
        <v>167</v>
      </c>
      <c r="BP675" t="s">
        <v>174</v>
      </c>
      <c r="BQ675" t="s">
        <v>165</v>
      </c>
      <c r="BR675" t="s">
        <v>169</v>
      </c>
      <c r="BS675" t="s">
        <v>177</v>
      </c>
      <c r="BT675" t="s">
        <v>167</v>
      </c>
      <c r="BU675">
        <v>5.4</v>
      </c>
      <c r="BV675" t="s">
        <v>167</v>
      </c>
      <c r="BW675" t="s">
        <v>178</v>
      </c>
      <c r="BX675" t="s">
        <v>179</v>
      </c>
      <c r="BY675" t="s">
        <v>180</v>
      </c>
      <c r="BZ675" t="s">
        <v>167</v>
      </c>
      <c r="CB675" t="s">
        <v>167</v>
      </c>
      <c r="CG675" t="s">
        <v>167</v>
      </c>
      <c r="CK675" t="s">
        <v>167</v>
      </c>
      <c r="CN675" t="s">
        <v>167</v>
      </c>
      <c r="CP675" t="s">
        <v>356</v>
      </c>
      <c r="CQ675" t="s">
        <v>1834</v>
      </c>
      <c r="CR675" t="s">
        <v>230</v>
      </c>
      <c r="CS675" t="s">
        <v>167</v>
      </c>
      <c r="CT675" t="s">
        <v>167</v>
      </c>
      <c r="CU675" t="s">
        <v>167</v>
      </c>
      <c r="CV675" t="s">
        <v>167</v>
      </c>
      <c r="CW675">
        <v>2</v>
      </c>
      <c r="CY675" t="s">
        <v>255</v>
      </c>
      <c r="DB675" t="s">
        <v>258</v>
      </c>
      <c r="DD675" t="s">
        <v>167</v>
      </c>
      <c r="DI675" t="s">
        <v>329</v>
      </c>
      <c r="DN675" t="s">
        <v>167</v>
      </c>
      <c r="DP675" t="s">
        <v>346</v>
      </c>
      <c r="DW675" t="s">
        <v>167</v>
      </c>
    </row>
    <row r="676" spans="1:135" x14ac:dyDescent="0.3">
      <c r="A676">
        <v>675</v>
      </c>
      <c r="B676" t="s">
        <v>235</v>
      </c>
      <c r="C676" t="s">
        <v>2178</v>
      </c>
      <c r="D676" t="s">
        <v>2185</v>
      </c>
      <c r="E676" s="1">
        <v>1248</v>
      </c>
      <c r="F676">
        <v>4</v>
      </c>
      <c r="G676">
        <v>4</v>
      </c>
      <c r="H676" t="s">
        <v>196</v>
      </c>
      <c r="I676" t="s">
        <v>143</v>
      </c>
      <c r="J676" t="s">
        <v>197</v>
      </c>
      <c r="K676" t="s">
        <v>145</v>
      </c>
      <c r="L676">
        <v>43</v>
      </c>
      <c r="M676" t="s">
        <v>460</v>
      </c>
      <c r="N676">
        <v>1485</v>
      </c>
      <c r="O676">
        <v>4490</v>
      </c>
      <c r="P676">
        <v>1730</v>
      </c>
      <c r="Q676" t="s">
        <v>509</v>
      </c>
      <c r="R676">
        <v>4</v>
      </c>
      <c r="S676">
        <v>28.09</v>
      </c>
      <c r="T676" s="1" t="s">
        <v>148</v>
      </c>
      <c r="U676" t="s">
        <v>2180</v>
      </c>
      <c r="W676" t="s">
        <v>2181</v>
      </c>
      <c r="X676">
        <v>5</v>
      </c>
      <c r="Y676" t="s">
        <v>372</v>
      </c>
      <c r="Z676" t="s">
        <v>201</v>
      </c>
      <c r="AA676" t="s">
        <v>152</v>
      </c>
      <c r="AB676" t="s">
        <v>2182</v>
      </c>
      <c r="AC676" t="s">
        <v>402</v>
      </c>
      <c r="AF676" t="s">
        <v>666</v>
      </c>
      <c r="AG676" t="s">
        <v>666</v>
      </c>
      <c r="AH676" t="s">
        <v>159</v>
      </c>
      <c r="AI676" t="s">
        <v>233</v>
      </c>
      <c r="AK676" t="s">
        <v>161</v>
      </c>
      <c r="AL676" t="s">
        <v>2183</v>
      </c>
      <c r="AM676" t="s">
        <v>1276</v>
      </c>
      <c r="AN676" t="s">
        <v>164</v>
      </c>
      <c r="AO676" t="s">
        <v>165</v>
      </c>
      <c r="AP676" t="s">
        <v>165</v>
      </c>
      <c r="AQ676" t="s">
        <v>167</v>
      </c>
      <c r="AR676">
        <v>5</v>
      </c>
      <c r="AS676" t="s">
        <v>168</v>
      </c>
      <c r="AT676" t="s">
        <v>169</v>
      </c>
      <c r="AU676" t="s">
        <v>2039</v>
      </c>
      <c r="AV676" t="s">
        <v>666</v>
      </c>
      <c r="AX676">
        <v>2</v>
      </c>
      <c r="AY676" t="s">
        <v>172</v>
      </c>
      <c r="AZ676" t="s">
        <v>167</v>
      </c>
      <c r="BA676" t="s">
        <v>167</v>
      </c>
      <c r="BB676" t="s">
        <v>251</v>
      </c>
      <c r="BC676" t="s">
        <v>167</v>
      </c>
      <c r="BD676" t="s">
        <v>328</v>
      </c>
      <c r="BE676">
        <v>510</v>
      </c>
      <c r="BF676" t="s">
        <v>167</v>
      </c>
      <c r="BG676" t="s">
        <v>167</v>
      </c>
      <c r="BH676" t="s">
        <v>167</v>
      </c>
      <c r="BI676" t="s">
        <v>164</v>
      </c>
      <c r="BJ676" t="s">
        <v>311</v>
      </c>
      <c r="BK676" t="s">
        <v>167</v>
      </c>
      <c r="BL676" t="s">
        <v>311</v>
      </c>
      <c r="BM676" t="s">
        <v>167</v>
      </c>
      <c r="BN676" t="s">
        <v>252</v>
      </c>
      <c r="BO676" t="s">
        <v>167</v>
      </c>
      <c r="BP676" t="s">
        <v>174</v>
      </c>
      <c r="BQ676" t="s">
        <v>165</v>
      </c>
      <c r="BR676" t="s">
        <v>169</v>
      </c>
      <c r="BS676" t="s">
        <v>177</v>
      </c>
      <c r="BT676" t="s">
        <v>167</v>
      </c>
      <c r="BU676">
        <v>5.4</v>
      </c>
      <c r="BV676" t="s">
        <v>167</v>
      </c>
      <c r="BW676" t="s">
        <v>178</v>
      </c>
      <c r="BX676" t="s">
        <v>179</v>
      </c>
      <c r="BY676" t="s">
        <v>384</v>
      </c>
      <c r="BZ676" t="s">
        <v>167</v>
      </c>
      <c r="CB676" t="s">
        <v>167</v>
      </c>
      <c r="CG676" t="s">
        <v>167</v>
      </c>
      <c r="CK676" t="s">
        <v>167</v>
      </c>
      <c r="CN676" t="s">
        <v>167</v>
      </c>
      <c r="CP676" t="s">
        <v>356</v>
      </c>
      <c r="CQ676" t="s">
        <v>1834</v>
      </c>
      <c r="CR676" t="s">
        <v>230</v>
      </c>
      <c r="CS676" t="s">
        <v>167</v>
      </c>
      <c r="CT676" t="s">
        <v>167</v>
      </c>
      <c r="CU676" t="s">
        <v>167</v>
      </c>
      <c r="CV676" t="s">
        <v>167</v>
      </c>
      <c r="CW676">
        <v>2</v>
      </c>
      <c r="CY676" t="s">
        <v>572</v>
      </c>
      <c r="DB676" t="s">
        <v>258</v>
      </c>
      <c r="DD676" t="s">
        <v>167</v>
      </c>
      <c r="DI676" t="s">
        <v>329</v>
      </c>
      <c r="DL676" t="s">
        <v>330</v>
      </c>
      <c r="DN676" t="s">
        <v>167</v>
      </c>
      <c r="DP676" t="s">
        <v>346</v>
      </c>
      <c r="DW676" t="s">
        <v>167</v>
      </c>
      <c r="ED676" t="s">
        <v>167</v>
      </c>
    </row>
    <row r="677" spans="1:135" x14ac:dyDescent="0.3">
      <c r="A677">
        <v>676</v>
      </c>
      <c r="B677" t="s">
        <v>235</v>
      </c>
      <c r="C677" t="s">
        <v>2178</v>
      </c>
      <c r="D677" t="s">
        <v>2186</v>
      </c>
      <c r="E677" s="1">
        <v>1248</v>
      </c>
      <c r="F677">
        <v>4</v>
      </c>
      <c r="G677">
        <v>4</v>
      </c>
      <c r="H677" t="s">
        <v>196</v>
      </c>
      <c r="I677" t="s">
        <v>143</v>
      </c>
      <c r="J677" t="s">
        <v>197</v>
      </c>
      <c r="K677" t="s">
        <v>145</v>
      </c>
      <c r="L677">
        <v>43</v>
      </c>
      <c r="M677" t="s">
        <v>460</v>
      </c>
      <c r="N677">
        <v>1485</v>
      </c>
      <c r="O677">
        <v>4490</v>
      </c>
      <c r="P677">
        <v>1730</v>
      </c>
      <c r="Q677" t="s">
        <v>509</v>
      </c>
      <c r="R677">
        <v>4</v>
      </c>
      <c r="S677">
        <v>28.09</v>
      </c>
      <c r="T677" s="1" t="s">
        <v>148</v>
      </c>
      <c r="U677" t="s">
        <v>2180</v>
      </c>
      <c r="W677" t="s">
        <v>2181</v>
      </c>
      <c r="X677">
        <v>5</v>
      </c>
      <c r="Y677" t="s">
        <v>372</v>
      </c>
      <c r="Z677" t="s">
        <v>201</v>
      </c>
      <c r="AA677" t="s">
        <v>152</v>
      </c>
      <c r="AB677" t="s">
        <v>2182</v>
      </c>
      <c r="AC677" t="s">
        <v>402</v>
      </c>
      <c r="AF677" t="s">
        <v>666</v>
      </c>
      <c r="AG677" t="s">
        <v>666</v>
      </c>
      <c r="AH677" t="s">
        <v>159</v>
      </c>
      <c r="AI677" t="s">
        <v>233</v>
      </c>
      <c r="AK677" t="s">
        <v>161</v>
      </c>
      <c r="AL677" t="s">
        <v>2183</v>
      </c>
      <c r="AM677" t="s">
        <v>1276</v>
      </c>
      <c r="AN677" t="s">
        <v>164</v>
      </c>
      <c r="AO677" t="s">
        <v>165</v>
      </c>
      <c r="AP677" t="s">
        <v>165</v>
      </c>
      <c r="AQ677">
        <v>2</v>
      </c>
      <c r="AR677">
        <v>5</v>
      </c>
      <c r="AS677" t="s">
        <v>168</v>
      </c>
      <c r="AT677" t="s">
        <v>169</v>
      </c>
      <c r="AU677" t="s">
        <v>2039</v>
      </c>
      <c r="AV677" t="s">
        <v>666</v>
      </c>
      <c r="AW677" t="s">
        <v>167</v>
      </c>
      <c r="AX677" t="s">
        <v>167</v>
      </c>
      <c r="AY677" t="s">
        <v>172</v>
      </c>
      <c r="AZ677" t="s">
        <v>167</v>
      </c>
      <c r="BA677" t="s">
        <v>167</v>
      </c>
      <c r="BB677" t="s">
        <v>251</v>
      </c>
      <c r="BC677" t="s">
        <v>167</v>
      </c>
      <c r="BD677" t="s">
        <v>328</v>
      </c>
      <c r="BE677">
        <v>510</v>
      </c>
      <c r="BF677" t="s">
        <v>167</v>
      </c>
      <c r="BG677" t="s">
        <v>167</v>
      </c>
      <c r="BH677" t="s">
        <v>167</v>
      </c>
      <c r="BI677" t="s">
        <v>164</v>
      </c>
      <c r="BJ677" t="s">
        <v>311</v>
      </c>
      <c r="BK677" t="s">
        <v>167</v>
      </c>
      <c r="BL677" t="s">
        <v>311</v>
      </c>
      <c r="BM677" t="s">
        <v>167</v>
      </c>
      <c r="BN677" t="s">
        <v>252</v>
      </c>
      <c r="BO677" t="s">
        <v>167</v>
      </c>
      <c r="BP677" t="s">
        <v>174</v>
      </c>
      <c r="BQ677" t="s">
        <v>165</v>
      </c>
      <c r="BR677" t="s">
        <v>169</v>
      </c>
      <c r="BS677" t="s">
        <v>177</v>
      </c>
      <c r="BT677" t="s">
        <v>167</v>
      </c>
      <c r="BU677">
        <v>5.4</v>
      </c>
      <c r="BV677" t="s">
        <v>167</v>
      </c>
      <c r="BW677" t="s">
        <v>178</v>
      </c>
      <c r="BX677" t="s">
        <v>179</v>
      </c>
      <c r="BY677" t="s">
        <v>384</v>
      </c>
      <c r="CB677" t="s">
        <v>167</v>
      </c>
      <c r="CG677" t="s">
        <v>167</v>
      </c>
      <c r="CK677" t="s">
        <v>167</v>
      </c>
      <c r="CN677" t="s">
        <v>167</v>
      </c>
      <c r="CO677" t="s">
        <v>167</v>
      </c>
      <c r="CP677" t="s">
        <v>356</v>
      </c>
      <c r="CQ677" t="s">
        <v>1834</v>
      </c>
      <c r="CR677" t="s">
        <v>230</v>
      </c>
      <c r="CS677" t="s">
        <v>167</v>
      </c>
      <c r="CT677" t="s">
        <v>167</v>
      </c>
      <c r="CV677" t="s">
        <v>167</v>
      </c>
      <c r="CW677">
        <v>2</v>
      </c>
      <c r="CY677" t="s">
        <v>572</v>
      </c>
      <c r="DB677" t="s">
        <v>222</v>
      </c>
      <c r="DC677" t="s">
        <v>167</v>
      </c>
      <c r="DD677" t="s">
        <v>167</v>
      </c>
      <c r="DH677" t="s">
        <v>167</v>
      </c>
      <c r="DI677" t="s">
        <v>329</v>
      </c>
      <c r="DJ677" t="s">
        <v>167</v>
      </c>
      <c r="DL677" t="s">
        <v>330</v>
      </c>
      <c r="DN677" t="s">
        <v>167</v>
      </c>
      <c r="DP677" t="s">
        <v>346</v>
      </c>
      <c r="DV677" t="s">
        <v>167</v>
      </c>
      <c r="DW677" t="s">
        <v>167</v>
      </c>
      <c r="EA677" t="s">
        <v>167</v>
      </c>
      <c r="ED677" t="s">
        <v>167</v>
      </c>
    </row>
    <row r="678" spans="1:135" x14ac:dyDescent="0.3">
      <c r="A678">
        <v>677</v>
      </c>
      <c r="B678" t="s">
        <v>235</v>
      </c>
      <c r="C678" t="s">
        <v>2178</v>
      </c>
      <c r="D678" t="s">
        <v>2187</v>
      </c>
      <c r="E678" s="1">
        <v>1462</v>
      </c>
      <c r="F678">
        <v>4</v>
      </c>
      <c r="G678">
        <v>4</v>
      </c>
      <c r="H678" t="s">
        <v>196</v>
      </c>
      <c r="I678" t="s">
        <v>143</v>
      </c>
      <c r="J678" t="s">
        <v>197</v>
      </c>
      <c r="K678" t="s">
        <v>145</v>
      </c>
      <c r="L678">
        <v>43</v>
      </c>
      <c r="M678" t="s">
        <v>146</v>
      </c>
      <c r="N678">
        <v>1485</v>
      </c>
      <c r="O678">
        <v>4490</v>
      </c>
      <c r="P678">
        <v>1730</v>
      </c>
      <c r="Q678" t="s">
        <v>509</v>
      </c>
      <c r="R678">
        <v>4</v>
      </c>
      <c r="T678" s="1" t="s">
        <v>148</v>
      </c>
      <c r="U678" t="s">
        <v>2188</v>
      </c>
      <c r="W678" t="s">
        <v>2189</v>
      </c>
      <c r="X678">
        <v>5</v>
      </c>
      <c r="Y678" t="s">
        <v>372</v>
      </c>
      <c r="Z678" t="s">
        <v>201</v>
      </c>
      <c r="AA678" t="s">
        <v>152</v>
      </c>
      <c r="AB678" t="s">
        <v>268</v>
      </c>
      <c r="AC678" t="s">
        <v>402</v>
      </c>
      <c r="AF678" t="s">
        <v>666</v>
      </c>
      <c r="AG678" t="s">
        <v>666</v>
      </c>
      <c r="AH678" t="s">
        <v>159</v>
      </c>
      <c r="AI678" t="s">
        <v>233</v>
      </c>
      <c r="AK678" t="s">
        <v>161</v>
      </c>
      <c r="AL678" t="s">
        <v>1962</v>
      </c>
      <c r="AM678" t="s">
        <v>1505</v>
      </c>
      <c r="AN678" t="s">
        <v>164</v>
      </c>
      <c r="AO678" t="s">
        <v>165</v>
      </c>
      <c r="AP678" t="s">
        <v>165</v>
      </c>
      <c r="AQ678" t="s">
        <v>167</v>
      </c>
      <c r="AR678">
        <v>5</v>
      </c>
      <c r="AS678" t="s">
        <v>168</v>
      </c>
      <c r="AT678" t="s">
        <v>169</v>
      </c>
      <c r="AU678" t="s">
        <v>2039</v>
      </c>
      <c r="AV678" t="s">
        <v>666</v>
      </c>
      <c r="AX678">
        <v>2</v>
      </c>
      <c r="AY678" t="s">
        <v>172</v>
      </c>
      <c r="AZ678" t="s">
        <v>167</v>
      </c>
      <c r="BA678" t="s">
        <v>167</v>
      </c>
      <c r="BB678" t="s">
        <v>251</v>
      </c>
      <c r="BC678" t="s">
        <v>167</v>
      </c>
      <c r="BD678" t="s">
        <v>338</v>
      </c>
      <c r="BE678">
        <v>510</v>
      </c>
      <c r="BF678" t="s">
        <v>167</v>
      </c>
      <c r="BG678" t="s">
        <v>167</v>
      </c>
      <c r="BH678" t="s">
        <v>167</v>
      </c>
      <c r="BI678" t="s">
        <v>164</v>
      </c>
      <c r="BJ678" t="s">
        <v>311</v>
      </c>
      <c r="BK678" t="s">
        <v>167</v>
      </c>
      <c r="BL678" t="s">
        <v>311</v>
      </c>
      <c r="BM678" t="s">
        <v>167</v>
      </c>
      <c r="BN678" t="s">
        <v>252</v>
      </c>
      <c r="BO678" t="s">
        <v>167</v>
      </c>
      <c r="BP678" t="s">
        <v>174</v>
      </c>
      <c r="BQ678" t="s">
        <v>165</v>
      </c>
      <c r="BR678" t="s">
        <v>169</v>
      </c>
      <c r="BS678" t="s">
        <v>177</v>
      </c>
      <c r="BT678" t="s">
        <v>167</v>
      </c>
      <c r="BU678">
        <v>5.4</v>
      </c>
      <c r="BV678" t="s">
        <v>167</v>
      </c>
      <c r="BW678" t="s">
        <v>178</v>
      </c>
      <c r="BX678" t="s">
        <v>179</v>
      </c>
      <c r="BY678" t="s">
        <v>180</v>
      </c>
      <c r="BZ678" t="s">
        <v>167</v>
      </c>
      <c r="CG678" t="s">
        <v>167</v>
      </c>
      <c r="CK678" t="s">
        <v>167</v>
      </c>
      <c r="CN678" t="s">
        <v>167</v>
      </c>
      <c r="CO678" t="s">
        <v>167</v>
      </c>
      <c r="CP678" t="s">
        <v>356</v>
      </c>
      <c r="CQ678" t="s">
        <v>630</v>
      </c>
      <c r="CR678" t="s">
        <v>230</v>
      </c>
      <c r="CS678" t="s">
        <v>167</v>
      </c>
      <c r="CT678" t="s">
        <v>167</v>
      </c>
      <c r="CU678" t="s">
        <v>167</v>
      </c>
      <c r="CV678" t="s">
        <v>167</v>
      </c>
      <c r="CW678">
        <v>2</v>
      </c>
      <c r="CY678" t="s">
        <v>255</v>
      </c>
      <c r="DB678" t="s">
        <v>258</v>
      </c>
      <c r="DC678" t="s">
        <v>167</v>
      </c>
      <c r="DD678" t="s">
        <v>167</v>
      </c>
      <c r="DI678" t="s">
        <v>329</v>
      </c>
      <c r="DN678" t="s">
        <v>167</v>
      </c>
      <c r="DP678" t="s">
        <v>346</v>
      </c>
      <c r="DW678" t="s">
        <v>167</v>
      </c>
    </row>
    <row r="679" spans="1:135" x14ac:dyDescent="0.3">
      <c r="A679">
        <v>678</v>
      </c>
      <c r="B679" t="s">
        <v>235</v>
      </c>
      <c r="C679" t="s">
        <v>2178</v>
      </c>
      <c r="D679" t="s">
        <v>2190</v>
      </c>
      <c r="E679" s="1">
        <v>1462</v>
      </c>
      <c r="F679">
        <v>4</v>
      </c>
      <c r="G679">
        <v>4</v>
      </c>
      <c r="H679" t="s">
        <v>196</v>
      </c>
      <c r="I679" t="s">
        <v>143</v>
      </c>
      <c r="J679" t="s">
        <v>197</v>
      </c>
      <c r="K679" t="s">
        <v>145</v>
      </c>
      <c r="L679">
        <v>43</v>
      </c>
      <c r="M679" t="s">
        <v>146</v>
      </c>
      <c r="N679">
        <v>1485</v>
      </c>
      <c r="O679">
        <v>4490</v>
      </c>
      <c r="P679">
        <v>1730</v>
      </c>
      <c r="Q679" t="s">
        <v>509</v>
      </c>
      <c r="R679">
        <v>4</v>
      </c>
      <c r="T679" s="1" t="s">
        <v>148</v>
      </c>
      <c r="U679" t="s">
        <v>2188</v>
      </c>
      <c r="W679" t="s">
        <v>2189</v>
      </c>
      <c r="X679">
        <v>5</v>
      </c>
      <c r="Y679" t="s">
        <v>372</v>
      </c>
      <c r="Z679" t="s">
        <v>201</v>
      </c>
      <c r="AA679" t="s">
        <v>152</v>
      </c>
      <c r="AB679" t="s">
        <v>268</v>
      </c>
      <c r="AC679" t="s">
        <v>402</v>
      </c>
      <c r="AF679" t="s">
        <v>666</v>
      </c>
      <c r="AG679" t="s">
        <v>666</v>
      </c>
      <c r="AH679" t="s">
        <v>159</v>
      </c>
      <c r="AI679" t="s">
        <v>233</v>
      </c>
      <c r="AK679" t="s">
        <v>161</v>
      </c>
      <c r="AL679" t="s">
        <v>1962</v>
      </c>
      <c r="AM679" t="s">
        <v>1505</v>
      </c>
      <c r="AN679" t="s">
        <v>164</v>
      </c>
      <c r="AO679" t="s">
        <v>165</v>
      </c>
      <c r="AP679" t="s">
        <v>165</v>
      </c>
      <c r="AQ679" t="s">
        <v>167</v>
      </c>
      <c r="AR679">
        <v>5</v>
      </c>
      <c r="AS679" t="s">
        <v>168</v>
      </c>
      <c r="AT679" t="s">
        <v>169</v>
      </c>
      <c r="AU679" t="s">
        <v>2039</v>
      </c>
      <c r="AV679" t="s">
        <v>666</v>
      </c>
      <c r="AX679">
        <v>2</v>
      </c>
      <c r="AY679" t="s">
        <v>172</v>
      </c>
      <c r="AZ679" t="s">
        <v>167</v>
      </c>
      <c r="BA679" t="s">
        <v>167</v>
      </c>
      <c r="BB679" t="s">
        <v>251</v>
      </c>
      <c r="BC679" t="s">
        <v>167</v>
      </c>
      <c r="BD679" t="s">
        <v>338</v>
      </c>
      <c r="BE679">
        <v>510</v>
      </c>
      <c r="BF679" t="s">
        <v>167</v>
      </c>
      <c r="BG679" t="s">
        <v>167</v>
      </c>
      <c r="BH679" t="s">
        <v>167</v>
      </c>
      <c r="BI679" t="s">
        <v>164</v>
      </c>
      <c r="BJ679" t="s">
        <v>311</v>
      </c>
      <c r="BK679" t="s">
        <v>167</v>
      </c>
      <c r="BL679" t="s">
        <v>311</v>
      </c>
      <c r="BM679" t="s">
        <v>167</v>
      </c>
      <c r="BN679" t="s">
        <v>252</v>
      </c>
      <c r="BO679" t="s">
        <v>167</v>
      </c>
      <c r="BP679" t="s">
        <v>174</v>
      </c>
      <c r="BQ679" t="s">
        <v>165</v>
      </c>
      <c r="BR679" t="s">
        <v>169</v>
      </c>
      <c r="BS679" t="s">
        <v>177</v>
      </c>
      <c r="BT679" t="s">
        <v>167</v>
      </c>
      <c r="BU679">
        <v>5.4</v>
      </c>
      <c r="BV679" t="s">
        <v>167</v>
      </c>
      <c r="BW679" t="s">
        <v>178</v>
      </c>
      <c r="BX679" t="s">
        <v>179</v>
      </c>
      <c r="BY679" t="s">
        <v>384</v>
      </c>
      <c r="BZ679" t="s">
        <v>167</v>
      </c>
      <c r="CG679" t="s">
        <v>167</v>
      </c>
      <c r="CK679" t="s">
        <v>167</v>
      </c>
      <c r="CN679" t="s">
        <v>167</v>
      </c>
      <c r="CO679" t="s">
        <v>167</v>
      </c>
      <c r="CP679" t="s">
        <v>356</v>
      </c>
      <c r="CQ679" t="s">
        <v>630</v>
      </c>
      <c r="CR679" t="s">
        <v>230</v>
      </c>
      <c r="CS679" t="s">
        <v>167</v>
      </c>
      <c r="CT679" t="s">
        <v>167</v>
      </c>
      <c r="CU679" t="s">
        <v>167</v>
      </c>
      <c r="CV679" t="s">
        <v>167</v>
      </c>
      <c r="CW679">
        <v>2</v>
      </c>
      <c r="CY679" t="s">
        <v>255</v>
      </c>
      <c r="DB679" t="s">
        <v>258</v>
      </c>
      <c r="DC679" t="s">
        <v>167</v>
      </c>
      <c r="DD679" t="s">
        <v>167</v>
      </c>
      <c r="DI679" t="s">
        <v>329</v>
      </c>
      <c r="DL679" t="s">
        <v>330</v>
      </c>
      <c r="DN679" t="s">
        <v>167</v>
      </c>
      <c r="DP679" t="s">
        <v>346</v>
      </c>
      <c r="DW679" t="s">
        <v>167</v>
      </c>
      <c r="ED679" t="s">
        <v>167</v>
      </c>
    </row>
    <row r="680" spans="1:135" x14ac:dyDescent="0.3">
      <c r="A680">
        <v>679</v>
      </c>
      <c r="B680" t="s">
        <v>235</v>
      </c>
      <c r="C680" t="s">
        <v>2178</v>
      </c>
      <c r="D680" t="s">
        <v>2191</v>
      </c>
      <c r="E680" s="1">
        <v>1462</v>
      </c>
      <c r="F680">
        <v>4</v>
      </c>
      <c r="G680">
        <v>4</v>
      </c>
      <c r="H680" t="s">
        <v>196</v>
      </c>
      <c r="I680" t="s">
        <v>143</v>
      </c>
      <c r="J680" t="s">
        <v>197</v>
      </c>
      <c r="K680" t="s">
        <v>145</v>
      </c>
      <c r="L680">
        <v>43</v>
      </c>
      <c r="M680" t="s">
        <v>146</v>
      </c>
      <c r="N680">
        <v>1485</v>
      </c>
      <c r="O680">
        <v>4490</v>
      </c>
      <c r="P680">
        <v>1730</v>
      </c>
      <c r="Q680" t="s">
        <v>509</v>
      </c>
      <c r="R680">
        <v>4</v>
      </c>
      <c r="S680">
        <v>21.56</v>
      </c>
      <c r="T680" s="1" t="s">
        <v>148</v>
      </c>
      <c r="U680" t="s">
        <v>2188</v>
      </c>
      <c r="W680" t="s">
        <v>2189</v>
      </c>
      <c r="X680">
        <v>5</v>
      </c>
      <c r="Y680" t="s">
        <v>372</v>
      </c>
      <c r="Z680" t="s">
        <v>201</v>
      </c>
      <c r="AA680" t="s">
        <v>152</v>
      </c>
      <c r="AB680" t="s">
        <v>268</v>
      </c>
      <c r="AC680" t="s">
        <v>402</v>
      </c>
      <c r="AF680" t="s">
        <v>666</v>
      </c>
      <c r="AG680" t="s">
        <v>666</v>
      </c>
      <c r="AH680" t="s">
        <v>159</v>
      </c>
      <c r="AI680" t="s">
        <v>233</v>
      </c>
      <c r="AK680" t="s">
        <v>161</v>
      </c>
      <c r="AL680" t="s">
        <v>1962</v>
      </c>
      <c r="AM680" t="s">
        <v>1505</v>
      </c>
      <c r="AN680" t="s">
        <v>164</v>
      </c>
      <c r="AO680" t="s">
        <v>165</v>
      </c>
      <c r="AP680" t="s">
        <v>165</v>
      </c>
      <c r="AQ680">
        <v>2</v>
      </c>
      <c r="AR680">
        <v>5</v>
      </c>
      <c r="AS680" t="s">
        <v>598</v>
      </c>
      <c r="AT680" t="s">
        <v>169</v>
      </c>
      <c r="AU680" t="s">
        <v>2039</v>
      </c>
      <c r="AV680" t="s">
        <v>666</v>
      </c>
      <c r="AW680" t="s">
        <v>167</v>
      </c>
      <c r="AX680" t="s">
        <v>167</v>
      </c>
      <c r="AY680" t="s">
        <v>172</v>
      </c>
      <c r="AZ680" t="s">
        <v>167</v>
      </c>
      <c r="BA680" t="s">
        <v>167</v>
      </c>
      <c r="BB680" t="s">
        <v>251</v>
      </c>
      <c r="BC680" t="s">
        <v>167</v>
      </c>
      <c r="BD680" t="s">
        <v>328</v>
      </c>
      <c r="BE680">
        <v>510</v>
      </c>
      <c r="BF680" t="s">
        <v>167</v>
      </c>
      <c r="BG680" t="s">
        <v>167</v>
      </c>
      <c r="BH680" t="s">
        <v>167</v>
      </c>
      <c r="BI680" t="s">
        <v>164</v>
      </c>
      <c r="BJ680" t="s">
        <v>311</v>
      </c>
      <c r="BK680" t="s">
        <v>167</v>
      </c>
      <c r="BL680" t="s">
        <v>311</v>
      </c>
      <c r="BM680" t="s">
        <v>167</v>
      </c>
      <c r="BN680" t="s">
        <v>252</v>
      </c>
      <c r="BO680" t="s">
        <v>167</v>
      </c>
      <c r="BP680" t="s">
        <v>174</v>
      </c>
      <c r="BQ680" t="s">
        <v>165</v>
      </c>
      <c r="BR680" t="s">
        <v>169</v>
      </c>
      <c r="BS680" t="s">
        <v>177</v>
      </c>
      <c r="BT680" t="s">
        <v>167</v>
      </c>
      <c r="BU680">
        <v>5.4</v>
      </c>
      <c r="BV680" t="s">
        <v>167</v>
      </c>
      <c r="BW680" t="s">
        <v>178</v>
      </c>
      <c r="BX680" t="s">
        <v>179</v>
      </c>
      <c r="BY680" t="s">
        <v>384</v>
      </c>
      <c r="BZ680" t="s">
        <v>167</v>
      </c>
      <c r="CB680" t="s">
        <v>167</v>
      </c>
      <c r="CG680" t="s">
        <v>167</v>
      </c>
      <c r="CK680" t="s">
        <v>167</v>
      </c>
      <c r="CN680" t="s">
        <v>167</v>
      </c>
      <c r="CO680" t="s">
        <v>167</v>
      </c>
      <c r="CP680" t="s">
        <v>356</v>
      </c>
      <c r="CQ680" t="s">
        <v>630</v>
      </c>
      <c r="CR680" t="s">
        <v>230</v>
      </c>
      <c r="CS680" t="s">
        <v>167</v>
      </c>
      <c r="CT680" t="s">
        <v>167</v>
      </c>
      <c r="CV680" t="s">
        <v>167</v>
      </c>
      <c r="CW680">
        <v>2</v>
      </c>
      <c r="CY680" t="s">
        <v>572</v>
      </c>
      <c r="DB680" t="s">
        <v>222</v>
      </c>
      <c r="DC680" t="s">
        <v>167</v>
      </c>
      <c r="DD680" t="s">
        <v>167</v>
      </c>
      <c r="DH680" t="s">
        <v>167</v>
      </c>
      <c r="DI680" t="s">
        <v>329</v>
      </c>
      <c r="DJ680" t="s">
        <v>167</v>
      </c>
      <c r="DL680" t="s">
        <v>330</v>
      </c>
      <c r="DN680" t="s">
        <v>167</v>
      </c>
      <c r="DP680" t="s">
        <v>346</v>
      </c>
      <c r="DW680" t="s">
        <v>167</v>
      </c>
      <c r="ED680" t="s">
        <v>167</v>
      </c>
    </row>
    <row r="681" spans="1:135" x14ac:dyDescent="0.3">
      <c r="A681">
        <v>680</v>
      </c>
      <c r="B681" t="s">
        <v>235</v>
      </c>
      <c r="C681" t="s">
        <v>2178</v>
      </c>
      <c r="D681" t="s">
        <v>2192</v>
      </c>
      <c r="E681" s="1">
        <v>1462</v>
      </c>
      <c r="F681">
        <v>4</v>
      </c>
      <c r="G681">
        <v>4</v>
      </c>
      <c r="H681" t="s">
        <v>196</v>
      </c>
      <c r="I681" t="s">
        <v>143</v>
      </c>
      <c r="J681" t="s">
        <v>197</v>
      </c>
      <c r="K681" t="s">
        <v>145</v>
      </c>
      <c r="L681">
        <v>43</v>
      </c>
      <c r="M681" t="s">
        <v>146</v>
      </c>
      <c r="N681">
        <v>1485</v>
      </c>
      <c r="O681">
        <v>4490</v>
      </c>
      <c r="P681">
        <v>1730</v>
      </c>
      <c r="Q681" t="s">
        <v>509</v>
      </c>
      <c r="R681">
        <v>4</v>
      </c>
      <c r="T681" s="1" t="s">
        <v>148</v>
      </c>
      <c r="U681" t="s">
        <v>2188</v>
      </c>
      <c r="W681" t="s">
        <v>2189</v>
      </c>
      <c r="X681">
        <v>5</v>
      </c>
      <c r="Y681" t="s">
        <v>372</v>
      </c>
      <c r="Z681" t="s">
        <v>201</v>
      </c>
      <c r="AA681" t="s">
        <v>152</v>
      </c>
      <c r="AB681" t="s">
        <v>268</v>
      </c>
      <c r="AC681" t="s">
        <v>402</v>
      </c>
      <c r="AF681" t="s">
        <v>577</v>
      </c>
      <c r="AG681" t="s">
        <v>577</v>
      </c>
      <c r="AH681" t="s">
        <v>159</v>
      </c>
      <c r="AI681" t="s">
        <v>233</v>
      </c>
      <c r="AK681" t="s">
        <v>161</v>
      </c>
      <c r="AL681" t="s">
        <v>1962</v>
      </c>
      <c r="AM681" t="s">
        <v>1505</v>
      </c>
      <c r="AN681" t="s">
        <v>164</v>
      </c>
      <c r="AO681" t="s">
        <v>165</v>
      </c>
      <c r="AP681" t="s">
        <v>165</v>
      </c>
      <c r="AQ681">
        <v>2</v>
      </c>
      <c r="AR681">
        <v>5</v>
      </c>
      <c r="AS681" t="s">
        <v>598</v>
      </c>
      <c r="AT681" t="s">
        <v>169</v>
      </c>
      <c r="AU681" t="s">
        <v>2039</v>
      </c>
      <c r="AV681" t="s">
        <v>577</v>
      </c>
      <c r="AW681" t="s">
        <v>167</v>
      </c>
      <c r="AX681" t="s">
        <v>167</v>
      </c>
      <c r="AY681" t="s">
        <v>437</v>
      </c>
      <c r="AZ681" t="s">
        <v>167</v>
      </c>
      <c r="BA681" t="s">
        <v>167</v>
      </c>
      <c r="BB681" t="s">
        <v>251</v>
      </c>
      <c r="BC681" t="s">
        <v>167</v>
      </c>
      <c r="BD681" t="s">
        <v>338</v>
      </c>
      <c r="BE681">
        <v>510</v>
      </c>
      <c r="BG681" t="s">
        <v>167</v>
      </c>
      <c r="BH681" t="s">
        <v>167</v>
      </c>
      <c r="BI681" t="s">
        <v>164</v>
      </c>
      <c r="BJ681" t="s">
        <v>311</v>
      </c>
      <c r="BK681" t="s">
        <v>167</v>
      </c>
      <c r="BL681" t="s">
        <v>311</v>
      </c>
      <c r="BM681" t="s">
        <v>167</v>
      </c>
      <c r="BN681" t="s">
        <v>252</v>
      </c>
      <c r="BO681" t="s">
        <v>167</v>
      </c>
      <c r="BP681" t="s">
        <v>328</v>
      </c>
      <c r="BQ681" t="s">
        <v>165</v>
      </c>
      <c r="BR681" t="s">
        <v>169</v>
      </c>
      <c r="BS681" t="s">
        <v>177</v>
      </c>
      <c r="BT681" t="s">
        <v>167</v>
      </c>
      <c r="BU681">
        <v>5.4</v>
      </c>
      <c r="BV681" t="s">
        <v>167</v>
      </c>
      <c r="BW681" t="s">
        <v>178</v>
      </c>
      <c r="BX681" t="s">
        <v>179</v>
      </c>
      <c r="BY681" t="s">
        <v>384</v>
      </c>
      <c r="BZ681" t="s">
        <v>167</v>
      </c>
      <c r="CB681" t="s">
        <v>167</v>
      </c>
      <c r="CG681" t="s">
        <v>167</v>
      </c>
      <c r="CK681" t="s">
        <v>167</v>
      </c>
      <c r="CN681" t="s">
        <v>167</v>
      </c>
      <c r="CO681" t="s">
        <v>167</v>
      </c>
      <c r="CP681" t="s">
        <v>356</v>
      </c>
      <c r="CQ681" t="s">
        <v>630</v>
      </c>
      <c r="CR681" t="s">
        <v>230</v>
      </c>
      <c r="CS681" t="s">
        <v>167</v>
      </c>
      <c r="CT681" t="s">
        <v>167</v>
      </c>
      <c r="CU681" t="s">
        <v>167</v>
      </c>
      <c r="CV681" t="s">
        <v>167</v>
      </c>
      <c r="CW681">
        <v>2</v>
      </c>
      <c r="CY681" t="s">
        <v>255</v>
      </c>
      <c r="DB681" t="s">
        <v>222</v>
      </c>
      <c r="DC681" t="s">
        <v>167</v>
      </c>
      <c r="DD681" t="s">
        <v>167</v>
      </c>
      <c r="DH681" t="s">
        <v>217</v>
      </c>
      <c r="DI681" t="s">
        <v>329</v>
      </c>
      <c r="DJ681" t="s">
        <v>167</v>
      </c>
      <c r="DL681" t="s">
        <v>330</v>
      </c>
      <c r="DM681" t="s">
        <v>167</v>
      </c>
      <c r="DN681" t="s">
        <v>167</v>
      </c>
      <c r="DP681" t="s">
        <v>346</v>
      </c>
      <c r="DZ681" t="s">
        <v>167</v>
      </c>
      <c r="EA681" t="s">
        <v>167</v>
      </c>
      <c r="ED681" t="s">
        <v>167</v>
      </c>
    </row>
    <row r="682" spans="1:135" x14ac:dyDescent="0.3">
      <c r="A682">
        <v>681</v>
      </c>
      <c r="B682" t="s">
        <v>235</v>
      </c>
      <c r="C682" t="s">
        <v>2178</v>
      </c>
      <c r="D682" t="s">
        <v>2193</v>
      </c>
      <c r="E682" s="1">
        <v>1462</v>
      </c>
      <c r="F682">
        <v>4</v>
      </c>
      <c r="G682">
        <v>4</v>
      </c>
      <c r="H682" t="s">
        <v>196</v>
      </c>
      <c r="I682" t="s">
        <v>143</v>
      </c>
      <c r="J682" t="s">
        <v>197</v>
      </c>
      <c r="K682" t="s">
        <v>145</v>
      </c>
      <c r="L682">
        <v>43</v>
      </c>
      <c r="M682" t="s">
        <v>146</v>
      </c>
      <c r="N682">
        <v>1485</v>
      </c>
      <c r="O682">
        <v>4490</v>
      </c>
      <c r="P682">
        <v>1730</v>
      </c>
      <c r="Q682" t="s">
        <v>509</v>
      </c>
      <c r="R682">
        <v>4</v>
      </c>
      <c r="T682" s="1" t="s">
        <v>148</v>
      </c>
      <c r="U682" t="s">
        <v>2194</v>
      </c>
      <c r="W682" t="s">
        <v>2189</v>
      </c>
      <c r="X682">
        <v>4</v>
      </c>
      <c r="Y682" t="s">
        <v>372</v>
      </c>
      <c r="Z682" t="s">
        <v>201</v>
      </c>
      <c r="AA682" t="s">
        <v>152</v>
      </c>
      <c r="AB682" t="s">
        <v>268</v>
      </c>
      <c r="AC682" t="s">
        <v>402</v>
      </c>
      <c r="AF682" t="s">
        <v>666</v>
      </c>
      <c r="AG682" t="s">
        <v>666</v>
      </c>
      <c r="AH682" t="s">
        <v>159</v>
      </c>
      <c r="AI682" t="s">
        <v>233</v>
      </c>
      <c r="AK682" t="s">
        <v>161</v>
      </c>
      <c r="AL682" t="s">
        <v>1962</v>
      </c>
      <c r="AM682" t="s">
        <v>1505</v>
      </c>
      <c r="AN682" t="s">
        <v>164</v>
      </c>
      <c r="AO682" t="s">
        <v>165</v>
      </c>
      <c r="AP682" t="s">
        <v>165</v>
      </c>
      <c r="AQ682" t="s">
        <v>167</v>
      </c>
      <c r="AR682">
        <v>5</v>
      </c>
      <c r="AS682" t="s">
        <v>168</v>
      </c>
      <c r="AT682" t="s">
        <v>190</v>
      </c>
      <c r="AU682" t="s">
        <v>2039</v>
      </c>
      <c r="AV682" t="s">
        <v>666</v>
      </c>
      <c r="AX682">
        <v>2</v>
      </c>
      <c r="AY682" t="s">
        <v>172</v>
      </c>
      <c r="AZ682" t="s">
        <v>167</v>
      </c>
      <c r="BA682" t="s">
        <v>167</v>
      </c>
      <c r="BB682" t="s">
        <v>251</v>
      </c>
      <c r="BC682" t="s">
        <v>167</v>
      </c>
      <c r="BD682" t="s">
        <v>328</v>
      </c>
      <c r="BE682">
        <v>510</v>
      </c>
      <c r="BF682" t="s">
        <v>167</v>
      </c>
      <c r="BG682" t="s">
        <v>167</v>
      </c>
      <c r="BH682" t="s">
        <v>167</v>
      </c>
      <c r="BI682" t="s">
        <v>164</v>
      </c>
      <c r="BJ682" t="s">
        <v>311</v>
      </c>
      <c r="BK682" t="s">
        <v>167</v>
      </c>
      <c r="BL682" t="s">
        <v>311</v>
      </c>
      <c r="BM682" t="s">
        <v>167</v>
      </c>
      <c r="BN682" t="s">
        <v>252</v>
      </c>
      <c r="BO682" t="s">
        <v>167</v>
      </c>
      <c r="BP682" t="s">
        <v>174</v>
      </c>
      <c r="BQ682" t="s">
        <v>165</v>
      </c>
      <c r="BR682" t="s">
        <v>169</v>
      </c>
      <c r="BS682" t="s">
        <v>177</v>
      </c>
      <c r="BT682" t="s">
        <v>167</v>
      </c>
      <c r="BU682">
        <v>5.4</v>
      </c>
      <c r="BV682" t="s">
        <v>167</v>
      </c>
      <c r="BW682" t="s">
        <v>178</v>
      </c>
      <c r="BX682" t="s">
        <v>179</v>
      </c>
      <c r="BY682" t="s">
        <v>384</v>
      </c>
      <c r="BZ682" t="s">
        <v>167</v>
      </c>
      <c r="CA682" t="s">
        <v>167</v>
      </c>
      <c r="CG682" t="s">
        <v>167</v>
      </c>
      <c r="CK682" t="s">
        <v>167</v>
      </c>
      <c r="CN682" t="s">
        <v>167</v>
      </c>
      <c r="CO682" t="s">
        <v>167</v>
      </c>
      <c r="CP682" t="s">
        <v>356</v>
      </c>
      <c r="CQ682" t="s">
        <v>630</v>
      </c>
      <c r="CR682" t="s">
        <v>230</v>
      </c>
      <c r="CS682" t="s">
        <v>167</v>
      </c>
      <c r="CT682" t="s">
        <v>167</v>
      </c>
      <c r="CU682" t="s">
        <v>167</v>
      </c>
      <c r="CW682">
        <v>2</v>
      </c>
      <c r="CY682" t="s">
        <v>255</v>
      </c>
      <c r="DB682" t="s">
        <v>258</v>
      </c>
      <c r="DC682" t="s">
        <v>167</v>
      </c>
      <c r="DD682" t="s">
        <v>167</v>
      </c>
      <c r="DI682" t="s">
        <v>329</v>
      </c>
      <c r="DL682" t="s">
        <v>330</v>
      </c>
      <c r="DN682" t="s">
        <v>167</v>
      </c>
      <c r="DP682" t="s">
        <v>346</v>
      </c>
      <c r="DR682" t="s">
        <v>167</v>
      </c>
      <c r="DW682" t="s">
        <v>167</v>
      </c>
      <c r="ED682" t="s">
        <v>167</v>
      </c>
    </row>
    <row r="683" spans="1:135" x14ac:dyDescent="0.3">
      <c r="A683">
        <v>682</v>
      </c>
      <c r="B683" t="s">
        <v>235</v>
      </c>
      <c r="C683" t="s">
        <v>2178</v>
      </c>
      <c r="D683" t="s">
        <v>2195</v>
      </c>
      <c r="E683" s="1">
        <v>1462</v>
      </c>
      <c r="F683">
        <v>4</v>
      </c>
      <c r="G683">
        <v>4</v>
      </c>
      <c r="H683" t="s">
        <v>196</v>
      </c>
      <c r="I683" t="s">
        <v>143</v>
      </c>
      <c r="J683" t="s">
        <v>197</v>
      </c>
      <c r="K683" t="s">
        <v>145</v>
      </c>
      <c r="L683">
        <v>43</v>
      </c>
      <c r="M683" t="s">
        <v>146</v>
      </c>
      <c r="N683">
        <v>1485</v>
      </c>
      <c r="O683">
        <v>4490</v>
      </c>
      <c r="P683">
        <v>1730</v>
      </c>
      <c r="Q683" t="s">
        <v>509</v>
      </c>
      <c r="R683">
        <v>4</v>
      </c>
      <c r="T683" s="1" t="s">
        <v>148</v>
      </c>
      <c r="U683" t="s">
        <v>2194</v>
      </c>
      <c r="W683" t="s">
        <v>2189</v>
      </c>
      <c r="X683">
        <v>4</v>
      </c>
      <c r="Y683" t="s">
        <v>372</v>
      </c>
      <c r="Z683" t="s">
        <v>201</v>
      </c>
      <c r="AA683" t="s">
        <v>152</v>
      </c>
      <c r="AB683" t="s">
        <v>268</v>
      </c>
      <c r="AC683" t="s">
        <v>402</v>
      </c>
      <c r="AF683" t="s">
        <v>666</v>
      </c>
      <c r="AG683" t="s">
        <v>666</v>
      </c>
      <c r="AH683" t="s">
        <v>159</v>
      </c>
      <c r="AI683" t="s">
        <v>233</v>
      </c>
      <c r="AK683" t="s">
        <v>161</v>
      </c>
      <c r="AL683" t="s">
        <v>1962</v>
      </c>
      <c r="AM683" t="s">
        <v>1505</v>
      </c>
      <c r="AN683" t="s">
        <v>164</v>
      </c>
      <c r="AO683" t="s">
        <v>165</v>
      </c>
      <c r="AP683" t="s">
        <v>165</v>
      </c>
      <c r="AQ683" t="s">
        <v>167</v>
      </c>
      <c r="AR683">
        <v>5</v>
      </c>
      <c r="AS683" t="s">
        <v>598</v>
      </c>
      <c r="AT683" t="s">
        <v>190</v>
      </c>
      <c r="AU683" t="s">
        <v>2039</v>
      </c>
      <c r="AV683" t="s">
        <v>666</v>
      </c>
      <c r="AW683" t="s">
        <v>167</v>
      </c>
      <c r="AX683" t="s">
        <v>167</v>
      </c>
      <c r="AY683" t="s">
        <v>172</v>
      </c>
      <c r="AZ683" t="s">
        <v>167</v>
      </c>
      <c r="BA683" t="s">
        <v>167</v>
      </c>
      <c r="BB683" t="s">
        <v>251</v>
      </c>
      <c r="BC683" t="s">
        <v>167</v>
      </c>
      <c r="BD683" t="s">
        <v>328</v>
      </c>
      <c r="BE683">
        <v>510</v>
      </c>
      <c r="BF683" t="s">
        <v>167</v>
      </c>
      <c r="BG683" t="s">
        <v>167</v>
      </c>
      <c r="BH683" t="s">
        <v>167</v>
      </c>
      <c r="BI683" t="s">
        <v>164</v>
      </c>
      <c r="BJ683" t="s">
        <v>311</v>
      </c>
      <c r="BK683" t="s">
        <v>167</v>
      </c>
      <c r="BL683" t="s">
        <v>311</v>
      </c>
      <c r="BM683" t="s">
        <v>167</v>
      </c>
      <c r="BN683" t="s">
        <v>252</v>
      </c>
      <c r="BO683" t="s">
        <v>167</v>
      </c>
      <c r="BP683" t="s">
        <v>174</v>
      </c>
      <c r="BQ683" t="s">
        <v>165</v>
      </c>
      <c r="BR683" t="s">
        <v>169</v>
      </c>
      <c r="BS683" t="s">
        <v>177</v>
      </c>
      <c r="BT683" t="s">
        <v>167</v>
      </c>
      <c r="BU683">
        <v>5.4</v>
      </c>
      <c r="BV683" t="s">
        <v>167</v>
      </c>
      <c r="BW683" t="s">
        <v>178</v>
      </c>
      <c r="BX683" t="s">
        <v>179</v>
      </c>
      <c r="BY683" t="s">
        <v>384</v>
      </c>
      <c r="BZ683" t="s">
        <v>167</v>
      </c>
      <c r="CA683" t="s">
        <v>167</v>
      </c>
      <c r="CG683" t="s">
        <v>167</v>
      </c>
      <c r="CK683" t="s">
        <v>167</v>
      </c>
      <c r="CN683" t="s">
        <v>167</v>
      </c>
      <c r="CO683" t="s">
        <v>167</v>
      </c>
      <c r="CP683" t="s">
        <v>356</v>
      </c>
      <c r="CQ683" t="s">
        <v>630</v>
      </c>
      <c r="CR683" t="s">
        <v>230</v>
      </c>
      <c r="CS683" t="s">
        <v>167</v>
      </c>
      <c r="CT683" t="s">
        <v>167</v>
      </c>
      <c r="CU683" t="s">
        <v>167</v>
      </c>
      <c r="CW683">
        <v>2</v>
      </c>
      <c r="CY683" t="s">
        <v>572</v>
      </c>
      <c r="DB683" t="s">
        <v>222</v>
      </c>
      <c r="DC683" t="s">
        <v>167</v>
      </c>
      <c r="DD683" t="s">
        <v>167</v>
      </c>
      <c r="DH683" t="s">
        <v>167</v>
      </c>
      <c r="DI683" t="s">
        <v>329</v>
      </c>
      <c r="DL683" t="s">
        <v>330</v>
      </c>
      <c r="DN683" t="s">
        <v>167</v>
      </c>
      <c r="DP683" t="s">
        <v>346</v>
      </c>
      <c r="DR683" t="s">
        <v>167</v>
      </c>
      <c r="DW683" t="s">
        <v>167</v>
      </c>
      <c r="ED683" t="s">
        <v>167</v>
      </c>
    </row>
    <row r="684" spans="1:135" x14ac:dyDescent="0.3">
      <c r="A684">
        <v>683</v>
      </c>
      <c r="B684" t="s">
        <v>235</v>
      </c>
      <c r="C684" t="s">
        <v>2178</v>
      </c>
      <c r="D684" t="s">
        <v>2196</v>
      </c>
      <c r="E684" s="1">
        <v>1462</v>
      </c>
      <c r="F684">
        <v>4</v>
      </c>
      <c r="G684">
        <v>4</v>
      </c>
      <c r="H684" t="s">
        <v>196</v>
      </c>
      <c r="I684" t="s">
        <v>143</v>
      </c>
      <c r="J684" t="s">
        <v>197</v>
      </c>
      <c r="K684" t="s">
        <v>145</v>
      </c>
      <c r="L684">
        <v>43</v>
      </c>
      <c r="M684" t="s">
        <v>146</v>
      </c>
      <c r="N684">
        <v>1485</v>
      </c>
      <c r="O684">
        <v>4490</v>
      </c>
      <c r="P684">
        <v>1730</v>
      </c>
      <c r="Q684" t="s">
        <v>509</v>
      </c>
      <c r="R684">
        <v>4</v>
      </c>
      <c r="T684" s="1" t="s">
        <v>148</v>
      </c>
      <c r="U684" t="s">
        <v>2194</v>
      </c>
      <c r="W684" t="s">
        <v>2189</v>
      </c>
      <c r="X684">
        <v>4</v>
      </c>
      <c r="Y684" t="s">
        <v>372</v>
      </c>
      <c r="Z684" t="s">
        <v>201</v>
      </c>
      <c r="AA684" t="s">
        <v>152</v>
      </c>
      <c r="AB684" t="s">
        <v>268</v>
      </c>
      <c r="AC684" t="s">
        <v>402</v>
      </c>
      <c r="AF684" t="s">
        <v>577</v>
      </c>
      <c r="AG684" t="s">
        <v>577</v>
      </c>
      <c r="AH684" t="s">
        <v>159</v>
      </c>
      <c r="AI684" t="s">
        <v>233</v>
      </c>
      <c r="AK684" t="s">
        <v>161</v>
      </c>
      <c r="AL684" t="s">
        <v>1962</v>
      </c>
      <c r="AM684" t="s">
        <v>1505</v>
      </c>
      <c r="AN684" t="s">
        <v>164</v>
      </c>
      <c r="AO684" t="s">
        <v>165</v>
      </c>
      <c r="AP684" t="s">
        <v>165</v>
      </c>
      <c r="AQ684">
        <v>2</v>
      </c>
      <c r="AR684">
        <v>5</v>
      </c>
      <c r="AS684" t="s">
        <v>598</v>
      </c>
      <c r="AT684" t="s">
        <v>190</v>
      </c>
      <c r="AU684" t="s">
        <v>2039</v>
      </c>
      <c r="AV684" t="s">
        <v>577</v>
      </c>
      <c r="AW684" t="s">
        <v>167</v>
      </c>
      <c r="AX684" t="s">
        <v>167</v>
      </c>
      <c r="AY684" t="s">
        <v>437</v>
      </c>
      <c r="AZ684" t="s">
        <v>167</v>
      </c>
      <c r="BA684" t="s">
        <v>167</v>
      </c>
      <c r="BB684" t="s">
        <v>251</v>
      </c>
      <c r="BC684" t="s">
        <v>167</v>
      </c>
      <c r="BD684" t="s">
        <v>338</v>
      </c>
      <c r="BE684">
        <v>510</v>
      </c>
      <c r="BG684" t="s">
        <v>167</v>
      </c>
      <c r="BH684" t="s">
        <v>167</v>
      </c>
      <c r="BI684" t="s">
        <v>164</v>
      </c>
      <c r="BJ684" t="s">
        <v>311</v>
      </c>
      <c r="BK684" t="s">
        <v>167</v>
      </c>
      <c r="BL684" t="s">
        <v>311</v>
      </c>
      <c r="BM684" t="s">
        <v>167</v>
      </c>
      <c r="BN684" t="s">
        <v>252</v>
      </c>
      <c r="BO684" t="s">
        <v>167</v>
      </c>
      <c r="BP684" t="s">
        <v>328</v>
      </c>
      <c r="BQ684" t="s">
        <v>165</v>
      </c>
      <c r="BR684" t="s">
        <v>169</v>
      </c>
      <c r="BS684" t="s">
        <v>177</v>
      </c>
      <c r="BT684" t="s">
        <v>167</v>
      </c>
      <c r="BU684">
        <v>5.4</v>
      </c>
      <c r="BV684" t="s">
        <v>167</v>
      </c>
      <c r="BW684" t="s">
        <v>178</v>
      </c>
      <c r="BX684" t="s">
        <v>179</v>
      </c>
      <c r="BY684" t="s">
        <v>384</v>
      </c>
      <c r="BZ684" t="s">
        <v>167</v>
      </c>
      <c r="CA684" t="s">
        <v>167</v>
      </c>
      <c r="CB684" t="s">
        <v>167</v>
      </c>
      <c r="CG684" t="s">
        <v>167</v>
      </c>
      <c r="CK684" t="s">
        <v>167</v>
      </c>
      <c r="CN684" t="s">
        <v>167</v>
      </c>
      <c r="CO684" t="s">
        <v>167</v>
      </c>
      <c r="CP684" t="s">
        <v>356</v>
      </c>
      <c r="CQ684" t="s">
        <v>630</v>
      </c>
      <c r="CR684" t="s">
        <v>230</v>
      </c>
      <c r="CS684" t="s">
        <v>167</v>
      </c>
      <c r="CT684" t="s">
        <v>167</v>
      </c>
      <c r="CU684" t="s">
        <v>167</v>
      </c>
      <c r="CV684" t="s">
        <v>167</v>
      </c>
      <c r="CW684">
        <v>2</v>
      </c>
      <c r="CY684" t="s">
        <v>572</v>
      </c>
      <c r="DB684" t="s">
        <v>222</v>
      </c>
      <c r="DC684" t="s">
        <v>167</v>
      </c>
      <c r="DD684" t="s">
        <v>167</v>
      </c>
      <c r="DH684" t="s">
        <v>217</v>
      </c>
      <c r="DI684" t="s">
        <v>329</v>
      </c>
      <c r="DJ684" t="s">
        <v>167</v>
      </c>
      <c r="DL684" t="s">
        <v>330</v>
      </c>
      <c r="DM684" t="s">
        <v>167</v>
      </c>
      <c r="DN684" t="s">
        <v>167</v>
      </c>
      <c r="DP684" t="s">
        <v>346</v>
      </c>
      <c r="DR684" t="s">
        <v>167</v>
      </c>
      <c r="DW684" t="s">
        <v>167</v>
      </c>
      <c r="DZ684" t="s">
        <v>167</v>
      </c>
      <c r="EA684" t="s">
        <v>167</v>
      </c>
      <c r="ED684" t="s">
        <v>167</v>
      </c>
    </row>
    <row r="685" spans="1:135" x14ac:dyDescent="0.3">
      <c r="A685">
        <v>684</v>
      </c>
      <c r="B685" t="s">
        <v>235</v>
      </c>
      <c r="C685" t="s">
        <v>2178</v>
      </c>
      <c r="D685" t="s">
        <v>2197</v>
      </c>
      <c r="E685" s="1">
        <v>1498</v>
      </c>
      <c r="F685">
        <v>4</v>
      </c>
      <c r="G685">
        <v>4</v>
      </c>
      <c r="H685" t="s">
        <v>196</v>
      </c>
      <c r="I685" t="s">
        <v>143</v>
      </c>
      <c r="J685" t="s">
        <v>197</v>
      </c>
      <c r="K685" t="s">
        <v>145</v>
      </c>
      <c r="L685">
        <v>43</v>
      </c>
      <c r="M685" t="s">
        <v>460</v>
      </c>
      <c r="N685">
        <v>1485</v>
      </c>
      <c r="O685">
        <v>4490</v>
      </c>
      <c r="P685">
        <v>1730</v>
      </c>
      <c r="Q685" t="s">
        <v>509</v>
      </c>
      <c r="R685">
        <v>4</v>
      </c>
      <c r="S685">
        <v>26.82</v>
      </c>
      <c r="T685" s="1" t="s">
        <v>148</v>
      </c>
      <c r="U685" t="s">
        <v>2198</v>
      </c>
      <c r="W685" t="s">
        <v>2181</v>
      </c>
      <c r="X685">
        <v>6</v>
      </c>
      <c r="Y685" t="s">
        <v>372</v>
      </c>
      <c r="Z685" t="s">
        <v>201</v>
      </c>
      <c r="AA685" t="s">
        <v>152</v>
      </c>
      <c r="AB685" t="s">
        <v>2182</v>
      </c>
      <c r="AC685" t="s">
        <v>402</v>
      </c>
      <c r="AF685" t="s">
        <v>577</v>
      </c>
      <c r="AG685" t="s">
        <v>577</v>
      </c>
      <c r="AH685" t="s">
        <v>159</v>
      </c>
      <c r="AI685" t="s">
        <v>233</v>
      </c>
      <c r="AK685" t="s">
        <v>161</v>
      </c>
      <c r="AL685" t="s">
        <v>2199</v>
      </c>
      <c r="AM685" t="s">
        <v>2200</v>
      </c>
      <c r="AN685" t="s">
        <v>164</v>
      </c>
      <c r="AO685" t="s">
        <v>165</v>
      </c>
      <c r="AP685" t="s">
        <v>165</v>
      </c>
      <c r="AQ685">
        <v>2</v>
      </c>
      <c r="AR685">
        <v>5</v>
      </c>
      <c r="AS685" t="s">
        <v>598</v>
      </c>
      <c r="AT685" t="s">
        <v>169</v>
      </c>
      <c r="AU685" t="s">
        <v>2039</v>
      </c>
      <c r="AV685" t="s">
        <v>577</v>
      </c>
      <c r="AW685" t="s">
        <v>167</v>
      </c>
      <c r="AX685" t="s">
        <v>167</v>
      </c>
      <c r="AY685" t="s">
        <v>437</v>
      </c>
      <c r="AZ685" t="s">
        <v>167</v>
      </c>
      <c r="BA685" t="s">
        <v>167</v>
      </c>
      <c r="BB685" t="s">
        <v>251</v>
      </c>
      <c r="BC685" t="s">
        <v>167</v>
      </c>
      <c r="BD685" t="s">
        <v>338</v>
      </c>
      <c r="BE685">
        <v>510</v>
      </c>
      <c r="BG685" t="s">
        <v>167</v>
      </c>
      <c r="BH685" t="s">
        <v>167</v>
      </c>
      <c r="BI685" t="s">
        <v>164</v>
      </c>
      <c r="BJ685" t="s">
        <v>311</v>
      </c>
      <c r="BK685" t="s">
        <v>167</v>
      </c>
      <c r="BL685" t="s">
        <v>311</v>
      </c>
      <c r="BM685" t="s">
        <v>167</v>
      </c>
      <c r="BN685" t="s">
        <v>252</v>
      </c>
      <c r="BO685" t="s">
        <v>167</v>
      </c>
      <c r="BP685" t="s">
        <v>328</v>
      </c>
      <c r="BQ685" t="s">
        <v>165</v>
      </c>
      <c r="BR685" t="s">
        <v>169</v>
      </c>
      <c r="BS685" t="s">
        <v>177</v>
      </c>
      <c r="BT685" t="s">
        <v>167</v>
      </c>
      <c r="BU685">
        <v>5.4</v>
      </c>
      <c r="BV685" t="s">
        <v>167</v>
      </c>
      <c r="BW685" t="s">
        <v>178</v>
      </c>
      <c r="BX685" t="s">
        <v>179</v>
      </c>
      <c r="BY685" t="s">
        <v>384</v>
      </c>
      <c r="BZ685" t="s">
        <v>167</v>
      </c>
      <c r="CF685" t="s">
        <v>253</v>
      </c>
      <c r="CG685" t="s">
        <v>167</v>
      </c>
      <c r="CK685" t="s">
        <v>167</v>
      </c>
      <c r="CM685" t="s">
        <v>167</v>
      </c>
      <c r="CN685" t="s">
        <v>167</v>
      </c>
      <c r="CO685" t="s">
        <v>167</v>
      </c>
      <c r="CP685" t="s">
        <v>356</v>
      </c>
      <c r="CQ685" t="s">
        <v>1834</v>
      </c>
      <c r="CR685" t="s">
        <v>230</v>
      </c>
      <c r="CS685" t="s">
        <v>167</v>
      </c>
      <c r="CT685" t="s">
        <v>167</v>
      </c>
      <c r="CU685" t="s">
        <v>167</v>
      </c>
      <c r="CV685" t="s">
        <v>167</v>
      </c>
      <c r="CW685">
        <v>2</v>
      </c>
      <c r="CY685" t="s">
        <v>572</v>
      </c>
      <c r="DB685" t="s">
        <v>222</v>
      </c>
      <c r="DC685" t="s">
        <v>167</v>
      </c>
      <c r="DD685" t="s">
        <v>167</v>
      </c>
      <c r="DE685" t="s">
        <v>167</v>
      </c>
      <c r="DF685" t="s">
        <v>167</v>
      </c>
      <c r="DH685" t="s">
        <v>217</v>
      </c>
      <c r="DI685" t="s">
        <v>329</v>
      </c>
      <c r="DJ685" t="s">
        <v>167</v>
      </c>
      <c r="DL685" t="s">
        <v>330</v>
      </c>
      <c r="DM685" t="s">
        <v>167</v>
      </c>
      <c r="DN685" t="s">
        <v>167</v>
      </c>
      <c r="DP685" t="s">
        <v>346</v>
      </c>
      <c r="DR685" t="s">
        <v>167</v>
      </c>
      <c r="DV685" t="s">
        <v>167</v>
      </c>
      <c r="DW685" t="s">
        <v>167</v>
      </c>
      <c r="DZ685" t="s">
        <v>167</v>
      </c>
      <c r="EA685" t="s">
        <v>167</v>
      </c>
      <c r="ED685" t="s">
        <v>167</v>
      </c>
      <c r="EE685">
        <v>1</v>
      </c>
    </row>
    <row r="686" spans="1:135" x14ac:dyDescent="0.3">
      <c r="A686">
        <v>685</v>
      </c>
      <c r="B686" t="s">
        <v>235</v>
      </c>
      <c r="C686" t="s">
        <v>2178</v>
      </c>
      <c r="D686" t="s">
        <v>2201</v>
      </c>
      <c r="E686" s="1">
        <v>1498</v>
      </c>
      <c r="F686">
        <v>4</v>
      </c>
      <c r="G686">
        <v>4</v>
      </c>
      <c r="H686" t="s">
        <v>196</v>
      </c>
      <c r="I686" t="s">
        <v>143</v>
      </c>
      <c r="J686" t="s">
        <v>197</v>
      </c>
      <c r="K686" t="s">
        <v>145</v>
      </c>
      <c r="L686">
        <v>43</v>
      </c>
      <c r="M686" t="s">
        <v>460</v>
      </c>
      <c r="N686">
        <v>1485</v>
      </c>
      <c r="O686">
        <v>4490</v>
      </c>
      <c r="P686">
        <v>1730</v>
      </c>
      <c r="Q686" t="s">
        <v>509</v>
      </c>
      <c r="R686">
        <v>4</v>
      </c>
      <c r="S686">
        <v>26.32</v>
      </c>
      <c r="T686" s="1" t="s">
        <v>148</v>
      </c>
      <c r="U686" t="s">
        <v>2202</v>
      </c>
      <c r="W686" t="s">
        <v>2181</v>
      </c>
      <c r="X686">
        <v>6</v>
      </c>
      <c r="Y686" t="s">
        <v>372</v>
      </c>
      <c r="Z686" t="s">
        <v>201</v>
      </c>
      <c r="AA686" t="s">
        <v>152</v>
      </c>
      <c r="AB686" t="s">
        <v>2182</v>
      </c>
      <c r="AC686" t="s">
        <v>402</v>
      </c>
      <c r="AF686" t="s">
        <v>666</v>
      </c>
      <c r="AG686" t="s">
        <v>666</v>
      </c>
      <c r="AH686" t="s">
        <v>159</v>
      </c>
      <c r="AI686" t="s">
        <v>233</v>
      </c>
      <c r="AK686" t="s">
        <v>161</v>
      </c>
      <c r="AL686" t="s">
        <v>2199</v>
      </c>
      <c r="AM686" t="s">
        <v>2200</v>
      </c>
      <c r="AN686" t="s">
        <v>164</v>
      </c>
      <c r="AO686" t="s">
        <v>165</v>
      </c>
      <c r="AP686" t="s">
        <v>165</v>
      </c>
      <c r="AQ686" t="s">
        <v>167</v>
      </c>
      <c r="AR686">
        <v>5</v>
      </c>
      <c r="AS686" t="s">
        <v>168</v>
      </c>
      <c r="AT686" t="s">
        <v>169</v>
      </c>
      <c r="AU686" t="s">
        <v>2039</v>
      </c>
      <c r="AV686" t="s">
        <v>666</v>
      </c>
      <c r="AX686">
        <v>2</v>
      </c>
      <c r="AY686" t="s">
        <v>172</v>
      </c>
      <c r="AZ686" t="s">
        <v>167</v>
      </c>
      <c r="BA686" t="s">
        <v>167</v>
      </c>
      <c r="BB686" t="s">
        <v>251</v>
      </c>
      <c r="BC686" t="s">
        <v>167</v>
      </c>
      <c r="BD686" t="s">
        <v>338</v>
      </c>
      <c r="BE686">
        <v>510</v>
      </c>
      <c r="BF686" t="s">
        <v>167</v>
      </c>
      <c r="BG686" t="s">
        <v>167</v>
      </c>
      <c r="BH686" t="s">
        <v>167</v>
      </c>
      <c r="BI686" t="s">
        <v>164</v>
      </c>
      <c r="BJ686" t="s">
        <v>311</v>
      </c>
      <c r="BK686" t="s">
        <v>167</v>
      </c>
      <c r="BL686" t="s">
        <v>311</v>
      </c>
      <c r="BM686" t="s">
        <v>167</v>
      </c>
      <c r="BN686" t="s">
        <v>252</v>
      </c>
      <c r="BO686" t="s">
        <v>167</v>
      </c>
      <c r="BP686" t="s">
        <v>174</v>
      </c>
      <c r="BQ686" t="s">
        <v>165</v>
      </c>
      <c r="BR686" t="s">
        <v>169</v>
      </c>
      <c r="BS686" t="s">
        <v>177</v>
      </c>
      <c r="BT686" t="s">
        <v>167</v>
      </c>
      <c r="BU686">
        <v>5.4</v>
      </c>
      <c r="BV686" t="s">
        <v>167</v>
      </c>
      <c r="BW686" t="s">
        <v>178</v>
      </c>
      <c r="BX686" t="s">
        <v>179</v>
      </c>
      <c r="BY686" t="s">
        <v>384</v>
      </c>
      <c r="BZ686" t="s">
        <v>167</v>
      </c>
      <c r="CB686" t="s">
        <v>167</v>
      </c>
      <c r="CC686" t="s">
        <v>167</v>
      </c>
      <c r="CG686" t="s">
        <v>167</v>
      </c>
      <c r="CI686" t="s">
        <v>167</v>
      </c>
      <c r="CK686" t="s">
        <v>167</v>
      </c>
      <c r="CL686" t="s">
        <v>167</v>
      </c>
      <c r="CN686" t="s">
        <v>167</v>
      </c>
      <c r="CP686" t="s">
        <v>356</v>
      </c>
      <c r="CQ686" t="s">
        <v>1834</v>
      </c>
      <c r="CR686" t="s">
        <v>230</v>
      </c>
      <c r="CS686" t="s">
        <v>167</v>
      </c>
      <c r="CT686" t="s">
        <v>167</v>
      </c>
      <c r="CU686" t="s">
        <v>167</v>
      </c>
      <c r="CV686" t="s">
        <v>167</v>
      </c>
      <c r="CW686">
        <v>2</v>
      </c>
      <c r="CY686" t="s">
        <v>572</v>
      </c>
      <c r="DB686" t="s">
        <v>258</v>
      </c>
      <c r="DD686" t="s">
        <v>167</v>
      </c>
      <c r="DI686" t="s">
        <v>329</v>
      </c>
      <c r="DL686" t="s">
        <v>330</v>
      </c>
      <c r="DN686" t="s">
        <v>167</v>
      </c>
      <c r="DP686" t="s">
        <v>346</v>
      </c>
      <c r="DW686" t="s">
        <v>167</v>
      </c>
      <c r="ED686" t="s">
        <v>167</v>
      </c>
      <c r="EE686">
        <v>1</v>
      </c>
    </row>
    <row r="687" spans="1:135" x14ac:dyDescent="0.3">
      <c r="A687">
        <v>686</v>
      </c>
      <c r="B687" t="s">
        <v>235</v>
      </c>
      <c r="C687" t="s">
        <v>2178</v>
      </c>
      <c r="D687" t="s">
        <v>2203</v>
      </c>
      <c r="E687" s="1">
        <v>1498</v>
      </c>
      <c r="F687">
        <v>4</v>
      </c>
      <c r="G687">
        <v>4</v>
      </c>
      <c r="H687" t="s">
        <v>196</v>
      </c>
      <c r="I687" t="s">
        <v>143</v>
      </c>
      <c r="J687" t="s">
        <v>197</v>
      </c>
      <c r="K687" t="s">
        <v>145</v>
      </c>
      <c r="L687">
        <v>43</v>
      </c>
      <c r="M687" t="s">
        <v>460</v>
      </c>
      <c r="N687">
        <v>1485</v>
      </c>
      <c r="O687">
        <v>4490</v>
      </c>
      <c r="P687">
        <v>1730</v>
      </c>
      <c r="Q687" t="s">
        <v>509</v>
      </c>
      <c r="R687">
        <v>4</v>
      </c>
      <c r="S687">
        <v>26.32</v>
      </c>
      <c r="T687" s="1" t="s">
        <v>148</v>
      </c>
      <c r="U687" t="s">
        <v>2202</v>
      </c>
      <c r="W687" t="s">
        <v>2181</v>
      </c>
      <c r="X687">
        <v>6</v>
      </c>
      <c r="Y687" t="s">
        <v>372</v>
      </c>
      <c r="Z687" t="s">
        <v>201</v>
      </c>
      <c r="AA687" t="s">
        <v>152</v>
      </c>
      <c r="AB687" t="s">
        <v>2182</v>
      </c>
      <c r="AC687" t="s">
        <v>402</v>
      </c>
      <c r="AF687" t="s">
        <v>666</v>
      </c>
      <c r="AG687" t="s">
        <v>666</v>
      </c>
      <c r="AH687" t="s">
        <v>159</v>
      </c>
      <c r="AI687" t="s">
        <v>233</v>
      </c>
      <c r="AK687" t="s">
        <v>161</v>
      </c>
      <c r="AL687" t="s">
        <v>2199</v>
      </c>
      <c r="AM687" t="s">
        <v>2200</v>
      </c>
      <c r="AN687" t="s">
        <v>164</v>
      </c>
      <c r="AO687" t="s">
        <v>165</v>
      </c>
      <c r="AP687" t="s">
        <v>165</v>
      </c>
      <c r="AQ687">
        <v>2</v>
      </c>
      <c r="AR687">
        <v>5</v>
      </c>
      <c r="AS687" t="s">
        <v>168</v>
      </c>
      <c r="AT687" t="s">
        <v>169</v>
      </c>
      <c r="AU687" t="s">
        <v>2039</v>
      </c>
      <c r="AV687" t="s">
        <v>666</v>
      </c>
      <c r="AW687" t="s">
        <v>167</v>
      </c>
      <c r="AX687" t="s">
        <v>167</v>
      </c>
      <c r="AY687" t="s">
        <v>172</v>
      </c>
      <c r="AZ687" t="s">
        <v>167</v>
      </c>
      <c r="BA687" t="s">
        <v>167</v>
      </c>
      <c r="BB687" t="s">
        <v>251</v>
      </c>
      <c r="BC687" t="s">
        <v>167</v>
      </c>
      <c r="BD687" t="s">
        <v>328</v>
      </c>
      <c r="BE687">
        <v>510</v>
      </c>
      <c r="BF687" t="s">
        <v>167</v>
      </c>
      <c r="BG687" t="s">
        <v>167</v>
      </c>
      <c r="BH687" t="s">
        <v>167</v>
      </c>
      <c r="BI687" t="s">
        <v>164</v>
      </c>
      <c r="BJ687" t="s">
        <v>311</v>
      </c>
      <c r="BK687" t="s">
        <v>167</v>
      </c>
      <c r="BL687" t="s">
        <v>311</v>
      </c>
      <c r="BM687" t="s">
        <v>167</v>
      </c>
      <c r="BN687" t="s">
        <v>252</v>
      </c>
      <c r="BO687" t="s">
        <v>167</v>
      </c>
      <c r="BP687" t="s">
        <v>174</v>
      </c>
      <c r="BQ687" t="s">
        <v>165</v>
      </c>
      <c r="BR687" t="s">
        <v>169</v>
      </c>
      <c r="BS687" t="s">
        <v>177</v>
      </c>
      <c r="BT687" t="s">
        <v>167</v>
      </c>
      <c r="BU687">
        <v>5.4</v>
      </c>
      <c r="BV687" t="s">
        <v>167</v>
      </c>
      <c r="BW687" t="s">
        <v>178</v>
      </c>
      <c r="BX687" t="s">
        <v>179</v>
      </c>
      <c r="BY687" t="s">
        <v>384</v>
      </c>
      <c r="BZ687" t="s">
        <v>167</v>
      </c>
      <c r="CB687" t="s">
        <v>167</v>
      </c>
      <c r="CC687" t="s">
        <v>167</v>
      </c>
      <c r="CF687" t="s">
        <v>253</v>
      </c>
      <c r="CG687" t="s">
        <v>167</v>
      </c>
      <c r="CI687" t="s">
        <v>167</v>
      </c>
      <c r="CK687" t="s">
        <v>167</v>
      </c>
      <c r="CL687" t="s">
        <v>167</v>
      </c>
      <c r="CM687" t="s">
        <v>167</v>
      </c>
      <c r="CN687" t="s">
        <v>167</v>
      </c>
      <c r="CO687" t="s">
        <v>167</v>
      </c>
      <c r="CP687" t="s">
        <v>356</v>
      </c>
      <c r="CQ687" t="s">
        <v>1834</v>
      </c>
      <c r="CR687" t="s">
        <v>230</v>
      </c>
      <c r="CS687" t="s">
        <v>167</v>
      </c>
      <c r="CT687" t="s">
        <v>167</v>
      </c>
      <c r="CV687" t="s">
        <v>167</v>
      </c>
      <c r="CW687">
        <v>2</v>
      </c>
      <c r="CY687" t="s">
        <v>572</v>
      </c>
      <c r="DB687" t="s">
        <v>222</v>
      </c>
      <c r="DC687" t="s">
        <v>167</v>
      </c>
      <c r="DD687" t="s">
        <v>167</v>
      </c>
      <c r="DH687" t="s">
        <v>167</v>
      </c>
      <c r="DI687" t="s">
        <v>329</v>
      </c>
      <c r="DJ687" t="s">
        <v>167</v>
      </c>
      <c r="DL687" t="s">
        <v>330</v>
      </c>
      <c r="DN687" t="s">
        <v>167</v>
      </c>
      <c r="DP687" t="s">
        <v>346</v>
      </c>
      <c r="DV687" t="s">
        <v>167</v>
      </c>
      <c r="DW687" t="s">
        <v>167</v>
      </c>
      <c r="EA687" t="s">
        <v>167</v>
      </c>
      <c r="ED687" t="s">
        <v>167</v>
      </c>
    </row>
    <row r="688" spans="1:135" x14ac:dyDescent="0.3">
      <c r="A688">
        <v>687</v>
      </c>
      <c r="B688" t="s">
        <v>865</v>
      </c>
      <c r="C688" t="s">
        <v>2204</v>
      </c>
      <c r="D688" t="s">
        <v>2205</v>
      </c>
      <c r="E688" s="1">
        <v>1598</v>
      </c>
      <c r="F688">
        <v>4</v>
      </c>
      <c r="G688">
        <v>4</v>
      </c>
      <c r="H688" t="s">
        <v>196</v>
      </c>
      <c r="I688" t="s">
        <v>143</v>
      </c>
      <c r="J688" t="s">
        <v>197</v>
      </c>
      <c r="K688" t="s">
        <v>145</v>
      </c>
      <c r="L688">
        <v>55</v>
      </c>
      <c r="M688" t="s">
        <v>146</v>
      </c>
      <c r="N688">
        <v>1466</v>
      </c>
      <c r="O688">
        <v>4413</v>
      </c>
      <c r="P688">
        <v>1699</v>
      </c>
      <c r="Q688" t="s">
        <v>509</v>
      </c>
      <c r="R688">
        <v>4</v>
      </c>
      <c r="S688">
        <v>12</v>
      </c>
      <c r="T688">
        <v>15.41</v>
      </c>
      <c r="U688" t="s">
        <v>1583</v>
      </c>
      <c r="W688" t="s">
        <v>1438</v>
      </c>
      <c r="X688">
        <v>5</v>
      </c>
      <c r="Y688" t="s">
        <v>659</v>
      </c>
      <c r="Z688" t="s">
        <v>201</v>
      </c>
      <c r="AA688" t="s">
        <v>152</v>
      </c>
      <c r="AB688" t="s">
        <v>870</v>
      </c>
      <c r="AC688" t="s">
        <v>1573</v>
      </c>
      <c r="AF688" t="s">
        <v>465</v>
      </c>
      <c r="AG688" t="s">
        <v>465</v>
      </c>
      <c r="AH688" t="s">
        <v>873</v>
      </c>
      <c r="AI688" t="s">
        <v>233</v>
      </c>
      <c r="AK688" t="s">
        <v>161</v>
      </c>
      <c r="AL688" t="s">
        <v>1433</v>
      </c>
      <c r="AM688" t="s">
        <v>1578</v>
      </c>
      <c r="AN688" t="s">
        <v>164</v>
      </c>
      <c r="AO688" t="s">
        <v>165</v>
      </c>
      <c r="AP688" t="s">
        <v>165</v>
      </c>
      <c r="AQ688" t="s">
        <v>167</v>
      </c>
      <c r="AR688">
        <v>5</v>
      </c>
      <c r="AS688" t="s">
        <v>168</v>
      </c>
      <c r="AT688" t="s">
        <v>169</v>
      </c>
      <c r="AU688" t="s">
        <v>1574</v>
      </c>
      <c r="AV688" t="s">
        <v>465</v>
      </c>
      <c r="AX688" t="s">
        <v>167</v>
      </c>
      <c r="AY688" t="s">
        <v>227</v>
      </c>
      <c r="AZ688" t="s">
        <v>167</v>
      </c>
      <c r="BA688" t="s">
        <v>167</v>
      </c>
      <c r="BB688" t="s">
        <v>877</v>
      </c>
      <c r="BC688" t="s">
        <v>167</v>
      </c>
      <c r="BD688" t="s">
        <v>338</v>
      </c>
      <c r="BE688">
        <v>460</v>
      </c>
      <c r="BF688" t="s">
        <v>167</v>
      </c>
      <c r="BG688" t="s">
        <v>167</v>
      </c>
      <c r="BH688" t="s">
        <v>167</v>
      </c>
      <c r="BI688" t="s">
        <v>164</v>
      </c>
      <c r="BJ688" t="s">
        <v>311</v>
      </c>
      <c r="BK688" t="s">
        <v>167</v>
      </c>
      <c r="BL688" t="s">
        <v>175</v>
      </c>
      <c r="BM688" t="s">
        <v>167</v>
      </c>
      <c r="BN688" t="s">
        <v>633</v>
      </c>
      <c r="BO688" t="s">
        <v>167</v>
      </c>
      <c r="BP688" t="s">
        <v>174</v>
      </c>
      <c r="BQ688" t="s">
        <v>164</v>
      </c>
      <c r="BR688" t="s">
        <v>169</v>
      </c>
      <c r="BS688" t="s">
        <v>177</v>
      </c>
      <c r="BT688" t="s">
        <v>167</v>
      </c>
      <c r="BU688">
        <v>5.3</v>
      </c>
      <c r="BV688" t="s">
        <v>167</v>
      </c>
      <c r="BW688" t="s">
        <v>178</v>
      </c>
      <c r="BX688" t="s">
        <v>179</v>
      </c>
      <c r="BY688" t="s">
        <v>384</v>
      </c>
      <c r="CG688" t="s">
        <v>167</v>
      </c>
      <c r="CK688" t="s">
        <v>167</v>
      </c>
      <c r="CN688" t="s">
        <v>167</v>
      </c>
      <c r="CO688" t="s">
        <v>167</v>
      </c>
      <c r="CP688" t="s">
        <v>356</v>
      </c>
      <c r="CQ688" t="s">
        <v>1277</v>
      </c>
      <c r="CR688" t="s">
        <v>230</v>
      </c>
      <c r="CS688" t="s">
        <v>167</v>
      </c>
      <c r="CU688" t="s">
        <v>167</v>
      </c>
      <c r="CW688">
        <v>2</v>
      </c>
      <c r="CY688" t="s">
        <v>572</v>
      </c>
      <c r="DB688" t="s">
        <v>258</v>
      </c>
      <c r="DC688" t="s">
        <v>167</v>
      </c>
      <c r="DD688" t="s">
        <v>167</v>
      </c>
      <c r="DI688" t="s">
        <v>329</v>
      </c>
      <c r="DJ688" t="s">
        <v>167</v>
      </c>
      <c r="DK688" t="s">
        <v>167</v>
      </c>
      <c r="DL688" t="s">
        <v>330</v>
      </c>
      <c r="DN688" t="s">
        <v>167</v>
      </c>
      <c r="DP688" t="s">
        <v>167</v>
      </c>
      <c r="DW688" t="s">
        <v>167</v>
      </c>
      <c r="DZ688" t="s">
        <v>167</v>
      </c>
    </row>
    <row r="689" spans="1:134" x14ac:dyDescent="0.3">
      <c r="A689">
        <v>688</v>
      </c>
      <c r="B689" t="s">
        <v>865</v>
      </c>
      <c r="C689" t="s">
        <v>2204</v>
      </c>
      <c r="D689" t="s">
        <v>2206</v>
      </c>
      <c r="E689" s="1">
        <v>1498</v>
      </c>
      <c r="F689">
        <v>4</v>
      </c>
      <c r="G689">
        <v>4</v>
      </c>
      <c r="H689" t="s">
        <v>196</v>
      </c>
      <c r="I689" t="s">
        <v>143</v>
      </c>
      <c r="J689" t="s">
        <v>197</v>
      </c>
      <c r="K689" t="s">
        <v>145</v>
      </c>
      <c r="L689">
        <v>55</v>
      </c>
      <c r="M689" t="s">
        <v>460</v>
      </c>
      <c r="N689">
        <v>1466</v>
      </c>
      <c r="O689">
        <v>4413</v>
      </c>
      <c r="P689">
        <v>1699</v>
      </c>
      <c r="Q689" t="s">
        <v>509</v>
      </c>
      <c r="R689">
        <v>4</v>
      </c>
      <c r="S689">
        <v>14.5</v>
      </c>
      <c r="T689">
        <v>21.13</v>
      </c>
      <c r="U689" t="s">
        <v>1581</v>
      </c>
      <c r="W689" t="s">
        <v>284</v>
      </c>
      <c r="X689">
        <v>5</v>
      </c>
      <c r="Y689" t="s">
        <v>659</v>
      </c>
      <c r="Z689" t="s">
        <v>201</v>
      </c>
      <c r="AA689" t="s">
        <v>152</v>
      </c>
      <c r="AB689" t="s">
        <v>870</v>
      </c>
      <c r="AC689" t="s">
        <v>1573</v>
      </c>
      <c r="AF689" t="s">
        <v>465</v>
      </c>
      <c r="AG689" t="s">
        <v>465</v>
      </c>
      <c r="AH689" t="s">
        <v>873</v>
      </c>
      <c r="AI689" t="s">
        <v>233</v>
      </c>
      <c r="AK689" t="s">
        <v>161</v>
      </c>
      <c r="AL689" t="s">
        <v>1351</v>
      </c>
      <c r="AM689" t="s">
        <v>657</v>
      </c>
      <c r="AN689" t="s">
        <v>164</v>
      </c>
      <c r="AO689" t="s">
        <v>165</v>
      </c>
      <c r="AP689" t="s">
        <v>165</v>
      </c>
      <c r="AQ689" t="s">
        <v>167</v>
      </c>
      <c r="AR689">
        <v>5</v>
      </c>
      <c r="AS689" t="s">
        <v>168</v>
      </c>
      <c r="AT689" t="s">
        <v>169</v>
      </c>
      <c r="AU689" t="s">
        <v>1574</v>
      </c>
      <c r="AV689" t="s">
        <v>465</v>
      </c>
      <c r="AX689" t="s">
        <v>167</v>
      </c>
      <c r="AY689" t="s">
        <v>166</v>
      </c>
      <c r="BB689" t="s">
        <v>877</v>
      </c>
      <c r="BD689" t="s">
        <v>328</v>
      </c>
      <c r="BE689">
        <v>460</v>
      </c>
      <c r="BG689" t="s">
        <v>167</v>
      </c>
      <c r="BH689" t="s">
        <v>167</v>
      </c>
      <c r="BJ689" t="s">
        <v>311</v>
      </c>
      <c r="BL689" t="s">
        <v>311</v>
      </c>
      <c r="BM689" t="s">
        <v>167</v>
      </c>
      <c r="BN689" t="s">
        <v>633</v>
      </c>
      <c r="BP689" t="s">
        <v>174</v>
      </c>
      <c r="BQ689" t="s">
        <v>164</v>
      </c>
      <c r="BR689" t="s">
        <v>169</v>
      </c>
      <c r="BS689" t="s">
        <v>165</v>
      </c>
      <c r="BT689" t="s">
        <v>167</v>
      </c>
      <c r="BU689">
        <v>5.3</v>
      </c>
      <c r="BW689" t="s">
        <v>178</v>
      </c>
      <c r="BX689" t="s">
        <v>179</v>
      </c>
      <c r="BY689" t="s">
        <v>180</v>
      </c>
      <c r="CB689" t="s">
        <v>167</v>
      </c>
      <c r="CG689" t="s">
        <v>167</v>
      </c>
      <c r="CK689" t="s">
        <v>167</v>
      </c>
      <c r="CN689" t="s">
        <v>167</v>
      </c>
      <c r="CO689" t="s">
        <v>167</v>
      </c>
      <c r="CP689" t="s">
        <v>356</v>
      </c>
      <c r="CQ689" t="s">
        <v>1447</v>
      </c>
      <c r="CR689" t="s">
        <v>230</v>
      </c>
      <c r="CS689" t="s">
        <v>167</v>
      </c>
      <c r="CU689" t="s">
        <v>167</v>
      </c>
      <c r="CV689" t="s">
        <v>167</v>
      </c>
      <c r="CW689">
        <v>2</v>
      </c>
      <c r="CY689" t="s">
        <v>572</v>
      </c>
      <c r="DB689" t="s">
        <v>167</v>
      </c>
      <c r="DC689" t="s">
        <v>167</v>
      </c>
      <c r="DG689" t="s">
        <v>167</v>
      </c>
      <c r="DN689" t="s">
        <v>167</v>
      </c>
      <c r="DP689" t="s">
        <v>167</v>
      </c>
      <c r="DV689" t="s">
        <v>167</v>
      </c>
      <c r="DW689" t="s">
        <v>167</v>
      </c>
    </row>
    <row r="690" spans="1:134" x14ac:dyDescent="0.3">
      <c r="A690">
        <v>689</v>
      </c>
      <c r="B690" t="s">
        <v>865</v>
      </c>
      <c r="C690" t="s">
        <v>2204</v>
      </c>
      <c r="D690" t="s">
        <v>2207</v>
      </c>
      <c r="E690" s="1">
        <v>1598</v>
      </c>
      <c r="F690">
        <v>4</v>
      </c>
      <c r="G690">
        <v>4</v>
      </c>
      <c r="H690" t="s">
        <v>196</v>
      </c>
      <c r="I690" t="s">
        <v>143</v>
      </c>
      <c r="J690" t="s">
        <v>197</v>
      </c>
      <c r="K690" t="s">
        <v>145</v>
      </c>
      <c r="L690">
        <v>55</v>
      </c>
      <c r="M690" t="s">
        <v>146</v>
      </c>
      <c r="N690">
        <v>1466</v>
      </c>
      <c r="O690">
        <v>4413</v>
      </c>
      <c r="P690">
        <v>1699</v>
      </c>
      <c r="Q690" t="s">
        <v>509</v>
      </c>
      <c r="R690">
        <v>4</v>
      </c>
      <c r="S690">
        <v>12</v>
      </c>
      <c r="T690">
        <v>15.41</v>
      </c>
      <c r="U690" t="s">
        <v>1583</v>
      </c>
      <c r="W690" t="s">
        <v>1438</v>
      </c>
      <c r="X690">
        <v>5</v>
      </c>
      <c r="Y690" t="s">
        <v>659</v>
      </c>
      <c r="Z690" t="s">
        <v>201</v>
      </c>
      <c r="AA690" t="s">
        <v>152</v>
      </c>
      <c r="AB690" t="s">
        <v>870</v>
      </c>
      <c r="AC690" t="s">
        <v>1573</v>
      </c>
      <c r="AF690" t="s">
        <v>465</v>
      </c>
      <c r="AG690" t="s">
        <v>465</v>
      </c>
      <c r="AH690" t="s">
        <v>873</v>
      </c>
      <c r="AI690" t="s">
        <v>233</v>
      </c>
      <c r="AK690" t="s">
        <v>161</v>
      </c>
      <c r="AL690" t="s">
        <v>1433</v>
      </c>
      <c r="AM690" t="s">
        <v>1578</v>
      </c>
      <c r="AN690" t="s">
        <v>164</v>
      </c>
      <c r="AO690" t="s">
        <v>165</v>
      </c>
      <c r="AP690" t="s">
        <v>165</v>
      </c>
      <c r="AQ690" t="s">
        <v>167</v>
      </c>
      <c r="AR690">
        <v>5</v>
      </c>
      <c r="AS690" t="s">
        <v>168</v>
      </c>
      <c r="AT690" t="s">
        <v>169</v>
      </c>
      <c r="AU690" t="s">
        <v>1574</v>
      </c>
      <c r="AV690" t="s">
        <v>465</v>
      </c>
      <c r="AX690" t="s">
        <v>167</v>
      </c>
      <c r="AY690" t="s">
        <v>166</v>
      </c>
      <c r="BB690" t="s">
        <v>877</v>
      </c>
      <c r="BD690" t="s">
        <v>328</v>
      </c>
      <c r="BE690">
        <v>460</v>
      </c>
      <c r="BG690" t="s">
        <v>167</v>
      </c>
      <c r="BH690" t="s">
        <v>167</v>
      </c>
      <c r="BJ690" t="s">
        <v>311</v>
      </c>
      <c r="BL690" t="s">
        <v>175</v>
      </c>
      <c r="BM690" t="s">
        <v>167</v>
      </c>
      <c r="BN690" t="s">
        <v>633</v>
      </c>
      <c r="BP690" t="s">
        <v>174</v>
      </c>
      <c r="BQ690" t="s">
        <v>164</v>
      </c>
      <c r="BR690" t="s">
        <v>169</v>
      </c>
      <c r="BS690" t="s">
        <v>165</v>
      </c>
      <c r="BT690" t="s">
        <v>167</v>
      </c>
      <c r="BU690">
        <v>5.3</v>
      </c>
      <c r="BW690" t="s">
        <v>178</v>
      </c>
      <c r="BX690" t="s">
        <v>179</v>
      </c>
      <c r="BY690" t="s">
        <v>180</v>
      </c>
      <c r="CB690" t="s">
        <v>167</v>
      </c>
      <c r="CG690" t="s">
        <v>167</v>
      </c>
      <c r="CK690" t="s">
        <v>167</v>
      </c>
      <c r="CN690" t="s">
        <v>167</v>
      </c>
      <c r="CO690" t="s">
        <v>167</v>
      </c>
      <c r="CP690" t="s">
        <v>356</v>
      </c>
      <c r="CQ690" t="s">
        <v>1277</v>
      </c>
      <c r="CR690" t="s">
        <v>230</v>
      </c>
      <c r="CS690" t="s">
        <v>167</v>
      </c>
      <c r="CU690" t="s">
        <v>167</v>
      </c>
      <c r="CW690">
        <v>2</v>
      </c>
      <c r="CY690" t="s">
        <v>723</v>
      </c>
      <c r="DB690" t="s">
        <v>167</v>
      </c>
      <c r="DC690" t="s">
        <v>167</v>
      </c>
      <c r="DG690" t="s">
        <v>167</v>
      </c>
      <c r="DN690" t="s">
        <v>167</v>
      </c>
      <c r="DP690" t="s">
        <v>167</v>
      </c>
      <c r="DW690" t="s">
        <v>167</v>
      </c>
    </row>
    <row r="691" spans="1:134" x14ac:dyDescent="0.3">
      <c r="A691">
        <v>690</v>
      </c>
      <c r="B691" t="s">
        <v>865</v>
      </c>
      <c r="C691" t="s">
        <v>2204</v>
      </c>
      <c r="D691" t="s">
        <v>2208</v>
      </c>
      <c r="E691" s="1">
        <v>1498</v>
      </c>
      <c r="F691">
        <v>4</v>
      </c>
      <c r="G691">
        <v>4</v>
      </c>
      <c r="H691" t="s">
        <v>196</v>
      </c>
      <c r="I691" t="s">
        <v>143</v>
      </c>
      <c r="J691" t="s">
        <v>197</v>
      </c>
      <c r="K691" t="s">
        <v>145</v>
      </c>
      <c r="L691">
        <v>55</v>
      </c>
      <c r="M691" t="s">
        <v>460</v>
      </c>
      <c r="N691">
        <v>1466</v>
      </c>
      <c r="O691">
        <v>4413</v>
      </c>
      <c r="P691">
        <v>1699</v>
      </c>
      <c r="Q691" t="s">
        <v>509</v>
      </c>
      <c r="R691">
        <v>4</v>
      </c>
      <c r="S691">
        <v>14.5</v>
      </c>
      <c r="T691">
        <v>21.13</v>
      </c>
      <c r="U691" t="s">
        <v>1581</v>
      </c>
      <c r="W691" t="s">
        <v>284</v>
      </c>
      <c r="X691">
        <v>5</v>
      </c>
      <c r="Y691" t="s">
        <v>659</v>
      </c>
      <c r="Z691" t="s">
        <v>201</v>
      </c>
      <c r="AA691" t="s">
        <v>152</v>
      </c>
      <c r="AB691" t="s">
        <v>870</v>
      </c>
      <c r="AC691" t="s">
        <v>1573</v>
      </c>
      <c r="AF691" t="s">
        <v>465</v>
      </c>
      <c r="AG691" t="s">
        <v>465</v>
      </c>
      <c r="AH691" t="s">
        <v>873</v>
      </c>
      <c r="AI691" t="s">
        <v>233</v>
      </c>
      <c r="AK691" t="s">
        <v>161</v>
      </c>
      <c r="AL691" t="s">
        <v>1351</v>
      </c>
      <c r="AM691" t="s">
        <v>657</v>
      </c>
      <c r="AN691" t="s">
        <v>164</v>
      </c>
      <c r="AO691" t="s">
        <v>165</v>
      </c>
      <c r="AP691" t="s">
        <v>165</v>
      </c>
      <c r="AQ691" t="s">
        <v>167</v>
      </c>
      <c r="AR691">
        <v>5</v>
      </c>
      <c r="AS691" t="s">
        <v>168</v>
      </c>
      <c r="AT691" t="s">
        <v>169</v>
      </c>
      <c r="AU691" t="s">
        <v>1574</v>
      </c>
      <c r="AV691" t="s">
        <v>465</v>
      </c>
      <c r="AX691" t="s">
        <v>167</v>
      </c>
      <c r="AY691" t="s">
        <v>227</v>
      </c>
      <c r="AZ691" t="s">
        <v>167</v>
      </c>
      <c r="BA691" t="s">
        <v>167</v>
      </c>
      <c r="BB691" t="s">
        <v>877</v>
      </c>
      <c r="BC691" t="s">
        <v>167</v>
      </c>
      <c r="BD691" t="s">
        <v>328</v>
      </c>
      <c r="BE691">
        <v>460</v>
      </c>
      <c r="BF691" t="s">
        <v>167</v>
      </c>
      <c r="BG691" t="s">
        <v>167</v>
      </c>
      <c r="BH691" t="s">
        <v>167</v>
      </c>
      <c r="BI691" t="s">
        <v>164</v>
      </c>
      <c r="BJ691" t="s">
        <v>311</v>
      </c>
      <c r="BK691" t="s">
        <v>167</v>
      </c>
      <c r="BL691" t="s">
        <v>311</v>
      </c>
      <c r="BM691" t="s">
        <v>167</v>
      </c>
      <c r="BN691" t="s">
        <v>633</v>
      </c>
      <c r="BO691" t="s">
        <v>167</v>
      </c>
      <c r="BP691" t="s">
        <v>174</v>
      </c>
      <c r="BQ691" t="s">
        <v>164</v>
      </c>
      <c r="BR691" t="s">
        <v>169</v>
      </c>
      <c r="BS691" t="s">
        <v>177</v>
      </c>
      <c r="BT691" t="s">
        <v>167</v>
      </c>
      <c r="BU691">
        <v>5.3</v>
      </c>
      <c r="BV691" t="s">
        <v>167</v>
      </c>
      <c r="BW691" t="s">
        <v>178</v>
      </c>
      <c r="BX691" t="s">
        <v>179</v>
      </c>
      <c r="BY691" t="s">
        <v>384</v>
      </c>
      <c r="CB691" t="s">
        <v>167</v>
      </c>
      <c r="CG691" t="s">
        <v>167</v>
      </c>
      <c r="CK691" t="s">
        <v>167</v>
      </c>
      <c r="CN691" t="s">
        <v>167</v>
      </c>
      <c r="CO691" t="s">
        <v>167</v>
      </c>
      <c r="CP691" t="s">
        <v>356</v>
      </c>
      <c r="CQ691" t="s">
        <v>1447</v>
      </c>
      <c r="CR691" t="s">
        <v>230</v>
      </c>
      <c r="CS691" t="s">
        <v>167</v>
      </c>
      <c r="CU691" t="s">
        <v>167</v>
      </c>
      <c r="CV691" t="s">
        <v>167</v>
      </c>
      <c r="CW691">
        <v>2</v>
      </c>
      <c r="CY691" t="s">
        <v>572</v>
      </c>
      <c r="DB691" t="s">
        <v>258</v>
      </c>
      <c r="DC691" t="s">
        <v>167</v>
      </c>
      <c r="DD691" t="s">
        <v>167</v>
      </c>
      <c r="DG691" t="s">
        <v>167</v>
      </c>
      <c r="DI691" t="s">
        <v>329</v>
      </c>
      <c r="DJ691" t="s">
        <v>167</v>
      </c>
      <c r="DK691" t="s">
        <v>167</v>
      </c>
      <c r="DL691" t="s">
        <v>330</v>
      </c>
      <c r="DN691" t="s">
        <v>167</v>
      </c>
      <c r="DP691" t="s">
        <v>167</v>
      </c>
      <c r="DV691" t="s">
        <v>167</v>
      </c>
      <c r="DW691" t="s">
        <v>167</v>
      </c>
      <c r="DZ691" t="s">
        <v>167</v>
      </c>
    </row>
    <row r="692" spans="1:134" x14ac:dyDescent="0.3">
      <c r="A692">
        <v>691</v>
      </c>
      <c r="B692" t="s">
        <v>865</v>
      </c>
      <c r="C692" t="s">
        <v>2204</v>
      </c>
      <c r="D692" t="s">
        <v>2209</v>
      </c>
      <c r="E692" s="1">
        <v>1498</v>
      </c>
      <c r="F692">
        <v>4</v>
      </c>
      <c r="G692">
        <v>4</v>
      </c>
      <c r="H692" t="s">
        <v>196</v>
      </c>
      <c r="I692" t="s">
        <v>143</v>
      </c>
      <c r="J692" t="s">
        <v>197</v>
      </c>
      <c r="K692" t="s">
        <v>145</v>
      </c>
      <c r="L692">
        <v>55</v>
      </c>
      <c r="M692" t="s">
        <v>460</v>
      </c>
      <c r="N692">
        <v>1466</v>
      </c>
      <c r="O692">
        <v>4413</v>
      </c>
      <c r="P692">
        <v>1699</v>
      </c>
      <c r="Q692" t="s">
        <v>509</v>
      </c>
      <c r="R692">
        <v>4</v>
      </c>
      <c r="S692">
        <v>14.5</v>
      </c>
      <c r="T692">
        <v>21.72</v>
      </c>
      <c r="U692" t="s">
        <v>1571</v>
      </c>
      <c r="W692" t="s">
        <v>1572</v>
      </c>
      <c r="X692">
        <v>7</v>
      </c>
      <c r="Y692" t="s">
        <v>659</v>
      </c>
      <c r="Z692" t="s">
        <v>201</v>
      </c>
      <c r="AA692" t="s">
        <v>152</v>
      </c>
      <c r="AB692" t="s">
        <v>870</v>
      </c>
      <c r="AC692" t="s">
        <v>1573</v>
      </c>
      <c r="AF692" t="s">
        <v>465</v>
      </c>
      <c r="AG692" t="s">
        <v>465</v>
      </c>
      <c r="AH692" t="s">
        <v>873</v>
      </c>
      <c r="AI692" t="s">
        <v>233</v>
      </c>
      <c r="AK692" t="s">
        <v>161</v>
      </c>
      <c r="AL692" t="s">
        <v>1351</v>
      </c>
      <c r="AM692" t="s">
        <v>657</v>
      </c>
      <c r="AN692" t="s">
        <v>164</v>
      </c>
      <c r="AO692" t="s">
        <v>165</v>
      </c>
      <c r="AP692" t="s">
        <v>165</v>
      </c>
      <c r="AQ692" t="s">
        <v>167</v>
      </c>
      <c r="AR692">
        <v>5</v>
      </c>
      <c r="AS692" t="s">
        <v>168</v>
      </c>
      <c r="AT692" t="s">
        <v>190</v>
      </c>
      <c r="AU692" t="s">
        <v>1574</v>
      </c>
      <c r="AV692" t="s">
        <v>465</v>
      </c>
      <c r="AX692" t="s">
        <v>167</v>
      </c>
      <c r="AY692" t="s">
        <v>227</v>
      </c>
      <c r="AZ692" t="s">
        <v>167</v>
      </c>
      <c r="BA692" t="s">
        <v>167</v>
      </c>
      <c r="BB692" t="s">
        <v>877</v>
      </c>
      <c r="BC692" t="s">
        <v>167</v>
      </c>
      <c r="BD692" t="s">
        <v>328</v>
      </c>
      <c r="BE692">
        <v>460</v>
      </c>
      <c r="BF692" t="s">
        <v>167</v>
      </c>
      <c r="BG692" t="s">
        <v>167</v>
      </c>
      <c r="BH692" t="s">
        <v>167</v>
      </c>
      <c r="BI692" t="s">
        <v>164</v>
      </c>
      <c r="BJ692" t="s">
        <v>311</v>
      </c>
      <c r="BK692" t="s">
        <v>167</v>
      </c>
      <c r="BL692" t="s">
        <v>175</v>
      </c>
      <c r="BM692" t="s">
        <v>167</v>
      </c>
      <c r="BN692" t="s">
        <v>633</v>
      </c>
      <c r="BO692" t="s">
        <v>167</v>
      </c>
      <c r="BP692" t="s">
        <v>174</v>
      </c>
      <c r="BQ692" t="s">
        <v>164</v>
      </c>
      <c r="BR692" t="s">
        <v>169</v>
      </c>
      <c r="BS692" t="s">
        <v>177</v>
      </c>
      <c r="BT692" t="s">
        <v>167</v>
      </c>
      <c r="BU692">
        <v>5.3</v>
      </c>
      <c r="BV692" t="s">
        <v>167</v>
      </c>
      <c r="BW692" t="s">
        <v>178</v>
      </c>
      <c r="BX692" t="s">
        <v>179</v>
      </c>
      <c r="BY692" t="s">
        <v>384</v>
      </c>
      <c r="CA692" t="s">
        <v>167</v>
      </c>
      <c r="CB692" t="s">
        <v>167</v>
      </c>
      <c r="CG692" t="s">
        <v>167</v>
      </c>
      <c r="CK692" t="s">
        <v>167</v>
      </c>
      <c r="CN692" t="s">
        <v>167</v>
      </c>
      <c r="CO692" t="s">
        <v>167</v>
      </c>
      <c r="CP692" t="s">
        <v>356</v>
      </c>
      <c r="CQ692" t="s">
        <v>1453</v>
      </c>
      <c r="CR692" t="s">
        <v>230</v>
      </c>
      <c r="CS692" t="s">
        <v>167</v>
      </c>
      <c r="CU692" t="s">
        <v>167</v>
      </c>
      <c r="CV692" t="s">
        <v>167</v>
      </c>
      <c r="CW692">
        <v>2</v>
      </c>
      <c r="CY692" t="s">
        <v>572</v>
      </c>
      <c r="DB692" t="s">
        <v>258</v>
      </c>
      <c r="DC692" t="s">
        <v>167</v>
      </c>
      <c r="DD692" t="s">
        <v>167</v>
      </c>
      <c r="DI692" t="s">
        <v>329</v>
      </c>
      <c r="DJ692" t="s">
        <v>167</v>
      </c>
      <c r="DK692" t="s">
        <v>167</v>
      </c>
      <c r="DL692" t="s">
        <v>330</v>
      </c>
      <c r="DN692" t="s">
        <v>167</v>
      </c>
      <c r="DP692" t="s">
        <v>167</v>
      </c>
      <c r="DR692" t="s">
        <v>167</v>
      </c>
      <c r="DV692" t="s">
        <v>167</v>
      </c>
      <c r="DZ692" t="s">
        <v>167</v>
      </c>
    </row>
    <row r="693" spans="1:134" x14ac:dyDescent="0.3">
      <c r="A693">
        <v>692</v>
      </c>
      <c r="B693" t="s">
        <v>865</v>
      </c>
      <c r="C693" t="s">
        <v>2204</v>
      </c>
      <c r="D693" t="s">
        <v>2210</v>
      </c>
      <c r="E693" s="1">
        <v>1598</v>
      </c>
      <c r="F693">
        <v>4</v>
      </c>
      <c r="G693">
        <v>4</v>
      </c>
      <c r="H693" t="s">
        <v>196</v>
      </c>
      <c r="I693" t="s">
        <v>143</v>
      </c>
      <c r="J693" t="s">
        <v>197</v>
      </c>
      <c r="K693" t="s">
        <v>145</v>
      </c>
      <c r="L693">
        <v>55</v>
      </c>
      <c r="M693" t="s">
        <v>146</v>
      </c>
      <c r="N693">
        <v>1466</v>
      </c>
      <c r="O693">
        <v>4413</v>
      </c>
      <c r="P693">
        <v>1699</v>
      </c>
      <c r="Q693" t="s">
        <v>509</v>
      </c>
      <c r="R693">
        <v>4</v>
      </c>
      <c r="S693">
        <v>12</v>
      </c>
      <c r="T693">
        <v>14.84</v>
      </c>
      <c r="U693" t="s">
        <v>1576</v>
      </c>
      <c r="W693" t="s">
        <v>1577</v>
      </c>
      <c r="X693">
        <v>7</v>
      </c>
      <c r="Y693" t="s">
        <v>659</v>
      </c>
      <c r="Z693" t="s">
        <v>201</v>
      </c>
      <c r="AA693" t="s">
        <v>152</v>
      </c>
      <c r="AB693" t="s">
        <v>870</v>
      </c>
      <c r="AC693" t="s">
        <v>1573</v>
      </c>
      <c r="AF693" t="s">
        <v>465</v>
      </c>
      <c r="AG693" t="s">
        <v>465</v>
      </c>
      <c r="AH693" t="s">
        <v>873</v>
      </c>
      <c r="AI693" t="s">
        <v>233</v>
      </c>
      <c r="AK693" t="s">
        <v>161</v>
      </c>
      <c r="AL693" t="s">
        <v>1433</v>
      </c>
      <c r="AM693" t="s">
        <v>1578</v>
      </c>
      <c r="AN693" t="s">
        <v>164</v>
      </c>
      <c r="AO693" t="s">
        <v>165</v>
      </c>
      <c r="AP693" t="s">
        <v>165</v>
      </c>
      <c r="AQ693" t="s">
        <v>167</v>
      </c>
      <c r="AR693">
        <v>5</v>
      </c>
      <c r="AS693" t="s">
        <v>598</v>
      </c>
      <c r="AT693" t="s">
        <v>190</v>
      </c>
      <c r="AU693" t="s">
        <v>1574</v>
      </c>
      <c r="AV693" t="s">
        <v>465</v>
      </c>
      <c r="AX693" t="s">
        <v>167</v>
      </c>
      <c r="AY693" t="s">
        <v>166</v>
      </c>
      <c r="AZ693" t="s">
        <v>167</v>
      </c>
      <c r="BA693" t="s">
        <v>167</v>
      </c>
      <c r="BB693" t="s">
        <v>877</v>
      </c>
      <c r="BC693" t="s">
        <v>167</v>
      </c>
      <c r="BD693" t="s">
        <v>328</v>
      </c>
      <c r="BE693">
        <v>460</v>
      </c>
      <c r="BF693" t="s">
        <v>167</v>
      </c>
      <c r="BG693" t="s">
        <v>167</v>
      </c>
      <c r="BH693" t="s">
        <v>167</v>
      </c>
      <c r="BI693" t="s">
        <v>164</v>
      </c>
      <c r="BJ693" t="s">
        <v>311</v>
      </c>
      <c r="BK693" t="s">
        <v>167</v>
      </c>
      <c r="BL693" t="s">
        <v>175</v>
      </c>
      <c r="BM693" t="s">
        <v>167</v>
      </c>
      <c r="BN693" t="s">
        <v>633</v>
      </c>
      <c r="BO693" t="s">
        <v>167</v>
      </c>
      <c r="BP693" t="s">
        <v>174</v>
      </c>
      <c r="BQ693" t="s">
        <v>164</v>
      </c>
      <c r="BR693" t="s">
        <v>169</v>
      </c>
      <c r="BS693" t="s">
        <v>177</v>
      </c>
      <c r="BT693" t="s">
        <v>167</v>
      </c>
      <c r="BU693">
        <v>5.3</v>
      </c>
      <c r="BV693" t="s">
        <v>167</v>
      </c>
      <c r="BW693" t="s">
        <v>178</v>
      </c>
      <c r="BX693" t="s">
        <v>179</v>
      </c>
      <c r="BY693" t="s">
        <v>384</v>
      </c>
      <c r="CA693" t="s">
        <v>167</v>
      </c>
      <c r="CG693" t="s">
        <v>167</v>
      </c>
      <c r="CK693" t="s">
        <v>167</v>
      </c>
      <c r="CN693" t="s">
        <v>167</v>
      </c>
      <c r="CO693" t="s">
        <v>167</v>
      </c>
      <c r="CP693" t="s">
        <v>356</v>
      </c>
      <c r="CQ693" t="s">
        <v>1579</v>
      </c>
      <c r="CR693" t="s">
        <v>230</v>
      </c>
      <c r="CS693" t="s">
        <v>167</v>
      </c>
      <c r="CU693" t="s">
        <v>167</v>
      </c>
      <c r="CW693">
        <v>2</v>
      </c>
      <c r="CY693" t="s">
        <v>572</v>
      </c>
      <c r="DB693" t="s">
        <v>258</v>
      </c>
      <c r="DC693" t="s">
        <v>167</v>
      </c>
      <c r="DD693" t="s">
        <v>167</v>
      </c>
      <c r="DH693" t="s">
        <v>167</v>
      </c>
      <c r="DI693" t="s">
        <v>329</v>
      </c>
      <c r="DJ693" t="s">
        <v>167</v>
      </c>
      <c r="DK693" t="s">
        <v>167</v>
      </c>
      <c r="DL693" t="s">
        <v>330</v>
      </c>
      <c r="DN693" t="s">
        <v>167</v>
      </c>
      <c r="DP693" t="s">
        <v>167</v>
      </c>
      <c r="DS693" t="s">
        <v>167</v>
      </c>
      <c r="DW693" t="s">
        <v>167</v>
      </c>
      <c r="DX693" t="s">
        <v>167</v>
      </c>
      <c r="DZ693" t="s">
        <v>167</v>
      </c>
      <c r="ED693" t="s">
        <v>167</v>
      </c>
    </row>
    <row r="694" spans="1:134" x14ac:dyDescent="0.3">
      <c r="A694">
        <v>693</v>
      </c>
      <c r="B694" t="s">
        <v>865</v>
      </c>
      <c r="C694" t="s">
        <v>2204</v>
      </c>
      <c r="D694" t="s">
        <v>2211</v>
      </c>
      <c r="E694" s="1">
        <v>1498</v>
      </c>
      <c r="F694">
        <v>4</v>
      </c>
      <c r="G694">
        <v>4</v>
      </c>
      <c r="H694" t="s">
        <v>196</v>
      </c>
      <c r="I694" t="s">
        <v>143</v>
      </c>
      <c r="J694" t="s">
        <v>197</v>
      </c>
      <c r="K694" t="s">
        <v>145</v>
      </c>
      <c r="L694">
        <v>55</v>
      </c>
      <c r="M694" t="s">
        <v>460</v>
      </c>
      <c r="N694">
        <v>1466</v>
      </c>
      <c r="O694">
        <v>4413</v>
      </c>
      <c r="P694">
        <v>1699</v>
      </c>
      <c r="Q694" t="s">
        <v>509</v>
      </c>
      <c r="R694">
        <v>4</v>
      </c>
      <c r="S694">
        <v>18</v>
      </c>
      <c r="T694">
        <v>21.72</v>
      </c>
      <c r="U694" t="s">
        <v>1571</v>
      </c>
      <c r="W694" t="s">
        <v>1572</v>
      </c>
      <c r="X694">
        <v>5</v>
      </c>
      <c r="Y694" t="s">
        <v>659</v>
      </c>
      <c r="Z694" t="s">
        <v>201</v>
      </c>
      <c r="AA694" t="s">
        <v>152</v>
      </c>
      <c r="AB694" t="s">
        <v>870</v>
      </c>
      <c r="AC694" t="s">
        <v>1573</v>
      </c>
      <c r="AF694" t="s">
        <v>465</v>
      </c>
      <c r="AG694" t="s">
        <v>465</v>
      </c>
      <c r="AH694" t="s">
        <v>873</v>
      </c>
      <c r="AI694" t="s">
        <v>233</v>
      </c>
      <c r="AK694" t="s">
        <v>161</v>
      </c>
      <c r="AL694" t="s">
        <v>1351</v>
      </c>
      <c r="AM694" t="s">
        <v>657</v>
      </c>
      <c r="AN694" t="s">
        <v>164</v>
      </c>
      <c r="AO694" t="s">
        <v>165</v>
      </c>
      <c r="AP694" t="s">
        <v>165</v>
      </c>
      <c r="AQ694" t="s">
        <v>167</v>
      </c>
      <c r="AR694">
        <v>5</v>
      </c>
      <c r="AS694" t="s">
        <v>598</v>
      </c>
      <c r="AT694" t="s">
        <v>190</v>
      </c>
      <c r="AU694" t="s">
        <v>1574</v>
      </c>
      <c r="AV694" t="s">
        <v>465</v>
      </c>
      <c r="AX694" t="s">
        <v>167</v>
      </c>
      <c r="AY694" t="s">
        <v>227</v>
      </c>
      <c r="AZ694" t="s">
        <v>167</v>
      </c>
      <c r="BA694" t="s">
        <v>167</v>
      </c>
      <c r="BB694" t="s">
        <v>877</v>
      </c>
      <c r="BC694" t="s">
        <v>167</v>
      </c>
      <c r="BD694" t="s">
        <v>328</v>
      </c>
      <c r="BE694">
        <v>460</v>
      </c>
      <c r="BF694" t="s">
        <v>167</v>
      </c>
      <c r="BG694" t="s">
        <v>167</v>
      </c>
      <c r="BH694" t="s">
        <v>167</v>
      </c>
      <c r="BI694" t="s">
        <v>164</v>
      </c>
      <c r="BJ694" t="s">
        <v>311</v>
      </c>
      <c r="BK694" t="s">
        <v>167</v>
      </c>
      <c r="BL694" t="s">
        <v>175</v>
      </c>
      <c r="BM694" t="s">
        <v>167</v>
      </c>
      <c r="BN694" t="s">
        <v>633</v>
      </c>
      <c r="BO694" t="s">
        <v>167</v>
      </c>
      <c r="BP694" t="s">
        <v>174</v>
      </c>
      <c r="BQ694" t="s">
        <v>164</v>
      </c>
      <c r="BR694" t="s">
        <v>169</v>
      </c>
      <c r="BS694" t="s">
        <v>177</v>
      </c>
      <c r="BT694" t="s">
        <v>167</v>
      </c>
      <c r="BU694">
        <v>5.3</v>
      </c>
      <c r="BV694" t="s">
        <v>167</v>
      </c>
      <c r="BW694" t="s">
        <v>178</v>
      </c>
      <c r="BX694" t="s">
        <v>179</v>
      </c>
      <c r="BY694" t="s">
        <v>384</v>
      </c>
      <c r="CA694" t="s">
        <v>167</v>
      </c>
      <c r="CB694" t="s">
        <v>167</v>
      </c>
      <c r="CG694" t="s">
        <v>167</v>
      </c>
      <c r="CK694" t="s">
        <v>167</v>
      </c>
      <c r="CN694" t="s">
        <v>167</v>
      </c>
      <c r="CO694" t="s">
        <v>167</v>
      </c>
      <c r="CP694" t="s">
        <v>356</v>
      </c>
      <c r="CQ694" t="s">
        <v>1453</v>
      </c>
      <c r="CR694" t="s">
        <v>230</v>
      </c>
      <c r="CS694" t="s">
        <v>167</v>
      </c>
      <c r="CU694" t="s">
        <v>167</v>
      </c>
      <c r="CV694" t="s">
        <v>167</v>
      </c>
      <c r="CW694">
        <v>2</v>
      </c>
      <c r="CY694" t="s">
        <v>572</v>
      </c>
      <c r="DC694" t="s">
        <v>167</v>
      </c>
      <c r="DD694" t="s">
        <v>167</v>
      </c>
      <c r="DH694" t="s">
        <v>167</v>
      </c>
      <c r="DI694" t="s">
        <v>329</v>
      </c>
      <c r="DJ694" t="s">
        <v>167</v>
      </c>
      <c r="DK694" t="s">
        <v>167</v>
      </c>
      <c r="DL694" t="s">
        <v>330</v>
      </c>
      <c r="DN694" t="s">
        <v>167</v>
      </c>
      <c r="DP694" t="s">
        <v>167</v>
      </c>
      <c r="DR694" t="s">
        <v>167</v>
      </c>
      <c r="DS694" t="s">
        <v>167</v>
      </c>
      <c r="DV694" t="s">
        <v>167</v>
      </c>
      <c r="DW694" t="s">
        <v>167</v>
      </c>
      <c r="DX694" t="s">
        <v>167</v>
      </c>
      <c r="DZ694" t="s">
        <v>167</v>
      </c>
      <c r="ED694" t="s">
        <v>167</v>
      </c>
    </row>
    <row r="695" spans="1:134" x14ac:dyDescent="0.3">
      <c r="A695">
        <v>694</v>
      </c>
      <c r="B695" t="s">
        <v>865</v>
      </c>
      <c r="C695" t="s">
        <v>2204</v>
      </c>
      <c r="D695" t="s">
        <v>2212</v>
      </c>
      <c r="E695" s="1">
        <v>1498</v>
      </c>
      <c r="F695">
        <v>4</v>
      </c>
      <c r="G695">
        <v>4</v>
      </c>
      <c r="H695" t="s">
        <v>196</v>
      </c>
      <c r="I695" t="s">
        <v>143</v>
      </c>
      <c r="J695" t="s">
        <v>197</v>
      </c>
      <c r="K695" t="s">
        <v>145</v>
      </c>
      <c r="L695">
        <v>55</v>
      </c>
      <c r="M695" t="s">
        <v>460</v>
      </c>
      <c r="N695">
        <v>1466</v>
      </c>
      <c r="O695">
        <v>4413</v>
      </c>
      <c r="P695">
        <v>1699</v>
      </c>
      <c r="Q695" t="s">
        <v>509</v>
      </c>
      <c r="R695">
        <v>4</v>
      </c>
      <c r="S695">
        <v>18</v>
      </c>
      <c r="T695">
        <v>21.13</v>
      </c>
      <c r="U695" t="s">
        <v>1581</v>
      </c>
      <c r="W695" t="s">
        <v>284</v>
      </c>
      <c r="X695">
        <v>5</v>
      </c>
      <c r="Y695" t="s">
        <v>659</v>
      </c>
      <c r="Z695" t="s">
        <v>201</v>
      </c>
      <c r="AA695" t="s">
        <v>152</v>
      </c>
      <c r="AB695" t="s">
        <v>870</v>
      </c>
      <c r="AC695" t="s">
        <v>1573</v>
      </c>
      <c r="AF695" t="s">
        <v>465</v>
      </c>
      <c r="AG695" t="s">
        <v>465</v>
      </c>
      <c r="AH695" t="s">
        <v>873</v>
      </c>
      <c r="AI695" t="s">
        <v>233</v>
      </c>
      <c r="AK695" t="s">
        <v>161</v>
      </c>
      <c r="AL695" t="s">
        <v>1351</v>
      </c>
      <c r="AM695" t="s">
        <v>657</v>
      </c>
      <c r="AN695" t="s">
        <v>164</v>
      </c>
      <c r="AO695" t="s">
        <v>165</v>
      </c>
      <c r="AP695" t="s">
        <v>165</v>
      </c>
      <c r="AQ695" t="s">
        <v>167</v>
      </c>
      <c r="AR695">
        <v>5</v>
      </c>
      <c r="AS695" t="s">
        <v>598</v>
      </c>
      <c r="AT695" t="s">
        <v>169</v>
      </c>
      <c r="AU695" t="s">
        <v>1574</v>
      </c>
      <c r="AV695" t="s">
        <v>465</v>
      </c>
      <c r="AX695" t="s">
        <v>167</v>
      </c>
      <c r="AY695" t="s">
        <v>227</v>
      </c>
      <c r="AZ695" t="s">
        <v>167</v>
      </c>
      <c r="BA695" t="s">
        <v>167</v>
      </c>
      <c r="BB695" t="s">
        <v>877</v>
      </c>
      <c r="BC695" t="s">
        <v>167</v>
      </c>
      <c r="BD695" t="s">
        <v>328</v>
      </c>
      <c r="BE695">
        <v>460</v>
      </c>
      <c r="BF695" t="s">
        <v>167</v>
      </c>
      <c r="BG695" t="s">
        <v>167</v>
      </c>
      <c r="BH695" t="s">
        <v>167</v>
      </c>
      <c r="BI695" t="s">
        <v>164</v>
      </c>
      <c r="BJ695" t="s">
        <v>311</v>
      </c>
      <c r="BK695" t="s">
        <v>167</v>
      </c>
      <c r="BL695" t="s">
        <v>311</v>
      </c>
      <c r="BM695" t="s">
        <v>167</v>
      </c>
      <c r="BN695" t="s">
        <v>633</v>
      </c>
      <c r="BO695" t="s">
        <v>167</v>
      </c>
      <c r="BP695" t="s">
        <v>174</v>
      </c>
      <c r="BQ695" t="s">
        <v>164</v>
      </c>
      <c r="BR695" t="s">
        <v>169</v>
      </c>
      <c r="BS695" t="s">
        <v>177</v>
      </c>
      <c r="BT695" t="s">
        <v>167</v>
      </c>
      <c r="BU695">
        <v>5.3</v>
      </c>
      <c r="BV695" t="s">
        <v>167</v>
      </c>
      <c r="BW695" t="s">
        <v>178</v>
      </c>
      <c r="BX695" t="s">
        <v>179</v>
      </c>
      <c r="BY695" t="s">
        <v>384</v>
      </c>
      <c r="CB695" t="s">
        <v>167</v>
      </c>
      <c r="CG695" t="s">
        <v>167</v>
      </c>
      <c r="CK695" t="s">
        <v>167</v>
      </c>
      <c r="CN695" t="s">
        <v>167</v>
      </c>
      <c r="CO695" t="s">
        <v>167</v>
      </c>
      <c r="CP695" t="s">
        <v>356</v>
      </c>
      <c r="CQ695" t="s">
        <v>1447</v>
      </c>
      <c r="CR695" t="s">
        <v>230</v>
      </c>
      <c r="CS695" t="s">
        <v>167</v>
      </c>
      <c r="CU695" t="s">
        <v>167</v>
      </c>
      <c r="CV695" t="s">
        <v>167</v>
      </c>
      <c r="CW695">
        <v>2</v>
      </c>
      <c r="CY695" t="s">
        <v>572</v>
      </c>
      <c r="DB695" t="s">
        <v>258</v>
      </c>
      <c r="DC695" t="s">
        <v>167</v>
      </c>
      <c r="DD695" t="s">
        <v>167</v>
      </c>
      <c r="DG695" t="s">
        <v>167</v>
      </c>
      <c r="DH695" t="s">
        <v>167</v>
      </c>
      <c r="DI695" t="s">
        <v>329</v>
      </c>
      <c r="DJ695" t="s">
        <v>167</v>
      </c>
      <c r="DK695" t="s">
        <v>167</v>
      </c>
      <c r="DL695" t="s">
        <v>330</v>
      </c>
      <c r="DN695" t="s">
        <v>167</v>
      </c>
      <c r="DP695" t="s">
        <v>167</v>
      </c>
      <c r="DS695" t="s">
        <v>167</v>
      </c>
      <c r="DV695" t="s">
        <v>167</v>
      </c>
      <c r="DW695" t="s">
        <v>167</v>
      </c>
      <c r="DX695" t="s">
        <v>167</v>
      </c>
      <c r="DZ695" t="s">
        <v>167</v>
      </c>
      <c r="ED695" t="s">
        <v>167</v>
      </c>
    </row>
    <row r="696" spans="1:134" x14ac:dyDescent="0.3">
      <c r="A696">
        <v>695</v>
      </c>
      <c r="B696" t="s">
        <v>865</v>
      </c>
      <c r="C696" t="s">
        <v>2204</v>
      </c>
      <c r="D696" t="s">
        <v>2213</v>
      </c>
      <c r="E696" s="1">
        <v>1598</v>
      </c>
      <c r="F696">
        <v>4</v>
      </c>
      <c r="G696">
        <v>4</v>
      </c>
      <c r="H696" t="s">
        <v>196</v>
      </c>
      <c r="I696" t="s">
        <v>143</v>
      </c>
      <c r="J696" t="s">
        <v>197</v>
      </c>
      <c r="K696" t="s">
        <v>145</v>
      </c>
      <c r="L696">
        <v>55</v>
      </c>
      <c r="M696" t="s">
        <v>146</v>
      </c>
      <c r="N696">
        <v>1466</v>
      </c>
      <c r="O696">
        <v>4413</v>
      </c>
      <c r="P696">
        <v>1699</v>
      </c>
      <c r="Q696" t="s">
        <v>509</v>
      </c>
      <c r="R696">
        <v>4</v>
      </c>
      <c r="S696">
        <v>12</v>
      </c>
      <c r="T696">
        <v>15.41</v>
      </c>
      <c r="U696" t="s">
        <v>1583</v>
      </c>
      <c r="W696" t="s">
        <v>1438</v>
      </c>
      <c r="X696">
        <v>5</v>
      </c>
      <c r="Y696" t="s">
        <v>659</v>
      </c>
      <c r="Z696" t="s">
        <v>201</v>
      </c>
      <c r="AA696" t="s">
        <v>152</v>
      </c>
      <c r="AB696" t="s">
        <v>870</v>
      </c>
      <c r="AC696" t="s">
        <v>1573</v>
      </c>
      <c r="AF696" t="s">
        <v>465</v>
      </c>
      <c r="AG696" t="s">
        <v>465</v>
      </c>
      <c r="AH696" t="s">
        <v>873</v>
      </c>
      <c r="AI696" t="s">
        <v>233</v>
      </c>
      <c r="AK696" t="s">
        <v>161</v>
      </c>
      <c r="AL696" t="s">
        <v>1433</v>
      </c>
      <c r="AM696" t="s">
        <v>1578</v>
      </c>
      <c r="AN696" t="s">
        <v>164</v>
      </c>
      <c r="AO696" t="s">
        <v>165</v>
      </c>
      <c r="AP696" t="s">
        <v>165</v>
      </c>
      <c r="AQ696" t="s">
        <v>167</v>
      </c>
      <c r="AR696">
        <v>5</v>
      </c>
      <c r="AS696" t="s">
        <v>598</v>
      </c>
      <c r="AT696" t="s">
        <v>169</v>
      </c>
      <c r="AU696" t="s">
        <v>1574</v>
      </c>
      <c r="AV696" t="s">
        <v>465</v>
      </c>
      <c r="AX696" t="s">
        <v>167</v>
      </c>
      <c r="AY696" t="s">
        <v>227</v>
      </c>
      <c r="AZ696" t="s">
        <v>167</v>
      </c>
      <c r="BA696" t="s">
        <v>167</v>
      </c>
      <c r="BB696" t="s">
        <v>877</v>
      </c>
      <c r="BC696" t="s">
        <v>167</v>
      </c>
      <c r="BD696" t="s">
        <v>328</v>
      </c>
      <c r="BE696">
        <v>460</v>
      </c>
      <c r="BF696" t="s">
        <v>167</v>
      </c>
      <c r="BG696" t="s">
        <v>167</v>
      </c>
      <c r="BH696" t="s">
        <v>167</v>
      </c>
      <c r="BI696" t="s">
        <v>164</v>
      </c>
      <c r="BJ696" t="s">
        <v>311</v>
      </c>
      <c r="BK696" t="s">
        <v>167</v>
      </c>
      <c r="BL696" t="s">
        <v>311</v>
      </c>
      <c r="BM696" t="s">
        <v>167</v>
      </c>
      <c r="BN696" t="s">
        <v>633</v>
      </c>
      <c r="BO696" t="s">
        <v>167</v>
      </c>
      <c r="BP696" t="s">
        <v>174</v>
      </c>
      <c r="BQ696" t="s">
        <v>164</v>
      </c>
      <c r="BR696" t="s">
        <v>169</v>
      </c>
      <c r="BS696" t="s">
        <v>177</v>
      </c>
      <c r="BT696" t="s">
        <v>167</v>
      </c>
      <c r="BU696">
        <v>5.3</v>
      </c>
      <c r="BV696" t="s">
        <v>167</v>
      </c>
      <c r="BW696" t="s">
        <v>178</v>
      </c>
      <c r="BX696" t="s">
        <v>179</v>
      </c>
      <c r="BY696" t="s">
        <v>384</v>
      </c>
      <c r="CG696" t="s">
        <v>167</v>
      </c>
      <c r="CK696" t="s">
        <v>167</v>
      </c>
      <c r="CN696" t="s">
        <v>167</v>
      </c>
      <c r="CO696" t="s">
        <v>167</v>
      </c>
      <c r="CP696" t="s">
        <v>356</v>
      </c>
      <c r="CQ696" t="s">
        <v>1277</v>
      </c>
      <c r="CR696" t="s">
        <v>230</v>
      </c>
      <c r="CS696" t="s">
        <v>167</v>
      </c>
      <c r="CU696" t="s">
        <v>167</v>
      </c>
      <c r="CW696">
        <v>2</v>
      </c>
      <c r="CY696" t="s">
        <v>572</v>
      </c>
      <c r="DB696" t="s">
        <v>258</v>
      </c>
      <c r="DC696" t="s">
        <v>167</v>
      </c>
      <c r="DD696" t="s">
        <v>167</v>
      </c>
      <c r="DH696" t="s">
        <v>167</v>
      </c>
      <c r="DI696" t="s">
        <v>329</v>
      </c>
      <c r="DJ696" t="s">
        <v>167</v>
      </c>
      <c r="DK696" t="s">
        <v>167</v>
      </c>
      <c r="DL696" t="s">
        <v>330</v>
      </c>
      <c r="DN696" t="s">
        <v>167</v>
      </c>
      <c r="DP696" t="s">
        <v>167</v>
      </c>
      <c r="DS696" t="s">
        <v>167</v>
      </c>
      <c r="DW696" t="s">
        <v>167</v>
      </c>
      <c r="DX696" t="s">
        <v>167</v>
      </c>
      <c r="DZ696" t="s">
        <v>167</v>
      </c>
      <c r="ED696" t="s">
        <v>167</v>
      </c>
    </row>
    <row r="697" spans="1:134" x14ac:dyDescent="0.3">
      <c r="A697">
        <v>696</v>
      </c>
      <c r="B697" t="s">
        <v>865</v>
      </c>
      <c r="C697" t="s">
        <v>2204</v>
      </c>
      <c r="D697" t="s">
        <v>2214</v>
      </c>
      <c r="E697" s="1">
        <v>1598</v>
      </c>
      <c r="F697">
        <v>4</v>
      </c>
      <c r="G697">
        <v>4</v>
      </c>
      <c r="H697" t="s">
        <v>196</v>
      </c>
      <c r="I697" t="s">
        <v>143</v>
      </c>
      <c r="J697" t="s">
        <v>197</v>
      </c>
      <c r="K697" t="s">
        <v>145</v>
      </c>
      <c r="L697">
        <v>55</v>
      </c>
      <c r="M697" t="s">
        <v>146</v>
      </c>
      <c r="N697">
        <v>1466</v>
      </c>
      <c r="O697">
        <v>4413</v>
      </c>
      <c r="P697">
        <v>1699</v>
      </c>
      <c r="Q697" t="s">
        <v>509</v>
      </c>
      <c r="R697">
        <v>4</v>
      </c>
      <c r="S697">
        <v>12</v>
      </c>
      <c r="T697">
        <v>14.84</v>
      </c>
      <c r="U697" t="s">
        <v>1576</v>
      </c>
      <c r="W697" t="s">
        <v>1577</v>
      </c>
      <c r="X697">
        <v>5</v>
      </c>
      <c r="Y697" t="s">
        <v>659</v>
      </c>
      <c r="Z697" t="s">
        <v>201</v>
      </c>
      <c r="AA697" t="s">
        <v>152</v>
      </c>
      <c r="AB697" t="s">
        <v>870</v>
      </c>
      <c r="AC697" t="s">
        <v>1573</v>
      </c>
      <c r="AF697" t="s">
        <v>465</v>
      </c>
      <c r="AG697" t="s">
        <v>465</v>
      </c>
      <c r="AH697" t="s">
        <v>873</v>
      </c>
      <c r="AI697" t="s">
        <v>233</v>
      </c>
      <c r="AK697" t="s">
        <v>161</v>
      </c>
      <c r="AL697" t="s">
        <v>1433</v>
      </c>
      <c r="AM697" t="s">
        <v>1578</v>
      </c>
      <c r="AN697" t="s">
        <v>164</v>
      </c>
      <c r="AO697" t="s">
        <v>165</v>
      </c>
      <c r="AP697" t="s">
        <v>165</v>
      </c>
      <c r="AQ697" t="s">
        <v>167</v>
      </c>
      <c r="AR697">
        <v>5</v>
      </c>
      <c r="AS697" t="s">
        <v>168</v>
      </c>
      <c r="AT697" t="s">
        <v>190</v>
      </c>
      <c r="AU697" t="s">
        <v>1574</v>
      </c>
      <c r="AV697" t="s">
        <v>465</v>
      </c>
      <c r="AX697" t="s">
        <v>167</v>
      </c>
      <c r="AY697" t="s">
        <v>227</v>
      </c>
      <c r="AZ697" t="s">
        <v>167</v>
      </c>
      <c r="BA697" t="s">
        <v>167</v>
      </c>
      <c r="BB697" t="s">
        <v>877</v>
      </c>
      <c r="BC697" t="s">
        <v>167</v>
      </c>
      <c r="BD697" t="s">
        <v>338</v>
      </c>
      <c r="BE697">
        <v>460</v>
      </c>
      <c r="BF697" t="s">
        <v>167</v>
      </c>
      <c r="BG697" t="s">
        <v>167</v>
      </c>
      <c r="BH697" t="s">
        <v>167</v>
      </c>
      <c r="BI697" t="s">
        <v>164</v>
      </c>
      <c r="BJ697" t="s">
        <v>311</v>
      </c>
      <c r="BK697" t="s">
        <v>167</v>
      </c>
      <c r="BL697" t="s">
        <v>175</v>
      </c>
      <c r="BM697" t="s">
        <v>167</v>
      </c>
      <c r="BN697" t="s">
        <v>633</v>
      </c>
      <c r="BO697" t="s">
        <v>167</v>
      </c>
      <c r="BP697" t="s">
        <v>174</v>
      </c>
      <c r="BQ697" t="s">
        <v>164</v>
      </c>
      <c r="BR697" t="s">
        <v>169</v>
      </c>
      <c r="BS697" t="s">
        <v>177</v>
      </c>
      <c r="BT697" t="s">
        <v>167</v>
      </c>
      <c r="BU697">
        <v>5.3</v>
      </c>
      <c r="BV697" t="s">
        <v>167</v>
      </c>
      <c r="BW697" t="s">
        <v>178</v>
      </c>
      <c r="BX697" t="s">
        <v>179</v>
      </c>
      <c r="BY697" t="s">
        <v>384</v>
      </c>
      <c r="CA697" t="s">
        <v>167</v>
      </c>
      <c r="CG697" t="s">
        <v>167</v>
      </c>
      <c r="CK697" t="s">
        <v>167</v>
      </c>
      <c r="CN697" t="s">
        <v>167</v>
      </c>
      <c r="CO697" t="s">
        <v>167</v>
      </c>
      <c r="CP697" t="s">
        <v>356</v>
      </c>
      <c r="CQ697" t="s">
        <v>1579</v>
      </c>
      <c r="CR697" t="s">
        <v>230</v>
      </c>
      <c r="CS697" t="s">
        <v>167</v>
      </c>
      <c r="CU697" t="s">
        <v>167</v>
      </c>
      <c r="CW697">
        <v>2</v>
      </c>
      <c r="CY697" t="s">
        <v>572</v>
      </c>
      <c r="DB697" t="s">
        <v>258</v>
      </c>
      <c r="DC697" t="s">
        <v>167</v>
      </c>
      <c r="DD697" t="s">
        <v>167</v>
      </c>
      <c r="DI697" t="s">
        <v>329</v>
      </c>
      <c r="DJ697" t="s">
        <v>167</v>
      </c>
      <c r="DK697" t="s">
        <v>167</v>
      </c>
      <c r="DL697" t="s">
        <v>330</v>
      </c>
      <c r="DN697" t="s">
        <v>167</v>
      </c>
      <c r="DP697" t="s">
        <v>167</v>
      </c>
      <c r="DW697" t="s">
        <v>167</v>
      </c>
      <c r="DZ697" t="s">
        <v>167</v>
      </c>
    </row>
    <row r="698" spans="1:134" x14ac:dyDescent="0.3">
      <c r="A698">
        <v>697</v>
      </c>
      <c r="B698" t="s">
        <v>865</v>
      </c>
      <c r="C698" t="s">
        <v>2204</v>
      </c>
      <c r="D698" t="s">
        <v>2215</v>
      </c>
      <c r="E698" s="1">
        <v>1598</v>
      </c>
      <c r="F698">
        <v>4</v>
      </c>
      <c r="G698">
        <v>4</v>
      </c>
      <c r="H698" t="s">
        <v>196</v>
      </c>
      <c r="I698" t="s">
        <v>143</v>
      </c>
      <c r="J698" t="s">
        <v>197</v>
      </c>
      <c r="K698" t="s">
        <v>145</v>
      </c>
      <c r="L698">
        <v>55</v>
      </c>
      <c r="M698" t="s">
        <v>146</v>
      </c>
      <c r="N698">
        <v>1466</v>
      </c>
      <c r="O698">
        <v>4413</v>
      </c>
      <c r="P698">
        <v>1699</v>
      </c>
      <c r="Q698" t="s">
        <v>509</v>
      </c>
      <c r="R698">
        <v>4</v>
      </c>
      <c r="S698">
        <v>12</v>
      </c>
      <c r="T698">
        <v>15.41</v>
      </c>
      <c r="U698" t="s">
        <v>1583</v>
      </c>
      <c r="W698" t="s">
        <v>1438</v>
      </c>
      <c r="X698">
        <v>5</v>
      </c>
      <c r="Y698" t="s">
        <v>659</v>
      </c>
      <c r="Z698" t="s">
        <v>201</v>
      </c>
      <c r="AA698" t="s">
        <v>152</v>
      </c>
      <c r="AB698" t="s">
        <v>870</v>
      </c>
      <c r="AC698" t="s">
        <v>1573</v>
      </c>
      <c r="AF698" t="s">
        <v>465</v>
      </c>
      <c r="AG698" t="s">
        <v>465</v>
      </c>
      <c r="AH698" t="s">
        <v>873</v>
      </c>
      <c r="AI698" t="s">
        <v>233</v>
      </c>
      <c r="AK698" t="s">
        <v>161</v>
      </c>
      <c r="AL698" t="s">
        <v>1433</v>
      </c>
      <c r="AM698" t="s">
        <v>1578</v>
      </c>
      <c r="AN698" t="s">
        <v>164</v>
      </c>
      <c r="AO698" t="s">
        <v>165</v>
      </c>
      <c r="AP698" t="s">
        <v>165</v>
      </c>
      <c r="AQ698" t="s">
        <v>167</v>
      </c>
      <c r="AR698">
        <v>5</v>
      </c>
      <c r="AS698" t="s">
        <v>598</v>
      </c>
      <c r="AT698" t="s">
        <v>169</v>
      </c>
      <c r="AU698" t="s">
        <v>1574</v>
      </c>
      <c r="AV698" t="s">
        <v>465</v>
      </c>
      <c r="AX698" t="s">
        <v>167</v>
      </c>
      <c r="AY698" t="s">
        <v>227</v>
      </c>
      <c r="AZ698" t="s">
        <v>167</v>
      </c>
      <c r="BA698" t="s">
        <v>167</v>
      </c>
      <c r="BB698" t="s">
        <v>877</v>
      </c>
      <c r="BC698" t="s">
        <v>167</v>
      </c>
      <c r="BD698" t="s">
        <v>328</v>
      </c>
      <c r="BE698">
        <v>460</v>
      </c>
      <c r="BF698" t="s">
        <v>167</v>
      </c>
      <c r="BG698" t="s">
        <v>167</v>
      </c>
      <c r="BH698" t="s">
        <v>167</v>
      </c>
      <c r="BI698" t="s">
        <v>164</v>
      </c>
      <c r="BJ698" t="s">
        <v>311</v>
      </c>
      <c r="BK698" t="s">
        <v>167</v>
      </c>
      <c r="BL698" t="s">
        <v>311</v>
      </c>
      <c r="BM698" t="s">
        <v>167</v>
      </c>
      <c r="BN698" t="s">
        <v>633</v>
      </c>
      <c r="BO698" t="s">
        <v>167</v>
      </c>
      <c r="BP698" t="s">
        <v>174</v>
      </c>
      <c r="BQ698" t="s">
        <v>164</v>
      </c>
      <c r="BR698" t="s">
        <v>169</v>
      </c>
      <c r="BS698" t="s">
        <v>177</v>
      </c>
      <c r="BT698" t="s">
        <v>167</v>
      </c>
      <c r="BU698">
        <v>5.3</v>
      </c>
      <c r="BV698" t="s">
        <v>167</v>
      </c>
      <c r="BW698" t="s">
        <v>178</v>
      </c>
      <c r="BX698" t="s">
        <v>179</v>
      </c>
      <c r="BY698" t="s">
        <v>384</v>
      </c>
      <c r="CG698" t="s">
        <v>167</v>
      </c>
      <c r="CK698" t="s">
        <v>167</v>
      </c>
      <c r="CN698" t="s">
        <v>167</v>
      </c>
      <c r="CO698" t="s">
        <v>167</v>
      </c>
      <c r="CP698" t="s">
        <v>356</v>
      </c>
      <c r="CQ698" t="s">
        <v>1277</v>
      </c>
      <c r="CR698" t="s">
        <v>230</v>
      </c>
      <c r="CS698" t="s">
        <v>167</v>
      </c>
      <c r="CU698" t="s">
        <v>167</v>
      </c>
      <c r="CW698">
        <v>2</v>
      </c>
      <c r="CY698" t="s">
        <v>572</v>
      </c>
      <c r="DB698" t="s">
        <v>222</v>
      </c>
      <c r="DC698" t="s">
        <v>167</v>
      </c>
      <c r="DD698" t="s">
        <v>167</v>
      </c>
      <c r="DH698" t="s">
        <v>167</v>
      </c>
      <c r="DI698" t="s">
        <v>329</v>
      </c>
      <c r="DJ698" t="s">
        <v>167</v>
      </c>
      <c r="DK698" t="s">
        <v>167</v>
      </c>
      <c r="DL698" t="s">
        <v>330</v>
      </c>
      <c r="DN698" t="s">
        <v>167</v>
      </c>
      <c r="DP698" t="s">
        <v>167</v>
      </c>
      <c r="DR698" t="s">
        <v>167</v>
      </c>
      <c r="DS698" t="s">
        <v>167</v>
      </c>
      <c r="DW698" t="s">
        <v>167</v>
      </c>
      <c r="DX698" t="s">
        <v>167</v>
      </c>
      <c r="DZ698" t="s">
        <v>167</v>
      </c>
      <c r="ED698" t="s">
        <v>167</v>
      </c>
    </row>
    <row r="699" spans="1:134" x14ac:dyDescent="0.3">
      <c r="A699">
        <v>698</v>
      </c>
      <c r="B699" t="s">
        <v>865</v>
      </c>
      <c r="C699" t="s">
        <v>2204</v>
      </c>
      <c r="D699" t="s">
        <v>2216</v>
      </c>
      <c r="E699" s="1">
        <v>1598</v>
      </c>
      <c r="F699">
        <v>4</v>
      </c>
      <c r="G699">
        <v>4</v>
      </c>
      <c r="H699" t="s">
        <v>196</v>
      </c>
      <c r="I699" t="s">
        <v>143</v>
      </c>
      <c r="J699" t="s">
        <v>197</v>
      </c>
      <c r="K699" t="s">
        <v>145</v>
      </c>
      <c r="L699">
        <v>55</v>
      </c>
      <c r="M699" t="s">
        <v>146</v>
      </c>
      <c r="N699">
        <v>1466</v>
      </c>
      <c r="O699">
        <v>4413</v>
      </c>
      <c r="P699">
        <v>1699</v>
      </c>
      <c r="Q699" t="s">
        <v>509</v>
      </c>
      <c r="R699">
        <v>4</v>
      </c>
      <c r="S699">
        <v>12</v>
      </c>
      <c r="T699">
        <v>14.84</v>
      </c>
      <c r="U699" t="s">
        <v>1576</v>
      </c>
      <c r="W699" t="s">
        <v>1577</v>
      </c>
      <c r="X699">
        <v>7</v>
      </c>
      <c r="Y699" t="s">
        <v>659</v>
      </c>
      <c r="Z699" t="s">
        <v>201</v>
      </c>
      <c r="AA699" t="s">
        <v>152</v>
      </c>
      <c r="AB699" t="s">
        <v>870</v>
      </c>
      <c r="AC699" t="s">
        <v>1573</v>
      </c>
      <c r="AF699" t="s">
        <v>465</v>
      </c>
      <c r="AG699" t="s">
        <v>465</v>
      </c>
      <c r="AH699" t="s">
        <v>873</v>
      </c>
      <c r="AI699" t="s">
        <v>233</v>
      </c>
      <c r="AK699" t="s">
        <v>161</v>
      </c>
      <c r="AL699" t="s">
        <v>1433</v>
      </c>
      <c r="AM699" t="s">
        <v>1578</v>
      </c>
      <c r="AN699" t="s">
        <v>164</v>
      </c>
      <c r="AO699" t="s">
        <v>165</v>
      </c>
      <c r="AP699" t="s">
        <v>165</v>
      </c>
      <c r="AQ699" t="s">
        <v>167</v>
      </c>
      <c r="AR699">
        <v>5</v>
      </c>
      <c r="AS699" t="s">
        <v>598</v>
      </c>
      <c r="AT699" t="s">
        <v>190</v>
      </c>
      <c r="AU699" t="s">
        <v>1574</v>
      </c>
      <c r="AV699" t="s">
        <v>465</v>
      </c>
      <c r="AX699" t="s">
        <v>167</v>
      </c>
      <c r="AY699" t="s">
        <v>166</v>
      </c>
      <c r="AZ699" t="s">
        <v>167</v>
      </c>
      <c r="BA699" t="s">
        <v>167</v>
      </c>
      <c r="BB699" t="s">
        <v>877</v>
      </c>
      <c r="BC699" t="s">
        <v>167</v>
      </c>
      <c r="BD699" t="s">
        <v>328</v>
      </c>
      <c r="BE699">
        <v>460</v>
      </c>
      <c r="BF699" t="s">
        <v>167</v>
      </c>
      <c r="BG699" t="s">
        <v>167</v>
      </c>
      <c r="BH699" t="s">
        <v>167</v>
      </c>
      <c r="BI699" t="s">
        <v>164</v>
      </c>
      <c r="BJ699" t="s">
        <v>311</v>
      </c>
      <c r="BK699" t="s">
        <v>167</v>
      </c>
      <c r="BL699" t="s">
        <v>175</v>
      </c>
      <c r="BM699" t="s">
        <v>167</v>
      </c>
      <c r="BN699" t="s">
        <v>633</v>
      </c>
      <c r="BO699" t="s">
        <v>167</v>
      </c>
      <c r="BP699" t="s">
        <v>174</v>
      </c>
      <c r="BQ699" t="s">
        <v>164</v>
      </c>
      <c r="BR699" t="s">
        <v>169</v>
      </c>
      <c r="BS699" t="s">
        <v>177</v>
      </c>
      <c r="BT699" t="s">
        <v>167</v>
      </c>
      <c r="BU699">
        <v>5.3</v>
      </c>
      <c r="BV699" t="s">
        <v>167</v>
      </c>
      <c r="BW699" t="s">
        <v>178</v>
      </c>
      <c r="BX699" t="s">
        <v>179</v>
      </c>
      <c r="BY699" t="s">
        <v>384</v>
      </c>
      <c r="CA699" t="s">
        <v>167</v>
      </c>
      <c r="CG699" t="s">
        <v>167</v>
      </c>
      <c r="CK699" t="s">
        <v>167</v>
      </c>
      <c r="CN699" t="s">
        <v>167</v>
      </c>
      <c r="CO699" t="s">
        <v>167</v>
      </c>
      <c r="CP699" t="s">
        <v>356</v>
      </c>
      <c r="CQ699" t="s">
        <v>1579</v>
      </c>
      <c r="CR699" t="s">
        <v>230</v>
      </c>
      <c r="CS699" t="s">
        <v>167</v>
      </c>
      <c r="CU699" t="s">
        <v>167</v>
      </c>
      <c r="CW699">
        <v>2</v>
      </c>
      <c r="CY699" t="s">
        <v>572</v>
      </c>
      <c r="DB699" t="s">
        <v>222</v>
      </c>
      <c r="DC699" t="s">
        <v>167</v>
      </c>
      <c r="DD699" t="s">
        <v>167</v>
      </c>
      <c r="DH699" t="s">
        <v>167</v>
      </c>
      <c r="DI699" t="s">
        <v>329</v>
      </c>
      <c r="DJ699" t="s">
        <v>167</v>
      </c>
      <c r="DK699" t="s">
        <v>167</v>
      </c>
      <c r="DL699" t="s">
        <v>330</v>
      </c>
      <c r="DN699" t="s">
        <v>167</v>
      </c>
      <c r="DP699" t="s">
        <v>167</v>
      </c>
      <c r="DR699" t="s">
        <v>167</v>
      </c>
      <c r="DS699" t="s">
        <v>167</v>
      </c>
      <c r="DW699" t="s">
        <v>167</v>
      </c>
      <c r="DX699" t="s">
        <v>167</v>
      </c>
      <c r="DZ699" t="s">
        <v>167</v>
      </c>
      <c r="ED699" t="s">
        <v>167</v>
      </c>
    </row>
    <row r="700" spans="1:134" x14ac:dyDescent="0.3">
      <c r="A700">
        <v>699</v>
      </c>
      <c r="B700" t="s">
        <v>865</v>
      </c>
      <c r="C700" t="s">
        <v>2204</v>
      </c>
      <c r="D700" t="s">
        <v>2217</v>
      </c>
      <c r="E700" s="1">
        <v>1498</v>
      </c>
      <c r="F700">
        <v>4</v>
      </c>
      <c r="G700">
        <v>4</v>
      </c>
      <c r="H700" t="s">
        <v>196</v>
      </c>
      <c r="I700" t="s">
        <v>143</v>
      </c>
      <c r="J700" t="s">
        <v>197</v>
      </c>
      <c r="K700" t="s">
        <v>145</v>
      </c>
      <c r="L700">
        <v>55</v>
      </c>
      <c r="M700" t="s">
        <v>460</v>
      </c>
      <c r="N700">
        <v>1466</v>
      </c>
      <c r="O700">
        <v>4413</v>
      </c>
      <c r="P700">
        <v>1699</v>
      </c>
      <c r="Q700" t="s">
        <v>509</v>
      </c>
      <c r="R700">
        <v>4</v>
      </c>
      <c r="S700">
        <v>18</v>
      </c>
      <c r="T700">
        <v>21.13</v>
      </c>
      <c r="U700" t="s">
        <v>1581</v>
      </c>
      <c r="W700" t="s">
        <v>284</v>
      </c>
      <c r="X700">
        <v>5</v>
      </c>
      <c r="Y700" t="s">
        <v>659</v>
      </c>
      <c r="Z700" t="s">
        <v>201</v>
      </c>
      <c r="AA700" t="s">
        <v>152</v>
      </c>
      <c r="AB700" t="s">
        <v>870</v>
      </c>
      <c r="AC700" t="s">
        <v>1573</v>
      </c>
      <c r="AF700" t="s">
        <v>465</v>
      </c>
      <c r="AG700" t="s">
        <v>465</v>
      </c>
      <c r="AH700" t="s">
        <v>873</v>
      </c>
      <c r="AI700" t="s">
        <v>233</v>
      </c>
      <c r="AK700" t="s">
        <v>161</v>
      </c>
      <c r="AL700" t="s">
        <v>1351</v>
      </c>
      <c r="AM700" t="s">
        <v>657</v>
      </c>
      <c r="AN700" t="s">
        <v>164</v>
      </c>
      <c r="AO700" t="s">
        <v>165</v>
      </c>
      <c r="AP700" t="s">
        <v>165</v>
      </c>
      <c r="AQ700" t="s">
        <v>167</v>
      </c>
      <c r="AR700">
        <v>5</v>
      </c>
      <c r="AS700" t="s">
        <v>598</v>
      </c>
      <c r="AT700" t="s">
        <v>169</v>
      </c>
      <c r="AU700" t="s">
        <v>1574</v>
      </c>
      <c r="AV700" t="s">
        <v>465</v>
      </c>
      <c r="AX700" t="s">
        <v>167</v>
      </c>
      <c r="AY700" t="s">
        <v>227</v>
      </c>
      <c r="AZ700" t="s">
        <v>167</v>
      </c>
      <c r="BA700" t="s">
        <v>167</v>
      </c>
      <c r="BB700" t="s">
        <v>877</v>
      </c>
      <c r="BC700" t="s">
        <v>167</v>
      </c>
      <c r="BD700" t="s">
        <v>328</v>
      </c>
      <c r="BE700">
        <v>460</v>
      </c>
      <c r="BF700" t="s">
        <v>167</v>
      </c>
      <c r="BG700" t="s">
        <v>167</v>
      </c>
      <c r="BH700" t="s">
        <v>167</v>
      </c>
      <c r="BI700" t="s">
        <v>164</v>
      </c>
      <c r="BJ700" t="s">
        <v>311</v>
      </c>
      <c r="BK700" t="s">
        <v>167</v>
      </c>
      <c r="BL700" t="s">
        <v>311</v>
      </c>
      <c r="BM700" t="s">
        <v>167</v>
      </c>
      <c r="BN700" t="s">
        <v>633</v>
      </c>
      <c r="BO700" t="s">
        <v>167</v>
      </c>
      <c r="BP700" t="s">
        <v>174</v>
      </c>
      <c r="BQ700" t="s">
        <v>164</v>
      </c>
      <c r="BR700" t="s">
        <v>169</v>
      </c>
      <c r="BS700" t="s">
        <v>177</v>
      </c>
      <c r="BT700" t="s">
        <v>167</v>
      </c>
      <c r="BU700">
        <v>5.3</v>
      </c>
      <c r="BV700" t="s">
        <v>167</v>
      </c>
      <c r="BW700" t="s">
        <v>178</v>
      </c>
      <c r="BX700" t="s">
        <v>179</v>
      </c>
      <c r="BY700" t="s">
        <v>384</v>
      </c>
      <c r="CB700" t="s">
        <v>167</v>
      </c>
      <c r="CG700" t="s">
        <v>167</v>
      </c>
      <c r="CK700" t="s">
        <v>167</v>
      </c>
      <c r="CN700" t="s">
        <v>167</v>
      </c>
      <c r="CO700" t="s">
        <v>167</v>
      </c>
      <c r="CP700" t="s">
        <v>356</v>
      </c>
      <c r="CQ700" t="s">
        <v>1447</v>
      </c>
      <c r="CR700" t="s">
        <v>230</v>
      </c>
      <c r="CS700" t="s">
        <v>167</v>
      </c>
      <c r="CU700" t="s">
        <v>167</v>
      </c>
      <c r="CV700" t="s">
        <v>167</v>
      </c>
      <c r="CW700">
        <v>2</v>
      </c>
      <c r="CY700" t="s">
        <v>572</v>
      </c>
      <c r="DB700" t="s">
        <v>222</v>
      </c>
      <c r="DC700" t="s">
        <v>167</v>
      </c>
      <c r="DD700" t="s">
        <v>167</v>
      </c>
      <c r="DG700" t="s">
        <v>167</v>
      </c>
      <c r="DH700" t="s">
        <v>167</v>
      </c>
      <c r="DI700" t="s">
        <v>329</v>
      </c>
      <c r="DJ700" t="s">
        <v>167</v>
      </c>
      <c r="DK700" t="s">
        <v>167</v>
      </c>
      <c r="DL700" t="s">
        <v>330</v>
      </c>
      <c r="DN700" t="s">
        <v>167</v>
      </c>
      <c r="DP700" t="s">
        <v>167</v>
      </c>
      <c r="DR700" t="s">
        <v>167</v>
      </c>
      <c r="DS700" t="s">
        <v>167</v>
      </c>
      <c r="DV700" t="s">
        <v>167</v>
      </c>
      <c r="DW700" t="s">
        <v>167</v>
      </c>
      <c r="DX700" t="s">
        <v>167</v>
      </c>
      <c r="DZ700" t="s">
        <v>167</v>
      </c>
      <c r="ED700" t="s">
        <v>167</v>
      </c>
    </row>
    <row r="701" spans="1:134" x14ac:dyDescent="0.3">
      <c r="A701">
        <v>700</v>
      </c>
      <c r="B701" t="s">
        <v>865</v>
      </c>
      <c r="C701" t="s">
        <v>2204</v>
      </c>
      <c r="D701" t="s">
        <v>2218</v>
      </c>
      <c r="E701" s="1">
        <v>1498</v>
      </c>
      <c r="F701">
        <v>4</v>
      </c>
      <c r="G701">
        <v>4</v>
      </c>
      <c r="H701" t="s">
        <v>196</v>
      </c>
      <c r="I701" t="s">
        <v>143</v>
      </c>
      <c r="J701" t="s">
        <v>197</v>
      </c>
      <c r="K701" t="s">
        <v>145</v>
      </c>
      <c r="L701">
        <v>55</v>
      </c>
      <c r="M701" t="s">
        <v>460</v>
      </c>
      <c r="N701">
        <v>1466</v>
      </c>
      <c r="O701">
        <v>4413</v>
      </c>
      <c r="P701">
        <v>1699</v>
      </c>
      <c r="Q701" t="s">
        <v>509</v>
      </c>
      <c r="R701">
        <v>4</v>
      </c>
      <c r="S701">
        <v>18</v>
      </c>
      <c r="T701">
        <v>21.72</v>
      </c>
      <c r="U701" t="s">
        <v>1571</v>
      </c>
      <c r="W701" t="s">
        <v>1572</v>
      </c>
      <c r="X701">
        <v>5</v>
      </c>
      <c r="Y701" t="s">
        <v>659</v>
      </c>
      <c r="Z701" t="s">
        <v>201</v>
      </c>
      <c r="AA701" t="s">
        <v>152</v>
      </c>
      <c r="AB701" t="s">
        <v>870</v>
      </c>
      <c r="AC701" t="s">
        <v>1573</v>
      </c>
      <c r="AF701" t="s">
        <v>465</v>
      </c>
      <c r="AG701" t="s">
        <v>465</v>
      </c>
      <c r="AH701" t="s">
        <v>873</v>
      </c>
      <c r="AI701" t="s">
        <v>233</v>
      </c>
      <c r="AK701" t="s">
        <v>161</v>
      </c>
      <c r="AL701" t="s">
        <v>1351</v>
      </c>
      <c r="AM701" t="s">
        <v>657</v>
      </c>
      <c r="AN701" t="s">
        <v>164</v>
      </c>
      <c r="AO701" t="s">
        <v>165</v>
      </c>
      <c r="AP701" t="s">
        <v>165</v>
      </c>
      <c r="AQ701" t="s">
        <v>167</v>
      </c>
      <c r="AR701">
        <v>5</v>
      </c>
      <c r="AS701" t="s">
        <v>598</v>
      </c>
      <c r="AT701" t="s">
        <v>190</v>
      </c>
      <c r="AU701" t="s">
        <v>1574</v>
      </c>
      <c r="AV701" t="s">
        <v>465</v>
      </c>
      <c r="AX701" t="s">
        <v>167</v>
      </c>
      <c r="AY701" t="s">
        <v>227</v>
      </c>
      <c r="AZ701" t="s">
        <v>167</v>
      </c>
      <c r="BA701" t="s">
        <v>167</v>
      </c>
      <c r="BB701" t="s">
        <v>877</v>
      </c>
      <c r="BC701" t="s">
        <v>167</v>
      </c>
      <c r="BD701" t="s">
        <v>328</v>
      </c>
      <c r="BE701">
        <v>460</v>
      </c>
      <c r="BF701" t="s">
        <v>167</v>
      </c>
      <c r="BG701" t="s">
        <v>167</v>
      </c>
      <c r="BH701" t="s">
        <v>167</v>
      </c>
      <c r="BI701" t="s">
        <v>164</v>
      </c>
      <c r="BJ701" t="s">
        <v>311</v>
      </c>
      <c r="BK701" t="s">
        <v>167</v>
      </c>
      <c r="BL701" t="s">
        <v>175</v>
      </c>
      <c r="BM701" t="s">
        <v>167</v>
      </c>
      <c r="BN701" t="s">
        <v>633</v>
      </c>
      <c r="BO701" t="s">
        <v>167</v>
      </c>
      <c r="BP701" t="s">
        <v>174</v>
      </c>
      <c r="BQ701" t="s">
        <v>164</v>
      </c>
      <c r="BR701" t="s">
        <v>169</v>
      </c>
      <c r="BS701" t="s">
        <v>177</v>
      </c>
      <c r="BT701" t="s">
        <v>167</v>
      </c>
      <c r="BU701">
        <v>5.3</v>
      </c>
      <c r="BV701" t="s">
        <v>167</v>
      </c>
      <c r="BW701" t="s">
        <v>178</v>
      </c>
      <c r="BX701" t="s">
        <v>179</v>
      </c>
      <c r="BY701" t="s">
        <v>384</v>
      </c>
      <c r="CA701" t="s">
        <v>167</v>
      </c>
      <c r="CB701" t="s">
        <v>167</v>
      </c>
      <c r="CG701" t="s">
        <v>167</v>
      </c>
      <c r="CK701" t="s">
        <v>167</v>
      </c>
      <c r="CN701" t="s">
        <v>167</v>
      </c>
      <c r="CO701" t="s">
        <v>167</v>
      </c>
      <c r="CP701" t="s">
        <v>356</v>
      </c>
      <c r="CQ701" t="s">
        <v>1453</v>
      </c>
      <c r="CR701" t="s">
        <v>230</v>
      </c>
      <c r="CS701" t="s">
        <v>167</v>
      </c>
      <c r="CU701" t="s">
        <v>167</v>
      </c>
      <c r="CV701" t="s">
        <v>167</v>
      </c>
      <c r="CW701">
        <v>2</v>
      </c>
      <c r="CY701" t="s">
        <v>572</v>
      </c>
      <c r="DB701" t="s">
        <v>222</v>
      </c>
      <c r="DC701" t="s">
        <v>167</v>
      </c>
      <c r="DD701" t="s">
        <v>167</v>
      </c>
      <c r="DH701" t="s">
        <v>167</v>
      </c>
      <c r="DI701" t="s">
        <v>329</v>
      </c>
      <c r="DJ701" t="s">
        <v>167</v>
      </c>
      <c r="DK701" t="s">
        <v>167</v>
      </c>
      <c r="DL701" t="s">
        <v>330</v>
      </c>
      <c r="DN701" t="s">
        <v>167</v>
      </c>
      <c r="DP701" t="s">
        <v>167</v>
      </c>
      <c r="DR701" t="s">
        <v>167</v>
      </c>
      <c r="DS701" t="s">
        <v>167</v>
      </c>
      <c r="DV701" t="s">
        <v>167</v>
      </c>
      <c r="DW701" t="s">
        <v>167</v>
      </c>
      <c r="DX701" t="s">
        <v>167</v>
      </c>
      <c r="DZ701" t="s">
        <v>167</v>
      </c>
      <c r="ED701" t="s">
        <v>167</v>
      </c>
    </row>
    <row r="702" spans="1:134" x14ac:dyDescent="0.3">
      <c r="A702">
        <v>701</v>
      </c>
      <c r="B702" t="s">
        <v>319</v>
      </c>
      <c r="C702" t="s">
        <v>2219</v>
      </c>
      <c r="D702" t="s">
        <v>2220</v>
      </c>
      <c r="E702" s="1">
        <v>1396</v>
      </c>
      <c r="F702">
        <v>4</v>
      </c>
      <c r="G702">
        <v>4</v>
      </c>
      <c r="H702" t="s">
        <v>196</v>
      </c>
      <c r="I702" t="s">
        <v>143</v>
      </c>
      <c r="J702" t="s">
        <v>197</v>
      </c>
      <c r="K702" t="s">
        <v>145</v>
      </c>
      <c r="L702">
        <v>55</v>
      </c>
      <c r="M702" t="s">
        <v>460</v>
      </c>
      <c r="N702">
        <v>1630</v>
      </c>
      <c r="O702">
        <v>4270</v>
      </c>
      <c r="P702">
        <v>1780</v>
      </c>
      <c r="Q702" t="s">
        <v>833</v>
      </c>
      <c r="R702">
        <v>5</v>
      </c>
      <c r="S702">
        <v>21.38</v>
      </c>
      <c r="T702" s="1" t="s">
        <v>148</v>
      </c>
      <c r="U702" t="s">
        <v>2221</v>
      </c>
      <c r="X702">
        <v>6</v>
      </c>
      <c r="Y702" t="s">
        <v>685</v>
      </c>
      <c r="Z702" t="s">
        <v>201</v>
      </c>
      <c r="AA702" t="s">
        <v>152</v>
      </c>
      <c r="AB702" t="s">
        <v>1290</v>
      </c>
      <c r="AC702" t="s">
        <v>2222</v>
      </c>
      <c r="AF702" t="s">
        <v>1648</v>
      </c>
      <c r="AG702" t="s">
        <v>1648</v>
      </c>
      <c r="AH702" t="s">
        <v>159</v>
      </c>
      <c r="AI702" t="s">
        <v>233</v>
      </c>
      <c r="AK702" t="s">
        <v>167</v>
      </c>
      <c r="AL702" t="s">
        <v>563</v>
      </c>
      <c r="AM702" t="s">
        <v>582</v>
      </c>
      <c r="AN702" t="s">
        <v>164</v>
      </c>
      <c r="AO702" t="s">
        <v>165</v>
      </c>
      <c r="AP702" t="s">
        <v>165</v>
      </c>
      <c r="AQ702" t="s">
        <v>167</v>
      </c>
      <c r="AR702">
        <v>5</v>
      </c>
      <c r="AS702" t="s">
        <v>168</v>
      </c>
      <c r="AT702" t="s">
        <v>169</v>
      </c>
      <c r="AU702" t="s">
        <v>2223</v>
      </c>
      <c r="AV702" t="s">
        <v>1648</v>
      </c>
      <c r="AX702" t="s">
        <v>167</v>
      </c>
      <c r="AY702" t="s">
        <v>172</v>
      </c>
      <c r="AZ702" t="s">
        <v>167</v>
      </c>
      <c r="BB702" t="s">
        <v>877</v>
      </c>
      <c r="BD702" t="s">
        <v>338</v>
      </c>
      <c r="BE702">
        <v>475</v>
      </c>
      <c r="BF702" t="s">
        <v>167</v>
      </c>
      <c r="BG702" t="s">
        <v>167</v>
      </c>
      <c r="BH702" t="s">
        <v>167</v>
      </c>
      <c r="BI702" t="s">
        <v>164</v>
      </c>
      <c r="BJ702" t="s">
        <v>1138</v>
      </c>
      <c r="BL702" t="s">
        <v>311</v>
      </c>
      <c r="BM702" t="s">
        <v>167</v>
      </c>
      <c r="BO702" t="s">
        <v>167</v>
      </c>
      <c r="BP702" t="s">
        <v>174</v>
      </c>
      <c r="BQ702" t="s">
        <v>164</v>
      </c>
      <c r="BR702" t="s">
        <v>169</v>
      </c>
      <c r="BS702" t="s">
        <v>177</v>
      </c>
      <c r="BT702" t="s">
        <v>167</v>
      </c>
      <c r="BU702" t="s">
        <v>148</v>
      </c>
      <c r="BV702" t="s">
        <v>167</v>
      </c>
      <c r="BW702" t="s">
        <v>178</v>
      </c>
      <c r="BX702" t="s">
        <v>179</v>
      </c>
      <c r="BY702" t="s">
        <v>180</v>
      </c>
      <c r="BZ702" t="s">
        <v>167</v>
      </c>
      <c r="CB702" t="s">
        <v>167</v>
      </c>
      <c r="CG702" t="s">
        <v>167</v>
      </c>
      <c r="CK702" t="s">
        <v>167</v>
      </c>
      <c r="CN702" t="s">
        <v>167</v>
      </c>
      <c r="CO702" t="s">
        <v>167</v>
      </c>
      <c r="CP702" t="s">
        <v>224</v>
      </c>
      <c r="CR702" t="s">
        <v>230</v>
      </c>
      <c r="CS702" t="s">
        <v>167</v>
      </c>
      <c r="CT702" t="s">
        <v>167</v>
      </c>
      <c r="CU702" t="s">
        <v>167</v>
      </c>
      <c r="CV702" t="s">
        <v>167</v>
      </c>
      <c r="CW702">
        <v>2</v>
      </c>
      <c r="CY702" t="s">
        <v>255</v>
      </c>
      <c r="DB702" t="s">
        <v>258</v>
      </c>
      <c r="DD702" t="s">
        <v>167</v>
      </c>
      <c r="DJ702" t="s">
        <v>167</v>
      </c>
      <c r="DN702" t="s">
        <v>167</v>
      </c>
      <c r="DQ702" t="s">
        <v>167</v>
      </c>
    </row>
    <row r="703" spans="1:134" x14ac:dyDescent="0.3">
      <c r="A703">
        <v>702</v>
      </c>
      <c r="B703" t="s">
        <v>319</v>
      </c>
      <c r="C703" t="s">
        <v>2219</v>
      </c>
      <c r="D703" t="s">
        <v>2224</v>
      </c>
      <c r="E703" s="1">
        <v>1591</v>
      </c>
      <c r="F703">
        <v>4</v>
      </c>
      <c r="G703">
        <v>4</v>
      </c>
      <c r="H703" t="s">
        <v>196</v>
      </c>
      <c r="I703" t="s">
        <v>143</v>
      </c>
      <c r="J703" t="s">
        <v>197</v>
      </c>
      <c r="K703" t="s">
        <v>145</v>
      </c>
      <c r="L703">
        <v>55</v>
      </c>
      <c r="M703" t="s">
        <v>146</v>
      </c>
      <c r="N703">
        <v>1630</v>
      </c>
      <c r="O703">
        <v>4270</v>
      </c>
      <c r="P703">
        <v>1780</v>
      </c>
      <c r="Q703" t="s">
        <v>833</v>
      </c>
      <c r="R703">
        <v>5</v>
      </c>
      <c r="S703">
        <v>15.29</v>
      </c>
      <c r="T703" s="1" t="s">
        <v>148</v>
      </c>
      <c r="U703" t="s">
        <v>2225</v>
      </c>
      <c r="X703">
        <v>6</v>
      </c>
      <c r="Y703" t="s">
        <v>685</v>
      </c>
      <c r="Z703" t="s">
        <v>201</v>
      </c>
      <c r="AA703" t="s">
        <v>152</v>
      </c>
      <c r="AB703" t="s">
        <v>1290</v>
      </c>
      <c r="AC703" t="s">
        <v>2222</v>
      </c>
      <c r="AF703" t="s">
        <v>1648</v>
      </c>
      <c r="AG703" t="s">
        <v>1648</v>
      </c>
      <c r="AH703" t="s">
        <v>159</v>
      </c>
      <c r="AI703" t="s">
        <v>233</v>
      </c>
      <c r="AK703" t="s">
        <v>167</v>
      </c>
      <c r="AL703" t="s">
        <v>1361</v>
      </c>
      <c r="AM703" t="s">
        <v>1362</v>
      </c>
      <c r="AN703" t="s">
        <v>164</v>
      </c>
      <c r="AO703" t="s">
        <v>165</v>
      </c>
      <c r="AP703" t="s">
        <v>165</v>
      </c>
      <c r="AQ703" t="s">
        <v>167</v>
      </c>
      <c r="AR703">
        <v>5</v>
      </c>
      <c r="AS703" t="s">
        <v>168</v>
      </c>
      <c r="AT703" t="s">
        <v>169</v>
      </c>
      <c r="AU703" t="s">
        <v>2223</v>
      </c>
      <c r="AV703" t="s">
        <v>1648</v>
      </c>
      <c r="AX703" t="s">
        <v>167</v>
      </c>
      <c r="AY703" t="s">
        <v>172</v>
      </c>
      <c r="AZ703" t="s">
        <v>167</v>
      </c>
      <c r="BB703" t="s">
        <v>877</v>
      </c>
      <c r="BD703" t="s">
        <v>338</v>
      </c>
      <c r="BE703">
        <v>475</v>
      </c>
      <c r="BF703" t="s">
        <v>167</v>
      </c>
      <c r="BG703" t="s">
        <v>167</v>
      </c>
      <c r="BH703" t="s">
        <v>167</v>
      </c>
      <c r="BI703" t="s">
        <v>164</v>
      </c>
      <c r="BJ703" t="s">
        <v>1138</v>
      </c>
      <c r="BL703" t="s">
        <v>311</v>
      </c>
      <c r="BM703" t="s">
        <v>167</v>
      </c>
      <c r="BO703" t="s">
        <v>167</v>
      </c>
      <c r="BP703" t="s">
        <v>174</v>
      </c>
      <c r="BQ703" t="s">
        <v>164</v>
      </c>
      <c r="BR703" t="s">
        <v>169</v>
      </c>
      <c r="BS703" t="s">
        <v>177</v>
      </c>
      <c r="BT703" t="s">
        <v>167</v>
      </c>
      <c r="BU703" t="s">
        <v>148</v>
      </c>
      <c r="BV703" t="s">
        <v>167</v>
      </c>
      <c r="BW703" t="s">
        <v>178</v>
      </c>
      <c r="BY703" t="s">
        <v>180</v>
      </c>
      <c r="BZ703" t="s">
        <v>167</v>
      </c>
      <c r="CB703" t="s">
        <v>167</v>
      </c>
      <c r="CG703" t="s">
        <v>167</v>
      </c>
      <c r="CK703" t="s">
        <v>167</v>
      </c>
      <c r="CN703" t="s">
        <v>167</v>
      </c>
      <c r="CO703" t="s">
        <v>167</v>
      </c>
      <c r="CP703" t="s">
        <v>224</v>
      </c>
      <c r="CR703" t="s">
        <v>230</v>
      </c>
      <c r="CS703" t="s">
        <v>167</v>
      </c>
      <c r="CT703" t="s">
        <v>167</v>
      </c>
      <c r="CU703" t="s">
        <v>167</v>
      </c>
      <c r="CV703" t="s">
        <v>167</v>
      </c>
      <c r="CW703">
        <v>2</v>
      </c>
      <c r="CY703" t="s">
        <v>255</v>
      </c>
      <c r="DB703" t="s">
        <v>258</v>
      </c>
      <c r="DD703" t="s">
        <v>167</v>
      </c>
      <c r="DJ703" t="s">
        <v>167</v>
      </c>
      <c r="DN703" t="s">
        <v>167</v>
      </c>
      <c r="DQ703" t="s">
        <v>167</v>
      </c>
    </row>
    <row r="704" spans="1:134" x14ac:dyDescent="0.3">
      <c r="A704">
        <v>703</v>
      </c>
      <c r="B704" t="s">
        <v>319</v>
      </c>
      <c r="C704" t="s">
        <v>2219</v>
      </c>
      <c r="D704" t="s">
        <v>1357</v>
      </c>
      <c r="E704" s="1">
        <v>1591</v>
      </c>
      <c r="F704">
        <v>4</v>
      </c>
      <c r="G704">
        <v>4</v>
      </c>
      <c r="H704" t="s">
        <v>196</v>
      </c>
      <c r="I704" t="s">
        <v>143</v>
      </c>
      <c r="J704" t="s">
        <v>197</v>
      </c>
      <c r="K704" t="s">
        <v>145</v>
      </c>
      <c r="L704">
        <v>55</v>
      </c>
      <c r="M704" t="s">
        <v>146</v>
      </c>
      <c r="N704">
        <v>1630</v>
      </c>
      <c r="O704">
        <v>4270</v>
      </c>
      <c r="P704">
        <v>1780</v>
      </c>
      <c r="Q704" t="s">
        <v>833</v>
      </c>
      <c r="R704">
        <v>5</v>
      </c>
      <c r="S704">
        <v>15.29</v>
      </c>
      <c r="T704" s="1" t="s">
        <v>148</v>
      </c>
      <c r="U704" t="s">
        <v>2225</v>
      </c>
      <c r="W704" t="s">
        <v>1502</v>
      </c>
      <c r="X704">
        <v>6</v>
      </c>
      <c r="Y704" t="s">
        <v>685</v>
      </c>
      <c r="Z704" t="s">
        <v>201</v>
      </c>
      <c r="AA704" t="s">
        <v>152</v>
      </c>
      <c r="AB704" t="s">
        <v>305</v>
      </c>
      <c r="AC704" t="s">
        <v>2222</v>
      </c>
      <c r="AF704" t="s">
        <v>1648</v>
      </c>
      <c r="AG704" t="s">
        <v>1648</v>
      </c>
      <c r="AH704" t="s">
        <v>159</v>
      </c>
      <c r="AI704" t="s">
        <v>233</v>
      </c>
      <c r="AK704" t="s">
        <v>442</v>
      </c>
      <c r="AL704" t="s">
        <v>1361</v>
      </c>
      <c r="AM704" t="s">
        <v>1362</v>
      </c>
      <c r="AN704" t="s">
        <v>164</v>
      </c>
      <c r="AO704" t="s">
        <v>165</v>
      </c>
      <c r="AP704" t="s">
        <v>165</v>
      </c>
      <c r="AQ704" t="s">
        <v>167</v>
      </c>
      <c r="AR704">
        <v>5</v>
      </c>
      <c r="AS704" t="s">
        <v>168</v>
      </c>
      <c r="AT704" t="s">
        <v>169</v>
      </c>
      <c r="AU704" t="s">
        <v>2223</v>
      </c>
      <c r="AV704" t="s">
        <v>1648</v>
      </c>
      <c r="AW704" t="s">
        <v>167</v>
      </c>
      <c r="AX704">
        <v>2</v>
      </c>
      <c r="AY704" t="s">
        <v>227</v>
      </c>
      <c r="AZ704" t="s">
        <v>167</v>
      </c>
      <c r="BB704" t="s">
        <v>877</v>
      </c>
      <c r="BC704" t="s">
        <v>167</v>
      </c>
      <c r="BD704" t="s">
        <v>338</v>
      </c>
      <c r="BE704">
        <v>475</v>
      </c>
      <c r="BF704" t="s">
        <v>167</v>
      </c>
      <c r="BG704" t="s">
        <v>167</v>
      </c>
      <c r="BH704" t="s">
        <v>167</v>
      </c>
      <c r="BI704" t="s">
        <v>164</v>
      </c>
      <c r="BJ704" t="s">
        <v>311</v>
      </c>
      <c r="BL704" t="s">
        <v>311</v>
      </c>
      <c r="BM704" t="s">
        <v>167</v>
      </c>
      <c r="BO704" t="s">
        <v>167</v>
      </c>
      <c r="BP704" t="s">
        <v>338</v>
      </c>
      <c r="BQ704" t="s">
        <v>164</v>
      </c>
      <c r="BR704" t="s">
        <v>169</v>
      </c>
      <c r="BS704" t="s">
        <v>177</v>
      </c>
      <c r="BT704" t="s">
        <v>167</v>
      </c>
      <c r="BU704" t="s">
        <v>148</v>
      </c>
      <c r="BV704" t="s">
        <v>167</v>
      </c>
      <c r="BW704" t="s">
        <v>178</v>
      </c>
      <c r="BX704" t="s">
        <v>179</v>
      </c>
      <c r="BY704" t="s">
        <v>384</v>
      </c>
      <c r="CB704" t="s">
        <v>167</v>
      </c>
      <c r="CG704" t="s">
        <v>167</v>
      </c>
      <c r="CK704" t="s">
        <v>167</v>
      </c>
      <c r="CN704" t="s">
        <v>167</v>
      </c>
      <c r="CO704" t="s">
        <v>167</v>
      </c>
      <c r="CP704" t="s">
        <v>356</v>
      </c>
      <c r="CQ704" t="s">
        <v>2226</v>
      </c>
      <c r="CR704" t="s">
        <v>230</v>
      </c>
      <c r="CS704" t="s">
        <v>167</v>
      </c>
      <c r="CT704" t="s">
        <v>167</v>
      </c>
      <c r="CU704" t="s">
        <v>167</v>
      </c>
      <c r="CV704" t="s">
        <v>167</v>
      </c>
      <c r="CW704">
        <v>2</v>
      </c>
      <c r="CY704" t="s">
        <v>255</v>
      </c>
      <c r="DB704" t="s">
        <v>222</v>
      </c>
      <c r="DD704" t="s">
        <v>167</v>
      </c>
      <c r="DH704" t="s">
        <v>217</v>
      </c>
      <c r="DI704" t="s">
        <v>167</v>
      </c>
      <c r="DJ704" t="s">
        <v>167</v>
      </c>
      <c r="DL704" t="s">
        <v>330</v>
      </c>
      <c r="DM704" t="s">
        <v>167</v>
      </c>
      <c r="DN704" t="s">
        <v>167</v>
      </c>
      <c r="DP704" t="s">
        <v>346</v>
      </c>
      <c r="DQ704" t="s">
        <v>167</v>
      </c>
      <c r="DZ704" t="s">
        <v>167</v>
      </c>
      <c r="ED704" t="s">
        <v>167</v>
      </c>
    </row>
    <row r="705" spans="1:134" x14ac:dyDescent="0.3">
      <c r="A705">
        <v>704</v>
      </c>
      <c r="B705" t="s">
        <v>319</v>
      </c>
      <c r="C705" t="s">
        <v>2219</v>
      </c>
      <c r="D705" t="s">
        <v>1371</v>
      </c>
      <c r="E705" s="1">
        <v>1591</v>
      </c>
      <c r="F705">
        <v>4</v>
      </c>
      <c r="G705">
        <v>4</v>
      </c>
      <c r="H705" t="s">
        <v>196</v>
      </c>
      <c r="I705" t="s">
        <v>143</v>
      </c>
      <c r="J705" t="s">
        <v>197</v>
      </c>
      <c r="K705" t="s">
        <v>145</v>
      </c>
      <c r="L705">
        <v>55</v>
      </c>
      <c r="M705" t="s">
        <v>146</v>
      </c>
      <c r="N705">
        <v>1630</v>
      </c>
      <c r="O705">
        <v>4270</v>
      </c>
      <c r="P705">
        <v>1780</v>
      </c>
      <c r="Q705" t="s">
        <v>833</v>
      </c>
      <c r="R705">
        <v>5</v>
      </c>
      <c r="S705">
        <v>15.29</v>
      </c>
      <c r="T705" s="1" t="s">
        <v>148</v>
      </c>
      <c r="U705" t="s">
        <v>2225</v>
      </c>
      <c r="W705" t="s">
        <v>1502</v>
      </c>
      <c r="X705">
        <v>6</v>
      </c>
      <c r="Y705" t="s">
        <v>685</v>
      </c>
      <c r="Z705" t="s">
        <v>201</v>
      </c>
      <c r="AA705" t="s">
        <v>152</v>
      </c>
      <c r="AB705" t="s">
        <v>305</v>
      </c>
      <c r="AC705" t="s">
        <v>2222</v>
      </c>
      <c r="AF705" t="s">
        <v>1648</v>
      </c>
      <c r="AG705" t="s">
        <v>1648</v>
      </c>
      <c r="AH705" t="s">
        <v>159</v>
      </c>
      <c r="AI705" t="s">
        <v>233</v>
      </c>
      <c r="AJ705" t="s">
        <v>1713</v>
      </c>
      <c r="AK705" t="s">
        <v>442</v>
      </c>
      <c r="AL705" t="s">
        <v>1361</v>
      </c>
      <c r="AM705" t="s">
        <v>1362</v>
      </c>
      <c r="AN705" t="s">
        <v>164</v>
      </c>
      <c r="AO705" t="s">
        <v>165</v>
      </c>
      <c r="AP705" t="s">
        <v>165</v>
      </c>
      <c r="AQ705" t="s">
        <v>167</v>
      </c>
      <c r="AR705">
        <v>5</v>
      </c>
      <c r="AS705" t="s">
        <v>598</v>
      </c>
      <c r="AT705" t="s">
        <v>169</v>
      </c>
      <c r="AU705" t="s">
        <v>2223</v>
      </c>
      <c r="AV705" t="s">
        <v>1648</v>
      </c>
      <c r="AW705" t="s">
        <v>167</v>
      </c>
      <c r="AX705">
        <v>2</v>
      </c>
      <c r="AY705" t="s">
        <v>227</v>
      </c>
      <c r="AZ705" t="s">
        <v>167</v>
      </c>
      <c r="BB705" t="s">
        <v>877</v>
      </c>
      <c r="BC705" t="s">
        <v>167</v>
      </c>
      <c r="BD705" t="s">
        <v>338</v>
      </c>
      <c r="BE705">
        <v>475</v>
      </c>
      <c r="BF705" t="s">
        <v>167</v>
      </c>
      <c r="BG705" t="s">
        <v>167</v>
      </c>
      <c r="BH705" t="s">
        <v>167</v>
      </c>
      <c r="BI705" t="s">
        <v>164</v>
      </c>
      <c r="BJ705" t="s">
        <v>311</v>
      </c>
      <c r="BL705" t="s">
        <v>311</v>
      </c>
      <c r="BM705" t="s">
        <v>167</v>
      </c>
      <c r="BO705" t="s">
        <v>167</v>
      </c>
      <c r="BP705" t="s">
        <v>328</v>
      </c>
      <c r="BQ705" t="s">
        <v>164</v>
      </c>
      <c r="BR705" t="s">
        <v>169</v>
      </c>
      <c r="BS705" t="s">
        <v>177</v>
      </c>
      <c r="BT705" t="s">
        <v>167</v>
      </c>
      <c r="BU705" t="s">
        <v>148</v>
      </c>
      <c r="BV705" t="s">
        <v>167</v>
      </c>
      <c r="BW705" t="s">
        <v>178</v>
      </c>
      <c r="BX705" t="s">
        <v>179</v>
      </c>
      <c r="BY705" t="s">
        <v>384</v>
      </c>
      <c r="CA705" t="s">
        <v>167</v>
      </c>
      <c r="CB705" t="s">
        <v>167</v>
      </c>
      <c r="CG705" t="s">
        <v>167</v>
      </c>
      <c r="CK705" t="s">
        <v>167</v>
      </c>
      <c r="CN705" t="s">
        <v>167</v>
      </c>
      <c r="CO705" t="s">
        <v>167</v>
      </c>
      <c r="CP705" t="s">
        <v>356</v>
      </c>
      <c r="CQ705" t="s">
        <v>2226</v>
      </c>
      <c r="CR705" t="s">
        <v>1787</v>
      </c>
      <c r="CS705" t="s">
        <v>167</v>
      </c>
      <c r="CT705" t="s">
        <v>167</v>
      </c>
      <c r="CU705" t="s">
        <v>167</v>
      </c>
      <c r="CV705" t="s">
        <v>167</v>
      </c>
      <c r="CW705">
        <v>6</v>
      </c>
      <c r="CY705" t="s">
        <v>255</v>
      </c>
      <c r="DB705" t="s">
        <v>222</v>
      </c>
      <c r="DD705" t="s">
        <v>167</v>
      </c>
      <c r="DH705" t="s">
        <v>217</v>
      </c>
      <c r="DI705" t="s">
        <v>167</v>
      </c>
      <c r="DJ705" t="s">
        <v>167</v>
      </c>
      <c r="DL705" t="s">
        <v>330</v>
      </c>
      <c r="DM705" t="s">
        <v>167</v>
      </c>
      <c r="DN705" t="s">
        <v>167</v>
      </c>
      <c r="DP705" t="s">
        <v>346</v>
      </c>
      <c r="DQ705" t="s">
        <v>167</v>
      </c>
      <c r="DR705" t="s">
        <v>167</v>
      </c>
      <c r="DZ705" t="s">
        <v>167</v>
      </c>
      <c r="ED705" t="s">
        <v>167</v>
      </c>
    </row>
    <row r="706" spans="1:134" x14ac:dyDescent="0.3">
      <c r="A706">
        <v>705</v>
      </c>
      <c r="B706" t="s">
        <v>319</v>
      </c>
      <c r="C706" t="s">
        <v>2219</v>
      </c>
      <c r="D706" t="s">
        <v>2227</v>
      </c>
      <c r="E706" s="1">
        <v>1591</v>
      </c>
      <c r="F706">
        <v>4</v>
      </c>
      <c r="G706">
        <v>4</v>
      </c>
      <c r="H706" t="s">
        <v>196</v>
      </c>
      <c r="I706" t="s">
        <v>143</v>
      </c>
      <c r="J706" t="s">
        <v>197</v>
      </c>
      <c r="K706" t="s">
        <v>145</v>
      </c>
      <c r="L706">
        <v>55</v>
      </c>
      <c r="M706" t="s">
        <v>146</v>
      </c>
      <c r="N706">
        <v>1630</v>
      </c>
      <c r="O706">
        <v>4270</v>
      </c>
      <c r="P706">
        <v>1780</v>
      </c>
      <c r="Q706" t="s">
        <v>833</v>
      </c>
      <c r="R706">
        <v>5</v>
      </c>
      <c r="S706">
        <v>15.29</v>
      </c>
      <c r="T706" s="1" t="s">
        <v>148</v>
      </c>
      <c r="U706" t="s">
        <v>2225</v>
      </c>
      <c r="W706" t="s">
        <v>1502</v>
      </c>
      <c r="X706">
        <v>6</v>
      </c>
      <c r="Y706" t="s">
        <v>685</v>
      </c>
      <c r="Z706" t="s">
        <v>201</v>
      </c>
      <c r="AA706" t="s">
        <v>152</v>
      </c>
      <c r="AB706" t="s">
        <v>305</v>
      </c>
      <c r="AC706" t="s">
        <v>2222</v>
      </c>
      <c r="AF706" t="s">
        <v>1648</v>
      </c>
      <c r="AG706" t="s">
        <v>1648</v>
      </c>
      <c r="AH706" t="s">
        <v>159</v>
      </c>
      <c r="AI706" t="s">
        <v>233</v>
      </c>
      <c r="AK706" t="s">
        <v>442</v>
      </c>
      <c r="AL706" t="s">
        <v>1361</v>
      </c>
      <c r="AM706" t="s">
        <v>1362</v>
      </c>
      <c r="AN706" t="s">
        <v>164</v>
      </c>
      <c r="AO706" t="s">
        <v>165</v>
      </c>
      <c r="AP706" t="s">
        <v>165</v>
      </c>
      <c r="AQ706" t="s">
        <v>167</v>
      </c>
      <c r="AR706">
        <v>5</v>
      </c>
      <c r="AS706" t="s">
        <v>168</v>
      </c>
      <c r="AT706" t="s">
        <v>190</v>
      </c>
      <c r="AU706" t="s">
        <v>2223</v>
      </c>
      <c r="AV706" t="s">
        <v>1648</v>
      </c>
      <c r="AW706" t="s">
        <v>167</v>
      </c>
      <c r="AX706">
        <v>2</v>
      </c>
      <c r="AY706" t="s">
        <v>227</v>
      </c>
      <c r="AZ706" t="s">
        <v>167</v>
      </c>
      <c r="BB706" t="s">
        <v>877</v>
      </c>
      <c r="BC706" t="s">
        <v>167</v>
      </c>
      <c r="BD706" t="s">
        <v>328</v>
      </c>
      <c r="BE706">
        <v>475</v>
      </c>
      <c r="BF706" t="s">
        <v>167</v>
      </c>
      <c r="BG706" t="s">
        <v>167</v>
      </c>
      <c r="BH706" t="s">
        <v>167</v>
      </c>
      <c r="BI706" t="s">
        <v>164</v>
      </c>
      <c r="BJ706" t="s">
        <v>311</v>
      </c>
      <c r="BL706" t="s">
        <v>311</v>
      </c>
      <c r="BM706" t="s">
        <v>167</v>
      </c>
      <c r="BO706" t="s">
        <v>167</v>
      </c>
      <c r="BP706" t="s">
        <v>338</v>
      </c>
      <c r="BQ706" t="s">
        <v>164</v>
      </c>
      <c r="BR706" t="s">
        <v>169</v>
      </c>
      <c r="BS706" t="s">
        <v>177</v>
      </c>
      <c r="BT706" t="s">
        <v>167</v>
      </c>
      <c r="BU706" t="s">
        <v>148</v>
      </c>
      <c r="BV706" t="s">
        <v>167</v>
      </c>
      <c r="BW706" t="s">
        <v>178</v>
      </c>
      <c r="BX706" t="s">
        <v>179</v>
      </c>
      <c r="BY706" t="s">
        <v>384</v>
      </c>
      <c r="CB706" t="s">
        <v>167</v>
      </c>
      <c r="CG706" t="s">
        <v>167</v>
      </c>
      <c r="CK706" t="s">
        <v>167</v>
      </c>
      <c r="CN706" t="s">
        <v>167</v>
      </c>
      <c r="CO706" t="s">
        <v>167</v>
      </c>
      <c r="CP706" t="s">
        <v>356</v>
      </c>
      <c r="CQ706" t="s">
        <v>2226</v>
      </c>
      <c r="CR706" t="s">
        <v>230</v>
      </c>
      <c r="CS706" t="s">
        <v>167</v>
      </c>
      <c r="CT706" t="s">
        <v>167</v>
      </c>
      <c r="CU706" t="s">
        <v>167</v>
      </c>
      <c r="CV706" t="s">
        <v>167</v>
      </c>
      <c r="CW706">
        <v>2</v>
      </c>
      <c r="CY706" t="s">
        <v>255</v>
      </c>
      <c r="DB706" t="s">
        <v>222</v>
      </c>
      <c r="DD706" t="s">
        <v>167</v>
      </c>
      <c r="DH706" t="s">
        <v>217</v>
      </c>
      <c r="DI706" t="s">
        <v>167</v>
      </c>
      <c r="DJ706" t="s">
        <v>167</v>
      </c>
      <c r="DL706" t="s">
        <v>330</v>
      </c>
      <c r="DM706" t="s">
        <v>167</v>
      </c>
      <c r="DN706" t="s">
        <v>167</v>
      </c>
      <c r="DP706" t="s">
        <v>346</v>
      </c>
      <c r="DQ706" t="s">
        <v>167</v>
      </c>
      <c r="DW706" t="s">
        <v>167</v>
      </c>
      <c r="DZ706" t="s">
        <v>167</v>
      </c>
      <c r="ED706" t="s">
        <v>167</v>
      </c>
    </row>
    <row r="707" spans="1:134" x14ac:dyDescent="0.3">
      <c r="A707">
        <v>706</v>
      </c>
      <c r="B707" t="s">
        <v>319</v>
      </c>
      <c r="C707" t="s">
        <v>2219</v>
      </c>
      <c r="D707" t="s">
        <v>2228</v>
      </c>
      <c r="E707" s="1">
        <v>1591</v>
      </c>
      <c r="F707">
        <v>4</v>
      </c>
      <c r="G707">
        <v>4</v>
      </c>
      <c r="H707" t="s">
        <v>196</v>
      </c>
      <c r="I707" t="s">
        <v>143</v>
      </c>
      <c r="J707" t="s">
        <v>197</v>
      </c>
      <c r="K707" t="s">
        <v>145</v>
      </c>
      <c r="L707">
        <v>55</v>
      </c>
      <c r="M707" t="s">
        <v>146</v>
      </c>
      <c r="N707">
        <v>1630</v>
      </c>
      <c r="O707">
        <v>4270</v>
      </c>
      <c r="P707">
        <v>1780</v>
      </c>
      <c r="Q707" t="s">
        <v>833</v>
      </c>
      <c r="R707">
        <v>5</v>
      </c>
      <c r="S707">
        <v>15.29</v>
      </c>
      <c r="T707" s="1" t="s">
        <v>148</v>
      </c>
      <c r="U707" t="s">
        <v>2225</v>
      </c>
      <c r="W707" t="s">
        <v>1502</v>
      </c>
      <c r="X707">
        <v>6</v>
      </c>
      <c r="Y707" t="s">
        <v>685</v>
      </c>
      <c r="Z707" t="s">
        <v>201</v>
      </c>
      <c r="AA707" t="s">
        <v>152</v>
      </c>
      <c r="AB707" t="s">
        <v>305</v>
      </c>
      <c r="AC707" t="s">
        <v>2222</v>
      </c>
      <c r="AF707" t="s">
        <v>1648</v>
      </c>
      <c r="AG707" t="s">
        <v>1648</v>
      </c>
      <c r="AH707" t="s">
        <v>159</v>
      </c>
      <c r="AI707" t="s">
        <v>233</v>
      </c>
      <c r="AK707" t="s">
        <v>442</v>
      </c>
      <c r="AL707" t="s">
        <v>1361</v>
      </c>
      <c r="AM707" t="s">
        <v>1362</v>
      </c>
      <c r="AN707" t="s">
        <v>164</v>
      </c>
      <c r="AO707" t="s">
        <v>165</v>
      </c>
      <c r="AP707" t="s">
        <v>165</v>
      </c>
      <c r="AQ707" t="s">
        <v>167</v>
      </c>
      <c r="AR707">
        <v>5</v>
      </c>
      <c r="AS707" t="s">
        <v>168</v>
      </c>
      <c r="AT707" t="s">
        <v>190</v>
      </c>
      <c r="AU707" t="s">
        <v>2223</v>
      </c>
      <c r="AV707" t="s">
        <v>1648</v>
      </c>
      <c r="AW707" t="s">
        <v>167</v>
      </c>
      <c r="AX707">
        <v>2</v>
      </c>
      <c r="AY707" t="s">
        <v>227</v>
      </c>
      <c r="AZ707" t="s">
        <v>167</v>
      </c>
      <c r="BB707" t="s">
        <v>877</v>
      </c>
      <c r="BC707" t="s">
        <v>167</v>
      </c>
      <c r="BD707" t="s">
        <v>338</v>
      </c>
      <c r="BE707">
        <v>475</v>
      </c>
      <c r="BF707" t="s">
        <v>167</v>
      </c>
      <c r="BG707" t="s">
        <v>167</v>
      </c>
      <c r="BH707" t="s">
        <v>167</v>
      </c>
      <c r="BI707" t="s">
        <v>164</v>
      </c>
      <c r="BJ707" t="s">
        <v>311</v>
      </c>
      <c r="BL707" t="s">
        <v>311</v>
      </c>
      <c r="BM707" t="s">
        <v>167</v>
      </c>
      <c r="BO707" t="s">
        <v>167</v>
      </c>
      <c r="BP707" t="s">
        <v>338</v>
      </c>
      <c r="BQ707" t="s">
        <v>164</v>
      </c>
      <c r="BR707" t="s">
        <v>169</v>
      </c>
      <c r="BS707" t="s">
        <v>177</v>
      </c>
      <c r="BT707" t="s">
        <v>167</v>
      </c>
      <c r="BU707" t="s">
        <v>148</v>
      </c>
      <c r="BV707" t="s">
        <v>167</v>
      </c>
      <c r="BW707" t="s">
        <v>178</v>
      </c>
      <c r="BX707" t="s">
        <v>179</v>
      </c>
      <c r="BY707" t="s">
        <v>384</v>
      </c>
      <c r="CB707" t="s">
        <v>167</v>
      </c>
      <c r="CG707" t="s">
        <v>167</v>
      </c>
      <c r="CK707" t="s">
        <v>167</v>
      </c>
      <c r="CN707" t="s">
        <v>167</v>
      </c>
      <c r="CO707" t="s">
        <v>167</v>
      </c>
      <c r="CP707" t="s">
        <v>356</v>
      </c>
      <c r="CQ707" t="s">
        <v>2226</v>
      </c>
      <c r="CR707" t="s">
        <v>230</v>
      </c>
      <c r="CS707" t="s">
        <v>167</v>
      </c>
      <c r="CT707" t="s">
        <v>167</v>
      </c>
      <c r="CU707" t="s">
        <v>167</v>
      </c>
      <c r="CV707" t="s">
        <v>167</v>
      </c>
      <c r="CW707">
        <v>2</v>
      </c>
      <c r="CY707" t="s">
        <v>255</v>
      </c>
      <c r="DB707" t="s">
        <v>222</v>
      </c>
      <c r="DD707" t="s">
        <v>167</v>
      </c>
      <c r="DH707" t="s">
        <v>217</v>
      </c>
      <c r="DI707" t="s">
        <v>167</v>
      </c>
      <c r="DJ707" t="s">
        <v>167</v>
      </c>
      <c r="DL707" t="s">
        <v>330</v>
      </c>
      <c r="DM707" t="s">
        <v>167</v>
      </c>
      <c r="DN707" t="s">
        <v>167</v>
      </c>
      <c r="DP707" t="s">
        <v>346</v>
      </c>
      <c r="DQ707" t="s">
        <v>167</v>
      </c>
      <c r="DZ707" t="s">
        <v>167</v>
      </c>
    </row>
    <row r="708" spans="1:134" x14ac:dyDescent="0.3">
      <c r="A708">
        <v>707</v>
      </c>
      <c r="B708" t="s">
        <v>319</v>
      </c>
      <c r="C708" t="s">
        <v>2219</v>
      </c>
      <c r="D708" t="s">
        <v>2229</v>
      </c>
      <c r="E708" s="1">
        <v>1396</v>
      </c>
      <c r="F708">
        <v>4</v>
      </c>
      <c r="G708">
        <v>4</v>
      </c>
      <c r="H708" t="s">
        <v>196</v>
      </c>
      <c r="I708" t="s">
        <v>143</v>
      </c>
      <c r="J708" t="s">
        <v>197</v>
      </c>
      <c r="K708" t="s">
        <v>145</v>
      </c>
      <c r="L708">
        <v>55</v>
      </c>
      <c r="M708" t="s">
        <v>460</v>
      </c>
      <c r="N708">
        <v>1630</v>
      </c>
      <c r="O708">
        <v>4270</v>
      </c>
      <c r="P708">
        <v>1780</v>
      </c>
      <c r="Q708" t="s">
        <v>833</v>
      </c>
      <c r="R708">
        <v>5</v>
      </c>
      <c r="S708">
        <v>21.38</v>
      </c>
      <c r="T708" s="1" t="s">
        <v>148</v>
      </c>
      <c r="U708" t="s">
        <v>2221</v>
      </c>
      <c r="X708">
        <v>6</v>
      </c>
      <c r="Y708" t="s">
        <v>685</v>
      </c>
      <c r="Z708" t="s">
        <v>201</v>
      </c>
      <c r="AA708" t="s">
        <v>152</v>
      </c>
      <c r="AB708" t="s">
        <v>1290</v>
      </c>
      <c r="AC708" t="s">
        <v>2222</v>
      </c>
      <c r="AF708" t="s">
        <v>1648</v>
      </c>
      <c r="AG708" t="s">
        <v>1648</v>
      </c>
      <c r="AH708" t="s">
        <v>159</v>
      </c>
      <c r="AI708" t="s">
        <v>233</v>
      </c>
      <c r="AK708" t="s">
        <v>161</v>
      </c>
      <c r="AL708" t="s">
        <v>563</v>
      </c>
      <c r="AM708" t="s">
        <v>582</v>
      </c>
      <c r="AN708" t="s">
        <v>164</v>
      </c>
      <c r="AO708" t="s">
        <v>165</v>
      </c>
      <c r="AP708" t="s">
        <v>165</v>
      </c>
      <c r="AQ708" t="s">
        <v>167</v>
      </c>
      <c r="AR708">
        <v>5</v>
      </c>
      <c r="AS708" t="s">
        <v>168</v>
      </c>
      <c r="AT708" t="s">
        <v>169</v>
      </c>
      <c r="AU708" t="s">
        <v>2223</v>
      </c>
      <c r="AV708" t="s">
        <v>1648</v>
      </c>
      <c r="AX708">
        <v>2</v>
      </c>
      <c r="AY708" t="s">
        <v>172</v>
      </c>
      <c r="AZ708" t="s">
        <v>167</v>
      </c>
      <c r="BB708" t="s">
        <v>877</v>
      </c>
      <c r="BC708" t="s">
        <v>167</v>
      </c>
      <c r="BD708" t="s">
        <v>338</v>
      </c>
      <c r="BE708">
        <v>475</v>
      </c>
      <c r="BF708" t="s">
        <v>167</v>
      </c>
      <c r="BG708" t="s">
        <v>167</v>
      </c>
      <c r="BH708" t="s">
        <v>167</v>
      </c>
      <c r="BI708" t="s">
        <v>164</v>
      </c>
      <c r="BJ708" t="s">
        <v>311</v>
      </c>
      <c r="BL708" t="s">
        <v>311</v>
      </c>
      <c r="BM708" t="s">
        <v>167</v>
      </c>
      <c r="BO708" t="s">
        <v>167</v>
      </c>
      <c r="BP708" t="s">
        <v>174</v>
      </c>
      <c r="BQ708" t="s">
        <v>164</v>
      </c>
      <c r="BR708" t="s">
        <v>169</v>
      </c>
      <c r="BS708" t="s">
        <v>177</v>
      </c>
      <c r="BT708" t="s">
        <v>167</v>
      </c>
      <c r="BU708" t="s">
        <v>148</v>
      </c>
      <c r="BV708" t="s">
        <v>167</v>
      </c>
      <c r="BW708" t="s">
        <v>178</v>
      </c>
      <c r="BX708" t="s">
        <v>179</v>
      </c>
      <c r="BY708" t="s">
        <v>180</v>
      </c>
      <c r="CB708" t="s">
        <v>167</v>
      </c>
      <c r="CG708" t="s">
        <v>167</v>
      </c>
      <c r="CK708" t="s">
        <v>167</v>
      </c>
      <c r="CN708" t="s">
        <v>167</v>
      </c>
      <c r="CO708" t="s">
        <v>167</v>
      </c>
      <c r="CP708" t="s">
        <v>356</v>
      </c>
      <c r="CR708" t="s">
        <v>230</v>
      </c>
      <c r="CS708" t="s">
        <v>167</v>
      </c>
      <c r="CT708" t="s">
        <v>167</v>
      </c>
      <c r="CU708" t="s">
        <v>167</v>
      </c>
      <c r="CV708" t="s">
        <v>167</v>
      </c>
      <c r="CW708">
        <v>2</v>
      </c>
      <c r="CY708" t="s">
        <v>255</v>
      </c>
      <c r="DB708" t="s">
        <v>258</v>
      </c>
      <c r="DD708" t="s">
        <v>167</v>
      </c>
      <c r="DH708" t="s">
        <v>217</v>
      </c>
      <c r="DI708" t="s">
        <v>167</v>
      </c>
      <c r="DJ708" t="s">
        <v>167</v>
      </c>
      <c r="DL708" t="s">
        <v>330</v>
      </c>
      <c r="DN708" t="s">
        <v>167</v>
      </c>
      <c r="DP708" t="s">
        <v>346</v>
      </c>
      <c r="DQ708" t="s">
        <v>167</v>
      </c>
    </row>
    <row r="709" spans="1:134" x14ac:dyDescent="0.3">
      <c r="A709">
        <v>708</v>
      </c>
      <c r="B709" t="s">
        <v>319</v>
      </c>
      <c r="C709" t="s">
        <v>2219</v>
      </c>
      <c r="D709" t="s">
        <v>1364</v>
      </c>
      <c r="E709" s="1">
        <v>1582</v>
      </c>
      <c r="F709">
        <v>4</v>
      </c>
      <c r="G709">
        <v>4</v>
      </c>
      <c r="H709" t="s">
        <v>196</v>
      </c>
      <c r="I709" t="s">
        <v>143</v>
      </c>
      <c r="J709" t="s">
        <v>197</v>
      </c>
      <c r="K709" t="s">
        <v>145</v>
      </c>
      <c r="L709">
        <v>55</v>
      </c>
      <c r="M709" t="s">
        <v>460</v>
      </c>
      <c r="N709">
        <v>1630</v>
      </c>
      <c r="O709">
        <v>4270</v>
      </c>
      <c r="P709">
        <v>1780</v>
      </c>
      <c r="Q709" t="s">
        <v>833</v>
      </c>
      <c r="R709">
        <v>5</v>
      </c>
      <c r="S709">
        <v>17.010000000000002</v>
      </c>
      <c r="T709" s="1" t="s">
        <v>148</v>
      </c>
      <c r="U709" t="s">
        <v>2230</v>
      </c>
      <c r="X709">
        <v>6</v>
      </c>
      <c r="Y709" t="s">
        <v>685</v>
      </c>
      <c r="Z709" t="s">
        <v>201</v>
      </c>
      <c r="AA709" t="s">
        <v>152</v>
      </c>
      <c r="AB709" t="s">
        <v>1214</v>
      </c>
      <c r="AC709" t="s">
        <v>2222</v>
      </c>
      <c r="AF709" t="s">
        <v>1648</v>
      </c>
      <c r="AG709" t="s">
        <v>1648</v>
      </c>
      <c r="AH709" t="s">
        <v>159</v>
      </c>
      <c r="AI709" t="s">
        <v>233</v>
      </c>
      <c r="AK709" t="s">
        <v>442</v>
      </c>
      <c r="AL709" t="s">
        <v>1366</v>
      </c>
      <c r="AM709" t="s">
        <v>2231</v>
      </c>
      <c r="AN709" t="s">
        <v>164</v>
      </c>
      <c r="AO709" t="s">
        <v>165</v>
      </c>
      <c r="AP709" t="s">
        <v>165</v>
      </c>
      <c r="AQ709" t="s">
        <v>167</v>
      </c>
      <c r="AR709">
        <v>5</v>
      </c>
      <c r="AS709" t="s">
        <v>168</v>
      </c>
      <c r="AT709" t="s">
        <v>169</v>
      </c>
      <c r="AU709" t="s">
        <v>2223</v>
      </c>
      <c r="AV709" t="s">
        <v>1648</v>
      </c>
      <c r="AX709">
        <v>2</v>
      </c>
      <c r="AY709" t="s">
        <v>227</v>
      </c>
      <c r="AZ709" t="s">
        <v>167</v>
      </c>
      <c r="BC709" t="s">
        <v>167</v>
      </c>
      <c r="BD709" t="s">
        <v>328</v>
      </c>
      <c r="BE709">
        <v>475</v>
      </c>
      <c r="BF709" t="s">
        <v>167</v>
      </c>
      <c r="BG709" t="s">
        <v>167</v>
      </c>
      <c r="BH709" t="s">
        <v>167</v>
      </c>
      <c r="BI709" t="s">
        <v>164</v>
      </c>
      <c r="BJ709" t="s">
        <v>311</v>
      </c>
      <c r="BL709" t="s">
        <v>311</v>
      </c>
      <c r="BM709" t="s">
        <v>167</v>
      </c>
      <c r="BO709" t="s">
        <v>167</v>
      </c>
      <c r="BP709" t="s">
        <v>338</v>
      </c>
      <c r="BQ709" t="s">
        <v>164</v>
      </c>
      <c r="BR709" t="s">
        <v>169</v>
      </c>
      <c r="BS709" t="s">
        <v>177</v>
      </c>
      <c r="BT709" t="s">
        <v>167</v>
      </c>
      <c r="BU709" t="s">
        <v>148</v>
      </c>
      <c r="BV709" t="s">
        <v>167</v>
      </c>
      <c r="BW709" t="s">
        <v>178</v>
      </c>
      <c r="BX709" t="s">
        <v>179</v>
      </c>
      <c r="BY709" t="s">
        <v>384</v>
      </c>
      <c r="CB709" t="s">
        <v>167</v>
      </c>
      <c r="CG709" t="s">
        <v>167</v>
      </c>
      <c r="CK709" t="s">
        <v>167</v>
      </c>
      <c r="CN709" t="s">
        <v>167</v>
      </c>
      <c r="CO709" t="s">
        <v>167</v>
      </c>
      <c r="CP709" t="s">
        <v>356</v>
      </c>
      <c r="CR709" t="s">
        <v>230</v>
      </c>
      <c r="CS709" t="s">
        <v>167</v>
      </c>
      <c r="CT709" t="s">
        <v>167</v>
      </c>
      <c r="CU709" t="s">
        <v>167</v>
      </c>
      <c r="CV709" t="s">
        <v>167</v>
      </c>
      <c r="CW709">
        <v>2</v>
      </c>
      <c r="CY709" t="s">
        <v>255</v>
      </c>
      <c r="DB709" t="s">
        <v>222</v>
      </c>
      <c r="DD709" t="s">
        <v>167</v>
      </c>
      <c r="DH709" t="s">
        <v>217</v>
      </c>
      <c r="DI709" t="s">
        <v>167</v>
      </c>
      <c r="DJ709" t="s">
        <v>167</v>
      </c>
      <c r="DL709" t="s">
        <v>330</v>
      </c>
      <c r="DM709" t="s">
        <v>167</v>
      </c>
      <c r="DN709" t="s">
        <v>167</v>
      </c>
      <c r="DP709" t="s">
        <v>346</v>
      </c>
      <c r="DQ709" t="s">
        <v>167</v>
      </c>
      <c r="DZ709" t="s">
        <v>167</v>
      </c>
      <c r="ED709" t="s">
        <v>167</v>
      </c>
    </row>
    <row r="710" spans="1:134" x14ac:dyDescent="0.3">
      <c r="A710">
        <v>709</v>
      </c>
      <c r="B710" t="s">
        <v>319</v>
      </c>
      <c r="C710" t="s">
        <v>2219</v>
      </c>
      <c r="D710" t="s">
        <v>1369</v>
      </c>
      <c r="E710" s="1">
        <v>1582</v>
      </c>
      <c r="F710">
        <v>4</v>
      </c>
      <c r="G710">
        <v>4</v>
      </c>
      <c r="H710" t="s">
        <v>196</v>
      </c>
      <c r="I710" t="s">
        <v>143</v>
      </c>
      <c r="J710" t="s">
        <v>197</v>
      </c>
      <c r="K710" t="s">
        <v>145</v>
      </c>
      <c r="L710">
        <v>55</v>
      </c>
      <c r="M710" t="s">
        <v>460</v>
      </c>
      <c r="N710">
        <v>1630</v>
      </c>
      <c r="O710">
        <v>4270</v>
      </c>
      <c r="P710">
        <v>1780</v>
      </c>
      <c r="Q710" t="s">
        <v>833</v>
      </c>
      <c r="R710">
        <v>5</v>
      </c>
      <c r="S710">
        <v>17.010000000000002</v>
      </c>
      <c r="T710" s="1" t="s">
        <v>148</v>
      </c>
      <c r="U710" t="s">
        <v>2230</v>
      </c>
      <c r="X710">
        <v>6</v>
      </c>
      <c r="Y710" t="s">
        <v>685</v>
      </c>
      <c r="Z710" t="s">
        <v>201</v>
      </c>
      <c r="AA710" t="s">
        <v>152</v>
      </c>
      <c r="AB710" t="s">
        <v>1214</v>
      </c>
      <c r="AC710" t="s">
        <v>2222</v>
      </c>
      <c r="AF710" t="s">
        <v>2232</v>
      </c>
      <c r="AG710" t="s">
        <v>2232</v>
      </c>
      <c r="AH710" t="s">
        <v>159</v>
      </c>
      <c r="AI710" t="s">
        <v>233</v>
      </c>
      <c r="AJ710" t="s">
        <v>1713</v>
      </c>
      <c r="AK710" t="s">
        <v>442</v>
      </c>
      <c r="AL710" t="s">
        <v>1366</v>
      </c>
      <c r="AM710" t="s">
        <v>2231</v>
      </c>
      <c r="AN710" t="s">
        <v>164</v>
      </c>
      <c r="AO710" t="s">
        <v>165</v>
      </c>
      <c r="AP710" t="s">
        <v>165</v>
      </c>
      <c r="AQ710" t="s">
        <v>167</v>
      </c>
      <c r="AR710">
        <v>5</v>
      </c>
      <c r="AS710" t="s">
        <v>598</v>
      </c>
      <c r="AT710" t="s">
        <v>169</v>
      </c>
      <c r="AU710" t="s">
        <v>2223</v>
      </c>
      <c r="AV710" t="s">
        <v>2232</v>
      </c>
      <c r="AW710" t="s">
        <v>167</v>
      </c>
      <c r="AX710">
        <v>2</v>
      </c>
      <c r="AY710" t="s">
        <v>227</v>
      </c>
      <c r="AZ710" t="s">
        <v>167</v>
      </c>
      <c r="BB710" t="s">
        <v>877</v>
      </c>
      <c r="BC710" t="s">
        <v>167</v>
      </c>
      <c r="BD710" t="s">
        <v>328</v>
      </c>
      <c r="BE710">
        <v>475</v>
      </c>
      <c r="BF710" t="s">
        <v>167</v>
      </c>
      <c r="BG710" t="s">
        <v>167</v>
      </c>
      <c r="BH710" t="s">
        <v>167</v>
      </c>
      <c r="BI710" t="s">
        <v>164</v>
      </c>
      <c r="BJ710" t="s">
        <v>311</v>
      </c>
      <c r="BL710" t="s">
        <v>311</v>
      </c>
      <c r="BM710" t="s">
        <v>167</v>
      </c>
      <c r="BO710" t="s">
        <v>167</v>
      </c>
      <c r="BP710" t="s">
        <v>338</v>
      </c>
      <c r="BQ710" t="s">
        <v>164</v>
      </c>
      <c r="BR710" t="s">
        <v>169</v>
      </c>
      <c r="BS710" t="s">
        <v>177</v>
      </c>
      <c r="BT710" t="s">
        <v>167</v>
      </c>
      <c r="BU710" t="s">
        <v>148</v>
      </c>
      <c r="BV710" t="s">
        <v>167</v>
      </c>
      <c r="BW710" t="s">
        <v>178</v>
      </c>
      <c r="BX710" t="s">
        <v>179</v>
      </c>
      <c r="BY710" t="s">
        <v>384</v>
      </c>
      <c r="CA710" t="s">
        <v>167</v>
      </c>
      <c r="CB710" t="s">
        <v>167</v>
      </c>
      <c r="CG710" t="s">
        <v>167</v>
      </c>
      <c r="CK710" t="s">
        <v>167</v>
      </c>
      <c r="CN710" t="s">
        <v>167</v>
      </c>
      <c r="CO710" t="s">
        <v>167</v>
      </c>
      <c r="CP710" t="s">
        <v>356</v>
      </c>
      <c r="CR710" t="s">
        <v>2233</v>
      </c>
      <c r="CS710" t="s">
        <v>167</v>
      </c>
      <c r="CT710" t="s">
        <v>167</v>
      </c>
      <c r="CU710" t="s">
        <v>167</v>
      </c>
      <c r="CV710" t="s">
        <v>167</v>
      </c>
      <c r="CW710">
        <v>6</v>
      </c>
      <c r="CY710" t="s">
        <v>255</v>
      </c>
      <c r="DB710" t="s">
        <v>222</v>
      </c>
      <c r="DD710" t="s">
        <v>167</v>
      </c>
      <c r="DH710" t="s">
        <v>217</v>
      </c>
      <c r="DI710" t="s">
        <v>167</v>
      </c>
      <c r="DJ710" t="s">
        <v>167</v>
      </c>
      <c r="DK710" t="s">
        <v>167</v>
      </c>
      <c r="DL710" t="s">
        <v>330</v>
      </c>
      <c r="DM710" t="s">
        <v>167</v>
      </c>
      <c r="DN710" t="s">
        <v>167</v>
      </c>
      <c r="DP710" t="s">
        <v>346</v>
      </c>
      <c r="DQ710" t="s">
        <v>167</v>
      </c>
      <c r="DR710" t="s">
        <v>167</v>
      </c>
      <c r="DZ710" t="s">
        <v>167</v>
      </c>
      <c r="EC710" t="s">
        <v>167</v>
      </c>
      <c r="ED710" t="s">
        <v>167</v>
      </c>
    </row>
    <row r="711" spans="1:134" x14ac:dyDescent="0.3">
      <c r="A711">
        <v>710</v>
      </c>
      <c r="B711" t="s">
        <v>319</v>
      </c>
      <c r="C711" t="s">
        <v>2219</v>
      </c>
      <c r="D711" t="s">
        <v>2234</v>
      </c>
      <c r="E711" s="1">
        <v>1582</v>
      </c>
      <c r="F711">
        <v>4</v>
      </c>
      <c r="G711">
        <v>4</v>
      </c>
      <c r="H711" t="s">
        <v>196</v>
      </c>
      <c r="I711" t="s">
        <v>143</v>
      </c>
      <c r="J711" t="s">
        <v>197</v>
      </c>
      <c r="K711" t="s">
        <v>145</v>
      </c>
      <c r="L711">
        <v>55</v>
      </c>
      <c r="M711" t="s">
        <v>460</v>
      </c>
      <c r="N711">
        <v>1630</v>
      </c>
      <c r="O711">
        <v>4270</v>
      </c>
      <c r="P711">
        <v>1780</v>
      </c>
      <c r="Q711" t="s">
        <v>833</v>
      </c>
      <c r="R711">
        <v>5</v>
      </c>
      <c r="S711">
        <v>17.010000000000002</v>
      </c>
      <c r="T711" s="1" t="s">
        <v>148</v>
      </c>
      <c r="U711" t="s">
        <v>1511</v>
      </c>
      <c r="X711">
        <v>6</v>
      </c>
      <c r="Y711" t="s">
        <v>685</v>
      </c>
      <c r="Z711" t="s">
        <v>201</v>
      </c>
      <c r="AA711" t="s">
        <v>152</v>
      </c>
      <c r="AB711" t="s">
        <v>1189</v>
      </c>
      <c r="AC711" t="s">
        <v>2222</v>
      </c>
      <c r="AF711" t="s">
        <v>1648</v>
      </c>
      <c r="AG711" t="s">
        <v>1648</v>
      </c>
      <c r="AH711" t="s">
        <v>159</v>
      </c>
      <c r="AI711" t="s">
        <v>233</v>
      </c>
      <c r="AK711" t="s">
        <v>442</v>
      </c>
      <c r="AL711" t="s">
        <v>1366</v>
      </c>
      <c r="AM711" t="s">
        <v>2231</v>
      </c>
      <c r="AN711" t="s">
        <v>164</v>
      </c>
      <c r="AO711" t="s">
        <v>165</v>
      </c>
      <c r="AP711" t="s">
        <v>165</v>
      </c>
      <c r="AQ711" t="s">
        <v>167</v>
      </c>
      <c r="AR711">
        <v>5</v>
      </c>
      <c r="AS711" t="s">
        <v>168</v>
      </c>
      <c r="AT711" t="s">
        <v>190</v>
      </c>
      <c r="AU711" t="s">
        <v>2223</v>
      </c>
      <c r="AV711" t="s">
        <v>1648</v>
      </c>
      <c r="AW711" t="s">
        <v>167</v>
      </c>
      <c r="AX711">
        <v>2</v>
      </c>
      <c r="AY711" t="s">
        <v>227</v>
      </c>
      <c r="AZ711" t="s">
        <v>167</v>
      </c>
      <c r="BB711" t="s">
        <v>877</v>
      </c>
      <c r="BC711" t="s">
        <v>167</v>
      </c>
      <c r="BD711" t="s">
        <v>338</v>
      </c>
      <c r="BE711">
        <v>475</v>
      </c>
      <c r="BF711" t="s">
        <v>167</v>
      </c>
      <c r="BG711" t="s">
        <v>167</v>
      </c>
      <c r="BH711" t="s">
        <v>167</v>
      </c>
      <c r="BI711" t="s">
        <v>164</v>
      </c>
      <c r="BJ711" t="s">
        <v>311</v>
      </c>
      <c r="BL711" t="s">
        <v>311</v>
      </c>
      <c r="BM711" t="s">
        <v>167</v>
      </c>
      <c r="BO711" t="s">
        <v>167</v>
      </c>
      <c r="BP711" t="s">
        <v>338</v>
      </c>
      <c r="BQ711" t="s">
        <v>164</v>
      </c>
      <c r="BR711" t="s">
        <v>169</v>
      </c>
      <c r="BS711" t="s">
        <v>177</v>
      </c>
      <c r="BT711" t="s">
        <v>167</v>
      </c>
      <c r="BU711" t="s">
        <v>148</v>
      </c>
      <c r="BV711" t="s">
        <v>167</v>
      </c>
      <c r="BW711" t="s">
        <v>178</v>
      </c>
      <c r="BX711" t="s">
        <v>179</v>
      </c>
      <c r="BY711" t="s">
        <v>384</v>
      </c>
      <c r="CB711" t="s">
        <v>167</v>
      </c>
      <c r="CG711" t="s">
        <v>167</v>
      </c>
      <c r="CK711" t="s">
        <v>167</v>
      </c>
      <c r="CN711" t="s">
        <v>167</v>
      </c>
      <c r="CO711" t="s">
        <v>167</v>
      </c>
      <c r="CP711" t="s">
        <v>356</v>
      </c>
      <c r="CR711" t="s">
        <v>230</v>
      </c>
      <c r="CS711" t="s">
        <v>167</v>
      </c>
      <c r="CT711" t="s">
        <v>167</v>
      </c>
      <c r="CU711" t="s">
        <v>167</v>
      </c>
      <c r="CV711" t="s">
        <v>167</v>
      </c>
      <c r="CW711">
        <v>2</v>
      </c>
      <c r="CY711" t="s">
        <v>255</v>
      </c>
      <c r="DB711" t="s">
        <v>222</v>
      </c>
      <c r="DD711" t="s">
        <v>167</v>
      </c>
      <c r="DH711" t="s">
        <v>217</v>
      </c>
      <c r="DI711" t="s">
        <v>167</v>
      </c>
      <c r="DJ711" t="s">
        <v>167</v>
      </c>
      <c r="DL711" t="s">
        <v>330</v>
      </c>
      <c r="DM711" t="s">
        <v>167</v>
      </c>
      <c r="DN711" t="s">
        <v>167</v>
      </c>
      <c r="DP711" t="s">
        <v>346</v>
      </c>
      <c r="DQ711" t="s">
        <v>167</v>
      </c>
      <c r="DW711" t="s">
        <v>167</v>
      </c>
      <c r="DZ711" t="s">
        <v>167</v>
      </c>
      <c r="ED711" t="s">
        <v>167</v>
      </c>
    </row>
    <row r="712" spans="1:134" x14ac:dyDescent="0.3">
      <c r="A712">
        <v>711</v>
      </c>
      <c r="B712" t="s">
        <v>319</v>
      </c>
      <c r="C712" t="s">
        <v>2219</v>
      </c>
      <c r="D712" t="s">
        <v>2235</v>
      </c>
      <c r="E712" s="1">
        <v>1582</v>
      </c>
      <c r="F712">
        <v>4</v>
      </c>
      <c r="G712">
        <v>4</v>
      </c>
      <c r="H712" t="s">
        <v>196</v>
      </c>
      <c r="I712" t="s">
        <v>143</v>
      </c>
      <c r="J712" t="s">
        <v>197</v>
      </c>
      <c r="K712" t="s">
        <v>145</v>
      </c>
      <c r="L712">
        <v>55</v>
      </c>
      <c r="M712" t="s">
        <v>460</v>
      </c>
      <c r="N712">
        <v>1630</v>
      </c>
      <c r="O712">
        <v>4270</v>
      </c>
      <c r="P712">
        <v>1780</v>
      </c>
      <c r="Q712" t="s">
        <v>833</v>
      </c>
      <c r="R712">
        <v>5</v>
      </c>
      <c r="S712">
        <v>17.010000000000002</v>
      </c>
      <c r="T712" s="1" t="s">
        <v>148</v>
      </c>
      <c r="U712" t="s">
        <v>2230</v>
      </c>
      <c r="X712">
        <v>6</v>
      </c>
      <c r="Y712" t="s">
        <v>685</v>
      </c>
      <c r="Z712" t="s">
        <v>201</v>
      </c>
      <c r="AA712" t="s">
        <v>152</v>
      </c>
      <c r="AB712" t="s">
        <v>1214</v>
      </c>
      <c r="AC712" t="s">
        <v>2222</v>
      </c>
      <c r="AF712" t="s">
        <v>1648</v>
      </c>
      <c r="AG712" t="s">
        <v>1648</v>
      </c>
      <c r="AH712" t="s">
        <v>159</v>
      </c>
      <c r="AI712" t="s">
        <v>233</v>
      </c>
      <c r="AK712" t="s">
        <v>442</v>
      </c>
      <c r="AL712" t="s">
        <v>1366</v>
      </c>
      <c r="AM712" t="s">
        <v>2231</v>
      </c>
      <c r="AN712" t="s">
        <v>164</v>
      </c>
      <c r="AO712" t="s">
        <v>165</v>
      </c>
      <c r="AP712" t="s">
        <v>165</v>
      </c>
      <c r="AQ712" t="s">
        <v>167</v>
      </c>
      <c r="AR712">
        <v>5</v>
      </c>
      <c r="AS712" t="s">
        <v>168</v>
      </c>
      <c r="AT712" t="s">
        <v>169</v>
      </c>
      <c r="AU712" t="s">
        <v>2223</v>
      </c>
      <c r="AV712" t="s">
        <v>1648</v>
      </c>
      <c r="AX712">
        <v>2</v>
      </c>
      <c r="AY712" t="s">
        <v>227</v>
      </c>
      <c r="AZ712" t="s">
        <v>167</v>
      </c>
      <c r="BC712" t="s">
        <v>167</v>
      </c>
      <c r="BD712" t="s">
        <v>328</v>
      </c>
      <c r="BE712">
        <v>475</v>
      </c>
      <c r="BF712" t="s">
        <v>167</v>
      </c>
      <c r="BG712" t="s">
        <v>167</v>
      </c>
      <c r="BH712" t="s">
        <v>167</v>
      </c>
      <c r="BI712" t="s">
        <v>164</v>
      </c>
      <c r="BJ712" t="s">
        <v>311</v>
      </c>
      <c r="BL712" t="s">
        <v>311</v>
      </c>
      <c r="BM712" t="s">
        <v>167</v>
      </c>
      <c r="BO712" t="s">
        <v>167</v>
      </c>
      <c r="BP712" t="s">
        <v>338</v>
      </c>
      <c r="BQ712" t="s">
        <v>164</v>
      </c>
      <c r="BR712" t="s">
        <v>169</v>
      </c>
      <c r="BS712" t="s">
        <v>177</v>
      </c>
      <c r="BT712" t="s">
        <v>167</v>
      </c>
      <c r="BU712" t="s">
        <v>148</v>
      </c>
      <c r="BV712" t="s">
        <v>167</v>
      </c>
      <c r="BW712" t="s">
        <v>178</v>
      </c>
      <c r="BX712" t="s">
        <v>179</v>
      </c>
      <c r="BY712" t="s">
        <v>384</v>
      </c>
      <c r="CB712" t="s">
        <v>167</v>
      </c>
      <c r="CG712" t="s">
        <v>167</v>
      </c>
      <c r="CK712" t="s">
        <v>167</v>
      </c>
      <c r="CN712" t="s">
        <v>167</v>
      </c>
      <c r="CO712" t="s">
        <v>167</v>
      </c>
      <c r="CP712" t="s">
        <v>356</v>
      </c>
      <c r="CR712" t="s">
        <v>230</v>
      </c>
      <c r="CS712" t="s">
        <v>167</v>
      </c>
      <c r="CT712" t="s">
        <v>167</v>
      </c>
      <c r="CU712" t="s">
        <v>167</v>
      </c>
      <c r="CV712" t="s">
        <v>167</v>
      </c>
      <c r="CW712">
        <v>2</v>
      </c>
      <c r="CY712" t="s">
        <v>255</v>
      </c>
      <c r="DB712" t="s">
        <v>222</v>
      </c>
      <c r="DD712" t="s">
        <v>167</v>
      </c>
      <c r="DH712" t="s">
        <v>217</v>
      </c>
      <c r="DI712" t="s">
        <v>167</v>
      </c>
      <c r="DJ712" t="s">
        <v>167</v>
      </c>
      <c r="DL712" t="s">
        <v>330</v>
      </c>
      <c r="DM712" t="s">
        <v>167</v>
      </c>
      <c r="DN712" t="s">
        <v>167</v>
      </c>
      <c r="DP712" t="s">
        <v>346</v>
      </c>
      <c r="DQ712" t="s">
        <v>167</v>
      </c>
      <c r="DZ712" t="s">
        <v>167</v>
      </c>
      <c r="ED712" t="s">
        <v>167</v>
      </c>
    </row>
    <row r="713" spans="1:134" x14ac:dyDescent="0.3">
      <c r="A713">
        <v>712</v>
      </c>
      <c r="B713" t="s">
        <v>319</v>
      </c>
      <c r="C713" t="s">
        <v>2219</v>
      </c>
      <c r="D713" t="s">
        <v>2236</v>
      </c>
      <c r="E713" s="1">
        <v>1582</v>
      </c>
      <c r="F713">
        <v>4</v>
      </c>
      <c r="G713">
        <v>4</v>
      </c>
      <c r="H713" t="s">
        <v>196</v>
      </c>
      <c r="I713" t="s">
        <v>143</v>
      </c>
      <c r="J713" t="s">
        <v>197</v>
      </c>
      <c r="K713" t="s">
        <v>145</v>
      </c>
      <c r="L713">
        <v>55</v>
      </c>
      <c r="M713" t="s">
        <v>460</v>
      </c>
      <c r="N713">
        <v>1630</v>
      </c>
      <c r="O713">
        <v>4270</v>
      </c>
      <c r="P713">
        <v>1780</v>
      </c>
      <c r="Q713" t="s">
        <v>833</v>
      </c>
      <c r="R713">
        <v>5</v>
      </c>
      <c r="S713">
        <v>17.010000000000002</v>
      </c>
      <c r="T713" s="1" t="s">
        <v>148</v>
      </c>
      <c r="U713" t="s">
        <v>1511</v>
      </c>
      <c r="X713">
        <v>6</v>
      </c>
      <c r="Y713" t="s">
        <v>685</v>
      </c>
      <c r="Z713" t="s">
        <v>201</v>
      </c>
      <c r="AA713" t="s">
        <v>152</v>
      </c>
      <c r="AB713" t="s">
        <v>1189</v>
      </c>
      <c r="AC713" t="s">
        <v>2222</v>
      </c>
      <c r="AF713" t="s">
        <v>1648</v>
      </c>
      <c r="AG713" t="s">
        <v>1648</v>
      </c>
      <c r="AH713" t="s">
        <v>159</v>
      </c>
      <c r="AI713" t="s">
        <v>233</v>
      </c>
      <c r="AK713" t="s">
        <v>442</v>
      </c>
      <c r="AL713" t="s">
        <v>1366</v>
      </c>
      <c r="AM713" t="s">
        <v>2231</v>
      </c>
      <c r="AN713" t="s">
        <v>164</v>
      </c>
      <c r="AO713" t="s">
        <v>165</v>
      </c>
      <c r="AP713" t="s">
        <v>165</v>
      </c>
      <c r="AQ713" t="s">
        <v>167</v>
      </c>
      <c r="AR713">
        <v>5</v>
      </c>
      <c r="AS713" t="s">
        <v>168</v>
      </c>
      <c r="AT713" t="s">
        <v>190</v>
      </c>
      <c r="AU713" t="s">
        <v>2223</v>
      </c>
      <c r="AV713" t="s">
        <v>1648</v>
      </c>
      <c r="AW713" t="s">
        <v>167</v>
      </c>
      <c r="AX713">
        <v>2</v>
      </c>
      <c r="AY713" t="s">
        <v>227</v>
      </c>
      <c r="AZ713" t="s">
        <v>167</v>
      </c>
      <c r="BB713" t="s">
        <v>877</v>
      </c>
      <c r="BC713" t="s">
        <v>167</v>
      </c>
      <c r="BD713" t="s">
        <v>338</v>
      </c>
      <c r="BE713">
        <v>475</v>
      </c>
      <c r="BF713" t="s">
        <v>167</v>
      </c>
      <c r="BG713" t="s">
        <v>167</v>
      </c>
      <c r="BH713" t="s">
        <v>167</v>
      </c>
      <c r="BI713" t="s">
        <v>164</v>
      </c>
      <c r="BJ713" t="s">
        <v>311</v>
      </c>
      <c r="BL713" t="s">
        <v>311</v>
      </c>
      <c r="BM713" t="s">
        <v>167</v>
      </c>
      <c r="BO713" t="s">
        <v>167</v>
      </c>
      <c r="BP713" t="s">
        <v>174</v>
      </c>
      <c r="BQ713" t="s">
        <v>164</v>
      </c>
      <c r="BR713" t="s">
        <v>169</v>
      </c>
      <c r="BS713" t="s">
        <v>177</v>
      </c>
      <c r="BT713" t="s">
        <v>167</v>
      </c>
      <c r="BU713" t="s">
        <v>148</v>
      </c>
      <c r="BV713" t="s">
        <v>167</v>
      </c>
      <c r="BW713" t="s">
        <v>178</v>
      </c>
      <c r="BX713" t="s">
        <v>179</v>
      </c>
      <c r="BY713" t="s">
        <v>384</v>
      </c>
      <c r="CB713" t="s">
        <v>167</v>
      </c>
      <c r="CG713" t="s">
        <v>167</v>
      </c>
      <c r="CK713" t="s">
        <v>167</v>
      </c>
      <c r="CN713" t="s">
        <v>167</v>
      </c>
      <c r="CO713" t="s">
        <v>167</v>
      </c>
      <c r="CP713" t="s">
        <v>356</v>
      </c>
      <c r="CR713" t="s">
        <v>230</v>
      </c>
      <c r="CS713" t="s">
        <v>167</v>
      </c>
      <c r="CT713" t="s">
        <v>167</v>
      </c>
      <c r="CU713" t="s">
        <v>167</v>
      </c>
      <c r="CV713" t="s">
        <v>167</v>
      </c>
      <c r="CW713">
        <v>2</v>
      </c>
      <c r="CY713" t="s">
        <v>255</v>
      </c>
      <c r="DB713" t="s">
        <v>222</v>
      </c>
      <c r="DD713" t="s">
        <v>167</v>
      </c>
      <c r="DH713" t="s">
        <v>217</v>
      </c>
      <c r="DI713" t="s">
        <v>167</v>
      </c>
      <c r="DJ713" t="s">
        <v>167</v>
      </c>
      <c r="DL713" t="s">
        <v>330</v>
      </c>
      <c r="DM713" t="s">
        <v>167</v>
      </c>
      <c r="DN713" t="s">
        <v>167</v>
      </c>
      <c r="DP713" t="s">
        <v>346</v>
      </c>
      <c r="DQ713" t="s">
        <v>167</v>
      </c>
    </row>
    <row r="714" spans="1:134" x14ac:dyDescent="0.3">
      <c r="A714">
        <v>713</v>
      </c>
      <c r="B714" t="s">
        <v>319</v>
      </c>
      <c r="C714" t="s">
        <v>2219</v>
      </c>
      <c r="D714" t="s">
        <v>2237</v>
      </c>
      <c r="E714" s="1">
        <v>1591</v>
      </c>
      <c r="F714">
        <v>4</v>
      </c>
      <c r="G714">
        <v>4</v>
      </c>
      <c r="H714" t="s">
        <v>196</v>
      </c>
      <c r="I714" t="s">
        <v>143</v>
      </c>
      <c r="J714" t="s">
        <v>197</v>
      </c>
      <c r="K714" t="s">
        <v>145</v>
      </c>
      <c r="L714">
        <v>55</v>
      </c>
      <c r="M714" t="s">
        <v>146</v>
      </c>
      <c r="N714">
        <v>1630</v>
      </c>
      <c r="O714">
        <v>4270</v>
      </c>
      <c r="P714">
        <v>1780</v>
      </c>
      <c r="Q714" t="s">
        <v>833</v>
      </c>
      <c r="R714">
        <v>5</v>
      </c>
      <c r="S714">
        <v>15.29</v>
      </c>
      <c r="T714" s="1" t="s">
        <v>148</v>
      </c>
      <c r="U714" t="s">
        <v>2225</v>
      </c>
      <c r="W714" t="s">
        <v>1502</v>
      </c>
      <c r="X714">
        <v>6</v>
      </c>
      <c r="Y714" t="s">
        <v>685</v>
      </c>
      <c r="Z714" t="s">
        <v>201</v>
      </c>
      <c r="AA714" t="s">
        <v>152</v>
      </c>
      <c r="AB714" t="s">
        <v>305</v>
      </c>
      <c r="AC714" t="s">
        <v>2222</v>
      </c>
      <c r="AF714" t="s">
        <v>1648</v>
      </c>
      <c r="AG714" t="s">
        <v>1648</v>
      </c>
      <c r="AH714" t="s">
        <v>159</v>
      </c>
      <c r="AI714" t="s">
        <v>233</v>
      </c>
      <c r="AJ714" t="s">
        <v>1713</v>
      </c>
      <c r="AK714" t="s">
        <v>442</v>
      </c>
      <c r="AL714" t="s">
        <v>2238</v>
      </c>
      <c r="AM714" t="s">
        <v>1362</v>
      </c>
      <c r="AN714" t="s">
        <v>164</v>
      </c>
      <c r="AO714" t="s">
        <v>165</v>
      </c>
      <c r="AP714" t="s">
        <v>165</v>
      </c>
      <c r="AQ714" t="s">
        <v>167</v>
      </c>
      <c r="AR714">
        <v>5</v>
      </c>
      <c r="AS714" t="s">
        <v>598</v>
      </c>
      <c r="AT714" t="s">
        <v>169</v>
      </c>
      <c r="AU714" t="s">
        <v>2223</v>
      </c>
      <c r="AV714" t="s">
        <v>1648</v>
      </c>
      <c r="AW714" t="s">
        <v>167</v>
      </c>
      <c r="AX714">
        <v>2</v>
      </c>
      <c r="AY714" t="s">
        <v>227</v>
      </c>
      <c r="AZ714" t="s">
        <v>167</v>
      </c>
      <c r="BB714" t="s">
        <v>877</v>
      </c>
      <c r="BC714" t="s">
        <v>167</v>
      </c>
      <c r="BD714" t="s">
        <v>338</v>
      </c>
      <c r="BE714">
        <v>475</v>
      </c>
      <c r="BF714" t="s">
        <v>167</v>
      </c>
      <c r="BG714" t="s">
        <v>167</v>
      </c>
      <c r="BH714" t="s">
        <v>167</v>
      </c>
      <c r="BI714" t="s">
        <v>164</v>
      </c>
      <c r="BJ714" t="s">
        <v>311</v>
      </c>
      <c r="BL714" t="s">
        <v>311</v>
      </c>
      <c r="BM714" t="s">
        <v>167</v>
      </c>
      <c r="BO714" t="s">
        <v>167</v>
      </c>
      <c r="BP714" t="s">
        <v>328</v>
      </c>
      <c r="BQ714" t="s">
        <v>164</v>
      </c>
      <c r="BR714" t="s">
        <v>169</v>
      </c>
      <c r="BS714" t="s">
        <v>177</v>
      </c>
      <c r="BT714" t="s">
        <v>167</v>
      </c>
      <c r="BU714" t="s">
        <v>148</v>
      </c>
      <c r="BV714" t="s">
        <v>167</v>
      </c>
      <c r="BW714" t="s">
        <v>178</v>
      </c>
      <c r="BX714" t="s">
        <v>179</v>
      </c>
      <c r="BY714" t="s">
        <v>384</v>
      </c>
      <c r="BZ714" t="s">
        <v>167</v>
      </c>
      <c r="CA714" t="s">
        <v>167</v>
      </c>
      <c r="CB714" t="s">
        <v>167</v>
      </c>
      <c r="CG714" t="s">
        <v>167</v>
      </c>
      <c r="CK714" t="s">
        <v>167</v>
      </c>
      <c r="CN714" t="s">
        <v>167</v>
      </c>
      <c r="CO714" t="s">
        <v>167</v>
      </c>
      <c r="CP714" t="s">
        <v>356</v>
      </c>
      <c r="CQ714" t="s">
        <v>2226</v>
      </c>
      <c r="CR714" t="s">
        <v>1787</v>
      </c>
      <c r="CS714" t="s">
        <v>167</v>
      </c>
      <c r="CT714" t="s">
        <v>167</v>
      </c>
      <c r="CU714" t="s">
        <v>167</v>
      </c>
      <c r="CV714" t="s">
        <v>167</v>
      </c>
      <c r="CW714">
        <v>6</v>
      </c>
      <c r="CY714" t="s">
        <v>255</v>
      </c>
      <c r="DB714" t="s">
        <v>222</v>
      </c>
      <c r="DD714" t="s">
        <v>167</v>
      </c>
      <c r="DH714" t="s">
        <v>217</v>
      </c>
      <c r="DI714" t="s">
        <v>167</v>
      </c>
      <c r="DJ714" t="s">
        <v>167</v>
      </c>
      <c r="DL714" t="s">
        <v>330</v>
      </c>
      <c r="DM714" t="s">
        <v>167</v>
      </c>
      <c r="DN714" t="s">
        <v>167</v>
      </c>
      <c r="DP714" t="s">
        <v>346</v>
      </c>
      <c r="DQ714" t="s">
        <v>167</v>
      </c>
      <c r="DR714" t="s">
        <v>167</v>
      </c>
      <c r="DZ714" t="s">
        <v>167</v>
      </c>
      <c r="ED714" t="s">
        <v>167</v>
      </c>
    </row>
    <row r="715" spans="1:134" x14ac:dyDescent="0.3">
      <c r="A715">
        <v>714</v>
      </c>
      <c r="B715" t="s">
        <v>319</v>
      </c>
      <c r="C715" t="s">
        <v>2219</v>
      </c>
      <c r="D715" t="s">
        <v>2239</v>
      </c>
      <c r="E715" s="1">
        <v>1582</v>
      </c>
      <c r="F715">
        <v>4</v>
      </c>
      <c r="G715">
        <v>4</v>
      </c>
      <c r="H715" t="s">
        <v>196</v>
      </c>
      <c r="I715" t="s">
        <v>143</v>
      </c>
      <c r="J715" t="s">
        <v>197</v>
      </c>
      <c r="K715" t="s">
        <v>145</v>
      </c>
      <c r="L715">
        <v>55</v>
      </c>
      <c r="M715" t="s">
        <v>460</v>
      </c>
      <c r="N715">
        <v>1630</v>
      </c>
      <c r="O715">
        <v>4270</v>
      </c>
      <c r="P715">
        <v>1780</v>
      </c>
      <c r="Q715" t="s">
        <v>833</v>
      </c>
      <c r="R715">
        <v>5</v>
      </c>
      <c r="S715">
        <v>17.010000000000002</v>
      </c>
      <c r="T715" s="1" t="s">
        <v>148</v>
      </c>
      <c r="U715" t="s">
        <v>2230</v>
      </c>
      <c r="X715">
        <v>6</v>
      </c>
      <c r="Y715" t="s">
        <v>685</v>
      </c>
      <c r="Z715" t="s">
        <v>201</v>
      </c>
      <c r="AA715" t="s">
        <v>152</v>
      </c>
      <c r="AB715" t="s">
        <v>1214</v>
      </c>
      <c r="AC715" t="s">
        <v>2222</v>
      </c>
      <c r="AF715" t="s">
        <v>2232</v>
      </c>
      <c r="AG715" t="s">
        <v>2232</v>
      </c>
      <c r="AH715" t="s">
        <v>159</v>
      </c>
      <c r="AI715" t="s">
        <v>233</v>
      </c>
      <c r="AJ715" t="s">
        <v>1713</v>
      </c>
      <c r="AK715" t="s">
        <v>442</v>
      </c>
      <c r="AL715" t="s">
        <v>2240</v>
      </c>
      <c r="AM715" t="s">
        <v>2231</v>
      </c>
      <c r="AN715" t="s">
        <v>164</v>
      </c>
      <c r="AO715" t="s">
        <v>165</v>
      </c>
      <c r="AP715" t="s">
        <v>165</v>
      </c>
      <c r="AQ715" t="s">
        <v>167</v>
      </c>
      <c r="AR715">
        <v>5</v>
      </c>
      <c r="AS715" t="s">
        <v>598</v>
      </c>
      <c r="AT715" t="s">
        <v>169</v>
      </c>
      <c r="AU715" t="s">
        <v>2223</v>
      </c>
      <c r="AV715" t="s">
        <v>2232</v>
      </c>
      <c r="AW715" t="s">
        <v>167</v>
      </c>
      <c r="AX715">
        <v>2</v>
      </c>
      <c r="AY715" t="s">
        <v>227</v>
      </c>
      <c r="AZ715" t="s">
        <v>167</v>
      </c>
      <c r="BB715" t="s">
        <v>877</v>
      </c>
      <c r="BC715" t="s">
        <v>167</v>
      </c>
      <c r="BD715" t="s">
        <v>328</v>
      </c>
      <c r="BE715">
        <v>475</v>
      </c>
      <c r="BF715" t="s">
        <v>167</v>
      </c>
      <c r="BG715" t="s">
        <v>167</v>
      </c>
      <c r="BH715" t="s">
        <v>167</v>
      </c>
      <c r="BI715" t="s">
        <v>164</v>
      </c>
      <c r="BJ715" t="s">
        <v>311</v>
      </c>
      <c r="BL715" t="s">
        <v>311</v>
      </c>
      <c r="BM715" t="s">
        <v>167</v>
      </c>
      <c r="BO715" t="s">
        <v>167</v>
      </c>
      <c r="BP715" t="s">
        <v>338</v>
      </c>
      <c r="BQ715" t="s">
        <v>164</v>
      </c>
      <c r="BR715" t="s">
        <v>169</v>
      </c>
      <c r="BS715" t="s">
        <v>177</v>
      </c>
      <c r="BT715" t="s">
        <v>167</v>
      </c>
      <c r="BU715" t="s">
        <v>148</v>
      </c>
      <c r="BV715" t="s">
        <v>167</v>
      </c>
      <c r="BW715" t="s">
        <v>178</v>
      </c>
      <c r="BX715" t="s">
        <v>179</v>
      </c>
      <c r="BY715" t="s">
        <v>384</v>
      </c>
      <c r="BZ715" t="s">
        <v>167</v>
      </c>
      <c r="CA715" t="s">
        <v>167</v>
      </c>
      <c r="CB715" t="s">
        <v>167</v>
      </c>
      <c r="CG715" t="s">
        <v>167</v>
      </c>
      <c r="CK715" t="s">
        <v>167</v>
      </c>
      <c r="CN715" t="s">
        <v>167</v>
      </c>
      <c r="CO715" t="s">
        <v>167</v>
      </c>
      <c r="CP715" t="s">
        <v>356</v>
      </c>
      <c r="CR715" t="s">
        <v>2233</v>
      </c>
      <c r="CS715" t="s">
        <v>167</v>
      </c>
      <c r="CT715" t="s">
        <v>167</v>
      </c>
      <c r="CU715" t="s">
        <v>167</v>
      </c>
      <c r="CV715" t="s">
        <v>167</v>
      </c>
      <c r="CW715">
        <v>6</v>
      </c>
      <c r="CY715" t="s">
        <v>255</v>
      </c>
      <c r="DB715" t="s">
        <v>222</v>
      </c>
      <c r="DD715" t="s">
        <v>167</v>
      </c>
      <c r="DH715" t="s">
        <v>217</v>
      </c>
      <c r="DI715" t="s">
        <v>167</v>
      </c>
      <c r="DJ715" t="s">
        <v>167</v>
      </c>
      <c r="DK715" t="s">
        <v>167</v>
      </c>
      <c r="DL715" t="s">
        <v>330</v>
      </c>
      <c r="DM715" t="s">
        <v>167</v>
      </c>
      <c r="DN715" t="s">
        <v>167</v>
      </c>
      <c r="DP715" t="s">
        <v>346</v>
      </c>
      <c r="DQ715" t="s">
        <v>167</v>
      </c>
      <c r="DR715" t="s">
        <v>167</v>
      </c>
      <c r="DZ715" t="s">
        <v>167</v>
      </c>
      <c r="EC715" t="s">
        <v>167</v>
      </c>
      <c r="ED715" t="s">
        <v>167</v>
      </c>
    </row>
    <row r="716" spans="1:134" x14ac:dyDescent="0.3">
      <c r="A716">
        <v>715</v>
      </c>
      <c r="B716" t="s">
        <v>319</v>
      </c>
      <c r="C716" t="s">
        <v>2219</v>
      </c>
      <c r="D716" t="s">
        <v>1387</v>
      </c>
      <c r="E716" s="1">
        <v>1396</v>
      </c>
      <c r="F716">
        <v>4</v>
      </c>
      <c r="G716">
        <v>4</v>
      </c>
      <c r="H716" t="s">
        <v>196</v>
      </c>
      <c r="I716" t="s">
        <v>143</v>
      </c>
      <c r="J716" t="s">
        <v>197</v>
      </c>
      <c r="K716" t="s">
        <v>145</v>
      </c>
      <c r="L716">
        <v>55</v>
      </c>
      <c r="M716" t="s">
        <v>460</v>
      </c>
      <c r="N716">
        <v>1630</v>
      </c>
      <c r="O716">
        <v>4270</v>
      </c>
      <c r="P716">
        <v>1780</v>
      </c>
      <c r="Q716" t="s">
        <v>833</v>
      </c>
      <c r="R716">
        <v>5</v>
      </c>
      <c r="S716">
        <v>21.38</v>
      </c>
      <c r="T716" s="1" t="s">
        <v>148</v>
      </c>
      <c r="U716" t="s">
        <v>2221</v>
      </c>
      <c r="X716">
        <v>6</v>
      </c>
      <c r="Y716" t="s">
        <v>685</v>
      </c>
      <c r="Z716" t="s">
        <v>201</v>
      </c>
      <c r="AA716" t="s">
        <v>152</v>
      </c>
      <c r="AB716" t="s">
        <v>1290</v>
      </c>
      <c r="AC716" t="s">
        <v>2222</v>
      </c>
      <c r="AF716" t="s">
        <v>1648</v>
      </c>
      <c r="AG716" t="s">
        <v>1648</v>
      </c>
      <c r="AH716" t="s">
        <v>159</v>
      </c>
      <c r="AI716" t="s">
        <v>233</v>
      </c>
      <c r="AK716" t="s">
        <v>167</v>
      </c>
      <c r="AL716" t="s">
        <v>563</v>
      </c>
      <c r="AM716" t="s">
        <v>582</v>
      </c>
      <c r="AN716" t="s">
        <v>164</v>
      </c>
      <c r="AO716" t="s">
        <v>165</v>
      </c>
      <c r="AP716" t="s">
        <v>165</v>
      </c>
      <c r="AQ716" t="s">
        <v>167</v>
      </c>
      <c r="AR716">
        <v>5</v>
      </c>
      <c r="AS716" t="s">
        <v>168</v>
      </c>
      <c r="AT716" t="s">
        <v>169</v>
      </c>
      <c r="AU716" t="s">
        <v>2223</v>
      </c>
      <c r="AV716" t="s">
        <v>1648</v>
      </c>
      <c r="AX716" t="s">
        <v>167</v>
      </c>
      <c r="AY716" t="s">
        <v>172</v>
      </c>
      <c r="AZ716" t="s">
        <v>167</v>
      </c>
      <c r="BB716" t="s">
        <v>877</v>
      </c>
      <c r="BD716" t="s">
        <v>328</v>
      </c>
      <c r="BE716">
        <v>475</v>
      </c>
      <c r="BF716" t="s">
        <v>167</v>
      </c>
      <c r="BG716" t="s">
        <v>167</v>
      </c>
      <c r="BH716" t="s">
        <v>167</v>
      </c>
      <c r="BI716" t="s">
        <v>164</v>
      </c>
      <c r="BJ716" t="s">
        <v>1138</v>
      </c>
      <c r="BL716" t="s">
        <v>311</v>
      </c>
      <c r="BM716" t="s">
        <v>167</v>
      </c>
      <c r="BO716" t="s">
        <v>167</v>
      </c>
      <c r="BP716" t="s">
        <v>174</v>
      </c>
      <c r="BQ716" t="s">
        <v>164</v>
      </c>
      <c r="BR716" t="s">
        <v>169</v>
      </c>
      <c r="BS716" t="s">
        <v>177</v>
      </c>
      <c r="BT716" t="s">
        <v>167</v>
      </c>
      <c r="BU716" t="s">
        <v>148</v>
      </c>
      <c r="BV716" t="s">
        <v>167</v>
      </c>
      <c r="BW716" t="s">
        <v>178</v>
      </c>
      <c r="BX716" t="s">
        <v>179</v>
      </c>
      <c r="BY716" t="s">
        <v>180</v>
      </c>
      <c r="BZ716" t="s">
        <v>167</v>
      </c>
      <c r="CB716" t="s">
        <v>167</v>
      </c>
      <c r="CC716" t="s">
        <v>167</v>
      </c>
      <c r="CD716" t="s">
        <v>167</v>
      </c>
      <c r="CE716" t="s">
        <v>167</v>
      </c>
      <c r="CG716" t="s">
        <v>167</v>
      </c>
      <c r="CH716" t="s">
        <v>167</v>
      </c>
      <c r="CI716" t="s">
        <v>167</v>
      </c>
      <c r="CJ716" t="s">
        <v>167</v>
      </c>
      <c r="CK716" t="s">
        <v>167</v>
      </c>
      <c r="CL716" t="s">
        <v>167</v>
      </c>
      <c r="CM716" t="s">
        <v>167</v>
      </c>
      <c r="CN716" t="s">
        <v>167</v>
      </c>
      <c r="CO716" t="s">
        <v>167</v>
      </c>
      <c r="CP716" t="s">
        <v>420</v>
      </c>
      <c r="CR716" t="s">
        <v>230</v>
      </c>
      <c r="CS716" t="s">
        <v>167</v>
      </c>
      <c r="CT716" t="s">
        <v>167</v>
      </c>
      <c r="CU716" t="s">
        <v>167</v>
      </c>
      <c r="CV716" t="s">
        <v>167</v>
      </c>
      <c r="CW716">
        <v>2</v>
      </c>
      <c r="CY716" t="s">
        <v>255</v>
      </c>
      <c r="DB716" t="s">
        <v>222</v>
      </c>
      <c r="DD716" t="s">
        <v>167</v>
      </c>
      <c r="DJ716" t="s">
        <v>167</v>
      </c>
      <c r="DN716" t="s">
        <v>167</v>
      </c>
      <c r="DP716" t="s">
        <v>346</v>
      </c>
      <c r="DQ716" t="s">
        <v>167</v>
      </c>
    </row>
    <row r="717" spans="1:134" x14ac:dyDescent="0.3">
      <c r="A717">
        <v>716</v>
      </c>
      <c r="B717" t="s">
        <v>319</v>
      </c>
      <c r="C717" t="s">
        <v>2219</v>
      </c>
      <c r="D717" t="s">
        <v>2241</v>
      </c>
      <c r="E717" s="1">
        <v>1591</v>
      </c>
      <c r="F717">
        <v>4</v>
      </c>
      <c r="G717">
        <v>4</v>
      </c>
      <c r="H717" t="s">
        <v>196</v>
      </c>
      <c r="I717" t="s">
        <v>143</v>
      </c>
      <c r="J717" t="s">
        <v>197</v>
      </c>
      <c r="K717" t="s">
        <v>145</v>
      </c>
      <c r="L717">
        <v>55</v>
      </c>
      <c r="M717" t="s">
        <v>146</v>
      </c>
      <c r="N717">
        <v>1630</v>
      </c>
      <c r="O717">
        <v>4270</v>
      </c>
      <c r="P717">
        <v>1780</v>
      </c>
      <c r="Q717" t="s">
        <v>833</v>
      </c>
      <c r="R717">
        <v>5</v>
      </c>
      <c r="S717">
        <v>15.29</v>
      </c>
      <c r="T717" s="1" t="s">
        <v>148</v>
      </c>
      <c r="U717" t="s">
        <v>2225</v>
      </c>
      <c r="X717">
        <v>6</v>
      </c>
      <c r="Y717" t="s">
        <v>685</v>
      </c>
      <c r="Z717" t="s">
        <v>201</v>
      </c>
      <c r="AA717" t="s">
        <v>152</v>
      </c>
      <c r="AB717" t="s">
        <v>1290</v>
      </c>
      <c r="AC717" t="s">
        <v>2222</v>
      </c>
      <c r="AF717" t="s">
        <v>1648</v>
      </c>
      <c r="AG717" t="s">
        <v>1648</v>
      </c>
      <c r="AH717" t="s">
        <v>159</v>
      </c>
      <c r="AI717" t="s">
        <v>233</v>
      </c>
      <c r="AK717" t="s">
        <v>167</v>
      </c>
      <c r="AL717" t="s">
        <v>1361</v>
      </c>
      <c r="AM717" t="s">
        <v>1362</v>
      </c>
      <c r="AN717" t="s">
        <v>164</v>
      </c>
      <c r="AO717" t="s">
        <v>165</v>
      </c>
      <c r="AP717" t="s">
        <v>165</v>
      </c>
      <c r="AQ717" t="s">
        <v>167</v>
      </c>
      <c r="AR717">
        <v>5</v>
      </c>
      <c r="AS717" t="s">
        <v>168</v>
      </c>
      <c r="AT717" t="s">
        <v>169</v>
      </c>
      <c r="AU717" t="s">
        <v>2223</v>
      </c>
      <c r="AV717" t="s">
        <v>1648</v>
      </c>
      <c r="AX717" t="s">
        <v>167</v>
      </c>
      <c r="AY717" t="s">
        <v>172</v>
      </c>
      <c r="AZ717" t="s">
        <v>167</v>
      </c>
      <c r="BB717" t="s">
        <v>877</v>
      </c>
      <c r="BD717" t="s">
        <v>338</v>
      </c>
      <c r="BE717">
        <v>475</v>
      </c>
      <c r="BF717" t="s">
        <v>167</v>
      </c>
      <c r="BG717" t="s">
        <v>167</v>
      </c>
      <c r="BH717" t="s">
        <v>167</v>
      </c>
      <c r="BI717" t="s">
        <v>164</v>
      </c>
      <c r="BJ717" t="s">
        <v>1138</v>
      </c>
      <c r="BL717" t="s">
        <v>311</v>
      </c>
      <c r="BM717" t="s">
        <v>167</v>
      </c>
      <c r="BO717" t="s">
        <v>167</v>
      </c>
      <c r="BP717" t="s">
        <v>174</v>
      </c>
      <c r="BQ717" t="s">
        <v>164</v>
      </c>
      <c r="BR717" t="s">
        <v>169</v>
      </c>
      <c r="BS717" t="s">
        <v>177</v>
      </c>
      <c r="BT717" t="s">
        <v>167</v>
      </c>
      <c r="BU717" t="s">
        <v>148</v>
      </c>
      <c r="BV717" t="s">
        <v>167</v>
      </c>
      <c r="BW717" t="s">
        <v>178</v>
      </c>
      <c r="BY717" t="s">
        <v>180</v>
      </c>
      <c r="BZ717" t="s">
        <v>167</v>
      </c>
      <c r="CB717" t="s">
        <v>167</v>
      </c>
      <c r="CC717" t="s">
        <v>167</v>
      </c>
      <c r="CD717" t="s">
        <v>167</v>
      </c>
      <c r="CE717" t="s">
        <v>167</v>
      </c>
      <c r="CG717" t="s">
        <v>167</v>
      </c>
      <c r="CH717" t="s">
        <v>167</v>
      </c>
      <c r="CI717" t="s">
        <v>167</v>
      </c>
      <c r="CJ717" t="s">
        <v>167</v>
      </c>
      <c r="CK717" t="s">
        <v>167</v>
      </c>
      <c r="CL717" t="s">
        <v>167</v>
      </c>
      <c r="CM717" t="s">
        <v>167</v>
      </c>
      <c r="CN717" t="s">
        <v>167</v>
      </c>
      <c r="CO717" t="s">
        <v>167</v>
      </c>
      <c r="CP717" t="s">
        <v>224</v>
      </c>
      <c r="CR717" t="s">
        <v>230</v>
      </c>
      <c r="CS717" t="s">
        <v>167</v>
      </c>
      <c r="CT717" t="s">
        <v>167</v>
      </c>
      <c r="CU717" t="s">
        <v>167</v>
      </c>
      <c r="CV717" t="s">
        <v>167</v>
      </c>
      <c r="CW717">
        <v>2</v>
      </c>
      <c r="CY717" t="s">
        <v>255</v>
      </c>
      <c r="DB717" t="s">
        <v>222</v>
      </c>
      <c r="DD717" t="s">
        <v>167</v>
      </c>
      <c r="DJ717" t="s">
        <v>167</v>
      </c>
      <c r="DN717" t="s">
        <v>167</v>
      </c>
      <c r="DP717" t="s">
        <v>346</v>
      </c>
      <c r="DQ717" t="s">
        <v>167</v>
      </c>
    </row>
    <row r="718" spans="1:134" x14ac:dyDescent="0.3">
      <c r="A718">
        <v>717</v>
      </c>
      <c r="B718" t="s">
        <v>319</v>
      </c>
      <c r="C718" t="s">
        <v>2219</v>
      </c>
      <c r="D718" t="s">
        <v>2242</v>
      </c>
      <c r="E718" s="1">
        <v>1591</v>
      </c>
      <c r="F718">
        <v>4</v>
      </c>
      <c r="G718">
        <v>4</v>
      </c>
      <c r="H718" t="s">
        <v>196</v>
      </c>
      <c r="I718" t="s">
        <v>143</v>
      </c>
      <c r="J718" t="s">
        <v>197</v>
      </c>
      <c r="K718" t="s">
        <v>145</v>
      </c>
      <c r="L718">
        <v>55</v>
      </c>
      <c r="M718" t="s">
        <v>146</v>
      </c>
      <c r="N718">
        <v>1630</v>
      </c>
      <c r="O718">
        <v>4270</v>
      </c>
      <c r="P718">
        <v>1780</v>
      </c>
      <c r="Q718" t="s">
        <v>833</v>
      </c>
      <c r="R718">
        <v>5</v>
      </c>
      <c r="S718">
        <v>15.29</v>
      </c>
      <c r="T718" s="1" t="s">
        <v>148</v>
      </c>
      <c r="U718" t="s">
        <v>2225</v>
      </c>
      <c r="W718" t="s">
        <v>1502</v>
      </c>
      <c r="X718">
        <v>6</v>
      </c>
      <c r="Y718" t="s">
        <v>685</v>
      </c>
      <c r="Z718" t="s">
        <v>201</v>
      </c>
      <c r="AA718" t="s">
        <v>152</v>
      </c>
      <c r="AB718" t="s">
        <v>2062</v>
      </c>
      <c r="AC718" t="s">
        <v>2222</v>
      </c>
      <c r="AF718" t="s">
        <v>1648</v>
      </c>
      <c r="AG718" t="s">
        <v>1648</v>
      </c>
      <c r="AH718" t="s">
        <v>159</v>
      </c>
      <c r="AI718" t="s">
        <v>233</v>
      </c>
      <c r="AK718" t="s">
        <v>442</v>
      </c>
      <c r="AL718" t="s">
        <v>1361</v>
      </c>
      <c r="AM718" t="s">
        <v>1362</v>
      </c>
      <c r="AN718" t="s">
        <v>164</v>
      </c>
      <c r="AO718" t="s">
        <v>165</v>
      </c>
      <c r="AP718" t="s">
        <v>165</v>
      </c>
      <c r="AQ718" t="s">
        <v>167</v>
      </c>
      <c r="AR718">
        <v>5</v>
      </c>
      <c r="AS718" t="s">
        <v>168</v>
      </c>
      <c r="AT718" t="s">
        <v>169</v>
      </c>
      <c r="AU718" t="s">
        <v>2223</v>
      </c>
      <c r="AV718" t="s">
        <v>1648</v>
      </c>
      <c r="AW718" t="s">
        <v>167</v>
      </c>
      <c r="AX718">
        <v>2</v>
      </c>
      <c r="AY718" t="s">
        <v>227</v>
      </c>
      <c r="AZ718" t="s">
        <v>167</v>
      </c>
      <c r="BB718" t="s">
        <v>877</v>
      </c>
      <c r="BC718" t="s">
        <v>167</v>
      </c>
      <c r="BD718" t="s">
        <v>328</v>
      </c>
      <c r="BE718">
        <v>400</v>
      </c>
      <c r="BF718" t="s">
        <v>167</v>
      </c>
      <c r="BG718" t="s">
        <v>167</v>
      </c>
      <c r="BH718" t="s">
        <v>167</v>
      </c>
      <c r="BI718" t="s">
        <v>164</v>
      </c>
      <c r="BJ718" t="s">
        <v>311</v>
      </c>
      <c r="BL718" t="s">
        <v>311</v>
      </c>
      <c r="BM718" t="s">
        <v>167</v>
      </c>
      <c r="BO718" t="s">
        <v>167</v>
      </c>
      <c r="BP718" t="s">
        <v>338</v>
      </c>
      <c r="BQ718" t="s">
        <v>164</v>
      </c>
      <c r="BR718" t="s">
        <v>169</v>
      </c>
      <c r="BS718" t="s">
        <v>177</v>
      </c>
      <c r="BT718" t="s">
        <v>167</v>
      </c>
      <c r="BU718">
        <v>5.2</v>
      </c>
      <c r="BV718" t="s">
        <v>167</v>
      </c>
      <c r="BW718" t="s">
        <v>178</v>
      </c>
      <c r="BX718" t="s">
        <v>179</v>
      </c>
      <c r="BY718" t="s">
        <v>384</v>
      </c>
      <c r="BZ718" t="s">
        <v>167</v>
      </c>
      <c r="CB718" t="s">
        <v>167</v>
      </c>
      <c r="CG718" t="s">
        <v>167</v>
      </c>
      <c r="CH718" t="s">
        <v>167</v>
      </c>
      <c r="CK718" t="s">
        <v>167</v>
      </c>
      <c r="CN718" t="s">
        <v>167</v>
      </c>
      <c r="CO718" t="s">
        <v>167</v>
      </c>
      <c r="CP718" t="s">
        <v>356</v>
      </c>
      <c r="CQ718" t="s">
        <v>2226</v>
      </c>
      <c r="CR718" t="s">
        <v>230</v>
      </c>
      <c r="CS718" t="s">
        <v>167</v>
      </c>
      <c r="CT718" t="s">
        <v>167</v>
      </c>
      <c r="CU718" t="s">
        <v>167</v>
      </c>
      <c r="CV718" t="s">
        <v>167</v>
      </c>
      <c r="CW718">
        <v>2</v>
      </c>
      <c r="CY718" t="s">
        <v>255</v>
      </c>
      <c r="DB718" t="s">
        <v>258</v>
      </c>
      <c r="DD718" t="s">
        <v>167</v>
      </c>
      <c r="DH718" t="s">
        <v>217</v>
      </c>
      <c r="DI718" t="s">
        <v>167</v>
      </c>
      <c r="DJ718" t="s">
        <v>167</v>
      </c>
      <c r="DL718" t="s">
        <v>330</v>
      </c>
      <c r="DM718" t="s">
        <v>167</v>
      </c>
      <c r="DN718" t="s">
        <v>167</v>
      </c>
      <c r="DP718" t="s">
        <v>346</v>
      </c>
      <c r="DQ718" t="s">
        <v>167</v>
      </c>
      <c r="DZ718" t="s">
        <v>167</v>
      </c>
    </row>
    <row r="719" spans="1:134" x14ac:dyDescent="0.3">
      <c r="A719">
        <v>718</v>
      </c>
      <c r="B719" t="s">
        <v>319</v>
      </c>
      <c r="C719" t="s">
        <v>2219</v>
      </c>
      <c r="D719" t="s">
        <v>2243</v>
      </c>
      <c r="E719" s="1">
        <v>1582</v>
      </c>
      <c r="F719">
        <v>4</v>
      </c>
      <c r="G719">
        <v>4</v>
      </c>
      <c r="H719" t="s">
        <v>196</v>
      </c>
      <c r="I719" t="s">
        <v>143</v>
      </c>
      <c r="J719" t="s">
        <v>197</v>
      </c>
      <c r="K719" t="s">
        <v>145</v>
      </c>
      <c r="L719">
        <v>55</v>
      </c>
      <c r="M719" t="s">
        <v>460</v>
      </c>
      <c r="N719">
        <v>1665</v>
      </c>
      <c r="O719">
        <v>4270</v>
      </c>
      <c r="P719">
        <v>1780</v>
      </c>
      <c r="Q719" t="s">
        <v>833</v>
      </c>
      <c r="R719">
        <v>5</v>
      </c>
      <c r="T719" s="1" t="s">
        <v>148</v>
      </c>
      <c r="U719" t="s">
        <v>2230</v>
      </c>
      <c r="X719">
        <v>6</v>
      </c>
      <c r="Y719" t="s">
        <v>685</v>
      </c>
      <c r="Z719" t="s">
        <v>201</v>
      </c>
      <c r="AA719" t="s">
        <v>152</v>
      </c>
      <c r="AB719" t="s">
        <v>1189</v>
      </c>
      <c r="AC719" t="s">
        <v>2222</v>
      </c>
      <c r="AF719" t="s">
        <v>1648</v>
      </c>
      <c r="AG719" t="s">
        <v>1648</v>
      </c>
      <c r="AH719" t="s">
        <v>159</v>
      </c>
      <c r="AI719" t="s">
        <v>233</v>
      </c>
      <c r="AK719" t="s">
        <v>442</v>
      </c>
      <c r="AL719" t="s">
        <v>1366</v>
      </c>
      <c r="AM719" t="s">
        <v>2231</v>
      </c>
      <c r="AN719" t="s">
        <v>164</v>
      </c>
      <c r="AO719" t="s">
        <v>165</v>
      </c>
      <c r="AP719" t="s">
        <v>165</v>
      </c>
      <c r="AQ719" t="s">
        <v>167</v>
      </c>
      <c r="AR719">
        <v>5</v>
      </c>
      <c r="AS719" t="s">
        <v>168</v>
      </c>
      <c r="AT719" t="s">
        <v>169</v>
      </c>
      <c r="AU719" t="s">
        <v>2223</v>
      </c>
      <c r="AV719" t="s">
        <v>1648</v>
      </c>
      <c r="AX719">
        <v>2</v>
      </c>
      <c r="AY719" t="s">
        <v>227</v>
      </c>
      <c r="AZ719" t="s">
        <v>167</v>
      </c>
      <c r="BC719" t="s">
        <v>167</v>
      </c>
      <c r="BD719" t="s">
        <v>328</v>
      </c>
      <c r="BE719">
        <v>400</v>
      </c>
      <c r="BF719" t="s">
        <v>167</v>
      </c>
      <c r="BG719" t="s">
        <v>167</v>
      </c>
      <c r="BH719" t="s">
        <v>167</v>
      </c>
      <c r="BI719" t="s">
        <v>164</v>
      </c>
      <c r="BJ719" t="s">
        <v>311</v>
      </c>
      <c r="BL719" t="s">
        <v>311</v>
      </c>
      <c r="BM719" t="s">
        <v>167</v>
      </c>
      <c r="BO719" t="s">
        <v>167</v>
      </c>
      <c r="BP719" t="s">
        <v>338</v>
      </c>
      <c r="BQ719" t="s">
        <v>164</v>
      </c>
      <c r="BR719" t="s">
        <v>169</v>
      </c>
      <c r="BS719" t="s">
        <v>177</v>
      </c>
      <c r="BT719" t="s">
        <v>167</v>
      </c>
      <c r="BU719" t="s">
        <v>148</v>
      </c>
      <c r="BV719" t="s">
        <v>167</v>
      </c>
      <c r="BW719" t="s">
        <v>178</v>
      </c>
      <c r="BX719" t="s">
        <v>179</v>
      </c>
      <c r="BY719" t="s">
        <v>384</v>
      </c>
      <c r="BZ719" t="s">
        <v>167</v>
      </c>
      <c r="CB719" t="s">
        <v>167</v>
      </c>
      <c r="CG719" t="s">
        <v>167</v>
      </c>
      <c r="CH719" t="s">
        <v>167</v>
      </c>
      <c r="CK719" t="s">
        <v>167</v>
      </c>
      <c r="CN719" t="s">
        <v>167</v>
      </c>
      <c r="CO719" t="s">
        <v>167</v>
      </c>
      <c r="CP719" t="s">
        <v>356</v>
      </c>
      <c r="CR719" t="s">
        <v>230</v>
      </c>
      <c r="CS719" t="s">
        <v>167</v>
      </c>
      <c r="CT719" t="s">
        <v>167</v>
      </c>
      <c r="CU719" t="s">
        <v>167</v>
      </c>
      <c r="CV719" t="s">
        <v>167</v>
      </c>
      <c r="CW719">
        <v>2</v>
      </c>
      <c r="CY719" t="s">
        <v>255</v>
      </c>
      <c r="DB719" t="s">
        <v>258</v>
      </c>
      <c r="DD719" t="s">
        <v>167</v>
      </c>
      <c r="DH719" t="s">
        <v>217</v>
      </c>
      <c r="DI719" t="s">
        <v>167</v>
      </c>
      <c r="DJ719" t="s">
        <v>167</v>
      </c>
      <c r="DL719" t="s">
        <v>330</v>
      </c>
      <c r="DM719" t="s">
        <v>167</v>
      </c>
      <c r="DN719" t="s">
        <v>167</v>
      </c>
      <c r="DP719" t="s">
        <v>346</v>
      </c>
      <c r="DQ719" t="s">
        <v>167</v>
      </c>
      <c r="DV719" t="s">
        <v>167</v>
      </c>
      <c r="DZ719" t="s">
        <v>167</v>
      </c>
      <c r="ED719" t="s">
        <v>167</v>
      </c>
    </row>
    <row r="720" spans="1:134" x14ac:dyDescent="0.3">
      <c r="A720">
        <v>719</v>
      </c>
      <c r="B720" t="s">
        <v>139</v>
      </c>
      <c r="C720" t="s">
        <v>2244</v>
      </c>
      <c r="D720" t="s">
        <v>2245</v>
      </c>
      <c r="E720" s="1">
        <v>1956</v>
      </c>
      <c r="F720">
        <v>3</v>
      </c>
      <c r="G720">
        <v>4</v>
      </c>
      <c r="H720" t="s">
        <v>196</v>
      </c>
      <c r="I720" t="s">
        <v>143</v>
      </c>
      <c r="J720" t="s">
        <v>197</v>
      </c>
      <c r="K720" t="s">
        <v>145</v>
      </c>
      <c r="L720">
        <v>50</v>
      </c>
      <c r="M720" t="s">
        <v>460</v>
      </c>
      <c r="N720">
        <v>1706</v>
      </c>
      <c r="O720">
        <v>4598</v>
      </c>
      <c r="P720">
        <v>1894</v>
      </c>
      <c r="Q720" t="s">
        <v>833</v>
      </c>
      <c r="R720">
        <v>5</v>
      </c>
      <c r="T720" s="1" t="s">
        <v>148</v>
      </c>
      <c r="U720" t="s">
        <v>1696</v>
      </c>
      <c r="X720">
        <v>6</v>
      </c>
      <c r="Y720" t="s">
        <v>1329</v>
      </c>
      <c r="Z720" t="s">
        <v>201</v>
      </c>
      <c r="AA720" t="s">
        <v>152</v>
      </c>
      <c r="AB720" t="s">
        <v>381</v>
      </c>
      <c r="AC720" t="s">
        <v>365</v>
      </c>
      <c r="AF720" t="s">
        <v>1628</v>
      </c>
      <c r="AG720" t="s">
        <v>1628</v>
      </c>
      <c r="AH720" t="s">
        <v>775</v>
      </c>
      <c r="AI720" t="s">
        <v>233</v>
      </c>
      <c r="AL720" t="s">
        <v>1563</v>
      </c>
      <c r="AM720" t="s">
        <v>2102</v>
      </c>
      <c r="AO720" t="s">
        <v>165</v>
      </c>
      <c r="AP720" t="s">
        <v>165</v>
      </c>
      <c r="AQ720" t="s">
        <v>167</v>
      </c>
      <c r="AR720">
        <v>5</v>
      </c>
      <c r="AS720" t="s">
        <v>168</v>
      </c>
      <c r="AT720" t="s">
        <v>169</v>
      </c>
      <c r="AU720" t="s">
        <v>2246</v>
      </c>
      <c r="AV720" t="s">
        <v>1628</v>
      </c>
      <c r="AX720" t="s">
        <v>167</v>
      </c>
      <c r="AY720" t="s">
        <v>166</v>
      </c>
      <c r="BA720" t="s">
        <v>167</v>
      </c>
      <c r="BB720" t="s">
        <v>368</v>
      </c>
      <c r="BD720" t="s">
        <v>338</v>
      </c>
      <c r="BE720">
        <v>425</v>
      </c>
      <c r="BG720" t="s">
        <v>167</v>
      </c>
      <c r="BH720" t="s">
        <v>167</v>
      </c>
      <c r="BI720" t="s">
        <v>164</v>
      </c>
      <c r="BJ720" t="s">
        <v>175</v>
      </c>
      <c r="BK720" t="s">
        <v>167</v>
      </c>
      <c r="BL720" t="s">
        <v>311</v>
      </c>
      <c r="BM720" t="s">
        <v>167</v>
      </c>
      <c r="BN720" t="s">
        <v>369</v>
      </c>
      <c r="BP720" t="s">
        <v>328</v>
      </c>
      <c r="BQ720" t="s">
        <v>165</v>
      </c>
      <c r="BR720" t="s">
        <v>169</v>
      </c>
      <c r="BS720" t="s">
        <v>165</v>
      </c>
      <c r="BT720" t="s">
        <v>167</v>
      </c>
      <c r="BU720" t="s">
        <v>148</v>
      </c>
      <c r="BV720" t="s">
        <v>167</v>
      </c>
      <c r="BW720" t="s">
        <v>178</v>
      </c>
      <c r="BY720" t="s">
        <v>180</v>
      </c>
      <c r="CB720" t="s">
        <v>167</v>
      </c>
      <c r="CG720" t="s">
        <v>167</v>
      </c>
      <c r="CN720" t="s">
        <v>167</v>
      </c>
      <c r="CO720" t="s">
        <v>167</v>
      </c>
      <c r="CR720" t="s">
        <v>230</v>
      </c>
      <c r="CS720" t="s">
        <v>167</v>
      </c>
      <c r="CT720" t="s">
        <v>167</v>
      </c>
      <c r="CV720" t="s">
        <v>167</v>
      </c>
      <c r="CW720">
        <v>2</v>
      </c>
      <c r="CX720" t="s">
        <v>721</v>
      </c>
      <c r="CY720" t="s">
        <v>255</v>
      </c>
      <c r="DB720" t="s">
        <v>258</v>
      </c>
      <c r="DC720" t="s">
        <v>167</v>
      </c>
      <c r="DG720" t="s">
        <v>167</v>
      </c>
      <c r="DJ720" t="s">
        <v>167</v>
      </c>
      <c r="DL720" t="s">
        <v>330</v>
      </c>
      <c r="DV720" t="s">
        <v>167</v>
      </c>
    </row>
    <row r="721" spans="1:137" x14ac:dyDescent="0.3">
      <c r="A721">
        <v>720</v>
      </c>
      <c r="B721" t="s">
        <v>139</v>
      </c>
      <c r="C721" t="s">
        <v>2244</v>
      </c>
      <c r="D721" t="s">
        <v>2247</v>
      </c>
      <c r="E721" s="1">
        <v>1956</v>
      </c>
      <c r="F721">
        <v>3</v>
      </c>
      <c r="G721">
        <v>4</v>
      </c>
      <c r="H721" t="s">
        <v>196</v>
      </c>
      <c r="I721" t="s">
        <v>143</v>
      </c>
      <c r="J721" t="s">
        <v>197</v>
      </c>
      <c r="K721" t="s">
        <v>145</v>
      </c>
      <c r="L721">
        <v>50</v>
      </c>
      <c r="M721" t="s">
        <v>460</v>
      </c>
      <c r="N721">
        <v>1706</v>
      </c>
      <c r="O721">
        <v>4598</v>
      </c>
      <c r="P721">
        <v>1894</v>
      </c>
      <c r="Q721" t="s">
        <v>833</v>
      </c>
      <c r="R721">
        <v>5</v>
      </c>
      <c r="T721" s="1" t="s">
        <v>148</v>
      </c>
      <c r="U721" t="s">
        <v>1696</v>
      </c>
      <c r="X721">
        <v>6</v>
      </c>
      <c r="Y721" t="s">
        <v>1329</v>
      </c>
      <c r="Z721" t="s">
        <v>201</v>
      </c>
      <c r="AA721" t="s">
        <v>152</v>
      </c>
      <c r="AB721" t="s">
        <v>381</v>
      </c>
      <c r="AC721" t="s">
        <v>365</v>
      </c>
      <c r="AF721" t="s">
        <v>1628</v>
      </c>
      <c r="AG721" t="s">
        <v>1628</v>
      </c>
      <c r="AH721" t="s">
        <v>775</v>
      </c>
      <c r="AI721" t="s">
        <v>233</v>
      </c>
      <c r="AK721" t="s">
        <v>161</v>
      </c>
      <c r="AL721" t="s">
        <v>1563</v>
      </c>
      <c r="AM721" t="s">
        <v>2102</v>
      </c>
      <c r="AN721" t="s">
        <v>167</v>
      </c>
      <c r="AO721" t="s">
        <v>165</v>
      </c>
      <c r="AP721" t="s">
        <v>165</v>
      </c>
      <c r="AQ721">
        <v>2</v>
      </c>
      <c r="AR721">
        <v>5</v>
      </c>
      <c r="AS721" t="s">
        <v>168</v>
      </c>
      <c r="AT721" t="s">
        <v>169</v>
      </c>
      <c r="AU721" t="s">
        <v>2246</v>
      </c>
      <c r="AV721" t="s">
        <v>1628</v>
      </c>
      <c r="AX721" t="s">
        <v>167</v>
      </c>
      <c r="AY721" t="s">
        <v>172</v>
      </c>
      <c r="AZ721" t="s">
        <v>167</v>
      </c>
      <c r="BA721" t="s">
        <v>167</v>
      </c>
      <c r="BB721" t="s">
        <v>368</v>
      </c>
      <c r="BC721" t="s">
        <v>167</v>
      </c>
      <c r="BD721" t="s">
        <v>328</v>
      </c>
      <c r="BE721">
        <v>425</v>
      </c>
      <c r="BF721" t="s">
        <v>167</v>
      </c>
      <c r="BG721" t="s">
        <v>167</v>
      </c>
      <c r="BH721" t="s">
        <v>167</v>
      </c>
      <c r="BI721" t="s">
        <v>164</v>
      </c>
      <c r="BJ721" t="s">
        <v>175</v>
      </c>
      <c r="BK721" t="s">
        <v>167</v>
      </c>
      <c r="BL721" t="s">
        <v>311</v>
      </c>
      <c r="BM721" t="s">
        <v>167</v>
      </c>
      <c r="BN721" t="s">
        <v>369</v>
      </c>
      <c r="BO721" t="s">
        <v>167</v>
      </c>
      <c r="BP721" t="s">
        <v>328</v>
      </c>
      <c r="BQ721" t="s">
        <v>165</v>
      </c>
      <c r="BR721" t="s">
        <v>169</v>
      </c>
      <c r="BS721" t="s">
        <v>165</v>
      </c>
      <c r="BT721" t="s">
        <v>167</v>
      </c>
      <c r="BU721" t="s">
        <v>148</v>
      </c>
      <c r="BV721" t="s">
        <v>167</v>
      </c>
      <c r="BW721" t="s">
        <v>178</v>
      </c>
      <c r="BX721" t="s">
        <v>179</v>
      </c>
      <c r="BY721" t="s">
        <v>384</v>
      </c>
      <c r="CB721" t="s">
        <v>167</v>
      </c>
      <c r="CG721" t="s">
        <v>167</v>
      </c>
      <c r="CK721" t="s">
        <v>167</v>
      </c>
      <c r="CN721" t="s">
        <v>167</v>
      </c>
      <c r="CO721" t="s">
        <v>167</v>
      </c>
      <c r="CP721" t="s">
        <v>356</v>
      </c>
      <c r="CR721" t="s">
        <v>359</v>
      </c>
      <c r="CT721" t="s">
        <v>167</v>
      </c>
      <c r="CU721" t="s">
        <v>167</v>
      </c>
      <c r="CV721" t="s">
        <v>167</v>
      </c>
      <c r="CW721">
        <v>2</v>
      </c>
      <c r="CY721" t="s">
        <v>255</v>
      </c>
      <c r="DB721" t="s">
        <v>258</v>
      </c>
      <c r="DC721" t="s">
        <v>167</v>
      </c>
      <c r="DD721" t="s">
        <v>167</v>
      </c>
      <c r="DH721" t="s">
        <v>217</v>
      </c>
      <c r="DJ721" t="s">
        <v>167</v>
      </c>
      <c r="DN721" t="s">
        <v>167</v>
      </c>
      <c r="DV721" t="s">
        <v>167</v>
      </c>
    </row>
    <row r="722" spans="1:137" x14ac:dyDescent="0.3">
      <c r="A722">
        <v>721</v>
      </c>
      <c r="B722" t="s">
        <v>139</v>
      </c>
      <c r="C722" t="s">
        <v>2244</v>
      </c>
      <c r="D722" t="s">
        <v>2248</v>
      </c>
      <c r="E722" s="1">
        <v>1956</v>
      </c>
      <c r="F722">
        <v>3</v>
      </c>
      <c r="G722">
        <v>4</v>
      </c>
      <c r="H722" t="s">
        <v>196</v>
      </c>
      <c r="I722" t="s">
        <v>143</v>
      </c>
      <c r="J722" t="s">
        <v>197</v>
      </c>
      <c r="K722" t="s">
        <v>145</v>
      </c>
      <c r="L722">
        <v>50</v>
      </c>
      <c r="M722" t="s">
        <v>460</v>
      </c>
      <c r="N722">
        <v>1706</v>
      </c>
      <c r="O722">
        <v>4598</v>
      </c>
      <c r="P722">
        <v>1894</v>
      </c>
      <c r="Q722" t="s">
        <v>147</v>
      </c>
      <c r="R722">
        <v>5</v>
      </c>
      <c r="T722" s="1" t="s">
        <v>148</v>
      </c>
      <c r="U722" t="s">
        <v>1696</v>
      </c>
      <c r="W722" t="s">
        <v>696</v>
      </c>
      <c r="X722">
        <v>6</v>
      </c>
      <c r="Y722" t="s">
        <v>1329</v>
      </c>
      <c r="Z722" t="s">
        <v>201</v>
      </c>
      <c r="AA722" t="s">
        <v>152</v>
      </c>
      <c r="AB722" t="s">
        <v>364</v>
      </c>
      <c r="AC722" t="s">
        <v>365</v>
      </c>
      <c r="AF722" t="s">
        <v>2249</v>
      </c>
      <c r="AG722" t="s">
        <v>2249</v>
      </c>
      <c r="AH722" t="s">
        <v>159</v>
      </c>
      <c r="AI722" t="s">
        <v>233</v>
      </c>
      <c r="AK722" t="s">
        <v>161</v>
      </c>
      <c r="AL722" t="s">
        <v>1563</v>
      </c>
      <c r="AM722" t="s">
        <v>2102</v>
      </c>
      <c r="AN722" t="s">
        <v>164</v>
      </c>
      <c r="AO722" t="s">
        <v>165</v>
      </c>
      <c r="AP722" t="s">
        <v>165</v>
      </c>
      <c r="AQ722">
        <v>2</v>
      </c>
      <c r="AR722">
        <v>5</v>
      </c>
      <c r="AS722" t="s">
        <v>168</v>
      </c>
      <c r="AT722" t="s">
        <v>169</v>
      </c>
      <c r="AU722" t="s">
        <v>2246</v>
      </c>
      <c r="AV722" t="s">
        <v>2249</v>
      </c>
      <c r="AW722" t="s">
        <v>167</v>
      </c>
      <c r="AX722" t="s">
        <v>167</v>
      </c>
      <c r="AY722" t="s">
        <v>172</v>
      </c>
      <c r="AZ722" t="s">
        <v>167</v>
      </c>
      <c r="BA722" t="s">
        <v>167</v>
      </c>
      <c r="BB722" t="s">
        <v>368</v>
      </c>
      <c r="BC722" t="s">
        <v>167</v>
      </c>
      <c r="BD722" t="s">
        <v>338</v>
      </c>
      <c r="BE722">
        <v>425</v>
      </c>
      <c r="BF722" t="s">
        <v>167</v>
      </c>
      <c r="BG722" t="s">
        <v>167</v>
      </c>
      <c r="BH722" t="s">
        <v>167</v>
      </c>
      <c r="BI722" t="s">
        <v>164</v>
      </c>
      <c r="BJ722" t="s">
        <v>175</v>
      </c>
      <c r="BK722" t="s">
        <v>167</v>
      </c>
      <c r="BL722" t="s">
        <v>311</v>
      </c>
      <c r="BM722" t="s">
        <v>167</v>
      </c>
      <c r="BN722" t="s">
        <v>369</v>
      </c>
      <c r="BO722" t="s">
        <v>167</v>
      </c>
      <c r="BP722" t="s">
        <v>338</v>
      </c>
      <c r="BQ722" t="s">
        <v>165</v>
      </c>
      <c r="BR722" t="s">
        <v>169</v>
      </c>
      <c r="BS722" t="s">
        <v>177</v>
      </c>
      <c r="BT722" t="s">
        <v>167</v>
      </c>
      <c r="BU722" t="s">
        <v>148</v>
      </c>
      <c r="BV722" t="s">
        <v>167</v>
      </c>
      <c r="BW722" t="s">
        <v>178</v>
      </c>
      <c r="BY722" t="s">
        <v>384</v>
      </c>
      <c r="CB722" t="s">
        <v>167</v>
      </c>
      <c r="CG722" t="s">
        <v>167</v>
      </c>
      <c r="CN722" t="s">
        <v>167</v>
      </c>
      <c r="CO722" t="s">
        <v>167</v>
      </c>
      <c r="CP722" t="s">
        <v>356</v>
      </c>
      <c r="CR722" t="s">
        <v>230</v>
      </c>
      <c r="CT722" t="s">
        <v>167</v>
      </c>
      <c r="CU722" t="s">
        <v>167</v>
      </c>
      <c r="CV722" t="s">
        <v>167</v>
      </c>
      <c r="CW722">
        <v>2</v>
      </c>
      <c r="CY722" t="s">
        <v>572</v>
      </c>
      <c r="DB722" t="s">
        <v>222</v>
      </c>
      <c r="DC722" t="s">
        <v>167</v>
      </c>
      <c r="DD722" t="s">
        <v>167</v>
      </c>
      <c r="DG722" t="s">
        <v>167</v>
      </c>
      <c r="DH722" t="s">
        <v>217</v>
      </c>
      <c r="DI722" t="s">
        <v>329</v>
      </c>
      <c r="DJ722" t="s">
        <v>167</v>
      </c>
      <c r="DL722" t="s">
        <v>501</v>
      </c>
      <c r="DM722" t="s">
        <v>167</v>
      </c>
      <c r="DQ722" t="s">
        <v>167</v>
      </c>
      <c r="DV722" t="s">
        <v>167</v>
      </c>
    </row>
    <row r="723" spans="1:137" x14ac:dyDescent="0.3">
      <c r="A723">
        <v>722</v>
      </c>
      <c r="B723" t="s">
        <v>139</v>
      </c>
      <c r="C723" t="s">
        <v>2244</v>
      </c>
      <c r="D723" t="s">
        <v>2250</v>
      </c>
      <c r="E723" s="1">
        <v>1956</v>
      </c>
      <c r="F723">
        <v>3</v>
      </c>
      <c r="G723">
        <v>4</v>
      </c>
      <c r="H723" t="s">
        <v>196</v>
      </c>
      <c r="I723" t="s">
        <v>143</v>
      </c>
      <c r="J723" t="s">
        <v>197</v>
      </c>
      <c r="K723" t="s">
        <v>145</v>
      </c>
      <c r="L723">
        <v>50</v>
      </c>
      <c r="M723" t="s">
        <v>460</v>
      </c>
      <c r="N723">
        <v>1706</v>
      </c>
      <c r="O723">
        <v>4598</v>
      </c>
      <c r="P723">
        <v>1894</v>
      </c>
      <c r="Q723" t="s">
        <v>147</v>
      </c>
      <c r="R723">
        <v>5</v>
      </c>
      <c r="T723" s="1" t="s">
        <v>148</v>
      </c>
      <c r="U723" t="s">
        <v>1696</v>
      </c>
      <c r="X723">
        <v>6</v>
      </c>
      <c r="Y723" t="s">
        <v>1329</v>
      </c>
      <c r="Z723" t="s">
        <v>201</v>
      </c>
      <c r="AA723" t="s">
        <v>152</v>
      </c>
      <c r="AB723" t="s">
        <v>364</v>
      </c>
      <c r="AC723" t="s">
        <v>365</v>
      </c>
      <c r="AF723" t="s">
        <v>2249</v>
      </c>
      <c r="AG723" t="s">
        <v>2249</v>
      </c>
      <c r="AH723" t="s">
        <v>159</v>
      </c>
      <c r="AI723" t="s">
        <v>233</v>
      </c>
      <c r="AK723" t="s">
        <v>161</v>
      </c>
      <c r="AL723" t="s">
        <v>1563</v>
      </c>
      <c r="AM723" t="s">
        <v>2102</v>
      </c>
      <c r="AN723" t="s">
        <v>164</v>
      </c>
      <c r="AO723" t="s">
        <v>165</v>
      </c>
      <c r="AP723" t="s">
        <v>165</v>
      </c>
      <c r="AQ723">
        <v>2</v>
      </c>
      <c r="AR723">
        <v>5</v>
      </c>
      <c r="AS723" t="s">
        <v>168</v>
      </c>
      <c r="AT723" t="s">
        <v>169</v>
      </c>
      <c r="AU723" t="s">
        <v>2246</v>
      </c>
      <c r="AV723" t="s">
        <v>2249</v>
      </c>
      <c r="AW723" t="s">
        <v>167</v>
      </c>
      <c r="AX723" t="s">
        <v>167</v>
      </c>
      <c r="AY723" t="s">
        <v>172</v>
      </c>
      <c r="AZ723" t="s">
        <v>167</v>
      </c>
      <c r="BA723" t="s">
        <v>167</v>
      </c>
      <c r="BB723" t="s">
        <v>368</v>
      </c>
      <c r="BC723" t="s">
        <v>167</v>
      </c>
      <c r="BD723" t="s">
        <v>328</v>
      </c>
      <c r="BE723">
        <v>425</v>
      </c>
      <c r="BF723" t="s">
        <v>167</v>
      </c>
      <c r="BG723" t="s">
        <v>167</v>
      </c>
      <c r="BH723" t="s">
        <v>167</v>
      </c>
      <c r="BI723" t="s">
        <v>164</v>
      </c>
      <c r="BJ723" t="s">
        <v>311</v>
      </c>
      <c r="BK723" t="s">
        <v>167</v>
      </c>
      <c r="BL723" t="s">
        <v>311</v>
      </c>
      <c r="BM723" t="s">
        <v>167</v>
      </c>
      <c r="BN723" t="s">
        <v>369</v>
      </c>
      <c r="BO723" t="s">
        <v>167</v>
      </c>
      <c r="BP723" t="s">
        <v>338</v>
      </c>
      <c r="BQ723" t="s">
        <v>165</v>
      </c>
      <c r="BR723" t="s">
        <v>169</v>
      </c>
      <c r="BS723" t="s">
        <v>177</v>
      </c>
      <c r="BT723" t="s">
        <v>167</v>
      </c>
      <c r="BU723" t="s">
        <v>148</v>
      </c>
      <c r="BV723" t="s">
        <v>167</v>
      </c>
      <c r="BW723" t="s">
        <v>178</v>
      </c>
      <c r="BX723" t="s">
        <v>179</v>
      </c>
      <c r="BY723" t="s">
        <v>384</v>
      </c>
      <c r="CA723" t="s">
        <v>167</v>
      </c>
      <c r="CB723" t="s">
        <v>167</v>
      </c>
      <c r="CG723" t="s">
        <v>167</v>
      </c>
      <c r="CK723" t="s">
        <v>167</v>
      </c>
      <c r="CN723" t="s">
        <v>167</v>
      </c>
      <c r="CO723" t="s">
        <v>167</v>
      </c>
      <c r="CP723" t="s">
        <v>356</v>
      </c>
      <c r="CR723" t="s">
        <v>230</v>
      </c>
      <c r="CS723" t="s">
        <v>167</v>
      </c>
      <c r="CT723" t="s">
        <v>167</v>
      </c>
      <c r="CU723" t="s">
        <v>167</v>
      </c>
      <c r="CV723" t="s">
        <v>167</v>
      </c>
      <c r="CW723">
        <v>2</v>
      </c>
      <c r="CY723" t="s">
        <v>572</v>
      </c>
      <c r="DB723" t="s">
        <v>222</v>
      </c>
      <c r="DC723" t="s">
        <v>167</v>
      </c>
      <c r="DD723" t="s">
        <v>167</v>
      </c>
      <c r="DG723" t="s">
        <v>167</v>
      </c>
      <c r="DH723" t="s">
        <v>217</v>
      </c>
      <c r="DI723" t="s">
        <v>329</v>
      </c>
      <c r="DJ723" t="s">
        <v>167</v>
      </c>
      <c r="DK723" t="s">
        <v>167</v>
      </c>
      <c r="DL723" t="s">
        <v>501</v>
      </c>
      <c r="DM723" t="s">
        <v>167</v>
      </c>
      <c r="DN723" t="s">
        <v>167</v>
      </c>
      <c r="DP723" t="s">
        <v>167</v>
      </c>
      <c r="DQ723" t="s">
        <v>167</v>
      </c>
      <c r="DR723" t="s">
        <v>167</v>
      </c>
      <c r="DS723" t="s">
        <v>167</v>
      </c>
      <c r="DV723" t="s">
        <v>167</v>
      </c>
      <c r="EA723" t="s">
        <v>167</v>
      </c>
      <c r="EC723" t="s">
        <v>167</v>
      </c>
    </row>
    <row r="724" spans="1:137" x14ac:dyDescent="0.3">
      <c r="A724">
        <v>723</v>
      </c>
      <c r="B724" t="s">
        <v>139</v>
      </c>
      <c r="C724" t="s">
        <v>2244</v>
      </c>
      <c r="D724" t="s">
        <v>2251</v>
      </c>
      <c r="E724" s="1">
        <v>1956</v>
      </c>
      <c r="F724">
        <v>3</v>
      </c>
      <c r="G724">
        <v>4</v>
      </c>
      <c r="H724" t="s">
        <v>196</v>
      </c>
      <c r="I724" t="s">
        <v>143</v>
      </c>
      <c r="J724" t="s">
        <v>197</v>
      </c>
      <c r="K724" t="s">
        <v>145</v>
      </c>
      <c r="L724">
        <v>50</v>
      </c>
      <c r="M724" t="s">
        <v>460</v>
      </c>
      <c r="N724">
        <v>1706</v>
      </c>
      <c r="O724">
        <v>4598</v>
      </c>
      <c r="P724">
        <v>1894</v>
      </c>
      <c r="Q724" t="s">
        <v>147</v>
      </c>
      <c r="R724">
        <v>5</v>
      </c>
      <c r="T724" s="1" t="s">
        <v>148</v>
      </c>
      <c r="U724" t="s">
        <v>1696</v>
      </c>
      <c r="X724">
        <v>6</v>
      </c>
      <c r="Y724" t="s">
        <v>1329</v>
      </c>
      <c r="Z724" t="s">
        <v>201</v>
      </c>
      <c r="AA724" t="s">
        <v>152</v>
      </c>
      <c r="AB724" t="s">
        <v>364</v>
      </c>
      <c r="AC724" t="s">
        <v>365</v>
      </c>
      <c r="AF724" t="s">
        <v>2249</v>
      </c>
      <c r="AG724" t="s">
        <v>2249</v>
      </c>
      <c r="AH724" t="s">
        <v>159</v>
      </c>
      <c r="AI724" t="s">
        <v>233</v>
      </c>
      <c r="AK724" t="s">
        <v>161</v>
      </c>
      <c r="AL724" t="s">
        <v>1563</v>
      </c>
      <c r="AM724" t="s">
        <v>2102</v>
      </c>
      <c r="AN724" t="s">
        <v>164</v>
      </c>
      <c r="AO724" t="s">
        <v>165</v>
      </c>
      <c r="AP724" t="s">
        <v>165</v>
      </c>
      <c r="AQ724">
        <v>2</v>
      </c>
      <c r="AR724">
        <v>5</v>
      </c>
      <c r="AS724" t="s">
        <v>168</v>
      </c>
      <c r="AT724" t="s">
        <v>169</v>
      </c>
      <c r="AU724" t="s">
        <v>2246</v>
      </c>
      <c r="AV724" t="s">
        <v>2249</v>
      </c>
      <c r="AW724" t="s">
        <v>167</v>
      </c>
      <c r="AX724" t="s">
        <v>167</v>
      </c>
      <c r="AY724" t="s">
        <v>172</v>
      </c>
      <c r="AZ724" t="s">
        <v>167</v>
      </c>
      <c r="BA724" t="s">
        <v>167</v>
      </c>
      <c r="BB724" t="s">
        <v>368</v>
      </c>
      <c r="BC724" t="s">
        <v>167</v>
      </c>
      <c r="BD724" t="s">
        <v>328</v>
      </c>
      <c r="BE724">
        <v>425</v>
      </c>
      <c r="BF724" t="s">
        <v>167</v>
      </c>
      <c r="BG724" t="s">
        <v>167</v>
      </c>
      <c r="BH724" t="s">
        <v>167</v>
      </c>
      <c r="BI724" t="s">
        <v>164</v>
      </c>
      <c r="BJ724" t="s">
        <v>311</v>
      </c>
      <c r="BK724" t="s">
        <v>167</v>
      </c>
      <c r="BL724" t="s">
        <v>311</v>
      </c>
      <c r="BM724" t="s">
        <v>167</v>
      </c>
      <c r="BN724" t="s">
        <v>369</v>
      </c>
      <c r="BO724" t="s">
        <v>167</v>
      </c>
      <c r="BP724" t="s">
        <v>338</v>
      </c>
      <c r="BQ724" t="s">
        <v>165</v>
      </c>
      <c r="BR724" t="s">
        <v>169</v>
      </c>
      <c r="BS724" t="s">
        <v>177</v>
      </c>
      <c r="BT724" t="s">
        <v>167</v>
      </c>
      <c r="BU724" t="s">
        <v>148</v>
      </c>
      <c r="BV724" t="s">
        <v>167</v>
      </c>
      <c r="BW724" t="s">
        <v>178</v>
      </c>
      <c r="BX724" t="s">
        <v>179</v>
      </c>
      <c r="BY724" t="s">
        <v>384</v>
      </c>
      <c r="BZ724" t="s">
        <v>167</v>
      </c>
      <c r="CA724" t="s">
        <v>167</v>
      </c>
      <c r="CB724" t="s">
        <v>167</v>
      </c>
      <c r="CG724" t="s">
        <v>167</v>
      </c>
      <c r="CK724" t="s">
        <v>167</v>
      </c>
      <c r="CN724" t="s">
        <v>167</v>
      </c>
      <c r="CO724" t="s">
        <v>167</v>
      </c>
      <c r="CP724" t="s">
        <v>356</v>
      </c>
      <c r="CR724" t="s">
        <v>230</v>
      </c>
      <c r="CS724" t="s">
        <v>167</v>
      </c>
      <c r="CT724" t="s">
        <v>167</v>
      </c>
      <c r="CU724" t="s">
        <v>167</v>
      </c>
      <c r="CV724" t="s">
        <v>167</v>
      </c>
      <c r="CW724">
        <v>2</v>
      </c>
      <c r="CY724" t="s">
        <v>572</v>
      </c>
      <c r="DB724" t="s">
        <v>222</v>
      </c>
      <c r="DC724" t="s">
        <v>167</v>
      </c>
      <c r="DD724" t="s">
        <v>167</v>
      </c>
      <c r="DG724" t="s">
        <v>167</v>
      </c>
      <c r="DH724" t="s">
        <v>217</v>
      </c>
      <c r="DI724" t="s">
        <v>329</v>
      </c>
      <c r="DJ724" t="s">
        <v>167</v>
      </c>
      <c r="DK724" t="s">
        <v>167</v>
      </c>
      <c r="DL724" t="s">
        <v>501</v>
      </c>
      <c r="DM724" t="s">
        <v>167</v>
      </c>
      <c r="DN724" t="s">
        <v>167</v>
      </c>
      <c r="DP724" t="s">
        <v>167</v>
      </c>
      <c r="DQ724" t="s">
        <v>167</v>
      </c>
      <c r="DR724" t="s">
        <v>167</v>
      </c>
      <c r="DS724" t="s">
        <v>167</v>
      </c>
      <c r="DV724" t="s">
        <v>167</v>
      </c>
      <c r="EA724" t="s">
        <v>167</v>
      </c>
      <c r="EC724" t="s">
        <v>167</v>
      </c>
    </row>
    <row r="725" spans="1:137" x14ac:dyDescent="0.3">
      <c r="A725">
        <v>724</v>
      </c>
      <c r="B725" t="s">
        <v>139</v>
      </c>
      <c r="C725" t="s">
        <v>2244</v>
      </c>
      <c r="D725" t="s">
        <v>2252</v>
      </c>
      <c r="E725" s="1">
        <v>1956</v>
      </c>
      <c r="F725">
        <v>3</v>
      </c>
      <c r="G725">
        <v>4</v>
      </c>
      <c r="H725" t="s">
        <v>196</v>
      </c>
      <c r="I725" t="s">
        <v>143</v>
      </c>
      <c r="J725" t="s">
        <v>197</v>
      </c>
      <c r="K725" t="s">
        <v>145</v>
      </c>
      <c r="L725">
        <v>50</v>
      </c>
      <c r="M725" t="s">
        <v>460</v>
      </c>
      <c r="N725">
        <v>1706</v>
      </c>
      <c r="O725">
        <v>4598</v>
      </c>
      <c r="P725">
        <v>1894</v>
      </c>
      <c r="Q725" t="s">
        <v>147</v>
      </c>
      <c r="R725">
        <v>5</v>
      </c>
      <c r="T725" s="1" t="s">
        <v>148</v>
      </c>
      <c r="U725" t="s">
        <v>1696</v>
      </c>
      <c r="X725">
        <v>6</v>
      </c>
      <c r="Y725" t="s">
        <v>1329</v>
      </c>
      <c r="Z725" t="s">
        <v>201</v>
      </c>
      <c r="AA725" t="s">
        <v>152</v>
      </c>
      <c r="AB725" t="s">
        <v>364</v>
      </c>
      <c r="AC725" t="s">
        <v>365</v>
      </c>
      <c r="AF725" t="s">
        <v>2249</v>
      </c>
      <c r="AG725" t="s">
        <v>2249</v>
      </c>
      <c r="AH725" t="s">
        <v>159</v>
      </c>
      <c r="AI725" t="s">
        <v>233</v>
      </c>
      <c r="AK725" t="s">
        <v>161</v>
      </c>
      <c r="AL725" t="s">
        <v>1563</v>
      </c>
      <c r="AM725" t="s">
        <v>2102</v>
      </c>
      <c r="AN725" t="s">
        <v>164</v>
      </c>
      <c r="AO725" t="s">
        <v>165</v>
      </c>
      <c r="AP725" t="s">
        <v>165</v>
      </c>
      <c r="AQ725">
        <v>2</v>
      </c>
      <c r="AR725">
        <v>5</v>
      </c>
      <c r="AS725" t="s">
        <v>168</v>
      </c>
      <c r="AT725" t="s">
        <v>169</v>
      </c>
      <c r="AU725" t="s">
        <v>2246</v>
      </c>
      <c r="AV725" t="s">
        <v>2249</v>
      </c>
      <c r="AW725" t="s">
        <v>167</v>
      </c>
      <c r="AX725" t="s">
        <v>167</v>
      </c>
      <c r="AY725" t="s">
        <v>172</v>
      </c>
      <c r="AZ725" t="s">
        <v>167</v>
      </c>
      <c r="BA725" t="s">
        <v>167</v>
      </c>
      <c r="BB725" t="s">
        <v>368</v>
      </c>
      <c r="BC725" t="s">
        <v>167</v>
      </c>
      <c r="BD725" t="s">
        <v>328</v>
      </c>
      <c r="BE725">
        <v>425</v>
      </c>
      <c r="BF725" t="s">
        <v>167</v>
      </c>
      <c r="BG725" t="s">
        <v>167</v>
      </c>
      <c r="BH725" t="s">
        <v>167</v>
      </c>
      <c r="BI725" t="s">
        <v>164</v>
      </c>
      <c r="BJ725" t="s">
        <v>311</v>
      </c>
      <c r="BK725" t="s">
        <v>167</v>
      </c>
      <c r="BL725" t="s">
        <v>311</v>
      </c>
      <c r="BM725" t="s">
        <v>167</v>
      </c>
      <c r="BN725" t="s">
        <v>369</v>
      </c>
      <c r="BO725" t="s">
        <v>167</v>
      </c>
      <c r="BP725" t="s">
        <v>338</v>
      </c>
      <c r="BQ725" t="s">
        <v>165</v>
      </c>
      <c r="BR725" t="s">
        <v>169</v>
      </c>
      <c r="BS725" t="s">
        <v>177</v>
      </c>
      <c r="BT725" t="s">
        <v>167</v>
      </c>
      <c r="BU725" t="s">
        <v>148</v>
      </c>
      <c r="BV725" t="s">
        <v>167</v>
      </c>
      <c r="BW725" t="s">
        <v>178</v>
      </c>
      <c r="BX725" t="s">
        <v>179</v>
      </c>
      <c r="BY725" t="s">
        <v>384</v>
      </c>
      <c r="BZ725" t="s">
        <v>167</v>
      </c>
      <c r="CA725" t="s">
        <v>167</v>
      </c>
      <c r="CB725" t="s">
        <v>167</v>
      </c>
      <c r="CG725" t="s">
        <v>167</v>
      </c>
      <c r="CK725" t="s">
        <v>167</v>
      </c>
      <c r="CN725" t="s">
        <v>167</v>
      </c>
      <c r="CO725" t="s">
        <v>167</v>
      </c>
      <c r="CP725" t="s">
        <v>356</v>
      </c>
      <c r="CR725" t="s">
        <v>230</v>
      </c>
      <c r="CS725" t="s">
        <v>167</v>
      </c>
      <c r="CT725" t="s">
        <v>167</v>
      </c>
      <c r="CU725" t="s">
        <v>167</v>
      </c>
      <c r="CV725" t="s">
        <v>167</v>
      </c>
      <c r="CW725">
        <v>2</v>
      </c>
      <c r="CY725" t="s">
        <v>572</v>
      </c>
      <c r="DB725" t="s">
        <v>222</v>
      </c>
      <c r="DC725" t="s">
        <v>167</v>
      </c>
      <c r="DD725" t="s">
        <v>167</v>
      </c>
      <c r="DG725" t="s">
        <v>167</v>
      </c>
      <c r="DH725" t="s">
        <v>217</v>
      </c>
      <c r="DI725" t="s">
        <v>329</v>
      </c>
      <c r="DJ725" t="s">
        <v>167</v>
      </c>
      <c r="DK725" t="s">
        <v>167</v>
      </c>
      <c r="DL725" t="s">
        <v>501</v>
      </c>
      <c r="DM725" t="s">
        <v>167</v>
      </c>
      <c r="DN725" t="s">
        <v>167</v>
      </c>
      <c r="DP725" t="s">
        <v>167</v>
      </c>
      <c r="DQ725" t="s">
        <v>167</v>
      </c>
      <c r="DR725" t="s">
        <v>167</v>
      </c>
      <c r="DS725" t="s">
        <v>167</v>
      </c>
      <c r="DV725" t="s">
        <v>167</v>
      </c>
      <c r="EA725" t="s">
        <v>167</v>
      </c>
      <c r="EC725" t="s">
        <v>167</v>
      </c>
    </row>
    <row r="726" spans="1:137" x14ac:dyDescent="0.3">
      <c r="A726">
        <v>725</v>
      </c>
      <c r="B726" t="s">
        <v>898</v>
      </c>
      <c r="C726" t="s">
        <v>2253</v>
      </c>
      <c r="D726" t="s">
        <v>2254</v>
      </c>
      <c r="E726" s="1">
        <v>1995</v>
      </c>
      <c r="F726">
        <v>4</v>
      </c>
      <c r="G726">
        <v>4</v>
      </c>
      <c r="H726" t="s">
        <v>142</v>
      </c>
      <c r="I726" t="s">
        <v>143</v>
      </c>
      <c r="J726" t="s">
        <v>238</v>
      </c>
      <c r="K726" t="s">
        <v>145</v>
      </c>
      <c r="L726">
        <v>70</v>
      </c>
      <c r="M726" t="s">
        <v>460</v>
      </c>
      <c r="N726">
        <v>1464</v>
      </c>
      <c r="O726">
        <v>4907</v>
      </c>
      <c r="P726">
        <v>1860</v>
      </c>
      <c r="Q726" t="s">
        <v>509</v>
      </c>
      <c r="R726">
        <v>4</v>
      </c>
      <c r="S726">
        <v>8.4</v>
      </c>
      <c r="T726">
        <v>11.5</v>
      </c>
      <c r="U726" t="s">
        <v>2255</v>
      </c>
      <c r="W726" t="s">
        <v>1312</v>
      </c>
      <c r="X726">
        <v>8</v>
      </c>
      <c r="Y726" t="s">
        <v>2256</v>
      </c>
      <c r="Z726" t="s">
        <v>201</v>
      </c>
      <c r="AA726" t="s">
        <v>201</v>
      </c>
      <c r="AB726" t="s">
        <v>2257</v>
      </c>
      <c r="AC726" t="s">
        <v>2258</v>
      </c>
      <c r="AD726" t="s">
        <v>923</v>
      </c>
      <c r="AE726" t="s">
        <v>2259</v>
      </c>
      <c r="AF726" t="s">
        <v>1808</v>
      </c>
      <c r="AG726" t="s">
        <v>1808</v>
      </c>
      <c r="AH726" t="s">
        <v>159</v>
      </c>
      <c r="AI726" t="s">
        <v>233</v>
      </c>
      <c r="AJ726" t="s">
        <v>167</v>
      </c>
      <c r="AK726" t="s">
        <v>442</v>
      </c>
      <c r="AL726" t="s">
        <v>908</v>
      </c>
      <c r="AM726" t="s">
        <v>909</v>
      </c>
      <c r="AN726" t="s">
        <v>164</v>
      </c>
      <c r="AO726" t="s">
        <v>165</v>
      </c>
      <c r="AP726" t="s">
        <v>165</v>
      </c>
      <c r="AQ726" t="s">
        <v>167</v>
      </c>
      <c r="AR726">
        <v>5</v>
      </c>
      <c r="AS726" t="s">
        <v>598</v>
      </c>
      <c r="AT726" t="s">
        <v>190</v>
      </c>
      <c r="AU726" t="s">
        <v>2260</v>
      </c>
      <c r="AV726" t="s">
        <v>1808</v>
      </c>
      <c r="AW726" t="s">
        <v>167</v>
      </c>
      <c r="AX726" t="s">
        <v>167</v>
      </c>
      <c r="AY726" t="s">
        <v>227</v>
      </c>
      <c r="AZ726" t="s">
        <v>167</v>
      </c>
      <c r="BA726" t="s">
        <v>167</v>
      </c>
      <c r="BB726" t="s">
        <v>558</v>
      </c>
      <c r="BC726" t="s">
        <v>167</v>
      </c>
      <c r="BD726" t="s">
        <v>491</v>
      </c>
      <c r="BE726">
        <v>520</v>
      </c>
      <c r="BF726" t="s">
        <v>167</v>
      </c>
      <c r="BG726" t="s">
        <v>167</v>
      </c>
      <c r="BH726" t="s">
        <v>167</v>
      </c>
      <c r="BI726" t="s">
        <v>164</v>
      </c>
      <c r="BJ726" t="s">
        <v>311</v>
      </c>
      <c r="BK726" t="s">
        <v>167</v>
      </c>
      <c r="BL726" t="s">
        <v>415</v>
      </c>
      <c r="BM726" t="s">
        <v>167</v>
      </c>
      <c r="BO726" t="s">
        <v>167</v>
      </c>
      <c r="BP726" t="s">
        <v>174</v>
      </c>
      <c r="BQ726" t="s">
        <v>165</v>
      </c>
      <c r="BR726" t="s">
        <v>190</v>
      </c>
      <c r="BS726" t="s">
        <v>177</v>
      </c>
      <c r="BT726" t="s">
        <v>167</v>
      </c>
      <c r="BU726">
        <v>11.4</v>
      </c>
      <c r="BV726" t="s">
        <v>167</v>
      </c>
      <c r="BW726" t="s">
        <v>178</v>
      </c>
      <c r="BY726" t="s">
        <v>384</v>
      </c>
      <c r="CB726" t="s">
        <v>167</v>
      </c>
      <c r="CG726" t="s">
        <v>167</v>
      </c>
      <c r="CK726" t="s">
        <v>167</v>
      </c>
      <c r="CN726" t="s">
        <v>167</v>
      </c>
      <c r="CO726" t="s">
        <v>167</v>
      </c>
      <c r="CP726" t="s">
        <v>356</v>
      </c>
      <c r="CQ726" t="s">
        <v>2261</v>
      </c>
      <c r="CR726" t="s">
        <v>2262</v>
      </c>
      <c r="CS726" t="s">
        <v>167</v>
      </c>
      <c r="CT726" t="s">
        <v>167</v>
      </c>
      <c r="CU726" t="s">
        <v>167</v>
      </c>
      <c r="CV726" t="s">
        <v>167</v>
      </c>
      <c r="CW726">
        <v>8</v>
      </c>
      <c r="CY726" t="s">
        <v>572</v>
      </c>
      <c r="DB726" t="s">
        <v>375</v>
      </c>
      <c r="DC726" t="s">
        <v>167</v>
      </c>
      <c r="DD726" t="s">
        <v>167</v>
      </c>
      <c r="DG726" t="s">
        <v>167</v>
      </c>
      <c r="DH726" t="s">
        <v>217</v>
      </c>
      <c r="DI726" t="s">
        <v>329</v>
      </c>
      <c r="DJ726" t="s">
        <v>167</v>
      </c>
      <c r="DK726" t="s">
        <v>167</v>
      </c>
      <c r="DL726" t="s">
        <v>493</v>
      </c>
      <c r="DM726" t="s">
        <v>167</v>
      </c>
      <c r="DN726" t="s">
        <v>167</v>
      </c>
      <c r="DP726" t="s">
        <v>346</v>
      </c>
      <c r="DQ726" t="s">
        <v>167</v>
      </c>
      <c r="DR726" t="s">
        <v>167</v>
      </c>
      <c r="DS726" t="s">
        <v>167</v>
      </c>
      <c r="DU726" t="s">
        <v>843</v>
      </c>
      <c r="DV726" t="s">
        <v>167</v>
      </c>
      <c r="DW726" t="s">
        <v>167</v>
      </c>
      <c r="DX726" t="s">
        <v>167</v>
      </c>
      <c r="DY726" t="s">
        <v>167</v>
      </c>
      <c r="DZ726" t="s">
        <v>167</v>
      </c>
      <c r="EA726" t="s">
        <v>167</v>
      </c>
      <c r="EC726" t="s">
        <v>167</v>
      </c>
      <c r="ED726" t="s">
        <v>167</v>
      </c>
    </row>
    <row r="727" spans="1:137" x14ac:dyDescent="0.3">
      <c r="A727">
        <v>726</v>
      </c>
      <c r="B727" t="s">
        <v>898</v>
      </c>
      <c r="C727" t="s">
        <v>2253</v>
      </c>
      <c r="D727" t="s">
        <v>2263</v>
      </c>
      <c r="E727" s="1">
        <v>2993</v>
      </c>
      <c r="F727">
        <v>6</v>
      </c>
      <c r="G727">
        <v>4</v>
      </c>
      <c r="H727" t="s">
        <v>142</v>
      </c>
      <c r="I727" t="s">
        <v>143</v>
      </c>
      <c r="J727" t="s">
        <v>238</v>
      </c>
      <c r="K727" t="s">
        <v>145</v>
      </c>
      <c r="L727">
        <v>70</v>
      </c>
      <c r="M727" t="s">
        <v>460</v>
      </c>
      <c r="N727">
        <v>1464</v>
      </c>
      <c r="O727">
        <v>4907</v>
      </c>
      <c r="P727">
        <v>1860</v>
      </c>
      <c r="Q727" t="s">
        <v>509</v>
      </c>
      <c r="R727">
        <v>4</v>
      </c>
      <c r="S727">
        <v>13.1</v>
      </c>
      <c r="T727">
        <v>16.100000000000001</v>
      </c>
      <c r="U727" t="s">
        <v>2264</v>
      </c>
      <c r="W727" t="s">
        <v>1312</v>
      </c>
      <c r="X727">
        <v>8</v>
      </c>
      <c r="Y727" t="s">
        <v>2256</v>
      </c>
      <c r="Z727" t="s">
        <v>201</v>
      </c>
      <c r="AA727" t="s">
        <v>201</v>
      </c>
      <c r="AB727" t="s">
        <v>2257</v>
      </c>
      <c r="AC727" t="s">
        <v>2258</v>
      </c>
      <c r="AD727" t="s">
        <v>923</v>
      </c>
      <c r="AE727" t="s">
        <v>2259</v>
      </c>
      <c r="AF727" t="s">
        <v>2265</v>
      </c>
      <c r="AG727" t="s">
        <v>2132</v>
      </c>
      <c r="AH727" t="s">
        <v>159</v>
      </c>
      <c r="AI727" t="s">
        <v>233</v>
      </c>
      <c r="AJ727" t="s">
        <v>167</v>
      </c>
      <c r="AK727" t="s">
        <v>442</v>
      </c>
      <c r="AL727" t="s">
        <v>2266</v>
      </c>
      <c r="AM727" t="s">
        <v>2267</v>
      </c>
      <c r="AN727" t="s">
        <v>164</v>
      </c>
      <c r="AO727" t="s">
        <v>165</v>
      </c>
      <c r="AP727" t="s">
        <v>165</v>
      </c>
      <c r="AQ727" t="s">
        <v>167</v>
      </c>
      <c r="AR727">
        <v>5</v>
      </c>
      <c r="AS727" t="s">
        <v>598</v>
      </c>
      <c r="AT727" t="s">
        <v>190</v>
      </c>
      <c r="AU727" t="s">
        <v>2260</v>
      </c>
      <c r="AV727" t="s">
        <v>1755</v>
      </c>
      <c r="AW727" t="s">
        <v>167</v>
      </c>
      <c r="AX727" t="s">
        <v>167</v>
      </c>
      <c r="AY727" t="s">
        <v>227</v>
      </c>
      <c r="AZ727" t="s">
        <v>167</v>
      </c>
      <c r="BA727" t="s">
        <v>167</v>
      </c>
      <c r="BB727" t="s">
        <v>558</v>
      </c>
      <c r="BC727" t="s">
        <v>167</v>
      </c>
      <c r="BD727" t="s">
        <v>328</v>
      </c>
      <c r="BE727">
        <v>520</v>
      </c>
      <c r="BF727" t="s">
        <v>167</v>
      </c>
      <c r="BG727" t="s">
        <v>167</v>
      </c>
      <c r="BI727" t="s">
        <v>164</v>
      </c>
      <c r="BJ727" t="s">
        <v>311</v>
      </c>
      <c r="BK727" t="s">
        <v>167</v>
      </c>
      <c r="BL727" t="s">
        <v>415</v>
      </c>
      <c r="BM727" t="s">
        <v>167</v>
      </c>
      <c r="BO727" t="s">
        <v>167</v>
      </c>
      <c r="BP727" t="s">
        <v>174</v>
      </c>
      <c r="BQ727" t="s">
        <v>165</v>
      </c>
      <c r="BR727" t="s">
        <v>190</v>
      </c>
      <c r="BS727" t="s">
        <v>177</v>
      </c>
      <c r="BT727" t="s">
        <v>167</v>
      </c>
      <c r="BU727">
        <v>11.4</v>
      </c>
      <c r="BV727" t="s">
        <v>167</v>
      </c>
      <c r="BW727" t="s">
        <v>178</v>
      </c>
      <c r="BY727" t="s">
        <v>384</v>
      </c>
      <c r="CA727" t="s">
        <v>167</v>
      </c>
      <c r="CB727" t="s">
        <v>167</v>
      </c>
      <c r="CG727" t="s">
        <v>167</v>
      </c>
      <c r="CK727" t="s">
        <v>167</v>
      </c>
      <c r="CN727" t="s">
        <v>167</v>
      </c>
      <c r="CO727" t="s">
        <v>167</v>
      </c>
      <c r="CP727" t="s">
        <v>356</v>
      </c>
      <c r="CQ727" t="s">
        <v>2261</v>
      </c>
      <c r="CR727" t="s">
        <v>2268</v>
      </c>
      <c r="CS727" t="s">
        <v>167</v>
      </c>
      <c r="CT727" t="s">
        <v>167</v>
      </c>
      <c r="CU727" t="s">
        <v>167</v>
      </c>
      <c r="CV727" t="s">
        <v>167</v>
      </c>
      <c r="CW727">
        <v>8</v>
      </c>
      <c r="CY727" t="s">
        <v>723</v>
      </c>
      <c r="DB727" t="s">
        <v>375</v>
      </c>
      <c r="DC727" t="s">
        <v>167</v>
      </c>
      <c r="DD727" t="s">
        <v>167</v>
      </c>
      <c r="DG727" t="s">
        <v>167</v>
      </c>
      <c r="DH727" t="s">
        <v>217</v>
      </c>
      <c r="DI727" t="s">
        <v>329</v>
      </c>
      <c r="DJ727" t="s">
        <v>167</v>
      </c>
      <c r="DK727" t="s">
        <v>167</v>
      </c>
      <c r="DL727" t="s">
        <v>493</v>
      </c>
      <c r="DM727" t="s">
        <v>167</v>
      </c>
      <c r="DN727" t="s">
        <v>167</v>
      </c>
      <c r="DP727" t="s">
        <v>346</v>
      </c>
      <c r="DQ727" t="s">
        <v>167</v>
      </c>
      <c r="DR727" t="s">
        <v>167</v>
      </c>
      <c r="DS727" t="s">
        <v>167</v>
      </c>
      <c r="DU727" t="s">
        <v>995</v>
      </c>
      <c r="DV727" t="s">
        <v>167</v>
      </c>
      <c r="DW727" t="s">
        <v>167</v>
      </c>
      <c r="DX727" t="s">
        <v>167</v>
      </c>
      <c r="DY727" t="s">
        <v>167</v>
      </c>
      <c r="DZ727" t="s">
        <v>167</v>
      </c>
      <c r="EA727" t="s">
        <v>167</v>
      </c>
      <c r="EC727" t="s">
        <v>167</v>
      </c>
      <c r="ED727" t="s">
        <v>167</v>
      </c>
    </row>
    <row r="728" spans="1:137" x14ac:dyDescent="0.3">
      <c r="A728">
        <v>727</v>
      </c>
      <c r="B728" t="s">
        <v>898</v>
      </c>
      <c r="C728" t="s">
        <v>2253</v>
      </c>
      <c r="D728" t="s">
        <v>2269</v>
      </c>
      <c r="E728" s="1">
        <v>1998</v>
      </c>
      <c r="F728">
        <v>6</v>
      </c>
      <c r="G728">
        <v>4</v>
      </c>
      <c r="H728" t="s">
        <v>142</v>
      </c>
      <c r="I728" t="s">
        <v>143</v>
      </c>
      <c r="J728" t="s">
        <v>238</v>
      </c>
      <c r="K728" t="s">
        <v>145</v>
      </c>
      <c r="L728">
        <v>70</v>
      </c>
      <c r="M728" t="s">
        <v>146</v>
      </c>
      <c r="N728">
        <v>1464</v>
      </c>
      <c r="O728">
        <v>4907</v>
      </c>
      <c r="P728">
        <v>1860</v>
      </c>
      <c r="Q728" t="s">
        <v>509</v>
      </c>
      <c r="R728">
        <v>4</v>
      </c>
      <c r="S728">
        <v>15.01</v>
      </c>
      <c r="T728" s="1" t="s">
        <v>148</v>
      </c>
      <c r="U728" t="s">
        <v>2270</v>
      </c>
      <c r="W728" t="s">
        <v>1312</v>
      </c>
      <c r="X728">
        <v>8</v>
      </c>
      <c r="Y728" t="s">
        <v>2256</v>
      </c>
      <c r="Z728" t="s">
        <v>201</v>
      </c>
      <c r="AA728" t="s">
        <v>201</v>
      </c>
      <c r="AB728" t="s">
        <v>2257</v>
      </c>
      <c r="AC728" t="s">
        <v>2258</v>
      </c>
      <c r="AD728" t="s">
        <v>923</v>
      </c>
      <c r="AE728" t="s">
        <v>2259</v>
      </c>
      <c r="AF728" t="s">
        <v>2265</v>
      </c>
      <c r="AG728" t="s">
        <v>2132</v>
      </c>
      <c r="AH728" t="s">
        <v>159</v>
      </c>
      <c r="AI728" t="s">
        <v>233</v>
      </c>
      <c r="AJ728" t="s">
        <v>167</v>
      </c>
      <c r="AK728" t="s">
        <v>442</v>
      </c>
      <c r="AL728" t="s">
        <v>2271</v>
      </c>
      <c r="AM728" t="s">
        <v>2272</v>
      </c>
      <c r="AN728" t="s">
        <v>164</v>
      </c>
      <c r="AO728" t="s">
        <v>165</v>
      </c>
      <c r="AP728" t="s">
        <v>165</v>
      </c>
      <c r="AQ728" t="s">
        <v>167</v>
      </c>
      <c r="AR728">
        <v>5</v>
      </c>
      <c r="AS728" t="s">
        <v>598</v>
      </c>
      <c r="AT728" t="s">
        <v>190</v>
      </c>
      <c r="AU728" t="s">
        <v>2260</v>
      </c>
      <c r="AV728" t="s">
        <v>1755</v>
      </c>
      <c r="AW728" t="s">
        <v>167</v>
      </c>
      <c r="AX728" t="s">
        <v>167</v>
      </c>
      <c r="AY728" t="s">
        <v>227</v>
      </c>
      <c r="AZ728" t="s">
        <v>167</v>
      </c>
      <c r="BA728" t="s">
        <v>167</v>
      </c>
      <c r="BB728" t="s">
        <v>558</v>
      </c>
      <c r="BC728" t="s">
        <v>167</v>
      </c>
      <c r="BD728" t="s">
        <v>328</v>
      </c>
      <c r="BE728">
        <v>520</v>
      </c>
      <c r="BF728" t="s">
        <v>167</v>
      </c>
      <c r="BG728" t="s">
        <v>167</v>
      </c>
      <c r="BH728" t="s">
        <v>167</v>
      </c>
      <c r="BI728" t="s">
        <v>164</v>
      </c>
      <c r="BJ728" t="s">
        <v>311</v>
      </c>
      <c r="BK728" t="s">
        <v>167</v>
      </c>
      <c r="BL728" t="s">
        <v>415</v>
      </c>
      <c r="BM728" t="s">
        <v>167</v>
      </c>
      <c r="BO728" t="s">
        <v>167</v>
      </c>
      <c r="BP728" t="s">
        <v>174</v>
      </c>
      <c r="BQ728" t="s">
        <v>165</v>
      </c>
      <c r="BR728" t="s">
        <v>190</v>
      </c>
      <c r="BS728" t="s">
        <v>177</v>
      </c>
      <c r="BT728" t="s">
        <v>167</v>
      </c>
      <c r="BU728">
        <v>11.4</v>
      </c>
      <c r="BV728" t="s">
        <v>167</v>
      </c>
      <c r="BW728" t="s">
        <v>178</v>
      </c>
      <c r="BY728" t="s">
        <v>384</v>
      </c>
      <c r="BZ728" t="s">
        <v>167</v>
      </c>
      <c r="CA728" t="s">
        <v>167</v>
      </c>
      <c r="CB728" t="s">
        <v>167</v>
      </c>
      <c r="CF728" t="s">
        <v>992</v>
      </c>
      <c r="CG728" t="s">
        <v>167</v>
      </c>
      <c r="CK728" t="s">
        <v>167</v>
      </c>
      <c r="CN728" t="s">
        <v>167</v>
      </c>
      <c r="CO728" t="s">
        <v>167</v>
      </c>
      <c r="CP728" t="s">
        <v>356</v>
      </c>
      <c r="CQ728" t="s">
        <v>2261</v>
      </c>
      <c r="CR728" t="s">
        <v>2273</v>
      </c>
      <c r="CS728" t="s">
        <v>167</v>
      </c>
      <c r="CT728" t="s">
        <v>167</v>
      </c>
      <c r="CU728" t="s">
        <v>167</v>
      </c>
      <c r="CW728">
        <v>8</v>
      </c>
      <c r="CY728" t="s">
        <v>572</v>
      </c>
      <c r="DB728" t="s">
        <v>375</v>
      </c>
      <c r="DC728" t="s">
        <v>167</v>
      </c>
      <c r="DD728" t="s">
        <v>167</v>
      </c>
      <c r="DE728" t="s">
        <v>167</v>
      </c>
      <c r="DF728" t="s">
        <v>167</v>
      </c>
      <c r="DG728" t="s">
        <v>167</v>
      </c>
      <c r="DH728" t="s">
        <v>217</v>
      </c>
      <c r="DI728" t="s">
        <v>329</v>
      </c>
      <c r="DJ728" t="s">
        <v>167</v>
      </c>
      <c r="DK728" t="s">
        <v>167</v>
      </c>
      <c r="DL728" t="s">
        <v>493</v>
      </c>
      <c r="DM728" t="s">
        <v>167</v>
      </c>
      <c r="DN728" t="s">
        <v>167</v>
      </c>
      <c r="DO728" t="s">
        <v>167</v>
      </c>
      <c r="DP728" t="s">
        <v>346</v>
      </c>
      <c r="DQ728" t="s">
        <v>167</v>
      </c>
      <c r="DR728" t="s">
        <v>167</v>
      </c>
      <c r="DS728" t="s">
        <v>167</v>
      </c>
      <c r="DU728" t="s">
        <v>995</v>
      </c>
      <c r="DV728" t="s">
        <v>167</v>
      </c>
      <c r="DW728" t="s">
        <v>167</v>
      </c>
      <c r="DX728" t="s">
        <v>167</v>
      </c>
      <c r="DY728" t="s">
        <v>167</v>
      </c>
      <c r="DZ728" t="s">
        <v>167</v>
      </c>
      <c r="EA728" t="s">
        <v>167</v>
      </c>
      <c r="EC728" t="s">
        <v>167</v>
      </c>
      <c r="ED728" t="s">
        <v>167</v>
      </c>
      <c r="EE728">
        <v>2</v>
      </c>
      <c r="EG728" t="s">
        <v>167</v>
      </c>
    </row>
    <row r="729" spans="1:137" x14ac:dyDescent="0.3">
      <c r="A729">
        <v>728</v>
      </c>
      <c r="B729" t="s">
        <v>898</v>
      </c>
      <c r="C729" t="s">
        <v>2274</v>
      </c>
      <c r="D729" t="s">
        <v>2275</v>
      </c>
      <c r="E729" s="1">
        <v>2993</v>
      </c>
      <c r="F729">
        <v>6</v>
      </c>
      <c r="G729">
        <v>4</v>
      </c>
      <c r="H729" t="s">
        <v>846</v>
      </c>
      <c r="I729" t="s">
        <v>458</v>
      </c>
      <c r="J729" t="s">
        <v>238</v>
      </c>
      <c r="K729" t="s">
        <v>145</v>
      </c>
      <c r="L729">
        <v>88</v>
      </c>
      <c r="M729" t="s">
        <v>460</v>
      </c>
      <c r="N729">
        <v>1481</v>
      </c>
      <c r="O729">
        <v>5219</v>
      </c>
      <c r="P729">
        <v>2142</v>
      </c>
      <c r="Q729" t="s">
        <v>509</v>
      </c>
      <c r="R729">
        <v>4</v>
      </c>
      <c r="T729" s="1" t="s">
        <v>148</v>
      </c>
      <c r="U729" t="s">
        <v>2276</v>
      </c>
      <c r="W729" t="s">
        <v>1549</v>
      </c>
      <c r="X729">
        <v>8</v>
      </c>
      <c r="Y729" t="s">
        <v>983</v>
      </c>
      <c r="Z729" t="s">
        <v>201</v>
      </c>
      <c r="AA729" t="s">
        <v>201</v>
      </c>
      <c r="AB729" t="s">
        <v>984</v>
      </c>
      <c r="AC729" t="s">
        <v>984</v>
      </c>
      <c r="AD729" t="s">
        <v>1005</v>
      </c>
      <c r="AE729" t="s">
        <v>1006</v>
      </c>
      <c r="AF729" t="s">
        <v>2277</v>
      </c>
      <c r="AG729" t="s">
        <v>2278</v>
      </c>
      <c r="AH729" t="s">
        <v>159</v>
      </c>
      <c r="AI729" t="s">
        <v>233</v>
      </c>
      <c r="AJ729" t="s">
        <v>167</v>
      </c>
      <c r="AK729" t="s">
        <v>442</v>
      </c>
      <c r="AL729" t="s">
        <v>988</v>
      </c>
      <c r="AM729" t="s">
        <v>989</v>
      </c>
      <c r="AN729" t="s">
        <v>164</v>
      </c>
      <c r="AO729" t="s">
        <v>165</v>
      </c>
      <c r="AP729" t="s">
        <v>165</v>
      </c>
      <c r="AQ729" t="s">
        <v>167</v>
      </c>
      <c r="AR729">
        <v>4</v>
      </c>
      <c r="AS729" t="s">
        <v>598</v>
      </c>
      <c r="AT729" t="s">
        <v>190</v>
      </c>
      <c r="AU729" t="s">
        <v>990</v>
      </c>
      <c r="AV729" t="s">
        <v>2277</v>
      </c>
      <c r="AW729" t="s">
        <v>167</v>
      </c>
      <c r="AX729" t="s">
        <v>167</v>
      </c>
      <c r="AY729" t="s">
        <v>227</v>
      </c>
      <c r="AZ729" t="s">
        <v>167</v>
      </c>
      <c r="BA729" t="s">
        <v>167</v>
      </c>
      <c r="BC729" t="s">
        <v>167</v>
      </c>
      <c r="BD729" t="s">
        <v>328</v>
      </c>
      <c r="BF729" t="s">
        <v>167</v>
      </c>
      <c r="BG729" t="s">
        <v>167</v>
      </c>
      <c r="BH729" t="s">
        <v>167</v>
      </c>
      <c r="BI729" t="s">
        <v>164</v>
      </c>
      <c r="BJ729" t="s">
        <v>311</v>
      </c>
      <c r="BK729" t="s">
        <v>167</v>
      </c>
      <c r="BL729" t="s">
        <v>311</v>
      </c>
      <c r="BM729" t="s">
        <v>167</v>
      </c>
      <c r="BO729" t="s">
        <v>167</v>
      </c>
      <c r="BP729" t="s">
        <v>174</v>
      </c>
      <c r="BQ729" t="s">
        <v>165</v>
      </c>
      <c r="BR729" t="s">
        <v>190</v>
      </c>
      <c r="BS729" t="s">
        <v>177</v>
      </c>
      <c r="BT729" t="s">
        <v>167</v>
      </c>
      <c r="BU729" t="s">
        <v>148</v>
      </c>
      <c r="BV729" t="s">
        <v>167</v>
      </c>
      <c r="BW729" t="s">
        <v>178</v>
      </c>
      <c r="BY729" t="s">
        <v>929</v>
      </c>
      <c r="CB729" t="s">
        <v>167</v>
      </c>
      <c r="CG729" t="s">
        <v>167</v>
      </c>
      <c r="CN729" t="s">
        <v>167</v>
      </c>
      <c r="CO729" t="s">
        <v>167</v>
      </c>
      <c r="CP729" t="s">
        <v>356</v>
      </c>
      <c r="CR729" t="s">
        <v>2279</v>
      </c>
      <c r="CS729" t="s">
        <v>167</v>
      </c>
      <c r="CT729" t="s">
        <v>167</v>
      </c>
      <c r="CU729" t="s">
        <v>167</v>
      </c>
      <c r="CV729" t="s">
        <v>167</v>
      </c>
      <c r="CW729">
        <v>6</v>
      </c>
      <c r="CY729" t="s">
        <v>572</v>
      </c>
      <c r="DB729" t="s">
        <v>375</v>
      </c>
      <c r="DC729" t="s">
        <v>167</v>
      </c>
      <c r="DD729" t="s">
        <v>167</v>
      </c>
      <c r="DG729" t="s">
        <v>167</v>
      </c>
      <c r="DH729" t="s">
        <v>217</v>
      </c>
      <c r="DI729" t="s">
        <v>329</v>
      </c>
      <c r="DJ729" t="s">
        <v>167</v>
      </c>
      <c r="DK729" t="s">
        <v>167</v>
      </c>
      <c r="DL729" t="s">
        <v>493</v>
      </c>
      <c r="DM729" t="s">
        <v>167</v>
      </c>
      <c r="DN729" t="s">
        <v>167</v>
      </c>
      <c r="DO729" t="s">
        <v>167</v>
      </c>
      <c r="DP729" t="s">
        <v>346</v>
      </c>
      <c r="DQ729" t="s">
        <v>167</v>
      </c>
      <c r="DR729" t="s">
        <v>167</v>
      </c>
      <c r="DS729" t="s">
        <v>167</v>
      </c>
      <c r="DU729" t="s">
        <v>843</v>
      </c>
      <c r="DV729" t="s">
        <v>167</v>
      </c>
      <c r="DW729" t="s">
        <v>167</v>
      </c>
      <c r="DX729" t="s">
        <v>167</v>
      </c>
      <c r="DY729" t="s">
        <v>167</v>
      </c>
      <c r="DZ729" t="s">
        <v>167</v>
      </c>
      <c r="EA729" t="s">
        <v>167</v>
      </c>
      <c r="EC729" t="s">
        <v>167</v>
      </c>
      <c r="ED729" t="s">
        <v>167</v>
      </c>
    </row>
    <row r="730" spans="1:137" x14ac:dyDescent="0.3">
      <c r="A730">
        <v>729</v>
      </c>
      <c r="B730" t="s">
        <v>898</v>
      </c>
      <c r="C730" t="s">
        <v>2274</v>
      </c>
      <c r="D730" t="s">
        <v>2280</v>
      </c>
      <c r="E730" s="1">
        <v>2993</v>
      </c>
      <c r="F730">
        <v>6</v>
      </c>
      <c r="G730">
        <v>4</v>
      </c>
      <c r="H730" t="s">
        <v>846</v>
      </c>
      <c r="I730" t="s">
        <v>458</v>
      </c>
      <c r="J730" t="s">
        <v>238</v>
      </c>
      <c r="K730" t="s">
        <v>145</v>
      </c>
      <c r="L730">
        <v>88</v>
      </c>
      <c r="M730" t="s">
        <v>460</v>
      </c>
      <c r="N730">
        <v>1481</v>
      </c>
      <c r="O730">
        <v>5219</v>
      </c>
      <c r="P730">
        <v>2142</v>
      </c>
      <c r="Q730" t="s">
        <v>509</v>
      </c>
      <c r="R730">
        <v>4</v>
      </c>
      <c r="T730" s="1" t="s">
        <v>148</v>
      </c>
      <c r="U730" t="s">
        <v>2276</v>
      </c>
      <c r="W730" t="s">
        <v>1549</v>
      </c>
      <c r="X730">
        <v>8</v>
      </c>
      <c r="Y730" t="s">
        <v>983</v>
      </c>
      <c r="Z730" t="s">
        <v>201</v>
      </c>
      <c r="AA730" t="s">
        <v>201</v>
      </c>
      <c r="AB730" t="s">
        <v>984</v>
      </c>
      <c r="AC730" t="s">
        <v>984</v>
      </c>
      <c r="AD730" t="s">
        <v>1005</v>
      </c>
      <c r="AE730" t="s">
        <v>1006</v>
      </c>
      <c r="AF730" t="s">
        <v>2277</v>
      </c>
      <c r="AG730" t="s">
        <v>2278</v>
      </c>
      <c r="AH730" t="s">
        <v>159</v>
      </c>
      <c r="AI730" t="s">
        <v>233</v>
      </c>
      <c r="AJ730" t="s">
        <v>167</v>
      </c>
      <c r="AK730" t="s">
        <v>442</v>
      </c>
      <c r="AL730" t="s">
        <v>988</v>
      </c>
      <c r="AM730" t="s">
        <v>989</v>
      </c>
      <c r="AN730" t="s">
        <v>164</v>
      </c>
      <c r="AO730" t="s">
        <v>165</v>
      </c>
      <c r="AP730" t="s">
        <v>165</v>
      </c>
      <c r="AQ730" t="s">
        <v>167</v>
      </c>
      <c r="AR730">
        <v>4</v>
      </c>
      <c r="AS730" t="s">
        <v>598</v>
      </c>
      <c r="AT730" t="s">
        <v>190</v>
      </c>
      <c r="AU730" t="s">
        <v>990</v>
      </c>
      <c r="AV730" t="s">
        <v>2277</v>
      </c>
      <c r="AW730" t="s">
        <v>167</v>
      </c>
      <c r="AX730" t="s">
        <v>167</v>
      </c>
      <c r="AY730" t="s">
        <v>227</v>
      </c>
      <c r="AZ730" t="s">
        <v>167</v>
      </c>
      <c r="BA730" t="s">
        <v>167</v>
      </c>
      <c r="BC730" t="s">
        <v>167</v>
      </c>
      <c r="BD730" t="s">
        <v>338</v>
      </c>
      <c r="BF730" t="s">
        <v>167</v>
      </c>
      <c r="BG730" t="s">
        <v>167</v>
      </c>
      <c r="BH730" t="s">
        <v>167</v>
      </c>
      <c r="BI730" t="s">
        <v>164</v>
      </c>
      <c r="BJ730" t="s">
        <v>311</v>
      </c>
      <c r="BK730" t="s">
        <v>167</v>
      </c>
      <c r="BL730" t="s">
        <v>311</v>
      </c>
      <c r="BM730" t="s">
        <v>167</v>
      </c>
      <c r="BO730" t="s">
        <v>167</v>
      </c>
      <c r="BP730" t="s">
        <v>174</v>
      </c>
      <c r="BQ730" t="s">
        <v>165</v>
      </c>
      <c r="BR730" t="s">
        <v>190</v>
      </c>
      <c r="BS730" t="s">
        <v>177</v>
      </c>
      <c r="BT730" t="s">
        <v>167</v>
      </c>
      <c r="BU730">
        <v>7.5</v>
      </c>
      <c r="BV730" t="s">
        <v>167</v>
      </c>
      <c r="BW730" t="s">
        <v>178</v>
      </c>
      <c r="BY730" t="s">
        <v>929</v>
      </c>
      <c r="CB730" t="s">
        <v>167</v>
      </c>
      <c r="CG730" t="s">
        <v>167</v>
      </c>
      <c r="CK730" t="s">
        <v>167</v>
      </c>
      <c r="CN730" t="s">
        <v>167</v>
      </c>
      <c r="CO730" t="s">
        <v>167</v>
      </c>
      <c r="CP730" t="s">
        <v>356</v>
      </c>
      <c r="CR730" t="s">
        <v>2281</v>
      </c>
      <c r="CS730" t="s">
        <v>167</v>
      </c>
      <c r="CT730" t="s">
        <v>167</v>
      </c>
      <c r="CU730" t="s">
        <v>167</v>
      </c>
      <c r="CV730" t="s">
        <v>167</v>
      </c>
      <c r="CW730">
        <v>6</v>
      </c>
      <c r="CY730" t="s">
        <v>572</v>
      </c>
      <c r="DB730" t="s">
        <v>375</v>
      </c>
      <c r="DC730" t="s">
        <v>167</v>
      </c>
      <c r="DD730" t="s">
        <v>167</v>
      </c>
      <c r="DG730" t="s">
        <v>167</v>
      </c>
      <c r="DH730" t="s">
        <v>217</v>
      </c>
      <c r="DI730" t="s">
        <v>329</v>
      </c>
      <c r="DJ730" t="s">
        <v>167</v>
      </c>
      <c r="DK730" t="s">
        <v>167</v>
      </c>
      <c r="DL730" t="s">
        <v>493</v>
      </c>
      <c r="DM730" t="s">
        <v>167</v>
      </c>
      <c r="DN730" t="s">
        <v>167</v>
      </c>
      <c r="DO730" t="s">
        <v>167</v>
      </c>
      <c r="DP730" t="s">
        <v>346</v>
      </c>
      <c r="DQ730" t="s">
        <v>167</v>
      </c>
      <c r="DR730" t="s">
        <v>167</v>
      </c>
      <c r="DS730" t="s">
        <v>167</v>
      </c>
      <c r="DU730" t="s">
        <v>843</v>
      </c>
      <c r="DV730" t="s">
        <v>167</v>
      </c>
      <c r="DW730" t="s">
        <v>167</v>
      </c>
      <c r="DX730" t="s">
        <v>167</v>
      </c>
      <c r="DY730" t="s">
        <v>167</v>
      </c>
      <c r="DZ730" t="s">
        <v>167</v>
      </c>
      <c r="EA730" t="s">
        <v>167</v>
      </c>
      <c r="EC730" t="s">
        <v>167</v>
      </c>
      <c r="ED730" t="s">
        <v>167</v>
      </c>
    </row>
    <row r="731" spans="1:137" x14ac:dyDescent="0.3">
      <c r="A731">
        <v>730</v>
      </c>
      <c r="B731" t="s">
        <v>898</v>
      </c>
      <c r="C731" t="s">
        <v>2274</v>
      </c>
      <c r="D731" t="s">
        <v>2282</v>
      </c>
      <c r="E731" s="1">
        <v>4395</v>
      </c>
      <c r="F731">
        <v>8</v>
      </c>
      <c r="G731">
        <v>4</v>
      </c>
      <c r="H731" t="s">
        <v>142</v>
      </c>
      <c r="I731" t="s">
        <v>143</v>
      </c>
      <c r="J731" t="s">
        <v>238</v>
      </c>
      <c r="K731" t="s">
        <v>145</v>
      </c>
      <c r="L731">
        <v>70</v>
      </c>
      <c r="M731" t="s">
        <v>146</v>
      </c>
      <c r="N731">
        <v>1369</v>
      </c>
      <c r="O731">
        <v>4894</v>
      </c>
      <c r="P731">
        <v>1894</v>
      </c>
      <c r="Q731" t="s">
        <v>954</v>
      </c>
      <c r="R731">
        <v>2</v>
      </c>
      <c r="S731">
        <v>4.45</v>
      </c>
      <c r="T731">
        <v>7.94</v>
      </c>
      <c r="U731" t="s">
        <v>2283</v>
      </c>
      <c r="X731">
        <v>8</v>
      </c>
      <c r="Y731" t="s">
        <v>2284</v>
      </c>
      <c r="Z731" t="s">
        <v>201</v>
      </c>
      <c r="AA731" t="s">
        <v>201</v>
      </c>
      <c r="AB731" t="s">
        <v>2285</v>
      </c>
      <c r="AC731" t="s">
        <v>2286</v>
      </c>
      <c r="AD731" t="s">
        <v>923</v>
      </c>
      <c r="AE731" t="s">
        <v>2287</v>
      </c>
      <c r="AF731" t="s">
        <v>2288</v>
      </c>
      <c r="AG731" t="s">
        <v>2288</v>
      </c>
      <c r="AH731" t="s">
        <v>159</v>
      </c>
      <c r="AI731" t="s">
        <v>233</v>
      </c>
      <c r="AJ731" t="s">
        <v>837</v>
      </c>
      <c r="AL731" t="s">
        <v>2289</v>
      </c>
      <c r="AP731" t="s">
        <v>167</v>
      </c>
      <c r="AR731">
        <v>4</v>
      </c>
      <c r="AS731" t="s">
        <v>598</v>
      </c>
      <c r="AT731" t="s">
        <v>190</v>
      </c>
      <c r="AU731" t="s">
        <v>2290</v>
      </c>
      <c r="AV731" t="s">
        <v>965</v>
      </c>
      <c r="AY731" t="s">
        <v>172</v>
      </c>
      <c r="BC731" t="s">
        <v>167</v>
      </c>
      <c r="BD731" t="s">
        <v>174</v>
      </c>
      <c r="BH731" t="s">
        <v>167</v>
      </c>
      <c r="BP731" t="s">
        <v>174</v>
      </c>
      <c r="BR731" t="s">
        <v>169</v>
      </c>
      <c r="BS731" t="s">
        <v>165</v>
      </c>
      <c r="BU731" t="s">
        <v>148</v>
      </c>
      <c r="BV731" t="s">
        <v>167</v>
      </c>
      <c r="BW731" t="s">
        <v>178</v>
      </c>
      <c r="BY731" t="s">
        <v>384</v>
      </c>
      <c r="CG731" t="s">
        <v>167</v>
      </c>
      <c r="CO731" t="s">
        <v>167</v>
      </c>
      <c r="CR731" t="s">
        <v>2291</v>
      </c>
      <c r="CU731" t="s">
        <v>167</v>
      </c>
      <c r="CW731">
        <v>6</v>
      </c>
      <c r="CX731" t="s">
        <v>2292</v>
      </c>
      <c r="CY731" t="s">
        <v>572</v>
      </c>
      <c r="DB731" t="s">
        <v>258</v>
      </c>
      <c r="DC731" t="s">
        <v>167</v>
      </c>
      <c r="DI731" t="s">
        <v>167</v>
      </c>
      <c r="DL731" t="s">
        <v>1402</v>
      </c>
      <c r="DM731" t="s">
        <v>167</v>
      </c>
      <c r="DO731" t="s">
        <v>167</v>
      </c>
      <c r="DU731" t="s">
        <v>843</v>
      </c>
      <c r="DX731" t="s">
        <v>167</v>
      </c>
      <c r="DZ731" t="s">
        <v>167</v>
      </c>
      <c r="EA731" t="s">
        <v>167</v>
      </c>
      <c r="EC731" t="s">
        <v>167</v>
      </c>
      <c r="ED731" t="s">
        <v>167</v>
      </c>
    </row>
    <row r="732" spans="1:137" x14ac:dyDescent="0.3">
      <c r="A732">
        <v>731</v>
      </c>
      <c r="B732" t="s">
        <v>898</v>
      </c>
      <c r="C732" t="s">
        <v>2274</v>
      </c>
      <c r="D732" t="s">
        <v>2293</v>
      </c>
      <c r="E732" s="1">
        <v>1995</v>
      </c>
      <c r="F732">
        <v>4</v>
      </c>
      <c r="G732">
        <v>4</v>
      </c>
      <c r="H732" t="s">
        <v>142</v>
      </c>
      <c r="I732" t="s">
        <v>458</v>
      </c>
      <c r="J732" t="s">
        <v>238</v>
      </c>
      <c r="K732" t="s">
        <v>145</v>
      </c>
      <c r="L732">
        <v>66</v>
      </c>
      <c r="M732" t="s">
        <v>460</v>
      </c>
      <c r="N732">
        <v>1538</v>
      </c>
      <c r="O732">
        <v>5091</v>
      </c>
      <c r="P732">
        <v>1902</v>
      </c>
      <c r="Q732" t="s">
        <v>509</v>
      </c>
      <c r="R732">
        <v>4</v>
      </c>
      <c r="T732" s="1" t="s">
        <v>148</v>
      </c>
      <c r="U732" t="s">
        <v>2294</v>
      </c>
      <c r="W732" t="s">
        <v>848</v>
      </c>
      <c r="X732">
        <v>8</v>
      </c>
      <c r="Y732" t="s">
        <v>2295</v>
      </c>
      <c r="Z732" t="s">
        <v>201</v>
      </c>
      <c r="AA732" t="s">
        <v>201</v>
      </c>
      <c r="AB732" t="s">
        <v>2296</v>
      </c>
      <c r="AC732" t="s">
        <v>2297</v>
      </c>
      <c r="AD732" t="s">
        <v>1005</v>
      </c>
      <c r="AE732" t="s">
        <v>1006</v>
      </c>
      <c r="AF732" t="s">
        <v>2298</v>
      </c>
      <c r="AG732" t="s">
        <v>2298</v>
      </c>
      <c r="AH732" t="s">
        <v>159</v>
      </c>
      <c r="AI732" t="s">
        <v>233</v>
      </c>
      <c r="AJ732" t="s">
        <v>167</v>
      </c>
      <c r="AK732" t="s">
        <v>442</v>
      </c>
      <c r="AL732" t="s">
        <v>2299</v>
      </c>
      <c r="AM732" t="s">
        <v>1838</v>
      </c>
      <c r="AN732" t="s">
        <v>164</v>
      </c>
      <c r="AO732" t="s">
        <v>165</v>
      </c>
      <c r="AP732" t="s">
        <v>165</v>
      </c>
      <c r="AQ732" t="s">
        <v>167</v>
      </c>
      <c r="AR732">
        <v>4</v>
      </c>
      <c r="AS732" t="s">
        <v>598</v>
      </c>
      <c r="AT732" t="s">
        <v>190</v>
      </c>
      <c r="AU732" t="s">
        <v>2300</v>
      </c>
      <c r="AV732" t="s">
        <v>2298</v>
      </c>
      <c r="AW732" t="s">
        <v>167</v>
      </c>
      <c r="AX732" t="s">
        <v>167</v>
      </c>
      <c r="AY732" t="s">
        <v>227</v>
      </c>
      <c r="AZ732" t="s">
        <v>167</v>
      </c>
      <c r="BA732" t="s">
        <v>167</v>
      </c>
      <c r="BC732" t="s">
        <v>167</v>
      </c>
      <c r="BD732" t="s">
        <v>338</v>
      </c>
      <c r="BE732">
        <v>610</v>
      </c>
      <c r="BF732" t="s">
        <v>167</v>
      </c>
      <c r="BG732" t="s">
        <v>167</v>
      </c>
      <c r="BH732" t="s">
        <v>167</v>
      </c>
      <c r="BI732" t="s">
        <v>164</v>
      </c>
      <c r="BJ732" t="s">
        <v>311</v>
      </c>
      <c r="BK732" t="s">
        <v>167</v>
      </c>
      <c r="BL732" t="s">
        <v>311</v>
      </c>
      <c r="BM732" t="s">
        <v>167</v>
      </c>
      <c r="BO732" t="s">
        <v>167</v>
      </c>
      <c r="BP732" t="s">
        <v>174</v>
      </c>
      <c r="BQ732" t="s">
        <v>165</v>
      </c>
      <c r="BR732" t="s">
        <v>190</v>
      </c>
      <c r="BS732" t="s">
        <v>177</v>
      </c>
      <c r="BT732" t="s">
        <v>167</v>
      </c>
      <c r="BU732" t="s">
        <v>148</v>
      </c>
      <c r="BV732" t="s">
        <v>167</v>
      </c>
      <c r="BW732" t="s">
        <v>178</v>
      </c>
      <c r="BY732" t="s">
        <v>929</v>
      </c>
      <c r="BZ732" t="s">
        <v>167</v>
      </c>
      <c r="CA732" t="s">
        <v>167</v>
      </c>
      <c r="CB732" t="s">
        <v>167</v>
      </c>
      <c r="CE732" t="s">
        <v>167</v>
      </c>
      <c r="CF732" t="s">
        <v>1877</v>
      </c>
      <c r="CG732" t="s">
        <v>167</v>
      </c>
      <c r="CH732" t="s">
        <v>167</v>
      </c>
      <c r="CI732" t="s">
        <v>167</v>
      </c>
      <c r="CL732" t="s">
        <v>167</v>
      </c>
      <c r="CM732" t="s">
        <v>167</v>
      </c>
      <c r="CN732" t="s">
        <v>167</v>
      </c>
      <c r="CO732" t="s">
        <v>167</v>
      </c>
      <c r="CP732" t="s">
        <v>356</v>
      </c>
      <c r="CR732" t="s">
        <v>2301</v>
      </c>
      <c r="CS732" t="s">
        <v>167</v>
      </c>
      <c r="CT732" t="s">
        <v>167</v>
      </c>
      <c r="CU732" t="s">
        <v>167</v>
      </c>
      <c r="CV732" t="s">
        <v>167</v>
      </c>
      <c r="CW732">
        <v>8</v>
      </c>
      <c r="CY732" t="s">
        <v>572</v>
      </c>
      <c r="DB732" t="s">
        <v>375</v>
      </c>
      <c r="DC732" t="s">
        <v>167</v>
      </c>
      <c r="DD732" t="s">
        <v>167</v>
      </c>
      <c r="DE732" t="s">
        <v>167</v>
      </c>
      <c r="DF732" t="s">
        <v>167</v>
      </c>
      <c r="DG732" t="s">
        <v>167</v>
      </c>
      <c r="DH732" t="s">
        <v>217</v>
      </c>
      <c r="DI732" t="s">
        <v>329</v>
      </c>
      <c r="DJ732" t="s">
        <v>167</v>
      </c>
      <c r="DK732" t="s">
        <v>167</v>
      </c>
      <c r="DL732" t="s">
        <v>493</v>
      </c>
      <c r="DM732" t="s">
        <v>167</v>
      </c>
      <c r="DN732" t="s">
        <v>167</v>
      </c>
      <c r="DO732" t="s">
        <v>167</v>
      </c>
      <c r="DP732" t="s">
        <v>346</v>
      </c>
      <c r="DQ732" t="s">
        <v>167</v>
      </c>
      <c r="DR732" t="s">
        <v>167</v>
      </c>
      <c r="DS732" t="s">
        <v>167</v>
      </c>
      <c r="DU732" t="s">
        <v>843</v>
      </c>
      <c r="DV732" t="s">
        <v>167</v>
      </c>
      <c r="DW732" t="s">
        <v>167</v>
      </c>
      <c r="DX732" t="s">
        <v>167</v>
      </c>
      <c r="DY732" t="s">
        <v>167</v>
      </c>
      <c r="DZ732" t="s">
        <v>167</v>
      </c>
      <c r="EA732" t="s">
        <v>167</v>
      </c>
      <c r="EC732" t="s">
        <v>167</v>
      </c>
      <c r="ED732" t="s">
        <v>167</v>
      </c>
      <c r="EG732" t="s">
        <v>167</v>
      </c>
    </row>
    <row r="733" spans="1:137" x14ac:dyDescent="0.3">
      <c r="A733">
        <v>732</v>
      </c>
      <c r="B733" t="s">
        <v>898</v>
      </c>
      <c r="C733" t="s">
        <v>2302</v>
      </c>
      <c r="D733" t="s">
        <v>2303</v>
      </c>
      <c r="E733" s="1">
        <v>4395</v>
      </c>
      <c r="F733">
        <v>8</v>
      </c>
      <c r="G733">
        <v>4</v>
      </c>
      <c r="H733" t="s">
        <v>846</v>
      </c>
      <c r="I733" t="s">
        <v>458</v>
      </c>
      <c r="J733" t="s">
        <v>238</v>
      </c>
      <c r="K733" t="s">
        <v>145</v>
      </c>
      <c r="L733">
        <v>68</v>
      </c>
      <c r="M733" t="s">
        <v>146</v>
      </c>
      <c r="N733">
        <v>1473</v>
      </c>
      <c r="O733">
        <v>4956</v>
      </c>
      <c r="P733">
        <v>1903</v>
      </c>
      <c r="Q733" t="s">
        <v>509</v>
      </c>
      <c r="R733">
        <v>4</v>
      </c>
      <c r="T733" s="1" t="s">
        <v>148</v>
      </c>
      <c r="U733" t="s">
        <v>2304</v>
      </c>
      <c r="W733" t="s">
        <v>2305</v>
      </c>
      <c r="X733">
        <v>8</v>
      </c>
      <c r="Z733" t="s">
        <v>201</v>
      </c>
      <c r="AA733" t="s">
        <v>201</v>
      </c>
      <c r="AB733" t="s">
        <v>2306</v>
      </c>
      <c r="AC733" t="s">
        <v>2307</v>
      </c>
      <c r="AD733" t="s">
        <v>2308</v>
      </c>
      <c r="AE733" t="s">
        <v>2309</v>
      </c>
      <c r="AF733" t="s">
        <v>2310</v>
      </c>
      <c r="AG733" t="s">
        <v>2311</v>
      </c>
      <c r="AH733" t="s">
        <v>159</v>
      </c>
      <c r="AI733" t="s">
        <v>233</v>
      </c>
      <c r="AJ733" t="s">
        <v>167</v>
      </c>
      <c r="AK733" t="s">
        <v>442</v>
      </c>
      <c r="AL733" t="s">
        <v>2312</v>
      </c>
      <c r="AM733" t="s">
        <v>2313</v>
      </c>
      <c r="AN733" t="s">
        <v>164</v>
      </c>
      <c r="AO733" t="s">
        <v>165</v>
      </c>
      <c r="AP733" t="s">
        <v>165</v>
      </c>
      <c r="AQ733" t="s">
        <v>167</v>
      </c>
      <c r="AR733">
        <v>4</v>
      </c>
      <c r="AS733" t="s">
        <v>598</v>
      </c>
      <c r="AT733" t="s">
        <v>190</v>
      </c>
      <c r="AU733" t="s">
        <v>2314</v>
      </c>
      <c r="AV733" t="s">
        <v>2315</v>
      </c>
      <c r="AW733" t="s">
        <v>167</v>
      </c>
      <c r="AX733" t="s">
        <v>167</v>
      </c>
      <c r="AY733" t="s">
        <v>467</v>
      </c>
      <c r="AZ733" t="s">
        <v>167</v>
      </c>
      <c r="BA733" t="s">
        <v>167</v>
      </c>
      <c r="BB733" t="s">
        <v>558</v>
      </c>
      <c r="BC733" t="s">
        <v>167</v>
      </c>
      <c r="BD733" t="s">
        <v>338</v>
      </c>
      <c r="BE733">
        <v>530</v>
      </c>
      <c r="BF733" t="s">
        <v>167</v>
      </c>
      <c r="BG733" t="s">
        <v>167</v>
      </c>
      <c r="BH733" t="s">
        <v>167</v>
      </c>
      <c r="BI733" t="s">
        <v>164</v>
      </c>
      <c r="BJ733" t="s">
        <v>311</v>
      </c>
      <c r="BK733" t="s">
        <v>167</v>
      </c>
      <c r="BL733" t="s">
        <v>415</v>
      </c>
      <c r="BM733" t="s">
        <v>167</v>
      </c>
      <c r="BO733" t="s">
        <v>167</v>
      </c>
      <c r="BP733" t="s">
        <v>174</v>
      </c>
      <c r="BQ733" t="s">
        <v>164</v>
      </c>
      <c r="BR733" t="s">
        <v>190</v>
      </c>
      <c r="BS733" t="s">
        <v>177</v>
      </c>
      <c r="BT733" t="s">
        <v>167</v>
      </c>
      <c r="BU733" t="s">
        <v>148</v>
      </c>
      <c r="BV733" t="s">
        <v>167</v>
      </c>
      <c r="BW733" t="s">
        <v>178</v>
      </c>
      <c r="BY733" t="s">
        <v>384</v>
      </c>
      <c r="BZ733" t="s">
        <v>167</v>
      </c>
      <c r="CA733" t="s">
        <v>167</v>
      </c>
      <c r="CB733" t="s">
        <v>167</v>
      </c>
      <c r="CE733" t="s">
        <v>167</v>
      </c>
      <c r="CF733" t="s">
        <v>992</v>
      </c>
      <c r="CG733" t="s">
        <v>167</v>
      </c>
      <c r="CH733" t="s">
        <v>167</v>
      </c>
      <c r="CI733" t="s">
        <v>167</v>
      </c>
      <c r="CJ733" t="s">
        <v>167</v>
      </c>
      <c r="CK733" t="s">
        <v>167</v>
      </c>
      <c r="CL733" t="s">
        <v>167</v>
      </c>
      <c r="CM733" t="s">
        <v>167</v>
      </c>
      <c r="CN733" t="s">
        <v>167</v>
      </c>
      <c r="CO733" t="s">
        <v>167</v>
      </c>
      <c r="CP733" t="s">
        <v>356</v>
      </c>
      <c r="CQ733" t="s">
        <v>2316</v>
      </c>
      <c r="CR733" t="s">
        <v>2317</v>
      </c>
      <c r="CS733" t="s">
        <v>167</v>
      </c>
      <c r="CT733" t="s">
        <v>167</v>
      </c>
      <c r="CU733" t="s">
        <v>167</v>
      </c>
      <c r="CV733" t="s">
        <v>167</v>
      </c>
      <c r="CW733">
        <v>9</v>
      </c>
      <c r="CX733" t="s">
        <v>298</v>
      </c>
      <c r="CY733" t="s">
        <v>572</v>
      </c>
      <c r="DB733" t="s">
        <v>842</v>
      </c>
      <c r="DC733" t="s">
        <v>167</v>
      </c>
      <c r="DD733" t="s">
        <v>167</v>
      </c>
      <c r="DE733" t="s">
        <v>167</v>
      </c>
      <c r="DF733" t="s">
        <v>167</v>
      </c>
      <c r="DG733" t="s">
        <v>167</v>
      </c>
      <c r="DH733" t="s">
        <v>217</v>
      </c>
      <c r="DI733" t="s">
        <v>329</v>
      </c>
      <c r="DJ733" t="s">
        <v>167</v>
      </c>
      <c r="DK733" t="s">
        <v>167</v>
      </c>
      <c r="DL733" t="s">
        <v>493</v>
      </c>
      <c r="DM733" t="s">
        <v>167</v>
      </c>
      <c r="DN733" t="s">
        <v>167</v>
      </c>
      <c r="DO733" t="s">
        <v>167</v>
      </c>
      <c r="DP733" t="s">
        <v>346</v>
      </c>
      <c r="DQ733" t="s">
        <v>167</v>
      </c>
      <c r="DR733" t="s">
        <v>167</v>
      </c>
      <c r="DS733" t="s">
        <v>167</v>
      </c>
      <c r="DU733" t="s">
        <v>995</v>
      </c>
      <c r="DW733" t="s">
        <v>167</v>
      </c>
      <c r="DX733" t="s">
        <v>167</v>
      </c>
      <c r="DY733" t="s">
        <v>167</v>
      </c>
      <c r="DZ733" t="s">
        <v>167</v>
      </c>
      <c r="EA733" t="s">
        <v>167</v>
      </c>
      <c r="EC733" t="s">
        <v>167</v>
      </c>
      <c r="ED733" t="s">
        <v>167</v>
      </c>
      <c r="EG733" t="s">
        <v>167</v>
      </c>
    </row>
    <row r="734" spans="1:137" x14ac:dyDescent="0.3">
      <c r="A734">
        <v>733</v>
      </c>
      <c r="B734" t="s">
        <v>235</v>
      </c>
      <c r="C734" t="s">
        <v>2318</v>
      </c>
      <c r="D734" t="s">
        <v>286</v>
      </c>
      <c r="E734" s="1">
        <v>998</v>
      </c>
      <c r="F734">
        <v>3</v>
      </c>
      <c r="G734">
        <v>4</v>
      </c>
      <c r="H734" t="s">
        <v>196</v>
      </c>
      <c r="I734" t="s">
        <v>143</v>
      </c>
      <c r="J734" t="s">
        <v>197</v>
      </c>
      <c r="K734" t="s">
        <v>145</v>
      </c>
      <c r="L734">
        <v>32</v>
      </c>
      <c r="M734" t="s">
        <v>146</v>
      </c>
      <c r="N734">
        <v>1675</v>
      </c>
      <c r="O734">
        <v>3655</v>
      </c>
      <c r="P734">
        <v>1620</v>
      </c>
      <c r="Q734" t="s">
        <v>147</v>
      </c>
      <c r="R734">
        <v>5</v>
      </c>
      <c r="T734" s="1" t="s">
        <v>148</v>
      </c>
      <c r="U734" t="s">
        <v>2319</v>
      </c>
      <c r="X734">
        <v>5</v>
      </c>
      <c r="Z734" t="s">
        <v>201</v>
      </c>
      <c r="AA734" t="s">
        <v>152</v>
      </c>
      <c r="AB734" t="s">
        <v>1290</v>
      </c>
      <c r="AC734" t="s">
        <v>2320</v>
      </c>
      <c r="AF734" t="s">
        <v>316</v>
      </c>
      <c r="AG734" t="s">
        <v>316</v>
      </c>
      <c r="AH734" t="s">
        <v>159</v>
      </c>
      <c r="AI734" t="s">
        <v>233</v>
      </c>
      <c r="AK734" t="s">
        <v>161</v>
      </c>
      <c r="AL734" t="s">
        <v>220</v>
      </c>
      <c r="AM734" t="s">
        <v>282</v>
      </c>
      <c r="AN734" t="s">
        <v>164</v>
      </c>
      <c r="AO734" t="s">
        <v>165</v>
      </c>
      <c r="AP734" t="s">
        <v>165</v>
      </c>
      <c r="AQ734">
        <v>2</v>
      </c>
      <c r="AR734">
        <v>5</v>
      </c>
      <c r="AS734" t="s">
        <v>168</v>
      </c>
      <c r="AT734" t="s">
        <v>169</v>
      </c>
      <c r="AV734" t="s">
        <v>316</v>
      </c>
      <c r="AX734" t="s">
        <v>167</v>
      </c>
      <c r="AY734" t="s">
        <v>172</v>
      </c>
      <c r="AZ734" t="s">
        <v>167</v>
      </c>
      <c r="BA734" t="s">
        <v>167</v>
      </c>
      <c r="BB734" t="s">
        <v>251</v>
      </c>
      <c r="BC734" t="s">
        <v>167</v>
      </c>
      <c r="BD734" t="s">
        <v>174</v>
      </c>
      <c r="BE734">
        <v>341</v>
      </c>
      <c r="BF734" t="s">
        <v>167</v>
      </c>
      <c r="BG734" t="s">
        <v>167</v>
      </c>
      <c r="BH734" t="s">
        <v>167</v>
      </c>
      <c r="BI734" t="s">
        <v>164</v>
      </c>
      <c r="BJ734" t="s">
        <v>175</v>
      </c>
      <c r="BK734" t="s">
        <v>167</v>
      </c>
      <c r="BL734" t="s">
        <v>175</v>
      </c>
      <c r="BM734" t="s">
        <v>167</v>
      </c>
      <c r="BN734" t="s">
        <v>252</v>
      </c>
      <c r="BO734" t="s">
        <v>167</v>
      </c>
      <c r="BP734" t="s">
        <v>174</v>
      </c>
      <c r="BQ734" t="s">
        <v>164</v>
      </c>
      <c r="BR734" t="s">
        <v>169</v>
      </c>
      <c r="BS734" t="s">
        <v>177</v>
      </c>
      <c r="BT734" t="s">
        <v>167</v>
      </c>
      <c r="BU734" t="s">
        <v>148</v>
      </c>
      <c r="BV734" t="s">
        <v>167</v>
      </c>
      <c r="BW734" t="s">
        <v>178</v>
      </c>
      <c r="BX734" t="s">
        <v>179</v>
      </c>
      <c r="BY734" t="s">
        <v>180</v>
      </c>
      <c r="BZ734" t="s">
        <v>167</v>
      </c>
      <c r="CG734" t="s">
        <v>167</v>
      </c>
      <c r="CK734" t="s">
        <v>167</v>
      </c>
      <c r="CN734" t="s">
        <v>167</v>
      </c>
      <c r="CO734" t="s">
        <v>167</v>
      </c>
      <c r="CP734" t="s">
        <v>356</v>
      </c>
      <c r="CR734" t="s">
        <v>210</v>
      </c>
      <c r="CT734" t="s">
        <v>167</v>
      </c>
      <c r="CU734" t="s">
        <v>167</v>
      </c>
      <c r="CV734" t="s">
        <v>167</v>
      </c>
      <c r="CW734">
        <v>1</v>
      </c>
      <c r="CY734" t="s">
        <v>255</v>
      </c>
      <c r="DB734" t="s">
        <v>258</v>
      </c>
      <c r="DC734" t="s">
        <v>167</v>
      </c>
      <c r="DD734" t="s">
        <v>167</v>
      </c>
      <c r="DH734" t="s">
        <v>167</v>
      </c>
    </row>
    <row r="735" spans="1:137" x14ac:dyDescent="0.3">
      <c r="A735">
        <v>734</v>
      </c>
      <c r="B735" t="s">
        <v>235</v>
      </c>
      <c r="C735" t="s">
        <v>2318</v>
      </c>
      <c r="D735" t="s">
        <v>1047</v>
      </c>
      <c r="E735" s="1">
        <v>998</v>
      </c>
      <c r="F735">
        <v>3</v>
      </c>
      <c r="G735">
        <v>4</v>
      </c>
      <c r="H735" t="s">
        <v>196</v>
      </c>
      <c r="I735" t="s">
        <v>143</v>
      </c>
      <c r="J735" t="s">
        <v>197</v>
      </c>
      <c r="K735" t="s">
        <v>145</v>
      </c>
      <c r="L735">
        <v>32</v>
      </c>
      <c r="M735" t="s">
        <v>146</v>
      </c>
      <c r="N735">
        <v>1675</v>
      </c>
      <c r="O735">
        <v>3655</v>
      </c>
      <c r="P735">
        <v>1620</v>
      </c>
      <c r="Q735" t="s">
        <v>147</v>
      </c>
      <c r="R735">
        <v>5</v>
      </c>
      <c r="T735" s="1" t="s">
        <v>148</v>
      </c>
      <c r="U735" t="s">
        <v>2319</v>
      </c>
      <c r="X735">
        <v>5</v>
      </c>
      <c r="Z735" t="s">
        <v>201</v>
      </c>
      <c r="AA735" t="s">
        <v>152</v>
      </c>
      <c r="AB735" t="s">
        <v>1290</v>
      </c>
      <c r="AC735" t="s">
        <v>2320</v>
      </c>
      <c r="AF735" t="s">
        <v>316</v>
      </c>
      <c r="AG735" t="s">
        <v>316</v>
      </c>
      <c r="AH735" t="s">
        <v>159</v>
      </c>
      <c r="AI735" t="s">
        <v>233</v>
      </c>
      <c r="AK735" t="s">
        <v>161</v>
      </c>
      <c r="AL735" t="s">
        <v>220</v>
      </c>
      <c r="AM735" t="s">
        <v>282</v>
      </c>
      <c r="AN735" t="s">
        <v>164</v>
      </c>
      <c r="AO735" t="s">
        <v>165</v>
      </c>
      <c r="AP735" t="s">
        <v>165</v>
      </c>
      <c r="AQ735">
        <v>2</v>
      </c>
      <c r="AR735">
        <v>5</v>
      </c>
      <c r="AS735" t="s">
        <v>168</v>
      </c>
      <c r="AT735" t="s">
        <v>190</v>
      </c>
      <c r="AV735" t="s">
        <v>316</v>
      </c>
      <c r="AX735" t="s">
        <v>167</v>
      </c>
      <c r="AY735" t="s">
        <v>172</v>
      </c>
      <c r="AZ735" t="s">
        <v>167</v>
      </c>
      <c r="BA735" t="s">
        <v>167</v>
      </c>
      <c r="BB735" t="s">
        <v>251</v>
      </c>
      <c r="BC735" t="s">
        <v>167</v>
      </c>
      <c r="BD735" t="s">
        <v>174</v>
      </c>
      <c r="BE735">
        <v>341</v>
      </c>
      <c r="BF735" t="s">
        <v>167</v>
      </c>
      <c r="BG735" t="s">
        <v>167</v>
      </c>
      <c r="BH735" t="s">
        <v>167</v>
      </c>
      <c r="BI735" t="s">
        <v>164</v>
      </c>
      <c r="BJ735" t="s">
        <v>175</v>
      </c>
      <c r="BK735" t="s">
        <v>167</v>
      </c>
      <c r="BL735" t="s">
        <v>175</v>
      </c>
      <c r="BM735" t="s">
        <v>167</v>
      </c>
      <c r="BN735" t="s">
        <v>252</v>
      </c>
      <c r="BO735" t="s">
        <v>167</v>
      </c>
      <c r="BP735" t="s">
        <v>174</v>
      </c>
      <c r="BQ735" t="s">
        <v>164</v>
      </c>
      <c r="BR735" t="s">
        <v>169</v>
      </c>
      <c r="BS735" t="s">
        <v>177</v>
      </c>
      <c r="BT735" t="s">
        <v>167</v>
      </c>
      <c r="BU735" t="s">
        <v>148</v>
      </c>
      <c r="BV735" t="s">
        <v>167</v>
      </c>
      <c r="BW735" t="s">
        <v>178</v>
      </c>
      <c r="BX735" t="s">
        <v>179</v>
      </c>
      <c r="BY735" t="s">
        <v>180</v>
      </c>
      <c r="BZ735" t="s">
        <v>167</v>
      </c>
      <c r="CG735" t="s">
        <v>167</v>
      </c>
      <c r="CK735" t="s">
        <v>167</v>
      </c>
      <c r="CN735" t="s">
        <v>167</v>
      </c>
      <c r="CO735" t="s">
        <v>167</v>
      </c>
      <c r="CP735" t="s">
        <v>356</v>
      </c>
      <c r="CR735" t="s">
        <v>210</v>
      </c>
      <c r="CT735" t="s">
        <v>167</v>
      </c>
      <c r="CU735" t="s">
        <v>167</v>
      </c>
      <c r="CV735" t="s">
        <v>167</v>
      </c>
      <c r="CW735">
        <v>1</v>
      </c>
      <c r="CY735" t="s">
        <v>255</v>
      </c>
      <c r="DB735" t="s">
        <v>258</v>
      </c>
      <c r="DC735" t="s">
        <v>167</v>
      </c>
      <c r="DD735" t="s">
        <v>167</v>
      </c>
    </row>
    <row r="736" spans="1:137" x14ac:dyDescent="0.3">
      <c r="A736">
        <v>735</v>
      </c>
      <c r="B736" t="s">
        <v>235</v>
      </c>
      <c r="C736" t="s">
        <v>2318</v>
      </c>
      <c r="D736" t="s">
        <v>2321</v>
      </c>
      <c r="E736" s="1">
        <v>1197</v>
      </c>
      <c r="F736">
        <v>3</v>
      </c>
      <c r="G736">
        <v>4</v>
      </c>
      <c r="H736" t="s">
        <v>196</v>
      </c>
      <c r="I736" t="s">
        <v>143</v>
      </c>
      <c r="J736" t="s">
        <v>197</v>
      </c>
      <c r="K736" t="s">
        <v>145</v>
      </c>
      <c r="L736">
        <v>32</v>
      </c>
      <c r="M736" t="s">
        <v>146</v>
      </c>
      <c r="N736">
        <v>1620</v>
      </c>
      <c r="O736">
        <v>3655</v>
      </c>
      <c r="P736">
        <v>1675</v>
      </c>
      <c r="Q736" t="s">
        <v>147</v>
      </c>
      <c r="R736">
        <v>5</v>
      </c>
      <c r="T736" s="1" t="s">
        <v>148</v>
      </c>
      <c r="U736" t="s">
        <v>1452</v>
      </c>
      <c r="X736">
        <v>5</v>
      </c>
      <c r="Z736" t="s">
        <v>201</v>
      </c>
      <c r="AA736" t="s">
        <v>152</v>
      </c>
      <c r="AB736" t="s">
        <v>1290</v>
      </c>
      <c r="AC736" t="s">
        <v>2322</v>
      </c>
      <c r="AF736" t="s">
        <v>2323</v>
      </c>
      <c r="AG736" t="s">
        <v>2323</v>
      </c>
      <c r="AH736" t="s">
        <v>159</v>
      </c>
      <c r="AI736" t="s">
        <v>233</v>
      </c>
      <c r="AK736" t="s">
        <v>161</v>
      </c>
      <c r="AL736" t="s">
        <v>404</v>
      </c>
      <c r="AM736" t="s">
        <v>2324</v>
      </c>
      <c r="AN736" t="s">
        <v>164</v>
      </c>
      <c r="AO736" t="s">
        <v>165</v>
      </c>
      <c r="AP736" t="s">
        <v>165</v>
      </c>
      <c r="AQ736">
        <v>2</v>
      </c>
      <c r="AR736">
        <v>5</v>
      </c>
      <c r="AS736" t="s">
        <v>168</v>
      </c>
      <c r="AT736" t="s">
        <v>169</v>
      </c>
      <c r="AV736" t="s">
        <v>2323</v>
      </c>
      <c r="AX736" t="s">
        <v>167</v>
      </c>
      <c r="AY736" t="s">
        <v>172</v>
      </c>
      <c r="AZ736" t="s">
        <v>167</v>
      </c>
      <c r="BA736" t="s">
        <v>167</v>
      </c>
      <c r="BB736" t="s">
        <v>251</v>
      </c>
      <c r="BC736" t="s">
        <v>167</v>
      </c>
      <c r="BD736" t="s">
        <v>174</v>
      </c>
      <c r="BE736">
        <v>341</v>
      </c>
      <c r="BF736" t="s">
        <v>167</v>
      </c>
      <c r="BG736" t="s">
        <v>167</v>
      </c>
      <c r="BH736" t="s">
        <v>167</v>
      </c>
      <c r="BI736" t="s">
        <v>164</v>
      </c>
      <c r="BJ736" t="s">
        <v>175</v>
      </c>
      <c r="BK736" t="s">
        <v>167</v>
      </c>
      <c r="BL736" t="s">
        <v>175</v>
      </c>
      <c r="BM736" t="s">
        <v>167</v>
      </c>
      <c r="BN736" t="s">
        <v>252</v>
      </c>
      <c r="BO736" t="s">
        <v>167</v>
      </c>
      <c r="BP736" t="s">
        <v>174</v>
      </c>
      <c r="BQ736" t="s">
        <v>164</v>
      </c>
      <c r="BR736" t="s">
        <v>169</v>
      </c>
      <c r="BS736" t="s">
        <v>177</v>
      </c>
      <c r="BT736" t="s">
        <v>167</v>
      </c>
      <c r="BU736" t="s">
        <v>148</v>
      </c>
      <c r="BV736" t="s">
        <v>167</v>
      </c>
      <c r="BW736" t="s">
        <v>178</v>
      </c>
      <c r="BX736" t="s">
        <v>179</v>
      </c>
      <c r="BY736" t="s">
        <v>180</v>
      </c>
      <c r="BZ736" t="s">
        <v>167</v>
      </c>
      <c r="CG736" t="s">
        <v>167</v>
      </c>
      <c r="CK736" t="s">
        <v>167</v>
      </c>
      <c r="CN736" t="s">
        <v>167</v>
      </c>
      <c r="CO736" t="s">
        <v>167</v>
      </c>
      <c r="CP736" t="s">
        <v>356</v>
      </c>
      <c r="CR736" t="s">
        <v>359</v>
      </c>
      <c r="CS736" t="s">
        <v>167</v>
      </c>
      <c r="CT736" t="s">
        <v>167</v>
      </c>
      <c r="CU736" t="s">
        <v>167</v>
      </c>
      <c r="CV736" t="s">
        <v>167</v>
      </c>
      <c r="CW736">
        <v>2</v>
      </c>
      <c r="CY736" t="s">
        <v>255</v>
      </c>
      <c r="DB736" t="s">
        <v>258</v>
      </c>
      <c r="DC736" t="s">
        <v>167</v>
      </c>
      <c r="DD736" t="s">
        <v>167</v>
      </c>
      <c r="DH736" t="s">
        <v>217</v>
      </c>
      <c r="DI736" t="s">
        <v>329</v>
      </c>
      <c r="DJ736" t="s">
        <v>167</v>
      </c>
      <c r="DQ736" t="s">
        <v>167</v>
      </c>
    </row>
    <row r="737" spans="1:126" x14ac:dyDescent="0.3">
      <c r="A737">
        <v>736</v>
      </c>
      <c r="B737" t="s">
        <v>235</v>
      </c>
      <c r="C737" t="s">
        <v>2318</v>
      </c>
      <c r="D737" t="s">
        <v>274</v>
      </c>
      <c r="E737" s="1">
        <v>998</v>
      </c>
      <c r="F737">
        <v>3</v>
      </c>
      <c r="G737">
        <v>4</v>
      </c>
      <c r="H737" t="s">
        <v>196</v>
      </c>
      <c r="I737" t="s">
        <v>143</v>
      </c>
      <c r="J737" t="s">
        <v>197</v>
      </c>
      <c r="K737" t="s">
        <v>145</v>
      </c>
      <c r="L737">
        <v>32</v>
      </c>
      <c r="M737" t="s">
        <v>146</v>
      </c>
      <c r="N737">
        <v>1675</v>
      </c>
      <c r="O737">
        <v>3655</v>
      </c>
      <c r="P737">
        <v>1620</v>
      </c>
      <c r="Q737" t="s">
        <v>147</v>
      </c>
      <c r="R737">
        <v>5</v>
      </c>
      <c r="T737" s="1" t="s">
        <v>148</v>
      </c>
      <c r="U737" t="s">
        <v>2319</v>
      </c>
      <c r="X737">
        <v>5</v>
      </c>
      <c r="Z737" t="s">
        <v>201</v>
      </c>
      <c r="AA737" t="s">
        <v>152</v>
      </c>
      <c r="AB737" t="s">
        <v>1290</v>
      </c>
      <c r="AC737" t="s">
        <v>2322</v>
      </c>
      <c r="AF737" t="s">
        <v>2325</v>
      </c>
      <c r="AG737" t="s">
        <v>2325</v>
      </c>
      <c r="AH737" t="s">
        <v>159</v>
      </c>
      <c r="AI737" t="s">
        <v>160</v>
      </c>
      <c r="AL737" t="s">
        <v>220</v>
      </c>
      <c r="AM737" t="s">
        <v>282</v>
      </c>
      <c r="AN737" t="s">
        <v>164</v>
      </c>
      <c r="AO737" t="s">
        <v>165</v>
      </c>
      <c r="AP737" t="s">
        <v>166</v>
      </c>
      <c r="AQ737">
        <v>2</v>
      </c>
      <c r="AR737">
        <v>5</v>
      </c>
      <c r="AS737" t="s">
        <v>168</v>
      </c>
      <c r="AT737" t="s">
        <v>169</v>
      </c>
      <c r="AV737" t="s">
        <v>2325</v>
      </c>
      <c r="AX737" t="s">
        <v>167</v>
      </c>
      <c r="AY737" t="s">
        <v>166</v>
      </c>
      <c r="BB737" t="s">
        <v>251</v>
      </c>
      <c r="BD737" t="s">
        <v>174</v>
      </c>
      <c r="BE737">
        <v>341</v>
      </c>
      <c r="BG737" t="s">
        <v>167</v>
      </c>
      <c r="BH737" t="s">
        <v>167</v>
      </c>
      <c r="BJ737" t="s">
        <v>175</v>
      </c>
      <c r="BK737" t="s">
        <v>167</v>
      </c>
      <c r="BL737" t="s">
        <v>175</v>
      </c>
      <c r="BM737" t="s">
        <v>167</v>
      </c>
      <c r="BN737" t="s">
        <v>252</v>
      </c>
      <c r="BP737" t="s">
        <v>174</v>
      </c>
      <c r="BQ737" t="s">
        <v>164</v>
      </c>
      <c r="BR737" t="s">
        <v>169</v>
      </c>
      <c r="BS737" t="s">
        <v>177</v>
      </c>
      <c r="BT737" t="s">
        <v>167</v>
      </c>
      <c r="BU737" t="s">
        <v>148</v>
      </c>
      <c r="BV737" t="s">
        <v>167</v>
      </c>
      <c r="BW737" t="s">
        <v>178</v>
      </c>
      <c r="BX737" t="s">
        <v>179</v>
      </c>
      <c r="BY737" t="s">
        <v>180</v>
      </c>
      <c r="BZ737" t="s">
        <v>167</v>
      </c>
      <c r="CG737" t="s">
        <v>167</v>
      </c>
      <c r="CK737" t="s">
        <v>167</v>
      </c>
      <c r="CN737" t="s">
        <v>167</v>
      </c>
      <c r="CP737" t="s">
        <v>356</v>
      </c>
      <c r="CR737" t="s">
        <v>210</v>
      </c>
      <c r="CT737" t="s">
        <v>167</v>
      </c>
      <c r="CU737" t="s">
        <v>167</v>
      </c>
      <c r="CW737">
        <v>1</v>
      </c>
      <c r="DB737" t="s">
        <v>258</v>
      </c>
    </row>
    <row r="738" spans="1:126" x14ac:dyDescent="0.3">
      <c r="A738">
        <v>737</v>
      </c>
      <c r="B738" t="s">
        <v>235</v>
      </c>
      <c r="C738" t="s">
        <v>2318</v>
      </c>
      <c r="D738" t="s">
        <v>2326</v>
      </c>
      <c r="E738" s="1">
        <v>1197</v>
      </c>
      <c r="F738">
        <v>3</v>
      </c>
      <c r="G738">
        <v>4</v>
      </c>
      <c r="H738" t="s">
        <v>196</v>
      </c>
      <c r="I738" t="s">
        <v>143</v>
      </c>
      <c r="J738" t="s">
        <v>197</v>
      </c>
      <c r="K738" t="s">
        <v>145</v>
      </c>
      <c r="L738">
        <v>32</v>
      </c>
      <c r="M738" t="s">
        <v>146</v>
      </c>
      <c r="N738">
        <v>1675</v>
      </c>
      <c r="O738">
        <v>3655</v>
      </c>
      <c r="P738">
        <v>1620</v>
      </c>
      <c r="Q738" t="s">
        <v>147</v>
      </c>
      <c r="R738">
        <v>5</v>
      </c>
      <c r="T738" s="1" t="s">
        <v>148</v>
      </c>
      <c r="U738" t="s">
        <v>1452</v>
      </c>
      <c r="W738" t="s">
        <v>303</v>
      </c>
      <c r="X738">
        <v>5</v>
      </c>
      <c r="Z738" t="s">
        <v>201</v>
      </c>
      <c r="AA738" t="s">
        <v>152</v>
      </c>
      <c r="AB738" t="s">
        <v>1290</v>
      </c>
      <c r="AC738" t="s">
        <v>1042</v>
      </c>
      <c r="AF738" t="s">
        <v>316</v>
      </c>
      <c r="AG738" t="s">
        <v>316</v>
      </c>
      <c r="AH738" t="s">
        <v>159</v>
      </c>
      <c r="AI738" t="s">
        <v>233</v>
      </c>
      <c r="AK738" t="s">
        <v>161</v>
      </c>
      <c r="AL738" t="s">
        <v>404</v>
      </c>
      <c r="AM738" t="s">
        <v>405</v>
      </c>
      <c r="AN738" t="s">
        <v>164</v>
      </c>
      <c r="AO738" t="s">
        <v>165</v>
      </c>
      <c r="AP738" t="s">
        <v>165</v>
      </c>
      <c r="AQ738">
        <v>2</v>
      </c>
      <c r="AR738">
        <v>5</v>
      </c>
      <c r="AS738" t="s">
        <v>168</v>
      </c>
      <c r="AT738" t="s">
        <v>169</v>
      </c>
      <c r="AU738" t="s">
        <v>406</v>
      </c>
      <c r="AV738" t="s">
        <v>316</v>
      </c>
      <c r="AX738" t="s">
        <v>167</v>
      </c>
      <c r="AY738" t="s">
        <v>172</v>
      </c>
      <c r="AZ738" t="s">
        <v>167</v>
      </c>
      <c r="BA738" t="s">
        <v>167</v>
      </c>
      <c r="BB738" t="s">
        <v>251</v>
      </c>
      <c r="BC738" t="s">
        <v>167</v>
      </c>
      <c r="BD738" t="s">
        <v>174</v>
      </c>
      <c r="BE738">
        <v>341</v>
      </c>
      <c r="BF738" t="s">
        <v>167</v>
      </c>
      <c r="BG738" t="s">
        <v>167</v>
      </c>
      <c r="BH738" t="s">
        <v>167</v>
      </c>
      <c r="BI738" t="s">
        <v>164</v>
      </c>
      <c r="BJ738" t="s">
        <v>175</v>
      </c>
      <c r="BK738" t="s">
        <v>167</v>
      </c>
      <c r="BL738" t="s">
        <v>175</v>
      </c>
      <c r="BM738" t="s">
        <v>167</v>
      </c>
      <c r="BN738" t="s">
        <v>252</v>
      </c>
      <c r="BO738" t="s">
        <v>167</v>
      </c>
      <c r="BP738" t="s">
        <v>174</v>
      </c>
      <c r="BQ738" t="s">
        <v>164</v>
      </c>
      <c r="BR738" t="s">
        <v>169</v>
      </c>
      <c r="BS738" t="s">
        <v>177</v>
      </c>
      <c r="BT738" t="s">
        <v>167</v>
      </c>
      <c r="BU738">
        <v>4.7</v>
      </c>
      <c r="BV738" t="s">
        <v>167</v>
      </c>
      <c r="BW738" t="s">
        <v>178</v>
      </c>
      <c r="BX738" t="s">
        <v>179</v>
      </c>
      <c r="BY738" t="s">
        <v>180</v>
      </c>
      <c r="BZ738" t="s">
        <v>167</v>
      </c>
      <c r="CG738" t="s">
        <v>167</v>
      </c>
      <c r="CK738" t="s">
        <v>167</v>
      </c>
      <c r="CN738" t="s">
        <v>167</v>
      </c>
      <c r="CO738" t="s">
        <v>167</v>
      </c>
      <c r="CP738" t="s">
        <v>356</v>
      </c>
      <c r="CQ738" t="s">
        <v>814</v>
      </c>
      <c r="CR738" t="s">
        <v>210</v>
      </c>
      <c r="CT738" t="s">
        <v>167</v>
      </c>
      <c r="CU738" t="s">
        <v>167</v>
      </c>
      <c r="CV738" t="s">
        <v>167</v>
      </c>
      <c r="CW738">
        <v>1</v>
      </c>
      <c r="CY738" t="s">
        <v>255</v>
      </c>
      <c r="DB738" t="s">
        <v>258</v>
      </c>
      <c r="DC738" t="s">
        <v>167</v>
      </c>
      <c r="DD738" t="s">
        <v>167</v>
      </c>
      <c r="DH738" t="s">
        <v>167</v>
      </c>
      <c r="DJ738" t="s">
        <v>167</v>
      </c>
    </row>
    <row r="739" spans="1:126" x14ac:dyDescent="0.3">
      <c r="A739">
        <v>738</v>
      </c>
      <c r="B739" t="s">
        <v>235</v>
      </c>
      <c r="C739" t="s">
        <v>2318</v>
      </c>
      <c r="D739" t="s">
        <v>2327</v>
      </c>
      <c r="E739" s="1">
        <v>1197</v>
      </c>
      <c r="F739">
        <v>3</v>
      </c>
      <c r="G739">
        <v>4</v>
      </c>
      <c r="H739" t="s">
        <v>196</v>
      </c>
      <c r="I739" t="s">
        <v>143</v>
      </c>
      <c r="J739" t="s">
        <v>197</v>
      </c>
      <c r="K739" t="s">
        <v>145</v>
      </c>
      <c r="L739">
        <v>32</v>
      </c>
      <c r="M739" t="s">
        <v>146</v>
      </c>
      <c r="N739">
        <v>1675</v>
      </c>
      <c r="O739">
        <v>3655</v>
      </c>
      <c r="P739">
        <v>1620</v>
      </c>
      <c r="Q739" t="s">
        <v>147</v>
      </c>
      <c r="R739">
        <v>5</v>
      </c>
      <c r="T739" s="1" t="s">
        <v>148</v>
      </c>
      <c r="U739" t="s">
        <v>1452</v>
      </c>
      <c r="X739">
        <v>5</v>
      </c>
      <c r="Z739" t="s">
        <v>201</v>
      </c>
      <c r="AA739" t="s">
        <v>152</v>
      </c>
      <c r="AB739" t="s">
        <v>1290</v>
      </c>
      <c r="AC739" t="s">
        <v>2322</v>
      </c>
      <c r="AF739" t="s">
        <v>2323</v>
      </c>
      <c r="AG739" t="s">
        <v>2323</v>
      </c>
      <c r="AH739" t="s">
        <v>159</v>
      </c>
      <c r="AI739" t="s">
        <v>233</v>
      </c>
      <c r="AK739" t="s">
        <v>161</v>
      </c>
      <c r="AL739" t="s">
        <v>404</v>
      </c>
      <c r="AM739" t="s">
        <v>405</v>
      </c>
      <c r="AN739" t="s">
        <v>164</v>
      </c>
      <c r="AO739" t="s">
        <v>165</v>
      </c>
      <c r="AP739" t="s">
        <v>166</v>
      </c>
      <c r="AQ739">
        <v>2</v>
      </c>
      <c r="AR739">
        <v>5</v>
      </c>
      <c r="AS739" t="s">
        <v>168</v>
      </c>
      <c r="AT739" t="s">
        <v>190</v>
      </c>
      <c r="AV739" t="s">
        <v>2323</v>
      </c>
      <c r="AX739" t="s">
        <v>167</v>
      </c>
      <c r="AY739" t="s">
        <v>172</v>
      </c>
      <c r="AZ739" t="s">
        <v>167</v>
      </c>
      <c r="BA739" t="s">
        <v>167</v>
      </c>
      <c r="BB739" t="s">
        <v>251</v>
      </c>
      <c r="BC739" t="s">
        <v>167</v>
      </c>
      <c r="BD739" t="s">
        <v>174</v>
      </c>
      <c r="BE739">
        <v>341</v>
      </c>
      <c r="BF739" t="s">
        <v>167</v>
      </c>
      <c r="BG739" t="s">
        <v>167</v>
      </c>
      <c r="BH739" t="s">
        <v>167</v>
      </c>
      <c r="BI739" t="s">
        <v>164</v>
      </c>
      <c r="BJ739" t="s">
        <v>175</v>
      </c>
      <c r="BK739" t="s">
        <v>167</v>
      </c>
      <c r="BL739" t="s">
        <v>175</v>
      </c>
      <c r="BM739" t="s">
        <v>167</v>
      </c>
      <c r="BN739" t="s">
        <v>252</v>
      </c>
      <c r="BO739" t="s">
        <v>167</v>
      </c>
      <c r="BP739" t="s">
        <v>174</v>
      </c>
      <c r="BQ739" t="s">
        <v>164</v>
      </c>
      <c r="BR739" t="s">
        <v>169</v>
      </c>
      <c r="BS739" t="s">
        <v>177</v>
      </c>
      <c r="BT739" t="s">
        <v>167</v>
      </c>
      <c r="BU739" t="s">
        <v>148</v>
      </c>
      <c r="BV739" t="s">
        <v>167</v>
      </c>
      <c r="BW739" t="s">
        <v>178</v>
      </c>
      <c r="BX739" t="s">
        <v>179</v>
      </c>
      <c r="BY739" t="s">
        <v>180</v>
      </c>
      <c r="BZ739" t="s">
        <v>167</v>
      </c>
      <c r="CB739" t="s">
        <v>167</v>
      </c>
      <c r="CG739" t="s">
        <v>167</v>
      </c>
      <c r="CK739" t="s">
        <v>167</v>
      </c>
      <c r="CN739" t="s">
        <v>167</v>
      </c>
      <c r="CO739" t="s">
        <v>167</v>
      </c>
      <c r="CP739" t="s">
        <v>356</v>
      </c>
      <c r="CR739" t="s">
        <v>210</v>
      </c>
      <c r="CT739" t="s">
        <v>167</v>
      </c>
      <c r="CU739" t="s">
        <v>167</v>
      </c>
      <c r="CW739">
        <v>1</v>
      </c>
      <c r="CY739" t="s">
        <v>255</v>
      </c>
      <c r="DB739" t="s">
        <v>258</v>
      </c>
      <c r="DC739" t="s">
        <v>167</v>
      </c>
      <c r="DD739" t="s">
        <v>167</v>
      </c>
    </row>
    <row r="740" spans="1:126" x14ac:dyDescent="0.3">
      <c r="A740">
        <v>739</v>
      </c>
      <c r="B740" t="s">
        <v>235</v>
      </c>
      <c r="C740" t="s">
        <v>2318</v>
      </c>
      <c r="D740" t="s">
        <v>2328</v>
      </c>
      <c r="E740" s="1">
        <v>1197</v>
      </c>
      <c r="F740">
        <v>3</v>
      </c>
      <c r="G740">
        <v>4</v>
      </c>
      <c r="H740" t="s">
        <v>196</v>
      </c>
      <c r="I740" t="s">
        <v>143</v>
      </c>
      <c r="J740" t="s">
        <v>197</v>
      </c>
      <c r="K740" t="s">
        <v>145</v>
      </c>
      <c r="L740">
        <v>32</v>
      </c>
      <c r="M740" t="s">
        <v>146</v>
      </c>
      <c r="N740">
        <v>1675</v>
      </c>
      <c r="O740">
        <v>3655</v>
      </c>
      <c r="P740">
        <v>1620</v>
      </c>
      <c r="Q740" t="s">
        <v>147</v>
      </c>
      <c r="R740">
        <v>5</v>
      </c>
      <c r="T740" s="1" t="s">
        <v>148</v>
      </c>
      <c r="U740" t="s">
        <v>1452</v>
      </c>
      <c r="X740">
        <v>5</v>
      </c>
      <c r="Z740" t="s">
        <v>201</v>
      </c>
      <c r="AA740" t="s">
        <v>152</v>
      </c>
      <c r="AB740" t="s">
        <v>1290</v>
      </c>
      <c r="AC740" t="s">
        <v>2320</v>
      </c>
      <c r="AF740" t="s">
        <v>316</v>
      </c>
      <c r="AG740" t="s">
        <v>316</v>
      </c>
      <c r="AH740" t="s">
        <v>159</v>
      </c>
      <c r="AI740" t="s">
        <v>233</v>
      </c>
      <c r="AK740" t="s">
        <v>161</v>
      </c>
      <c r="AL740" t="s">
        <v>404</v>
      </c>
      <c r="AM740" t="s">
        <v>405</v>
      </c>
      <c r="AN740" t="s">
        <v>164</v>
      </c>
      <c r="AO740" t="s">
        <v>165</v>
      </c>
      <c r="AP740" t="s">
        <v>165</v>
      </c>
      <c r="AQ740">
        <v>2</v>
      </c>
      <c r="AR740">
        <v>5</v>
      </c>
      <c r="AS740" t="s">
        <v>168</v>
      </c>
      <c r="AT740" t="s">
        <v>190</v>
      </c>
      <c r="AV740" t="s">
        <v>316</v>
      </c>
      <c r="AX740" t="s">
        <v>167</v>
      </c>
      <c r="AY740" t="s">
        <v>172</v>
      </c>
      <c r="AZ740" t="s">
        <v>167</v>
      </c>
      <c r="BB740" t="s">
        <v>251</v>
      </c>
      <c r="BC740" t="s">
        <v>167</v>
      </c>
      <c r="BD740" t="s">
        <v>174</v>
      </c>
      <c r="BE740">
        <v>341</v>
      </c>
      <c r="BF740" t="s">
        <v>167</v>
      </c>
      <c r="BG740" t="s">
        <v>167</v>
      </c>
      <c r="BH740" t="s">
        <v>167</v>
      </c>
      <c r="BI740" t="s">
        <v>164</v>
      </c>
      <c r="BJ740" t="s">
        <v>175</v>
      </c>
      <c r="BK740" t="s">
        <v>167</v>
      </c>
      <c r="BL740" t="s">
        <v>311</v>
      </c>
      <c r="BM740" t="s">
        <v>167</v>
      </c>
      <c r="BN740" t="s">
        <v>252</v>
      </c>
      <c r="BO740" t="s">
        <v>167</v>
      </c>
      <c r="BP740" t="s">
        <v>174</v>
      </c>
      <c r="BQ740" t="s">
        <v>164</v>
      </c>
      <c r="BR740" t="s">
        <v>169</v>
      </c>
      <c r="BS740" t="s">
        <v>177</v>
      </c>
      <c r="BT740" t="s">
        <v>167</v>
      </c>
      <c r="BU740" t="s">
        <v>148</v>
      </c>
      <c r="BV740" t="s">
        <v>167</v>
      </c>
      <c r="BW740" t="s">
        <v>178</v>
      </c>
      <c r="BX740" t="s">
        <v>179</v>
      </c>
      <c r="BY740" t="s">
        <v>180</v>
      </c>
      <c r="BZ740" t="s">
        <v>167</v>
      </c>
      <c r="CG740" t="s">
        <v>167</v>
      </c>
      <c r="CK740" t="s">
        <v>167</v>
      </c>
      <c r="CN740" t="s">
        <v>167</v>
      </c>
      <c r="CO740" t="s">
        <v>167</v>
      </c>
      <c r="CP740" t="s">
        <v>356</v>
      </c>
      <c r="CR740" t="s">
        <v>359</v>
      </c>
      <c r="CT740" t="s">
        <v>167</v>
      </c>
      <c r="CU740" t="s">
        <v>167</v>
      </c>
      <c r="CW740">
        <v>2</v>
      </c>
      <c r="CY740" t="s">
        <v>255</v>
      </c>
      <c r="DB740" t="s">
        <v>258</v>
      </c>
      <c r="DC740" t="s">
        <v>167</v>
      </c>
      <c r="DD740" t="s">
        <v>167</v>
      </c>
      <c r="DH740" t="s">
        <v>217</v>
      </c>
      <c r="DI740" t="s">
        <v>329</v>
      </c>
      <c r="DQ740" t="s">
        <v>167</v>
      </c>
    </row>
    <row r="741" spans="1:126" x14ac:dyDescent="0.3">
      <c r="A741">
        <v>740</v>
      </c>
      <c r="B741" t="s">
        <v>235</v>
      </c>
      <c r="C741" t="s">
        <v>2318</v>
      </c>
      <c r="D741" t="s">
        <v>1033</v>
      </c>
      <c r="E741" s="1">
        <v>998</v>
      </c>
      <c r="F741">
        <v>3</v>
      </c>
      <c r="G741">
        <v>4</v>
      </c>
      <c r="H741" t="s">
        <v>196</v>
      </c>
      <c r="I741" t="s">
        <v>143</v>
      </c>
      <c r="J741" t="s">
        <v>197</v>
      </c>
      <c r="K741" t="s">
        <v>145</v>
      </c>
      <c r="L741">
        <v>32</v>
      </c>
      <c r="M741" t="s">
        <v>146</v>
      </c>
      <c r="N741">
        <v>1675</v>
      </c>
      <c r="O741">
        <v>3655</v>
      </c>
      <c r="P741">
        <v>1620</v>
      </c>
      <c r="Q741" t="s">
        <v>147</v>
      </c>
      <c r="R741">
        <v>5</v>
      </c>
      <c r="T741" s="1" t="s">
        <v>148</v>
      </c>
      <c r="U741" t="s">
        <v>2319</v>
      </c>
      <c r="X741">
        <v>5</v>
      </c>
      <c r="Z741" t="s">
        <v>201</v>
      </c>
      <c r="AA741" t="s">
        <v>152</v>
      </c>
      <c r="AB741" t="s">
        <v>1290</v>
      </c>
      <c r="AC741" t="s">
        <v>2322</v>
      </c>
      <c r="AF741" t="s">
        <v>2325</v>
      </c>
      <c r="AG741" t="s">
        <v>2325</v>
      </c>
      <c r="AH741" t="s">
        <v>159</v>
      </c>
      <c r="AI741" t="s">
        <v>160</v>
      </c>
      <c r="AL741" t="s">
        <v>220</v>
      </c>
      <c r="AM741" t="s">
        <v>282</v>
      </c>
      <c r="AN741" t="s">
        <v>164</v>
      </c>
      <c r="AO741" t="s">
        <v>165</v>
      </c>
      <c r="AP741" t="s">
        <v>166</v>
      </c>
      <c r="AQ741">
        <v>2</v>
      </c>
      <c r="AR741">
        <v>5</v>
      </c>
      <c r="AS741" t="s">
        <v>168</v>
      </c>
      <c r="AT741" t="s">
        <v>169</v>
      </c>
      <c r="AV741" t="s">
        <v>2325</v>
      </c>
      <c r="AX741" t="s">
        <v>167</v>
      </c>
      <c r="AY741" t="s">
        <v>166</v>
      </c>
      <c r="BB741" t="s">
        <v>251</v>
      </c>
      <c r="BD741" t="s">
        <v>174</v>
      </c>
      <c r="BE741">
        <v>341</v>
      </c>
      <c r="BG741" t="s">
        <v>167</v>
      </c>
      <c r="BH741" t="s">
        <v>167</v>
      </c>
      <c r="BJ741" t="s">
        <v>175</v>
      </c>
      <c r="BK741" t="s">
        <v>167</v>
      </c>
      <c r="BL741" t="s">
        <v>175</v>
      </c>
      <c r="BM741" t="s">
        <v>167</v>
      </c>
      <c r="BN741" t="s">
        <v>252</v>
      </c>
      <c r="BP741" t="s">
        <v>174</v>
      </c>
      <c r="BQ741" t="s">
        <v>164</v>
      </c>
      <c r="BR741" t="s">
        <v>169</v>
      </c>
      <c r="BS741" t="s">
        <v>177</v>
      </c>
      <c r="BT741" t="s">
        <v>167</v>
      </c>
      <c r="BU741" t="s">
        <v>148</v>
      </c>
      <c r="BV741" t="s">
        <v>167</v>
      </c>
      <c r="BW741" t="s">
        <v>178</v>
      </c>
      <c r="BX741" t="s">
        <v>179</v>
      </c>
      <c r="BY741" t="s">
        <v>180</v>
      </c>
      <c r="BZ741" t="s">
        <v>167</v>
      </c>
      <c r="CG741" t="s">
        <v>167</v>
      </c>
      <c r="CK741" t="s">
        <v>167</v>
      </c>
      <c r="CN741" t="s">
        <v>167</v>
      </c>
      <c r="CP741" t="s">
        <v>356</v>
      </c>
      <c r="CR741" t="s">
        <v>230</v>
      </c>
      <c r="CT741" t="s">
        <v>167</v>
      </c>
      <c r="CU741" t="s">
        <v>167</v>
      </c>
      <c r="CW741">
        <v>2</v>
      </c>
      <c r="DB741" t="s">
        <v>258</v>
      </c>
    </row>
    <row r="742" spans="1:126" x14ac:dyDescent="0.3">
      <c r="A742">
        <v>741</v>
      </c>
      <c r="B742" t="s">
        <v>235</v>
      </c>
      <c r="C742" t="s">
        <v>2318</v>
      </c>
      <c r="D742" t="s">
        <v>292</v>
      </c>
      <c r="E742" s="1">
        <v>998</v>
      </c>
      <c r="F742">
        <v>3</v>
      </c>
      <c r="G742">
        <v>4</v>
      </c>
      <c r="H742" t="s">
        <v>196</v>
      </c>
      <c r="I742" t="s">
        <v>143</v>
      </c>
      <c r="J742" t="s">
        <v>197</v>
      </c>
      <c r="K742" t="s">
        <v>145</v>
      </c>
      <c r="L742">
        <v>32</v>
      </c>
      <c r="M742" t="s">
        <v>146</v>
      </c>
      <c r="N742">
        <v>1675</v>
      </c>
      <c r="O742">
        <v>3655</v>
      </c>
      <c r="P742">
        <v>1620</v>
      </c>
      <c r="Q742" t="s">
        <v>147</v>
      </c>
      <c r="R742">
        <v>5</v>
      </c>
      <c r="T742" s="1" t="s">
        <v>148</v>
      </c>
      <c r="U742" t="s">
        <v>2319</v>
      </c>
      <c r="X742">
        <v>5</v>
      </c>
      <c r="Z742" t="s">
        <v>201</v>
      </c>
      <c r="AA742" t="s">
        <v>152</v>
      </c>
      <c r="AB742" t="s">
        <v>1290</v>
      </c>
      <c r="AC742" t="s">
        <v>2320</v>
      </c>
      <c r="AF742" t="s">
        <v>316</v>
      </c>
      <c r="AG742" t="s">
        <v>316</v>
      </c>
      <c r="AH742" t="s">
        <v>159</v>
      </c>
      <c r="AI742" t="s">
        <v>233</v>
      </c>
      <c r="AK742" t="s">
        <v>161</v>
      </c>
      <c r="AL742" t="s">
        <v>220</v>
      </c>
      <c r="AM742" t="s">
        <v>282</v>
      </c>
      <c r="AN742" t="s">
        <v>164</v>
      </c>
      <c r="AO742" t="s">
        <v>165</v>
      </c>
      <c r="AP742" t="s">
        <v>165</v>
      </c>
      <c r="AQ742">
        <v>2</v>
      </c>
      <c r="AR742">
        <v>5</v>
      </c>
      <c r="AS742" t="s">
        <v>168</v>
      </c>
      <c r="AT742" t="s">
        <v>169</v>
      </c>
      <c r="AV742" t="s">
        <v>316</v>
      </c>
      <c r="AX742" t="s">
        <v>167</v>
      </c>
      <c r="AY742" t="s">
        <v>172</v>
      </c>
      <c r="AZ742" t="s">
        <v>167</v>
      </c>
      <c r="BA742" t="s">
        <v>167</v>
      </c>
      <c r="BB742" t="s">
        <v>251</v>
      </c>
      <c r="BC742" t="s">
        <v>167</v>
      </c>
      <c r="BD742" t="s">
        <v>174</v>
      </c>
      <c r="BE742">
        <v>341</v>
      </c>
      <c r="BF742" t="s">
        <v>167</v>
      </c>
      <c r="BG742" t="s">
        <v>167</v>
      </c>
      <c r="BH742" t="s">
        <v>167</v>
      </c>
      <c r="BI742" t="s">
        <v>164</v>
      </c>
      <c r="BJ742" t="s">
        <v>175</v>
      </c>
      <c r="BK742" t="s">
        <v>167</v>
      </c>
      <c r="BL742" t="s">
        <v>175</v>
      </c>
      <c r="BM742" t="s">
        <v>167</v>
      </c>
      <c r="BN742" t="s">
        <v>252</v>
      </c>
      <c r="BO742" t="s">
        <v>167</v>
      </c>
      <c r="BP742" t="s">
        <v>174</v>
      </c>
      <c r="BQ742" t="s">
        <v>164</v>
      </c>
      <c r="BR742" t="s">
        <v>169</v>
      </c>
      <c r="BS742" t="s">
        <v>177</v>
      </c>
      <c r="BT742" t="s">
        <v>167</v>
      </c>
      <c r="BU742" t="s">
        <v>148</v>
      </c>
      <c r="BV742" t="s">
        <v>167</v>
      </c>
      <c r="BW742" t="s">
        <v>178</v>
      </c>
      <c r="BX742" t="s">
        <v>179</v>
      </c>
      <c r="BY742" t="s">
        <v>180</v>
      </c>
      <c r="BZ742" t="s">
        <v>167</v>
      </c>
      <c r="CG742" t="s">
        <v>167</v>
      </c>
      <c r="CK742" t="s">
        <v>167</v>
      </c>
      <c r="CN742" t="s">
        <v>167</v>
      </c>
      <c r="CO742" t="s">
        <v>167</v>
      </c>
      <c r="CP742" t="s">
        <v>356</v>
      </c>
      <c r="CR742" t="s">
        <v>230</v>
      </c>
      <c r="CT742" t="s">
        <v>167</v>
      </c>
      <c r="CU742" t="s">
        <v>167</v>
      </c>
      <c r="CV742" t="s">
        <v>167</v>
      </c>
      <c r="CW742">
        <v>2</v>
      </c>
      <c r="CY742" t="s">
        <v>255</v>
      </c>
      <c r="DB742" t="s">
        <v>258</v>
      </c>
      <c r="DC742" t="s">
        <v>167</v>
      </c>
      <c r="DD742" t="s">
        <v>167</v>
      </c>
      <c r="DH742" t="s">
        <v>167</v>
      </c>
    </row>
    <row r="743" spans="1:126" x14ac:dyDescent="0.3">
      <c r="A743">
        <v>742</v>
      </c>
      <c r="B743" t="s">
        <v>235</v>
      </c>
      <c r="C743" t="s">
        <v>2318</v>
      </c>
      <c r="D743" t="s">
        <v>2329</v>
      </c>
      <c r="E743" s="1">
        <v>1197</v>
      </c>
      <c r="F743">
        <v>3</v>
      </c>
      <c r="G743">
        <v>4</v>
      </c>
      <c r="H743" t="s">
        <v>196</v>
      </c>
      <c r="I743" t="s">
        <v>143</v>
      </c>
      <c r="J743" t="s">
        <v>197</v>
      </c>
      <c r="K743" t="s">
        <v>145</v>
      </c>
      <c r="L743">
        <v>32</v>
      </c>
      <c r="M743" t="s">
        <v>146</v>
      </c>
      <c r="N743">
        <v>1675</v>
      </c>
      <c r="O743">
        <v>3655</v>
      </c>
      <c r="P743">
        <v>1620</v>
      </c>
      <c r="Q743" t="s">
        <v>147</v>
      </c>
      <c r="R743">
        <v>5</v>
      </c>
      <c r="T743" s="1" t="s">
        <v>148</v>
      </c>
      <c r="U743" t="s">
        <v>1452</v>
      </c>
      <c r="W743" t="s">
        <v>303</v>
      </c>
      <c r="X743">
        <v>5</v>
      </c>
      <c r="Z743" t="s">
        <v>201</v>
      </c>
      <c r="AA743" t="s">
        <v>152</v>
      </c>
      <c r="AB743" t="s">
        <v>1290</v>
      </c>
      <c r="AC743" t="s">
        <v>1042</v>
      </c>
      <c r="AF743" t="s">
        <v>316</v>
      </c>
      <c r="AG743" t="s">
        <v>316</v>
      </c>
      <c r="AH743" t="s">
        <v>159</v>
      </c>
      <c r="AI743" t="s">
        <v>233</v>
      </c>
      <c r="AK743" t="s">
        <v>161</v>
      </c>
      <c r="AL743" t="s">
        <v>404</v>
      </c>
      <c r="AM743" t="s">
        <v>405</v>
      </c>
      <c r="AN743" t="s">
        <v>164</v>
      </c>
      <c r="AO743" t="s">
        <v>165</v>
      </c>
      <c r="AP743" t="s">
        <v>165</v>
      </c>
      <c r="AQ743">
        <v>2</v>
      </c>
      <c r="AR743">
        <v>5</v>
      </c>
      <c r="AS743" t="s">
        <v>168</v>
      </c>
      <c r="AT743" t="s">
        <v>169</v>
      </c>
      <c r="AU743" t="s">
        <v>406</v>
      </c>
      <c r="AV743" t="s">
        <v>316</v>
      </c>
      <c r="AX743" t="s">
        <v>167</v>
      </c>
      <c r="AY743" t="s">
        <v>172</v>
      </c>
      <c r="AZ743" t="s">
        <v>167</v>
      </c>
      <c r="BA743" t="s">
        <v>167</v>
      </c>
      <c r="BB743" t="s">
        <v>251</v>
      </c>
      <c r="BC743" t="s">
        <v>167</v>
      </c>
      <c r="BD743" t="s">
        <v>174</v>
      </c>
      <c r="BE743">
        <v>341</v>
      </c>
      <c r="BF743" t="s">
        <v>167</v>
      </c>
      <c r="BG743" t="s">
        <v>167</v>
      </c>
      <c r="BH743" t="s">
        <v>167</v>
      </c>
      <c r="BI743" t="s">
        <v>164</v>
      </c>
      <c r="BJ743" t="s">
        <v>175</v>
      </c>
      <c r="BK743" t="s">
        <v>167</v>
      </c>
      <c r="BL743" t="s">
        <v>175</v>
      </c>
      <c r="BM743" t="s">
        <v>167</v>
      </c>
      <c r="BN743" t="s">
        <v>252</v>
      </c>
      <c r="BO743" t="s">
        <v>167</v>
      </c>
      <c r="BP743" t="s">
        <v>174</v>
      </c>
      <c r="BQ743" t="s">
        <v>164</v>
      </c>
      <c r="BR743" t="s">
        <v>169</v>
      </c>
      <c r="BS743" t="s">
        <v>177</v>
      </c>
      <c r="BT743" t="s">
        <v>167</v>
      </c>
      <c r="BU743">
        <v>4.7</v>
      </c>
      <c r="BV743" t="s">
        <v>167</v>
      </c>
      <c r="BW743" t="s">
        <v>178</v>
      </c>
      <c r="BX743" t="s">
        <v>179</v>
      </c>
      <c r="BY743" t="s">
        <v>180</v>
      </c>
      <c r="BZ743" t="s">
        <v>167</v>
      </c>
      <c r="CG743" t="s">
        <v>167</v>
      </c>
      <c r="CK743" t="s">
        <v>167</v>
      </c>
      <c r="CN743" t="s">
        <v>167</v>
      </c>
      <c r="CO743" t="s">
        <v>167</v>
      </c>
      <c r="CP743" t="s">
        <v>356</v>
      </c>
      <c r="CQ743" t="s">
        <v>814</v>
      </c>
      <c r="CR743" t="s">
        <v>359</v>
      </c>
      <c r="CT743" t="s">
        <v>167</v>
      </c>
      <c r="CU743" t="s">
        <v>167</v>
      </c>
      <c r="CV743" t="s">
        <v>167</v>
      </c>
      <c r="CW743">
        <v>2</v>
      </c>
      <c r="CY743" t="s">
        <v>255</v>
      </c>
      <c r="DB743" t="s">
        <v>258</v>
      </c>
      <c r="DC743" t="s">
        <v>167</v>
      </c>
      <c r="DD743" t="s">
        <v>167</v>
      </c>
      <c r="DH743" t="s">
        <v>167</v>
      </c>
      <c r="DJ743" t="s">
        <v>167</v>
      </c>
    </row>
    <row r="744" spans="1:126" x14ac:dyDescent="0.3">
      <c r="A744">
        <v>743</v>
      </c>
      <c r="B744" t="s">
        <v>235</v>
      </c>
      <c r="C744" t="s">
        <v>2318</v>
      </c>
      <c r="D744" t="s">
        <v>2330</v>
      </c>
      <c r="E744" s="1">
        <v>1197</v>
      </c>
      <c r="F744">
        <v>3</v>
      </c>
      <c r="G744">
        <v>4</v>
      </c>
      <c r="H744" t="s">
        <v>196</v>
      </c>
      <c r="I744" t="s">
        <v>143</v>
      </c>
      <c r="J744" t="s">
        <v>197</v>
      </c>
      <c r="K744" t="s">
        <v>145</v>
      </c>
      <c r="L744">
        <v>32</v>
      </c>
      <c r="M744" t="s">
        <v>146</v>
      </c>
      <c r="N744">
        <v>1675</v>
      </c>
      <c r="O744">
        <v>3655</v>
      </c>
      <c r="P744">
        <v>1620</v>
      </c>
      <c r="Q744" t="s">
        <v>147</v>
      </c>
      <c r="R744">
        <v>5</v>
      </c>
      <c r="T744" s="1" t="s">
        <v>148</v>
      </c>
      <c r="U744" t="s">
        <v>1452</v>
      </c>
      <c r="X744">
        <v>5</v>
      </c>
      <c r="Z744" t="s">
        <v>201</v>
      </c>
      <c r="AA744" t="s">
        <v>152</v>
      </c>
      <c r="AB744" t="s">
        <v>1290</v>
      </c>
      <c r="AC744" t="s">
        <v>2322</v>
      </c>
      <c r="AF744" t="s">
        <v>2323</v>
      </c>
      <c r="AG744" t="s">
        <v>2323</v>
      </c>
      <c r="AH744" t="s">
        <v>159</v>
      </c>
      <c r="AI744" t="s">
        <v>233</v>
      </c>
      <c r="AK744" t="s">
        <v>161</v>
      </c>
      <c r="AL744" t="s">
        <v>404</v>
      </c>
      <c r="AM744" t="s">
        <v>405</v>
      </c>
      <c r="AN744" t="s">
        <v>164</v>
      </c>
      <c r="AO744" t="s">
        <v>165</v>
      </c>
      <c r="AP744" t="s">
        <v>166</v>
      </c>
      <c r="AQ744">
        <v>2</v>
      </c>
      <c r="AR744">
        <v>5</v>
      </c>
      <c r="AS744" t="s">
        <v>168</v>
      </c>
      <c r="AT744" t="s">
        <v>190</v>
      </c>
      <c r="AV744" t="s">
        <v>2323</v>
      </c>
      <c r="AX744" t="s">
        <v>167</v>
      </c>
      <c r="AY744" t="s">
        <v>172</v>
      </c>
      <c r="AZ744" t="s">
        <v>167</v>
      </c>
      <c r="BA744" t="s">
        <v>167</v>
      </c>
      <c r="BB744" t="s">
        <v>251</v>
      </c>
      <c r="BC744" t="s">
        <v>167</v>
      </c>
      <c r="BD744" t="s">
        <v>174</v>
      </c>
      <c r="BE744">
        <v>341</v>
      </c>
      <c r="BF744" t="s">
        <v>167</v>
      </c>
      <c r="BG744" t="s">
        <v>167</v>
      </c>
      <c r="BH744" t="s">
        <v>167</v>
      </c>
      <c r="BI744" t="s">
        <v>164</v>
      </c>
      <c r="BJ744" t="s">
        <v>175</v>
      </c>
      <c r="BK744" t="s">
        <v>167</v>
      </c>
      <c r="BL744" t="s">
        <v>175</v>
      </c>
      <c r="BM744" t="s">
        <v>167</v>
      </c>
      <c r="BN744" t="s">
        <v>252</v>
      </c>
      <c r="BO744" t="s">
        <v>167</v>
      </c>
      <c r="BP744" t="s">
        <v>174</v>
      </c>
      <c r="BQ744" t="s">
        <v>164</v>
      </c>
      <c r="BR744" t="s">
        <v>169</v>
      </c>
      <c r="BS744" t="s">
        <v>177</v>
      </c>
      <c r="BT744" t="s">
        <v>167</v>
      </c>
      <c r="BU744" t="s">
        <v>148</v>
      </c>
      <c r="BV744" t="s">
        <v>167</v>
      </c>
      <c r="BW744" t="s">
        <v>178</v>
      </c>
      <c r="BX744" t="s">
        <v>179</v>
      </c>
      <c r="BY744" t="s">
        <v>180</v>
      </c>
      <c r="BZ744" t="s">
        <v>167</v>
      </c>
      <c r="CB744" t="s">
        <v>167</v>
      </c>
      <c r="CG744" t="s">
        <v>167</v>
      </c>
      <c r="CK744" t="s">
        <v>167</v>
      </c>
      <c r="CN744" t="s">
        <v>167</v>
      </c>
      <c r="CO744" t="s">
        <v>167</v>
      </c>
      <c r="CP744" t="s">
        <v>356</v>
      </c>
      <c r="CR744" t="s">
        <v>230</v>
      </c>
      <c r="CT744" t="s">
        <v>167</v>
      </c>
      <c r="CU744" t="s">
        <v>167</v>
      </c>
      <c r="CW744">
        <v>2</v>
      </c>
      <c r="CY744" t="s">
        <v>255</v>
      </c>
      <c r="DB744" t="s">
        <v>258</v>
      </c>
      <c r="DC744" t="s">
        <v>167</v>
      </c>
      <c r="DD744" t="s">
        <v>167</v>
      </c>
    </row>
    <row r="745" spans="1:126" x14ac:dyDescent="0.3">
      <c r="A745">
        <v>744</v>
      </c>
      <c r="B745" t="s">
        <v>235</v>
      </c>
      <c r="C745" t="s">
        <v>2318</v>
      </c>
      <c r="D745" t="s">
        <v>2331</v>
      </c>
      <c r="E745" s="1">
        <v>998</v>
      </c>
      <c r="F745">
        <v>3</v>
      </c>
      <c r="G745">
        <v>4</v>
      </c>
      <c r="H745" t="s">
        <v>196</v>
      </c>
      <c r="I745" t="s">
        <v>143</v>
      </c>
      <c r="J745" t="s">
        <v>197</v>
      </c>
      <c r="K745" t="s">
        <v>145</v>
      </c>
      <c r="L745">
        <v>32</v>
      </c>
      <c r="M745" t="s">
        <v>146</v>
      </c>
      <c r="N745">
        <v>1675</v>
      </c>
      <c r="O745">
        <v>3655</v>
      </c>
      <c r="P745">
        <v>1620</v>
      </c>
      <c r="Q745" t="s">
        <v>147</v>
      </c>
      <c r="R745">
        <v>5</v>
      </c>
      <c r="T745" s="1" t="s">
        <v>148</v>
      </c>
      <c r="U745" t="s">
        <v>2319</v>
      </c>
      <c r="X745">
        <v>5</v>
      </c>
      <c r="Z745" t="s">
        <v>201</v>
      </c>
      <c r="AA745" t="s">
        <v>152</v>
      </c>
      <c r="AB745" t="s">
        <v>1290</v>
      </c>
      <c r="AC745" t="s">
        <v>2320</v>
      </c>
      <c r="AF745" t="s">
        <v>316</v>
      </c>
      <c r="AG745" t="s">
        <v>316</v>
      </c>
      <c r="AH745" t="s">
        <v>159</v>
      </c>
      <c r="AI745" t="s">
        <v>233</v>
      </c>
      <c r="AK745" t="s">
        <v>161</v>
      </c>
      <c r="AL745" t="s">
        <v>220</v>
      </c>
      <c r="AM745" t="s">
        <v>282</v>
      </c>
      <c r="AN745" t="s">
        <v>164</v>
      </c>
      <c r="AO745" t="s">
        <v>165</v>
      </c>
      <c r="AP745" t="s">
        <v>165</v>
      </c>
      <c r="AQ745">
        <v>2</v>
      </c>
      <c r="AR745">
        <v>5</v>
      </c>
      <c r="AS745" t="s">
        <v>168</v>
      </c>
      <c r="AT745" t="s">
        <v>190</v>
      </c>
      <c r="AV745" t="s">
        <v>316</v>
      </c>
      <c r="AX745" t="s">
        <v>167</v>
      </c>
      <c r="AY745" t="s">
        <v>172</v>
      </c>
      <c r="AZ745" t="s">
        <v>167</v>
      </c>
      <c r="BA745" t="s">
        <v>167</v>
      </c>
      <c r="BB745" t="s">
        <v>251</v>
      </c>
      <c r="BC745" t="s">
        <v>167</v>
      </c>
      <c r="BD745" t="s">
        <v>174</v>
      </c>
      <c r="BE745">
        <v>341</v>
      </c>
      <c r="BF745" t="s">
        <v>167</v>
      </c>
      <c r="BG745" t="s">
        <v>167</v>
      </c>
      <c r="BH745" t="s">
        <v>167</v>
      </c>
      <c r="BI745" t="s">
        <v>164</v>
      </c>
      <c r="BJ745" t="s">
        <v>175</v>
      </c>
      <c r="BK745" t="s">
        <v>167</v>
      </c>
      <c r="BL745" t="s">
        <v>175</v>
      </c>
      <c r="BM745" t="s">
        <v>167</v>
      </c>
      <c r="BN745" t="s">
        <v>252</v>
      </c>
      <c r="BO745" t="s">
        <v>167</v>
      </c>
      <c r="BP745" t="s">
        <v>174</v>
      </c>
      <c r="BQ745" t="s">
        <v>164</v>
      </c>
      <c r="BR745" t="s">
        <v>169</v>
      </c>
      <c r="BS745" t="s">
        <v>177</v>
      </c>
      <c r="BT745" t="s">
        <v>167</v>
      </c>
      <c r="BU745" t="s">
        <v>148</v>
      </c>
      <c r="BV745" t="s">
        <v>167</v>
      </c>
      <c r="BW745" t="s">
        <v>178</v>
      </c>
      <c r="BX745" t="s">
        <v>179</v>
      </c>
      <c r="BY745" t="s">
        <v>180</v>
      </c>
      <c r="BZ745" t="s">
        <v>167</v>
      </c>
      <c r="CG745" t="s">
        <v>167</v>
      </c>
      <c r="CK745" t="s">
        <v>167</v>
      </c>
      <c r="CN745" t="s">
        <v>167</v>
      </c>
      <c r="CO745" t="s">
        <v>167</v>
      </c>
      <c r="CP745" t="s">
        <v>356</v>
      </c>
      <c r="CR745" t="s">
        <v>2332</v>
      </c>
      <c r="CT745" t="s">
        <v>167</v>
      </c>
      <c r="CU745" t="s">
        <v>167</v>
      </c>
      <c r="CV745" t="s">
        <v>167</v>
      </c>
      <c r="CW745">
        <v>2</v>
      </c>
      <c r="CY745" t="s">
        <v>255</v>
      </c>
      <c r="DB745" t="s">
        <v>258</v>
      </c>
      <c r="DC745" t="s">
        <v>167</v>
      </c>
      <c r="DD745" t="s">
        <v>167</v>
      </c>
    </row>
    <row r="746" spans="1:126" x14ac:dyDescent="0.3">
      <c r="A746">
        <v>745</v>
      </c>
      <c r="B746" t="s">
        <v>235</v>
      </c>
      <c r="C746" t="s">
        <v>2318</v>
      </c>
      <c r="D746" t="s">
        <v>545</v>
      </c>
      <c r="E746" s="1">
        <v>998</v>
      </c>
      <c r="F746">
        <v>3</v>
      </c>
      <c r="G746">
        <v>4</v>
      </c>
      <c r="H746" t="s">
        <v>196</v>
      </c>
      <c r="I746" t="s">
        <v>143</v>
      </c>
      <c r="J746" t="s">
        <v>197</v>
      </c>
      <c r="K746" t="s">
        <v>145</v>
      </c>
      <c r="L746">
        <v>32</v>
      </c>
      <c r="M746" t="s">
        <v>184</v>
      </c>
      <c r="N746">
        <v>1675</v>
      </c>
      <c r="O746">
        <v>3655</v>
      </c>
      <c r="P746">
        <v>1620</v>
      </c>
      <c r="Q746" t="s">
        <v>147</v>
      </c>
      <c r="R746">
        <v>5</v>
      </c>
      <c r="T746" s="1" t="s">
        <v>148</v>
      </c>
      <c r="V746" t="s">
        <v>2333</v>
      </c>
      <c r="X746">
        <v>5</v>
      </c>
      <c r="Z746" t="s">
        <v>201</v>
      </c>
      <c r="AA746" t="s">
        <v>152</v>
      </c>
      <c r="AB746" t="s">
        <v>1290</v>
      </c>
      <c r="AC746" t="s">
        <v>2322</v>
      </c>
      <c r="AF746" t="s">
        <v>2325</v>
      </c>
      <c r="AG746" t="s">
        <v>2325</v>
      </c>
      <c r="AH746" t="s">
        <v>159</v>
      </c>
      <c r="AI746" t="s">
        <v>160</v>
      </c>
      <c r="AL746" t="s">
        <v>220</v>
      </c>
      <c r="AM746" t="s">
        <v>282</v>
      </c>
      <c r="AN746" t="s">
        <v>164</v>
      </c>
      <c r="AO746" t="s">
        <v>165</v>
      </c>
      <c r="AP746" t="s">
        <v>166</v>
      </c>
      <c r="AQ746">
        <v>2</v>
      </c>
      <c r="AR746">
        <v>5</v>
      </c>
      <c r="AS746" t="s">
        <v>168</v>
      </c>
      <c r="AT746" t="s">
        <v>169</v>
      </c>
      <c r="AV746" t="s">
        <v>2325</v>
      </c>
      <c r="AX746" t="s">
        <v>167</v>
      </c>
      <c r="AY746" t="s">
        <v>166</v>
      </c>
      <c r="BB746" t="s">
        <v>251</v>
      </c>
      <c r="BD746" t="s">
        <v>174</v>
      </c>
      <c r="BE746">
        <v>341</v>
      </c>
      <c r="BG746" t="s">
        <v>167</v>
      </c>
      <c r="BH746" t="s">
        <v>167</v>
      </c>
      <c r="BJ746" t="s">
        <v>175</v>
      </c>
      <c r="BK746" t="s">
        <v>167</v>
      </c>
      <c r="BL746" t="s">
        <v>175</v>
      </c>
      <c r="BM746" t="s">
        <v>167</v>
      </c>
      <c r="BN746" t="s">
        <v>252</v>
      </c>
      <c r="BP746" t="s">
        <v>174</v>
      </c>
      <c r="BQ746" t="s">
        <v>164</v>
      </c>
      <c r="BR746" t="s">
        <v>169</v>
      </c>
      <c r="BS746" t="s">
        <v>177</v>
      </c>
      <c r="BT746" t="s">
        <v>167</v>
      </c>
      <c r="BU746" t="s">
        <v>148</v>
      </c>
      <c r="BV746" t="s">
        <v>167</v>
      </c>
      <c r="BW746" t="s">
        <v>178</v>
      </c>
      <c r="BX746" t="s">
        <v>179</v>
      </c>
      <c r="BY746" t="s">
        <v>180</v>
      </c>
      <c r="BZ746" t="s">
        <v>167</v>
      </c>
      <c r="CG746" t="s">
        <v>167</v>
      </c>
      <c r="CK746" t="s">
        <v>167</v>
      </c>
      <c r="CN746" t="s">
        <v>167</v>
      </c>
      <c r="CP746" t="s">
        <v>356</v>
      </c>
      <c r="CR746" t="s">
        <v>210</v>
      </c>
      <c r="CT746" t="s">
        <v>167</v>
      </c>
      <c r="CU746" t="s">
        <v>167</v>
      </c>
      <c r="CW746">
        <v>1</v>
      </c>
      <c r="DB746" t="s">
        <v>258</v>
      </c>
    </row>
    <row r="747" spans="1:126" x14ac:dyDescent="0.3">
      <c r="A747">
        <v>746</v>
      </c>
      <c r="B747" t="s">
        <v>235</v>
      </c>
      <c r="C747" t="s">
        <v>2318</v>
      </c>
      <c r="D747" t="s">
        <v>2334</v>
      </c>
      <c r="E747" s="1">
        <v>998</v>
      </c>
      <c r="F747">
        <v>3</v>
      </c>
      <c r="G747">
        <v>4</v>
      </c>
      <c r="H747" t="s">
        <v>196</v>
      </c>
      <c r="I747" t="s">
        <v>143</v>
      </c>
      <c r="J747" t="s">
        <v>197</v>
      </c>
      <c r="K747" t="s">
        <v>145</v>
      </c>
      <c r="L747">
        <v>32</v>
      </c>
      <c r="M747" t="s">
        <v>184</v>
      </c>
      <c r="N747">
        <v>1675</v>
      </c>
      <c r="O747">
        <v>3655</v>
      </c>
      <c r="P747">
        <v>1620</v>
      </c>
      <c r="Q747" t="s">
        <v>147</v>
      </c>
      <c r="R747">
        <v>5</v>
      </c>
      <c r="T747" s="1" t="s">
        <v>148</v>
      </c>
      <c r="V747" t="s">
        <v>2333</v>
      </c>
      <c r="X747">
        <v>5</v>
      </c>
      <c r="Z747" t="s">
        <v>201</v>
      </c>
      <c r="AA747" t="s">
        <v>152</v>
      </c>
      <c r="AB747" t="s">
        <v>1290</v>
      </c>
      <c r="AC747" t="s">
        <v>2322</v>
      </c>
      <c r="AF747" t="s">
        <v>2325</v>
      </c>
      <c r="AG747" t="s">
        <v>2325</v>
      </c>
      <c r="AH747" t="s">
        <v>159</v>
      </c>
      <c r="AI747" t="s">
        <v>160</v>
      </c>
      <c r="AL747" t="s">
        <v>220</v>
      </c>
      <c r="AM747" t="s">
        <v>282</v>
      </c>
      <c r="AN747" t="s">
        <v>164</v>
      </c>
      <c r="AO747" t="s">
        <v>165</v>
      </c>
      <c r="AP747" t="s">
        <v>166</v>
      </c>
      <c r="AQ747">
        <v>2</v>
      </c>
      <c r="AR747">
        <v>5</v>
      </c>
      <c r="AS747" t="s">
        <v>168</v>
      </c>
      <c r="AT747" t="s">
        <v>169</v>
      </c>
      <c r="AV747" t="s">
        <v>2325</v>
      </c>
      <c r="AX747" t="s">
        <v>167</v>
      </c>
      <c r="AY747" t="s">
        <v>166</v>
      </c>
      <c r="BB747" t="s">
        <v>251</v>
      </c>
      <c r="BD747" t="s">
        <v>174</v>
      </c>
      <c r="BE747">
        <v>341</v>
      </c>
      <c r="BG747" t="s">
        <v>167</v>
      </c>
      <c r="BH747" t="s">
        <v>167</v>
      </c>
      <c r="BJ747" t="s">
        <v>175</v>
      </c>
      <c r="BK747" t="s">
        <v>167</v>
      </c>
      <c r="BL747" t="s">
        <v>175</v>
      </c>
      <c r="BM747" t="s">
        <v>167</v>
      </c>
      <c r="BN747" t="s">
        <v>252</v>
      </c>
      <c r="BP747" t="s">
        <v>174</v>
      </c>
      <c r="BQ747" t="s">
        <v>164</v>
      </c>
      <c r="BR747" t="s">
        <v>169</v>
      </c>
      <c r="BS747" t="s">
        <v>177</v>
      </c>
      <c r="BT747" t="s">
        <v>167</v>
      </c>
      <c r="BU747" t="s">
        <v>148</v>
      </c>
      <c r="BV747" t="s">
        <v>167</v>
      </c>
      <c r="BW747" t="s">
        <v>178</v>
      </c>
      <c r="BX747" t="s">
        <v>179</v>
      </c>
      <c r="BY747" t="s">
        <v>180</v>
      </c>
      <c r="BZ747" t="s">
        <v>167</v>
      </c>
      <c r="CG747" t="s">
        <v>167</v>
      </c>
      <c r="CK747" t="s">
        <v>167</v>
      </c>
      <c r="CN747" t="s">
        <v>167</v>
      </c>
      <c r="CP747" t="s">
        <v>356</v>
      </c>
      <c r="CR747" t="s">
        <v>230</v>
      </c>
      <c r="CT747" t="s">
        <v>167</v>
      </c>
      <c r="CU747" t="s">
        <v>167</v>
      </c>
      <c r="CW747">
        <v>2</v>
      </c>
      <c r="DB747" t="s">
        <v>258</v>
      </c>
    </row>
    <row r="748" spans="1:126" x14ac:dyDescent="0.3">
      <c r="A748">
        <v>747</v>
      </c>
      <c r="B748" t="s">
        <v>139</v>
      </c>
      <c r="C748" t="s">
        <v>2335</v>
      </c>
      <c r="D748" t="s">
        <v>2336</v>
      </c>
      <c r="E748" s="1">
        <v>1199</v>
      </c>
      <c r="F748">
        <v>3</v>
      </c>
      <c r="G748">
        <v>4</v>
      </c>
      <c r="H748" t="s">
        <v>196</v>
      </c>
      <c r="I748" t="s">
        <v>143</v>
      </c>
      <c r="J748" t="s">
        <v>197</v>
      </c>
      <c r="K748" t="s">
        <v>145</v>
      </c>
      <c r="L748">
        <v>35</v>
      </c>
      <c r="M748" t="s">
        <v>146</v>
      </c>
      <c r="N748">
        <v>1587</v>
      </c>
      <c r="O748">
        <v>3793</v>
      </c>
      <c r="P748">
        <v>1665</v>
      </c>
      <c r="Q748" t="s">
        <v>682</v>
      </c>
      <c r="R748">
        <v>5</v>
      </c>
      <c r="T748" s="1" t="s">
        <v>148</v>
      </c>
      <c r="U748" t="s">
        <v>2337</v>
      </c>
      <c r="W748" t="s">
        <v>2338</v>
      </c>
      <c r="X748">
        <v>5</v>
      </c>
      <c r="Y748" t="s">
        <v>151</v>
      </c>
      <c r="Z748" t="s">
        <v>201</v>
      </c>
      <c r="AA748" t="s">
        <v>152</v>
      </c>
      <c r="AB748" t="s">
        <v>381</v>
      </c>
      <c r="AC748" t="s">
        <v>382</v>
      </c>
      <c r="AD748" t="s">
        <v>373</v>
      </c>
      <c r="AE748" t="s">
        <v>307</v>
      </c>
      <c r="AF748" t="s">
        <v>374</v>
      </c>
      <c r="AG748" t="s">
        <v>374</v>
      </c>
      <c r="AH748" t="s">
        <v>159</v>
      </c>
      <c r="AI748" t="s">
        <v>233</v>
      </c>
      <c r="AK748" t="s">
        <v>161</v>
      </c>
      <c r="AL748" t="s">
        <v>2339</v>
      </c>
      <c r="AM748" t="s">
        <v>2340</v>
      </c>
      <c r="AN748" t="s">
        <v>164</v>
      </c>
      <c r="AO748" t="s">
        <v>165</v>
      </c>
      <c r="AP748" t="s">
        <v>165</v>
      </c>
      <c r="AQ748">
        <v>2</v>
      </c>
      <c r="AR748">
        <v>5</v>
      </c>
      <c r="AS748" t="s">
        <v>168</v>
      </c>
      <c r="AT748" t="s">
        <v>169</v>
      </c>
      <c r="AU748" t="s">
        <v>327</v>
      </c>
      <c r="AV748" t="s">
        <v>374</v>
      </c>
      <c r="AX748" t="s">
        <v>167</v>
      </c>
      <c r="AY748" t="s">
        <v>172</v>
      </c>
      <c r="AZ748" t="s">
        <v>167</v>
      </c>
      <c r="BA748" t="s">
        <v>167</v>
      </c>
      <c r="BB748" t="s">
        <v>368</v>
      </c>
      <c r="BC748" t="s">
        <v>167</v>
      </c>
      <c r="BD748" t="s">
        <v>338</v>
      </c>
      <c r="BE748">
        <v>242</v>
      </c>
      <c r="BF748" t="s">
        <v>167</v>
      </c>
      <c r="BG748" t="s">
        <v>167</v>
      </c>
      <c r="BH748" t="s">
        <v>167</v>
      </c>
      <c r="BI748" t="s">
        <v>164</v>
      </c>
      <c r="BJ748" t="s">
        <v>175</v>
      </c>
      <c r="BK748" t="s">
        <v>167</v>
      </c>
      <c r="BL748" t="s">
        <v>311</v>
      </c>
      <c r="BM748" t="s">
        <v>167</v>
      </c>
      <c r="BN748" t="s">
        <v>369</v>
      </c>
      <c r="BO748" t="s">
        <v>167</v>
      </c>
      <c r="BP748" t="s">
        <v>338</v>
      </c>
      <c r="BQ748" t="s">
        <v>165</v>
      </c>
      <c r="BR748" t="s">
        <v>169</v>
      </c>
      <c r="BS748" t="s">
        <v>177</v>
      </c>
      <c r="BT748" t="s">
        <v>167</v>
      </c>
      <c r="BU748" t="s">
        <v>148</v>
      </c>
      <c r="BV748" t="s">
        <v>167</v>
      </c>
      <c r="BW748" t="s">
        <v>178</v>
      </c>
      <c r="BY748" t="s">
        <v>180</v>
      </c>
      <c r="CB748" t="s">
        <v>167</v>
      </c>
      <c r="CG748" t="s">
        <v>167</v>
      </c>
      <c r="CK748" t="s">
        <v>167</v>
      </c>
      <c r="CN748" t="s">
        <v>167</v>
      </c>
      <c r="CO748" t="s">
        <v>167</v>
      </c>
      <c r="CP748" t="s">
        <v>224</v>
      </c>
      <c r="CR748" t="s">
        <v>230</v>
      </c>
      <c r="CS748" t="s">
        <v>167</v>
      </c>
      <c r="CT748" t="s">
        <v>167</v>
      </c>
      <c r="CU748" t="s">
        <v>167</v>
      </c>
      <c r="CV748" t="s">
        <v>167</v>
      </c>
      <c r="CW748">
        <v>2</v>
      </c>
      <c r="CY748" t="s">
        <v>255</v>
      </c>
      <c r="DB748" t="s">
        <v>375</v>
      </c>
      <c r="DC748" t="s">
        <v>167</v>
      </c>
      <c r="DD748" t="s">
        <v>167</v>
      </c>
      <c r="DG748" t="s">
        <v>167</v>
      </c>
      <c r="DH748" t="s">
        <v>217</v>
      </c>
      <c r="DI748" t="s">
        <v>329</v>
      </c>
      <c r="DJ748" t="s">
        <v>167</v>
      </c>
      <c r="DL748" t="s">
        <v>330</v>
      </c>
      <c r="DM748" t="s">
        <v>167</v>
      </c>
      <c r="DS748" t="s">
        <v>167</v>
      </c>
    </row>
    <row r="749" spans="1:126" x14ac:dyDescent="0.3">
      <c r="A749">
        <v>748</v>
      </c>
      <c r="B749" t="s">
        <v>139</v>
      </c>
      <c r="C749" t="s">
        <v>2335</v>
      </c>
      <c r="D749" t="s">
        <v>2341</v>
      </c>
      <c r="E749" s="1">
        <v>1047</v>
      </c>
      <c r="F749">
        <v>3</v>
      </c>
      <c r="G749">
        <v>4</v>
      </c>
      <c r="H749" t="s">
        <v>196</v>
      </c>
      <c r="I749" t="s">
        <v>143</v>
      </c>
      <c r="J749" t="s">
        <v>197</v>
      </c>
      <c r="K749" t="s">
        <v>145</v>
      </c>
      <c r="L749">
        <v>35</v>
      </c>
      <c r="M749" t="s">
        <v>460</v>
      </c>
      <c r="N749">
        <v>1587</v>
      </c>
      <c r="O749">
        <v>3793</v>
      </c>
      <c r="P749">
        <v>1665</v>
      </c>
      <c r="Q749" t="s">
        <v>682</v>
      </c>
      <c r="R749">
        <v>5</v>
      </c>
      <c r="T749" s="1" t="s">
        <v>148</v>
      </c>
      <c r="U749" t="s">
        <v>2342</v>
      </c>
      <c r="W749" t="s">
        <v>2343</v>
      </c>
      <c r="X749">
        <v>5</v>
      </c>
      <c r="Y749" t="s">
        <v>151</v>
      </c>
      <c r="Z749" t="s">
        <v>201</v>
      </c>
      <c r="AA749" t="s">
        <v>152</v>
      </c>
      <c r="AB749" t="s">
        <v>381</v>
      </c>
      <c r="AC749" t="s">
        <v>382</v>
      </c>
      <c r="AD749" t="s">
        <v>373</v>
      </c>
      <c r="AE749" t="s">
        <v>307</v>
      </c>
      <c r="AF749" t="s">
        <v>374</v>
      </c>
      <c r="AG749" t="s">
        <v>374</v>
      </c>
      <c r="AH749" t="s">
        <v>159</v>
      </c>
      <c r="AI749" t="s">
        <v>233</v>
      </c>
      <c r="AK749" t="s">
        <v>161</v>
      </c>
      <c r="AL749" t="s">
        <v>2344</v>
      </c>
      <c r="AM749" t="s">
        <v>2345</v>
      </c>
      <c r="AN749" t="s">
        <v>164</v>
      </c>
      <c r="AO749" t="s">
        <v>165</v>
      </c>
      <c r="AP749" t="s">
        <v>165</v>
      </c>
      <c r="AQ749">
        <v>2</v>
      </c>
      <c r="AR749">
        <v>5</v>
      </c>
      <c r="AS749" t="s">
        <v>168</v>
      </c>
      <c r="AT749" t="s">
        <v>169</v>
      </c>
      <c r="AU749" t="s">
        <v>327</v>
      </c>
      <c r="AV749" t="s">
        <v>374</v>
      </c>
      <c r="AX749" t="s">
        <v>167</v>
      </c>
      <c r="AY749" t="s">
        <v>172</v>
      </c>
      <c r="AZ749" t="s">
        <v>167</v>
      </c>
      <c r="BA749" t="s">
        <v>167</v>
      </c>
      <c r="BB749" t="s">
        <v>368</v>
      </c>
      <c r="BC749" t="s">
        <v>167</v>
      </c>
      <c r="BD749" t="s">
        <v>338</v>
      </c>
      <c r="BE749">
        <v>242</v>
      </c>
      <c r="BF749" t="s">
        <v>167</v>
      </c>
      <c r="BG749" t="s">
        <v>167</v>
      </c>
      <c r="BH749" t="s">
        <v>167</v>
      </c>
      <c r="BI749" t="s">
        <v>164</v>
      </c>
      <c r="BJ749" t="s">
        <v>311</v>
      </c>
      <c r="BK749" t="s">
        <v>167</v>
      </c>
      <c r="BL749" t="s">
        <v>311</v>
      </c>
      <c r="BM749" t="s">
        <v>167</v>
      </c>
      <c r="BN749" t="s">
        <v>369</v>
      </c>
      <c r="BO749" t="s">
        <v>167</v>
      </c>
      <c r="BP749" t="s">
        <v>338</v>
      </c>
      <c r="BQ749" t="s">
        <v>165</v>
      </c>
      <c r="BR749" t="s">
        <v>169</v>
      </c>
      <c r="BS749" t="s">
        <v>177</v>
      </c>
      <c r="BT749" t="s">
        <v>167</v>
      </c>
      <c r="BU749" t="s">
        <v>148</v>
      </c>
      <c r="BV749" t="s">
        <v>167</v>
      </c>
      <c r="BW749" t="s">
        <v>178</v>
      </c>
      <c r="BY749" t="s">
        <v>180</v>
      </c>
      <c r="CB749" t="s">
        <v>167</v>
      </c>
      <c r="CG749" t="s">
        <v>167</v>
      </c>
      <c r="CK749" t="s">
        <v>167</v>
      </c>
      <c r="CN749" t="s">
        <v>167</v>
      </c>
      <c r="CO749" t="s">
        <v>167</v>
      </c>
      <c r="CP749" t="s">
        <v>224</v>
      </c>
      <c r="CR749" t="s">
        <v>230</v>
      </c>
      <c r="CS749" t="s">
        <v>167</v>
      </c>
      <c r="CT749" t="s">
        <v>167</v>
      </c>
      <c r="CU749" t="s">
        <v>167</v>
      </c>
      <c r="CV749" t="s">
        <v>167</v>
      </c>
      <c r="CW749">
        <v>2</v>
      </c>
      <c r="CY749" t="s">
        <v>572</v>
      </c>
      <c r="DB749" t="s">
        <v>222</v>
      </c>
      <c r="DC749" t="s">
        <v>167</v>
      </c>
      <c r="DD749" t="s">
        <v>167</v>
      </c>
      <c r="DG749" t="s">
        <v>167</v>
      </c>
      <c r="DH749" t="s">
        <v>217</v>
      </c>
      <c r="DI749" t="s">
        <v>329</v>
      </c>
      <c r="DJ749" t="s">
        <v>167</v>
      </c>
      <c r="DL749" t="s">
        <v>330</v>
      </c>
      <c r="DM749" t="s">
        <v>167</v>
      </c>
      <c r="DS749" t="s">
        <v>167</v>
      </c>
    </row>
    <row r="750" spans="1:126" x14ac:dyDescent="0.3">
      <c r="A750">
        <v>749</v>
      </c>
      <c r="B750" t="s">
        <v>139</v>
      </c>
      <c r="C750" t="s">
        <v>2335</v>
      </c>
      <c r="D750" t="s">
        <v>2346</v>
      </c>
      <c r="E750" s="1">
        <v>1199</v>
      </c>
      <c r="F750">
        <v>3</v>
      </c>
      <c r="G750">
        <v>4</v>
      </c>
      <c r="H750" t="s">
        <v>196</v>
      </c>
      <c r="I750" t="s">
        <v>143</v>
      </c>
      <c r="J750" t="s">
        <v>197</v>
      </c>
      <c r="K750" t="s">
        <v>145</v>
      </c>
      <c r="L750">
        <v>35</v>
      </c>
      <c r="M750" t="s">
        <v>146</v>
      </c>
      <c r="N750">
        <v>1587</v>
      </c>
      <c r="O750">
        <v>3793</v>
      </c>
      <c r="P750">
        <v>1665</v>
      </c>
      <c r="Q750" t="s">
        <v>682</v>
      </c>
      <c r="R750">
        <v>5</v>
      </c>
      <c r="T750" s="1" t="s">
        <v>148</v>
      </c>
      <c r="U750" t="s">
        <v>2337</v>
      </c>
      <c r="W750" t="s">
        <v>2338</v>
      </c>
      <c r="X750">
        <v>5</v>
      </c>
      <c r="Y750" t="s">
        <v>151</v>
      </c>
      <c r="Z750" t="s">
        <v>201</v>
      </c>
      <c r="AA750" t="s">
        <v>152</v>
      </c>
      <c r="AB750" t="s">
        <v>381</v>
      </c>
      <c r="AC750" t="s">
        <v>382</v>
      </c>
      <c r="AD750" t="s">
        <v>373</v>
      </c>
      <c r="AE750" t="s">
        <v>307</v>
      </c>
      <c r="AF750" t="s">
        <v>374</v>
      </c>
      <c r="AG750" t="s">
        <v>374</v>
      </c>
      <c r="AH750" t="s">
        <v>159</v>
      </c>
      <c r="AI750" t="s">
        <v>233</v>
      </c>
      <c r="AK750" t="s">
        <v>161</v>
      </c>
      <c r="AL750" t="s">
        <v>2339</v>
      </c>
      <c r="AM750" t="s">
        <v>2340</v>
      </c>
      <c r="AN750" t="s">
        <v>164</v>
      </c>
      <c r="AO750" t="s">
        <v>165</v>
      </c>
      <c r="AP750" t="s">
        <v>165</v>
      </c>
      <c r="AQ750">
        <v>2</v>
      </c>
      <c r="AR750">
        <v>5</v>
      </c>
      <c r="AS750" t="s">
        <v>168</v>
      </c>
      <c r="AT750" t="s">
        <v>345</v>
      </c>
      <c r="AU750" t="s">
        <v>327</v>
      </c>
      <c r="AV750" t="s">
        <v>374</v>
      </c>
      <c r="AX750" t="s">
        <v>167</v>
      </c>
      <c r="AY750" t="s">
        <v>172</v>
      </c>
      <c r="AZ750" t="s">
        <v>167</v>
      </c>
      <c r="BA750" t="s">
        <v>167</v>
      </c>
      <c r="BB750" t="s">
        <v>368</v>
      </c>
      <c r="BC750" t="s">
        <v>167</v>
      </c>
      <c r="BD750" t="s">
        <v>338</v>
      </c>
      <c r="BE750">
        <v>242</v>
      </c>
      <c r="BF750" t="s">
        <v>167</v>
      </c>
      <c r="BG750" t="s">
        <v>167</v>
      </c>
      <c r="BH750" t="s">
        <v>167</v>
      </c>
      <c r="BI750" t="s">
        <v>164</v>
      </c>
      <c r="BJ750" t="s">
        <v>175</v>
      </c>
      <c r="BK750" t="s">
        <v>167</v>
      </c>
      <c r="BL750" t="s">
        <v>311</v>
      </c>
      <c r="BM750" t="s">
        <v>167</v>
      </c>
      <c r="BN750" t="s">
        <v>369</v>
      </c>
      <c r="BO750" t="s">
        <v>167</v>
      </c>
      <c r="BP750" t="s">
        <v>338</v>
      </c>
      <c r="BQ750" t="s">
        <v>165</v>
      </c>
      <c r="BR750" t="s">
        <v>169</v>
      </c>
      <c r="BS750" t="s">
        <v>177</v>
      </c>
      <c r="BT750" t="s">
        <v>167</v>
      </c>
      <c r="BU750" t="s">
        <v>148</v>
      </c>
      <c r="BV750" t="s">
        <v>167</v>
      </c>
      <c r="BW750" t="s">
        <v>178</v>
      </c>
      <c r="BY750" t="s">
        <v>180</v>
      </c>
      <c r="BZ750" t="s">
        <v>167</v>
      </c>
      <c r="CB750" t="s">
        <v>167</v>
      </c>
      <c r="CG750" t="s">
        <v>167</v>
      </c>
      <c r="CK750" t="s">
        <v>167</v>
      </c>
      <c r="CN750" t="s">
        <v>167</v>
      </c>
      <c r="CO750" t="s">
        <v>167</v>
      </c>
      <c r="CP750" t="s">
        <v>224</v>
      </c>
      <c r="CR750" t="s">
        <v>230</v>
      </c>
      <c r="CS750" t="s">
        <v>167</v>
      </c>
      <c r="CT750" t="s">
        <v>167</v>
      </c>
      <c r="CU750" t="s">
        <v>167</v>
      </c>
      <c r="CV750" t="s">
        <v>167</v>
      </c>
      <c r="CW750">
        <v>2</v>
      </c>
      <c r="CY750" t="s">
        <v>255</v>
      </c>
      <c r="DB750" t="s">
        <v>375</v>
      </c>
      <c r="DC750" t="s">
        <v>167</v>
      </c>
      <c r="DD750" t="s">
        <v>167</v>
      </c>
      <c r="DG750" t="s">
        <v>167</v>
      </c>
      <c r="DH750" t="s">
        <v>217</v>
      </c>
      <c r="DI750" t="s">
        <v>329</v>
      </c>
      <c r="DJ750" t="s">
        <v>167</v>
      </c>
      <c r="DL750" t="s">
        <v>330</v>
      </c>
      <c r="DM750" t="s">
        <v>167</v>
      </c>
      <c r="DS750" t="s">
        <v>167</v>
      </c>
    </row>
    <row r="751" spans="1:126" x14ac:dyDescent="0.3">
      <c r="A751">
        <v>750</v>
      </c>
      <c r="B751" t="s">
        <v>785</v>
      </c>
      <c r="C751" t="s">
        <v>2347</v>
      </c>
      <c r="D751" t="s">
        <v>2348</v>
      </c>
      <c r="E751" s="1">
        <v>1493</v>
      </c>
      <c r="F751">
        <v>3</v>
      </c>
      <c r="G751">
        <v>4</v>
      </c>
      <c r="H751" t="s">
        <v>196</v>
      </c>
      <c r="I751" t="s">
        <v>143</v>
      </c>
      <c r="J751" t="s">
        <v>197</v>
      </c>
      <c r="K751" t="s">
        <v>145</v>
      </c>
      <c r="L751">
        <v>60</v>
      </c>
      <c r="M751" t="s">
        <v>460</v>
      </c>
      <c r="N751">
        <v>1870</v>
      </c>
      <c r="O751">
        <v>3985</v>
      </c>
      <c r="P751">
        <v>1850</v>
      </c>
      <c r="Q751" t="s">
        <v>833</v>
      </c>
      <c r="R751">
        <v>5</v>
      </c>
      <c r="S751">
        <v>13.8</v>
      </c>
      <c r="T751">
        <v>17.21</v>
      </c>
      <c r="U751" t="s">
        <v>647</v>
      </c>
      <c r="X751">
        <v>5</v>
      </c>
      <c r="Y751" t="s">
        <v>151</v>
      </c>
      <c r="Z751" t="s">
        <v>201</v>
      </c>
      <c r="AA751" t="s">
        <v>152</v>
      </c>
      <c r="AB751" t="s">
        <v>2349</v>
      </c>
      <c r="AC751" t="s">
        <v>2350</v>
      </c>
      <c r="AF751" t="s">
        <v>1334</v>
      </c>
      <c r="AG751" t="s">
        <v>1334</v>
      </c>
      <c r="AH751" t="s">
        <v>167</v>
      </c>
      <c r="AL751" t="s">
        <v>687</v>
      </c>
      <c r="AM751" t="s">
        <v>1986</v>
      </c>
      <c r="AN751" t="s">
        <v>164</v>
      </c>
      <c r="AO751" t="s">
        <v>165</v>
      </c>
      <c r="AP751" t="s">
        <v>165</v>
      </c>
      <c r="AQ751" t="s">
        <v>167</v>
      </c>
      <c r="AR751">
        <v>7</v>
      </c>
      <c r="AS751" t="s">
        <v>168</v>
      </c>
      <c r="AT751" t="s">
        <v>169</v>
      </c>
      <c r="AU751" t="s">
        <v>1529</v>
      </c>
      <c r="AV751" t="s">
        <v>1334</v>
      </c>
      <c r="AY751" t="s">
        <v>166</v>
      </c>
      <c r="BD751" t="s">
        <v>174</v>
      </c>
      <c r="BE751">
        <v>412</v>
      </c>
      <c r="BG751" t="s">
        <v>167</v>
      </c>
      <c r="BH751" t="s">
        <v>167</v>
      </c>
      <c r="BJ751" t="s">
        <v>166</v>
      </c>
      <c r="BM751" t="s">
        <v>167</v>
      </c>
      <c r="BP751" t="s">
        <v>174</v>
      </c>
      <c r="BQ751" t="s">
        <v>165</v>
      </c>
      <c r="BR751" t="s">
        <v>169</v>
      </c>
      <c r="BS751" t="s">
        <v>177</v>
      </c>
      <c r="BU751">
        <v>5.5</v>
      </c>
      <c r="BV751" t="s">
        <v>167</v>
      </c>
      <c r="BW751" t="s">
        <v>178</v>
      </c>
      <c r="BX751" t="s">
        <v>179</v>
      </c>
      <c r="BY751" t="s">
        <v>180</v>
      </c>
      <c r="CG751" t="s">
        <v>167</v>
      </c>
      <c r="CQ751" t="s">
        <v>2351</v>
      </c>
      <c r="CY751" t="s">
        <v>255</v>
      </c>
      <c r="DV751" t="s">
        <v>167</v>
      </c>
    </row>
    <row r="752" spans="1:126" x14ac:dyDescent="0.3">
      <c r="A752">
        <v>751</v>
      </c>
      <c r="B752" t="s">
        <v>785</v>
      </c>
      <c r="C752" t="s">
        <v>2347</v>
      </c>
      <c r="D752" t="s">
        <v>2352</v>
      </c>
      <c r="E752" s="1">
        <v>1493</v>
      </c>
      <c r="F752">
        <v>3</v>
      </c>
      <c r="G752">
        <v>4</v>
      </c>
      <c r="H752" t="s">
        <v>196</v>
      </c>
      <c r="I752" t="s">
        <v>143</v>
      </c>
      <c r="J752" t="s">
        <v>197</v>
      </c>
      <c r="K752" t="s">
        <v>145</v>
      </c>
      <c r="L752">
        <v>60</v>
      </c>
      <c r="M752" t="s">
        <v>460</v>
      </c>
      <c r="N752">
        <v>1870</v>
      </c>
      <c r="O752">
        <v>3985</v>
      </c>
      <c r="P752">
        <v>1850</v>
      </c>
      <c r="Q752" t="s">
        <v>833</v>
      </c>
      <c r="R752">
        <v>5</v>
      </c>
      <c r="S752">
        <v>13.8</v>
      </c>
      <c r="T752">
        <v>17.21</v>
      </c>
      <c r="U752" t="s">
        <v>647</v>
      </c>
      <c r="X752">
        <v>5</v>
      </c>
      <c r="Y752" t="s">
        <v>151</v>
      </c>
      <c r="Z752" t="s">
        <v>201</v>
      </c>
      <c r="AA752" t="s">
        <v>152</v>
      </c>
      <c r="AB752" t="s">
        <v>2349</v>
      </c>
      <c r="AC752" t="s">
        <v>2350</v>
      </c>
      <c r="AF752" t="s">
        <v>1334</v>
      </c>
      <c r="AG752" t="s">
        <v>1334</v>
      </c>
      <c r="AH752" t="s">
        <v>159</v>
      </c>
      <c r="AI752" t="s">
        <v>233</v>
      </c>
      <c r="AL752" t="s">
        <v>687</v>
      </c>
      <c r="AM752" t="s">
        <v>1986</v>
      </c>
      <c r="AN752" t="s">
        <v>164</v>
      </c>
      <c r="AO752" t="s">
        <v>165</v>
      </c>
      <c r="AP752" t="s">
        <v>165</v>
      </c>
      <c r="AQ752" t="s">
        <v>167</v>
      </c>
      <c r="AR752">
        <v>7</v>
      </c>
      <c r="AS752" t="s">
        <v>168</v>
      </c>
      <c r="AT752" t="s">
        <v>169</v>
      </c>
      <c r="AU752" t="s">
        <v>1529</v>
      </c>
      <c r="AV752" t="s">
        <v>1334</v>
      </c>
      <c r="AX752" t="s">
        <v>167</v>
      </c>
      <c r="AY752" t="s">
        <v>172</v>
      </c>
      <c r="AZ752" t="s">
        <v>167</v>
      </c>
      <c r="BA752" t="s">
        <v>167</v>
      </c>
      <c r="BC752" t="s">
        <v>167</v>
      </c>
      <c r="BD752" t="s">
        <v>174</v>
      </c>
      <c r="BE752">
        <v>412</v>
      </c>
      <c r="BF752" t="s">
        <v>167</v>
      </c>
      <c r="BG752" t="s">
        <v>167</v>
      </c>
      <c r="BH752" t="s">
        <v>167</v>
      </c>
      <c r="BI752" t="s">
        <v>164</v>
      </c>
      <c r="BJ752" t="s">
        <v>175</v>
      </c>
      <c r="BL752" t="s">
        <v>311</v>
      </c>
      <c r="BM752" t="s">
        <v>167</v>
      </c>
      <c r="BO752" t="s">
        <v>167</v>
      </c>
      <c r="BP752" t="s">
        <v>174</v>
      </c>
      <c r="BQ752" t="s">
        <v>165</v>
      </c>
      <c r="BR752" t="s">
        <v>169</v>
      </c>
      <c r="BS752" t="s">
        <v>177</v>
      </c>
      <c r="BU752">
        <v>5.5</v>
      </c>
      <c r="BV752" t="s">
        <v>167</v>
      </c>
      <c r="BW752" t="s">
        <v>178</v>
      </c>
      <c r="BX752" t="s">
        <v>179</v>
      </c>
      <c r="BY752" t="s">
        <v>180</v>
      </c>
      <c r="CG752" t="s">
        <v>167</v>
      </c>
      <c r="CK752" t="s">
        <v>167</v>
      </c>
      <c r="CN752" t="s">
        <v>167</v>
      </c>
      <c r="CP752" t="s">
        <v>224</v>
      </c>
      <c r="CQ752" t="s">
        <v>2351</v>
      </c>
      <c r="CR752" t="s">
        <v>230</v>
      </c>
      <c r="CT752" t="s">
        <v>167</v>
      </c>
      <c r="CU752" t="s">
        <v>167</v>
      </c>
      <c r="CW752">
        <v>2</v>
      </c>
      <c r="CY752" t="s">
        <v>255</v>
      </c>
      <c r="DC752" t="s">
        <v>167</v>
      </c>
      <c r="DD752" t="s">
        <v>167</v>
      </c>
      <c r="DG752" t="s">
        <v>167</v>
      </c>
      <c r="DV752" t="s">
        <v>167</v>
      </c>
    </row>
    <row r="753" spans="1:139" x14ac:dyDescent="0.3">
      <c r="A753">
        <v>752</v>
      </c>
      <c r="B753" t="s">
        <v>785</v>
      </c>
      <c r="C753" t="s">
        <v>2347</v>
      </c>
      <c r="D753" t="s">
        <v>2353</v>
      </c>
      <c r="E753" s="1">
        <v>1493</v>
      </c>
      <c r="F753">
        <v>3</v>
      </c>
      <c r="G753">
        <v>4</v>
      </c>
      <c r="H753" t="s">
        <v>196</v>
      </c>
      <c r="I753" t="s">
        <v>143</v>
      </c>
      <c r="J753" t="s">
        <v>197</v>
      </c>
      <c r="K753" t="s">
        <v>145</v>
      </c>
      <c r="L753">
        <v>60</v>
      </c>
      <c r="M753" t="s">
        <v>460</v>
      </c>
      <c r="N753">
        <v>1870</v>
      </c>
      <c r="O753">
        <v>3985</v>
      </c>
      <c r="P753">
        <v>1850</v>
      </c>
      <c r="Q753" t="s">
        <v>833</v>
      </c>
      <c r="R753">
        <v>5</v>
      </c>
      <c r="S753">
        <v>13.8</v>
      </c>
      <c r="T753">
        <v>17.21</v>
      </c>
      <c r="U753" t="s">
        <v>647</v>
      </c>
      <c r="X753">
        <v>5</v>
      </c>
      <c r="Y753" t="s">
        <v>151</v>
      </c>
      <c r="Z753" t="s">
        <v>201</v>
      </c>
      <c r="AA753" t="s">
        <v>152</v>
      </c>
      <c r="AB753" t="s">
        <v>2349</v>
      </c>
      <c r="AC753" t="s">
        <v>2350</v>
      </c>
      <c r="AF753" t="s">
        <v>1334</v>
      </c>
      <c r="AG753" t="s">
        <v>1334</v>
      </c>
      <c r="AH753" t="s">
        <v>159</v>
      </c>
      <c r="AI753" t="s">
        <v>233</v>
      </c>
      <c r="AK753" t="s">
        <v>442</v>
      </c>
      <c r="AL753" t="s">
        <v>687</v>
      </c>
      <c r="AM753" t="s">
        <v>1986</v>
      </c>
      <c r="AN753" t="s">
        <v>164</v>
      </c>
      <c r="AO753" t="s">
        <v>165</v>
      </c>
      <c r="AP753" t="s">
        <v>165</v>
      </c>
      <c r="AQ753" t="s">
        <v>167</v>
      </c>
      <c r="AR753">
        <v>7</v>
      </c>
      <c r="AS753" t="s">
        <v>598</v>
      </c>
      <c r="AT753" t="s">
        <v>169</v>
      </c>
      <c r="AU753" t="s">
        <v>1529</v>
      </c>
      <c r="AV753" t="s">
        <v>1334</v>
      </c>
      <c r="AW753" t="s">
        <v>167</v>
      </c>
      <c r="AX753" t="s">
        <v>167</v>
      </c>
      <c r="AY753" t="s">
        <v>172</v>
      </c>
      <c r="AZ753" t="s">
        <v>167</v>
      </c>
      <c r="BA753" t="s">
        <v>167</v>
      </c>
      <c r="BC753" t="s">
        <v>167</v>
      </c>
      <c r="BD753" t="s">
        <v>174</v>
      </c>
      <c r="BE753">
        <v>412</v>
      </c>
      <c r="BF753" t="s">
        <v>167</v>
      </c>
      <c r="BG753" t="s">
        <v>167</v>
      </c>
      <c r="BH753" t="s">
        <v>167</v>
      </c>
      <c r="BI753" t="s">
        <v>164</v>
      </c>
      <c r="BJ753" t="s">
        <v>311</v>
      </c>
      <c r="BL753" t="s">
        <v>311</v>
      </c>
      <c r="BM753" t="s">
        <v>167</v>
      </c>
      <c r="BO753" t="s">
        <v>167</v>
      </c>
      <c r="BP753" t="s">
        <v>174</v>
      </c>
      <c r="BQ753" t="s">
        <v>165</v>
      </c>
      <c r="BR753" t="s">
        <v>169</v>
      </c>
      <c r="BS753" t="s">
        <v>177</v>
      </c>
      <c r="BU753">
        <v>5.5</v>
      </c>
      <c r="BV753" t="s">
        <v>167</v>
      </c>
      <c r="BW753" t="s">
        <v>178</v>
      </c>
      <c r="BX753" t="s">
        <v>179</v>
      </c>
      <c r="BY753" t="s">
        <v>180</v>
      </c>
      <c r="CG753" t="s">
        <v>167</v>
      </c>
      <c r="CK753" t="s">
        <v>167</v>
      </c>
      <c r="CN753" t="s">
        <v>167</v>
      </c>
      <c r="CQ753" t="s">
        <v>2351</v>
      </c>
      <c r="CR753" t="s">
        <v>230</v>
      </c>
      <c r="CT753" t="s">
        <v>167</v>
      </c>
      <c r="CU753" t="s">
        <v>167</v>
      </c>
      <c r="CW753">
        <v>2</v>
      </c>
      <c r="CY753" t="s">
        <v>255</v>
      </c>
      <c r="DB753" t="s">
        <v>222</v>
      </c>
      <c r="DC753" t="s">
        <v>167</v>
      </c>
      <c r="DD753" t="s">
        <v>167</v>
      </c>
      <c r="DG753" t="s">
        <v>167</v>
      </c>
      <c r="DH753" t="s">
        <v>217</v>
      </c>
      <c r="DI753" t="s">
        <v>329</v>
      </c>
      <c r="DL753" t="s">
        <v>330</v>
      </c>
      <c r="DP753" t="s">
        <v>346</v>
      </c>
      <c r="DS753" t="s">
        <v>167</v>
      </c>
      <c r="DV753" t="s">
        <v>167</v>
      </c>
      <c r="ED753" t="s">
        <v>167</v>
      </c>
    </row>
    <row r="754" spans="1:139" x14ac:dyDescent="0.3">
      <c r="A754">
        <v>753</v>
      </c>
      <c r="B754" t="s">
        <v>785</v>
      </c>
      <c r="C754" t="s">
        <v>2347</v>
      </c>
      <c r="D754" t="s">
        <v>2354</v>
      </c>
      <c r="E754" s="1">
        <v>1493</v>
      </c>
      <c r="F754">
        <v>3</v>
      </c>
      <c r="G754">
        <v>4</v>
      </c>
      <c r="H754" t="s">
        <v>196</v>
      </c>
      <c r="I754" t="s">
        <v>143</v>
      </c>
      <c r="J754" t="s">
        <v>197</v>
      </c>
      <c r="K754" t="s">
        <v>145</v>
      </c>
      <c r="M754" t="s">
        <v>460</v>
      </c>
      <c r="N754">
        <v>1870</v>
      </c>
      <c r="O754">
        <v>3985</v>
      </c>
      <c r="P754">
        <v>1850</v>
      </c>
      <c r="Q754" t="s">
        <v>833</v>
      </c>
      <c r="R754">
        <v>5</v>
      </c>
      <c r="S754">
        <v>13.8</v>
      </c>
      <c r="T754">
        <v>17.21</v>
      </c>
      <c r="U754" t="s">
        <v>647</v>
      </c>
      <c r="X754">
        <v>5</v>
      </c>
      <c r="Z754" t="s">
        <v>201</v>
      </c>
      <c r="AA754" t="s">
        <v>152</v>
      </c>
      <c r="AB754" t="s">
        <v>2349</v>
      </c>
      <c r="AC754" t="s">
        <v>2350</v>
      </c>
      <c r="AF754" t="s">
        <v>1334</v>
      </c>
      <c r="AG754" t="s">
        <v>1334</v>
      </c>
      <c r="AH754" t="s">
        <v>159</v>
      </c>
      <c r="AL754" t="s">
        <v>687</v>
      </c>
      <c r="AM754" t="s">
        <v>1986</v>
      </c>
      <c r="AN754" t="s">
        <v>164</v>
      </c>
      <c r="AO754" t="s">
        <v>165</v>
      </c>
      <c r="AP754" t="s">
        <v>165</v>
      </c>
      <c r="AQ754" t="s">
        <v>167</v>
      </c>
      <c r="AR754">
        <v>7</v>
      </c>
      <c r="AS754" t="s">
        <v>168</v>
      </c>
      <c r="AT754" t="s">
        <v>169</v>
      </c>
      <c r="AU754" t="s">
        <v>1529</v>
      </c>
      <c r="AV754" t="s">
        <v>1334</v>
      </c>
      <c r="AX754" t="s">
        <v>167</v>
      </c>
      <c r="AY754" t="s">
        <v>166</v>
      </c>
      <c r="BA754" t="s">
        <v>167</v>
      </c>
      <c r="BD754" t="s">
        <v>174</v>
      </c>
      <c r="BE754">
        <v>412</v>
      </c>
      <c r="BG754" t="s">
        <v>167</v>
      </c>
      <c r="BH754" t="s">
        <v>167</v>
      </c>
      <c r="BI754" t="s">
        <v>164</v>
      </c>
      <c r="BJ754" t="s">
        <v>175</v>
      </c>
      <c r="BL754" t="s">
        <v>311</v>
      </c>
      <c r="BM754" t="s">
        <v>167</v>
      </c>
      <c r="BP754" t="s">
        <v>174</v>
      </c>
      <c r="BQ754" t="s">
        <v>165</v>
      </c>
      <c r="BR754" t="s">
        <v>169</v>
      </c>
      <c r="BS754" t="s">
        <v>177</v>
      </c>
      <c r="BU754">
        <v>5.5</v>
      </c>
      <c r="BV754" t="s">
        <v>167</v>
      </c>
      <c r="BW754" t="s">
        <v>178</v>
      </c>
      <c r="BX754" t="s">
        <v>179</v>
      </c>
      <c r="BY754" t="s">
        <v>180</v>
      </c>
      <c r="CG754" t="s">
        <v>167</v>
      </c>
      <c r="CK754" t="s">
        <v>167</v>
      </c>
      <c r="CN754" t="s">
        <v>167</v>
      </c>
      <c r="CQ754" t="s">
        <v>2351</v>
      </c>
      <c r="CR754" t="s">
        <v>359</v>
      </c>
      <c r="CT754" t="s">
        <v>167</v>
      </c>
      <c r="CW754">
        <v>2</v>
      </c>
      <c r="CY754" t="s">
        <v>255</v>
      </c>
      <c r="DC754" t="s">
        <v>167</v>
      </c>
      <c r="DG754" t="s">
        <v>167</v>
      </c>
      <c r="DV754" t="s">
        <v>167</v>
      </c>
    </row>
    <row r="755" spans="1:139" x14ac:dyDescent="0.3">
      <c r="A755">
        <v>754</v>
      </c>
      <c r="B755" t="s">
        <v>785</v>
      </c>
      <c r="C755" t="s">
        <v>2347</v>
      </c>
      <c r="D755" t="s">
        <v>2355</v>
      </c>
      <c r="E755" s="1">
        <v>1493</v>
      </c>
      <c r="F755">
        <v>3</v>
      </c>
      <c r="G755">
        <v>4</v>
      </c>
      <c r="H755" t="s">
        <v>196</v>
      </c>
      <c r="I755" t="s">
        <v>143</v>
      </c>
      <c r="J755" t="s">
        <v>197</v>
      </c>
      <c r="K755" t="s">
        <v>145</v>
      </c>
      <c r="L755">
        <v>60</v>
      </c>
      <c r="M755" t="s">
        <v>460</v>
      </c>
      <c r="N755">
        <v>1870</v>
      </c>
      <c r="O755">
        <v>3985</v>
      </c>
      <c r="P755">
        <v>1850</v>
      </c>
      <c r="Q755" t="s">
        <v>833</v>
      </c>
      <c r="R755">
        <v>5</v>
      </c>
      <c r="S755">
        <v>12.8</v>
      </c>
      <c r="T755">
        <v>16.21</v>
      </c>
      <c r="U755" t="s">
        <v>2356</v>
      </c>
      <c r="X755">
        <v>5</v>
      </c>
      <c r="Y755" t="s">
        <v>151</v>
      </c>
      <c r="Z755" t="s">
        <v>201</v>
      </c>
      <c r="AA755" t="s">
        <v>152</v>
      </c>
      <c r="AB755" t="s">
        <v>2349</v>
      </c>
      <c r="AC755" t="s">
        <v>2350</v>
      </c>
      <c r="AF755" t="s">
        <v>1334</v>
      </c>
      <c r="AG755" t="s">
        <v>1334</v>
      </c>
      <c r="AH755" t="s">
        <v>159</v>
      </c>
      <c r="AI755" t="s">
        <v>233</v>
      </c>
      <c r="AK755" t="s">
        <v>442</v>
      </c>
      <c r="AL755" t="s">
        <v>687</v>
      </c>
      <c r="AM755" t="s">
        <v>1986</v>
      </c>
      <c r="AN755" t="s">
        <v>164</v>
      </c>
      <c r="AO755" t="s">
        <v>165</v>
      </c>
      <c r="AP755" t="s">
        <v>165</v>
      </c>
      <c r="AQ755" t="s">
        <v>167</v>
      </c>
      <c r="AR755">
        <v>7</v>
      </c>
      <c r="AS755" t="s">
        <v>168</v>
      </c>
      <c r="AT755" t="s">
        <v>190</v>
      </c>
      <c r="AU755" t="s">
        <v>1529</v>
      </c>
      <c r="AV755" t="s">
        <v>1334</v>
      </c>
      <c r="AX755" t="s">
        <v>167</v>
      </c>
      <c r="AY755" t="s">
        <v>172</v>
      </c>
      <c r="AZ755" t="s">
        <v>167</v>
      </c>
      <c r="BA755" t="s">
        <v>167</v>
      </c>
      <c r="BD755" t="s">
        <v>174</v>
      </c>
      <c r="BE755">
        <v>412</v>
      </c>
      <c r="BF755" t="s">
        <v>167</v>
      </c>
      <c r="BG755" t="s">
        <v>167</v>
      </c>
      <c r="BH755" t="s">
        <v>167</v>
      </c>
      <c r="BI755" t="s">
        <v>164</v>
      </c>
      <c r="BJ755" t="s">
        <v>175</v>
      </c>
      <c r="BL755" t="s">
        <v>311</v>
      </c>
      <c r="BM755" t="s">
        <v>167</v>
      </c>
      <c r="BO755" t="s">
        <v>167</v>
      </c>
      <c r="BP755" t="s">
        <v>174</v>
      </c>
      <c r="BQ755" t="s">
        <v>165</v>
      </c>
      <c r="BR755" t="s">
        <v>169</v>
      </c>
      <c r="BS755" t="s">
        <v>177</v>
      </c>
      <c r="BT755" t="s">
        <v>167</v>
      </c>
      <c r="BU755">
        <v>5.5</v>
      </c>
      <c r="BV755" t="s">
        <v>167</v>
      </c>
      <c r="BW755" t="s">
        <v>178</v>
      </c>
      <c r="BX755" t="s">
        <v>179</v>
      </c>
      <c r="BY755" t="s">
        <v>180</v>
      </c>
      <c r="CG755" t="s">
        <v>167</v>
      </c>
      <c r="CN755" t="s">
        <v>167</v>
      </c>
      <c r="CO755" t="s">
        <v>167</v>
      </c>
      <c r="CP755" t="s">
        <v>224</v>
      </c>
      <c r="CQ755" t="s">
        <v>2351</v>
      </c>
      <c r="CR755" t="s">
        <v>230</v>
      </c>
      <c r="CT755" t="s">
        <v>167</v>
      </c>
      <c r="CU755" t="s">
        <v>167</v>
      </c>
      <c r="CW755">
        <v>2</v>
      </c>
      <c r="CY755" t="s">
        <v>255</v>
      </c>
      <c r="DC755" t="s">
        <v>167</v>
      </c>
      <c r="DD755" t="s">
        <v>167</v>
      </c>
      <c r="DG755" t="s">
        <v>167</v>
      </c>
      <c r="DI755" t="s">
        <v>329</v>
      </c>
      <c r="DP755" t="s">
        <v>346</v>
      </c>
      <c r="DV755" t="s">
        <v>167</v>
      </c>
    </row>
    <row r="756" spans="1:139" x14ac:dyDescent="0.3">
      <c r="A756">
        <v>755</v>
      </c>
      <c r="B756" t="s">
        <v>785</v>
      </c>
      <c r="C756" t="s">
        <v>2347</v>
      </c>
      <c r="D756" t="s">
        <v>2357</v>
      </c>
      <c r="E756" s="1">
        <v>1493</v>
      </c>
      <c r="F756">
        <v>3</v>
      </c>
      <c r="G756">
        <v>4</v>
      </c>
      <c r="H756" t="s">
        <v>196</v>
      </c>
      <c r="I756" t="s">
        <v>143</v>
      </c>
      <c r="J756" t="s">
        <v>197</v>
      </c>
      <c r="K756" t="s">
        <v>145</v>
      </c>
      <c r="L756">
        <v>60</v>
      </c>
      <c r="M756" t="s">
        <v>460</v>
      </c>
      <c r="N756">
        <v>1870</v>
      </c>
      <c r="O756">
        <v>3985</v>
      </c>
      <c r="P756">
        <v>1850</v>
      </c>
      <c r="Q756" t="s">
        <v>833</v>
      </c>
      <c r="R756">
        <v>5</v>
      </c>
      <c r="S756">
        <v>12.8</v>
      </c>
      <c r="T756">
        <v>16.21</v>
      </c>
      <c r="U756" t="s">
        <v>2356</v>
      </c>
      <c r="X756">
        <v>5</v>
      </c>
      <c r="Y756" t="s">
        <v>151</v>
      </c>
      <c r="Z756" t="s">
        <v>201</v>
      </c>
      <c r="AA756" t="s">
        <v>152</v>
      </c>
      <c r="AB756" t="s">
        <v>2349</v>
      </c>
      <c r="AC756" t="s">
        <v>2350</v>
      </c>
      <c r="AF756" t="s">
        <v>1334</v>
      </c>
      <c r="AG756" t="s">
        <v>1334</v>
      </c>
      <c r="AH756" t="s">
        <v>159</v>
      </c>
      <c r="AI756" t="s">
        <v>233</v>
      </c>
      <c r="AK756" t="s">
        <v>442</v>
      </c>
      <c r="AL756" t="s">
        <v>687</v>
      </c>
      <c r="AM756" t="s">
        <v>1986</v>
      </c>
      <c r="AN756" t="s">
        <v>164</v>
      </c>
      <c r="AO756" t="s">
        <v>165</v>
      </c>
      <c r="AP756" t="s">
        <v>165</v>
      </c>
      <c r="AQ756" t="s">
        <v>167</v>
      </c>
      <c r="AR756">
        <v>7</v>
      </c>
      <c r="AS756" t="s">
        <v>598</v>
      </c>
      <c r="AT756" t="s">
        <v>190</v>
      </c>
      <c r="AU756" t="s">
        <v>1529</v>
      </c>
      <c r="AV756" t="s">
        <v>1334</v>
      </c>
      <c r="AW756" t="s">
        <v>167</v>
      </c>
      <c r="AX756" t="s">
        <v>167</v>
      </c>
      <c r="AY756" t="s">
        <v>172</v>
      </c>
      <c r="AZ756" t="s">
        <v>167</v>
      </c>
      <c r="BA756" t="s">
        <v>167</v>
      </c>
      <c r="BC756" t="s">
        <v>167</v>
      </c>
      <c r="BD756" t="s">
        <v>174</v>
      </c>
      <c r="BE756">
        <v>412</v>
      </c>
      <c r="BF756" t="s">
        <v>167</v>
      </c>
      <c r="BG756" t="s">
        <v>167</v>
      </c>
      <c r="BH756" t="s">
        <v>167</v>
      </c>
      <c r="BI756" t="s">
        <v>164</v>
      </c>
      <c r="BJ756" t="s">
        <v>311</v>
      </c>
      <c r="BL756" t="s">
        <v>311</v>
      </c>
      <c r="BM756" t="s">
        <v>167</v>
      </c>
      <c r="BO756" t="s">
        <v>167</v>
      </c>
      <c r="BP756" t="s">
        <v>174</v>
      </c>
      <c r="BQ756" t="s">
        <v>165</v>
      </c>
      <c r="BR756" t="s">
        <v>169</v>
      </c>
      <c r="BS756" t="s">
        <v>177</v>
      </c>
      <c r="BT756" t="s">
        <v>167</v>
      </c>
      <c r="BU756">
        <v>5.5</v>
      </c>
      <c r="BV756" t="s">
        <v>167</v>
      </c>
      <c r="BW756" t="s">
        <v>178</v>
      </c>
      <c r="BX756" t="s">
        <v>179</v>
      </c>
      <c r="BY756" t="s">
        <v>180</v>
      </c>
      <c r="CG756" t="s">
        <v>167</v>
      </c>
      <c r="CK756" t="s">
        <v>167</v>
      </c>
      <c r="CN756" t="s">
        <v>167</v>
      </c>
      <c r="CO756" t="s">
        <v>167</v>
      </c>
      <c r="CP756" t="s">
        <v>224</v>
      </c>
      <c r="CQ756" t="s">
        <v>2351</v>
      </c>
      <c r="CR756" t="s">
        <v>230</v>
      </c>
      <c r="CT756" t="s">
        <v>167</v>
      </c>
      <c r="CU756" t="s">
        <v>167</v>
      </c>
      <c r="CW756">
        <v>2</v>
      </c>
      <c r="CY756" t="s">
        <v>255</v>
      </c>
      <c r="DB756" t="s">
        <v>222</v>
      </c>
      <c r="DC756" t="s">
        <v>167</v>
      </c>
      <c r="DD756" t="s">
        <v>167</v>
      </c>
      <c r="DG756" t="s">
        <v>167</v>
      </c>
      <c r="DH756" t="s">
        <v>217</v>
      </c>
      <c r="DI756" t="s">
        <v>329</v>
      </c>
      <c r="DP756" t="s">
        <v>346</v>
      </c>
      <c r="DS756" t="s">
        <v>167</v>
      </c>
      <c r="DV756" t="s">
        <v>167</v>
      </c>
      <c r="ED756" t="s">
        <v>167</v>
      </c>
    </row>
    <row r="757" spans="1:139" x14ac:dyDescent="0.3">
      <c r="A757">
        <v>756</v>
      </c>
      <c r="B757" t="s">
        <v>139</v>
      </c>
      <c r="C757" t="s">
        <v>2358</v>
      </c>
      <c r="D757" t="s">
        <v>2359</v>
      </c>
      <c r="E757" s="1">
        <v>2200</v>
      </c>
      <c r="F757">
        <v>4</v>
      </c>
      <c r="H757" t="s">
        <v>196</v>
      </c>
      <c r="I757" t="s">
        <v>458</v>
      </c>
      <c r="J757" t="s">
        <v>238</v>
      </c>
      <c r="K757" t="s">
        <v>145</v>
      </c>
      <c r="L757">
        <v>60</v>
      </c>
      <c r="M757" t="s">
        <v>460</v>
      </c>
      <c r="N757">
        <v>2670</v>
      </c>
      <c r="O757">
        <v>5458</v>
      </c>
      <c r="P757">
        <v>1905</v>
      </c>
      <c r="Q757" t="s">
        <v>423</v>
      </c>
      <c r="R757">
        <v>5</v>
      </c>
      <c r="T757" s="1" t="s">
        <v>148</v>
      </c>
      <c r="W757" t="s">
        <v>2360</v>
      </c>
      <c r="X757">
        <v>5</v>
      </c>
      <c r="Y757" t="s">
        <v>151</v>
      </c>
      <c r="Z757" t="s">
        <v>340</v>
      </c>
      <c r="AA757" t="s">
        <v>152</v>
      </c>
      <c r="AB757" t="s">
        <v>552</v>
      </c>
      <c r="AC757" t="s">
        <v>2361</v>
      </c>
      <c r="AF757" t="s">
        <v>2362</v>
      </c>
      <c r="AG757" t="s">
        <v>2362</v>
      </c>
      <c r="AH757" t="s">
        <v>775</v>
      </c>
      <c r="AL757" t="s">
        <v>2363</v>
      </c>
      <c r="AM757" t="s">
        <v>2364</v>
      </c>
      <c r="AN757" t="s">
        <v>165</v>
      </c>
      <c r="AO757" t="s">
        <v>165</v>
      </c>
      <c r="AP757" t="s">
        <v>165</v>
      </c>
      <c r="AQ757" t="s">
        <v>167</v>
      </c>
      <c r="AR757">
        <v>16</v>
      </c>
      <c r="AS757" t="s">
        <v>168</v>
      </c>
      <c r="AT757" t="s">
        <v>169</v>
      </c>
      <c r="AU757" t="s">
        <v>2365</v>
      </c>
      <c r="AV757" t="s">
        <v>2362</v>
      </c>
      <c r="AX757" t="s">
        <v>167</v>
      </c>
      <c r="AY757" t="s">
        <v>166</v>
      </c>
      <c r="BA757" t="s">
        <v>167</v>
      </c>
      <c r="BD757" t="s">
        <v>174</v>
      </c>
      <c r="BH757" t="s">
        <v>167</v>
      </c>
      <c r="BI757" t="s">
        <v>165</v>
      </c>
      <c r="BJ757" t="s">
        <v>311</v>
      </c>
      <c r="BK757" t="s">
        <v>167</v>
      </c>
      <c r="BL757" t="s">
        <v>311</v>
      </c>
      <c r="BM757" t="s">
        <v>167</v>
      </c>
      <c r="BP757" t="s">
        <v>174</v>
      </c>
      <c r="BQ757" t="s">
        <v>167</v>
      </c>
      <c r="BS757" t="s">
        <v>165</v>
      </c>
      <c r="BT757" t="s">
        <v>167</v>
      </c>
      <c r="BU757">
        <v>6.75</v>
      </c>
      <c r="BW757" t="s">
        <v>178</v>
      </c>
      <c r="BX757" t="s">
        <v>179</v>
      </c>
      <c r="BY757" t="s">
        <v>167</v>
      </c>
      <c r="CQ757" t="s">
        <v>2366</v>
      </c>
      <c r="CS757" t="s">
        <v>167</v>
      </c>
      <c r="CU757" t="s">
        <v>167</v>
      </c>
      <c r="CY757" t="s">
        <v>255</v>
      </c>
      <c r="DJ757" t="s">
        <v>167</v>
      </c>
      <c r="DL757" t="s">
        <v>330</v>
      </c>
      <c r="DP757" t="s">
        <v>346</v>
      </c>
    </row>
    <row r="758" spans="1:139" x14ac:dyDescent="0.3">
      <c r="A758">
        <v>757</v>
      </c>
      <c r="B758" t="s">
        <v>319</v>
      </c>
      <c r="C758" t="s">
        <v>2367</v>
      </c>
      <c r="D758" t="s">
        <v>2368</v>
      </c>
      <c r="E758" s="1" t="s">
        <v>148</v>
      </c>
      <c r="H758" t="s">
        <v>196</v>
      </c>
      <c r="J758" t="s">
        <v>238</v>
      </c>
      <c r="M758" t="s">
        <v>1460</v>
      </c>
      <c r="N758">
        <v>1570</v>
      </c>
      <c r="O758">
        <v>4180</v>
      </c>
      <c r="P758">
        <v>1800</v>
      </c>
      <c r="Q758" t="s">
        <v>833</v>
      </c>
      <c r="R758">
        <v>5</v>
      </c>
      <c r="T758" s="1" t="s">
        <v>148</v>
      </c>
      <c r="X758" t="s">
        <v>2369</v>
      </c>
      <c r="Y758" t="s">
        <v>242</v>
      </c>
      <c r="Z758" t="s">
        <v>201</v>
      </c>
      <c r="AA758" t="s">
        <v>201</v>
      </c>
      <c r="AB758" t="s">
        <v>2370</v>
      </c>
      <c r="AC758" t="s">
        <v>2371</v>
      </c>
      <c r="AF758" t="s">
        <v>872</v>
      </c>
      <c r="AG758" t="s">
        <v>872</v>
      </c>
      <c r="AH758" t="s">
        <v>159</v>
      </c>
      <c r="AI758" t="s">
        <v>233</v>
      </c>
      <c r="AJ758" t="s">
        <v>167</v>
      </c>
      <c r="AK758" t="s">
        <v>442</v>
      </c>
      <c r="AL758" t="s">
        <v>2372</v>
      </c>
      <c r="AM758" t="s">
        <v>2373</v>
      </c>
      <c r="AN758" t="s">
        <v>164</v>
      </c>
      <c r="AO758" t="s">
        <v>164</v>
      </c>
      <c r="AP758" t="s">
        <v>164</v>
      </c>
      <c r="AQ758">
        <v>2</v>
      </c>
      <c r="AR758">
        <v>4</v>
      </c>
      <c r="AS758" t="s">
        <v>598</v>
      </c>
      <c r="AT758" t="s">
        <v>190</v>
      </c>
      <c r="AU758" t="s">
        <v>1363</v>
      </c>
      <c r="AV758">
        <v>17</v>
      </c>
      <c r="AW758" t="s">
        <v>167</v>
      </c>
      <c r="AX758" t="s">
        <v>167</v>
      </c>
      <c r="AY758" t="s">
        <v>437</v>
      </c>
      <c r="AZ758" t="s">
        <v>167</v>
      </c>
      <c r="BC758" t="s">
        <v>167</v>
      </c>
      <c r="BD758" t="s">
        <v>328</v>
      </c>
      <c r="BG758" t="s">
        <v>167</v>
      </c>
      <c r="BH758" t="s">
        <v>167</v>
      </c>
      <c r="BI758" t="s">
        <v>164</v>
      </c>
      <c r="BJ758" t="s">
        <v>311</v>
      </c>
      <c r="BK758" t="s">
        <v>167</v>
      </c>
      <c r="BL758" t="s">
        <v>311</v>
      </c>
      <c r="BM758" t="s">
        <v>167</v>
      </c>
      <c r="BO758" t="s">
        <v>167</v>
      </c>
      <c r="BP758" t="s">
        <v>174</v>
      </c>
      <c r="BQ758" t="s">
        <v>164</v>
      </c>
      <c r="BR758" t="s">
        <v>190</v>
      </c>
      <c r="BS758" t="s">
        <v>164</v>
      </c>
      <c r="BT758" t="s">
        <v>167</v>
      </c>
      <c r="BU758" t="s">
        <v>148</v>
      </c>
      <c r="BV758" t="s">
        <v>167</v>
      </c>
      <c r="BW758" t="s">
        <v>178</v>
      </c>
      <c r="BY758" t="s">
        <v>808</v>
      </c>
      <c r="BZ758" t="s">
        <v>167</v>
      </c>
      <c r="CA758" t="s">
        <v>167</v>
      </c>
      <c r="CC758" t="s">
        <v>167</v>
      </c>
      <c r="CE758" t="s">
        <v>167</v>
      </c>
      <c r="CF758" t="s">
        <v>2374</v>
      </c>
      <c r="CG758" t="s">
        <v>167</v>
      </c>
      <c r="CH758" t="s">
        <v>167</v>
      </c>
      <c r="CK758" t="s">
        <v>167</v>
      </c>
      <c r="CL758" t="s">
        <v>167</v>
      </c>
      <c r="CM758" t="s">
        <v>167</v>
      </c>
      <c r="CN758" t="s">
        <v>167</v>
      </c>
      <c r="CO758" t="s">
        <v>190</v>
      </c>
      <c r="CP758" t="s">
        <v>167</v>
      </c>
      <c r="CR758" t="s">
        <v>2375</v>
      </c>
      <c r="CS758" t="s">
        <v>167</v>
      </c>
      <c r="CT758" t="s">
        <v>167</v>
      </c>
      <c r="CU758" t="s">
        <v>167</v>
      </c>
      <c r="CW758">
        <v>6</v>
      </c>
      <c r="CY758" t="s">
        <v>572</v>
      </c>
      <c r="DB758" t="s">
        <v>743</v>
      </c>
      <c r="DC758" t="s">
        <v>167</v>
      </c>
      <c r="DD758" t="s">
        <v>167</v>
      </c>
      <c r="DE758" t="s">
        <v>167</v>
      </c>
      <c r="DF758" t="s">
        <v>167</v>
      </c>
      <c r="DH758" t="s">
        <v>217</v>
      </c>
      <c r="DI758" t="s">
        <v>167</v>
      </c>
      <c r="DJ758" t="s">
        <v>167</v>
      </c>
      <c r="DK758" t="s">
        <v>167</v>
      </c>
      <c r="DL758" t="s">
        <v>501</v>
      </c>
      <c r="DM758" t="s">
        <v>167</v>
      </c>
      <c r="DO758" t="s">
        <v>167</v>
      </c>
      <c r="DP758" t="s">
        <v>167</v>
      </c>
      <c r="DQ758" t="s">
        <v>167</v>
      </c>
      <c r="DR758" t="s">
        <v>167</v>
      </c>
      <c r="DU758" t="s">
        <v>167</v>
      </c>
      <c r="DW758" t="s">
        <v>167</v>
      </c>
      <c r="DX758" t="s">
        <v>167</v>
      </c>
      <c r="DZ758" t="s">
        <v>167</v>
      </c>
      <c r="EA758" t="s">
        <v>167</v>
      </c>
      <c r="ED758" t="s">
        <v>167</v>
      </c>
      <c r="EG758" t="s">
        <v>167</v>
      </c>
      <c r="EI758" t="s">
        <v>2376</v>
      </c>
    </row>
    <row r="759" spans="1:139" x14ac:dyDescent="0.3">
      <c r="A759">
        <v>758</v>
      </c>
      <c r="B759" t="s">
        <v>444</v>
      </c>
      <c r="C759" t="s">
        <v>2377</v>
      </c>
      <c r="D759" t="s">
        <v>1004</v>
      </c>
      <c r="E759" s="1">
        <v>2487</v>
      </c>
      <c r="F759">
        <v>4</v>
      </c>
      <c r="G759">
        <v>4</v>
      </c>
      <c r="H759" t="s">
        <v>196</v>
      </c>
      <c r="I759" t="s">
        <v>143</v>
      </c>
      <c r="J759" t="s">
        <v>197</v>
      </c>
      <c r="K759" t="s">
        <v>145</v>
      </c>
      <c r="L759">
        <v>50</v>
      </c>
      <c r="M759" t="s">
        <v>1004</v>
      </c>
      <c r="N759">
        <v>1455</v>
      </c>
      <c r="O759">
        <v>4885</v>
      </c>
      <c r="P759">
        <v>1840</v>
      </c>
      <c r="Q759" t="s">
        <v>509</v>
      </c>
      <c r="R759">
        <v>4</v>
      </c>
      <c r="T759" s="1" t="s">
        <v>148</v>
      </c>
      <c r="U759" t="s">
        <v>2378</v>
      </c>
      <c r="W759" t="s">
        <v>2379</v>
      </c>
      <c r="Z759" t="s">
        <v>201</v>
      </c>
      <c r="AA759" t="s">
        <v>201</v>
      </c>
      <c r="AB759" t="s">
        <v>348</v>
      </c>
      <c r="AC759" t="s">
        <v>2380</v>
      </c>
      <c r="AD759" t="s">
        <v>2037</v>
      </c>
      <c r="AE759" t="s">
        <v>2381</v>
      </c>
      <c r="AF759" t="s">
        <v>2382</v>
      </c>
      <c r="AG759" t="s">
        <v>2382</v>
      </c>
      <c r="AH759" t="s">
        <v>159</v>
      </c>
      <c r="AI759" t="s">
        <v>233</v>
      </c>
      <c r="AJ759" t="s">
        <v>837</v>
      </c>
      <c r="AK759" t="s">
        <v>442</v>
      </c>
      <c r="AL759" t="s">
        <v>2383</v>
      </c>
      <c r="AM759" t="s">
        <v>2384</v>
      </c>
      <c r="AN759" t="s">
        <v>164</v>
      </c>
      <c r="AO759" t="s">
        <v>165</v>
      </c>
      <c r="AP759" t="s">
        <v>165</v>
      </c>
      <c r="AQ759" t="s">
        <v>167</v>
      </c>
      <c r="AR759">
        <v>5</v>
      </c>
      <c r="AS759" t="s">
        <v>598</v>
      </c>
      <c r="AT759" t="s">
        <v>190</v>
      </c>
      <c r="AU759" t="s">
        <v>2385</v>
      </c>
      <c r="AV759" t="s">
        <v>2382</v>
      </c>
      <c r="AW759" t="s">
        <v>167</v>
      </c>
      <c r="AX759">
        <v>2</v>
      </c>
      <c r="AY759" t="s">
        <v>467</v>
      </c>
      <c r="AZ759" t="s">
        <v>167</v>
      </c>
      <c r="BA759" t="s">
        <v>167</v>
      </c>
      <c r="BB759" t="s">
        <v>455</v>
      </c>
      <c r="BC759" t="s">
        <v>167</v>
      </c>
      <c r="BD759" t="s">
        <v>338</v>
      </c>
      <c r="BF759" t="s">
        <v>167</v>
      </c>
      <c r="BG759" t="s">
        <v>167</v>
      </c>
      <c r="BH759" t="s">
        <v>167</v>
      </c>
      <c r="BI759" t="s">
        <v>164</v>
      </c>
      <c r="BJ759" t="s">
        <v>311</v>
      </c>
      <c r="BK759" t="s">
        <v>167</v>
      </c>
      <c r="BL759" t="s">
        <v>311</v>
      </c>
      <c r="BM759" t="s">
        <v>167</v>
      </c>
      <c r="BO759" t="s">
        <v>167</v>
      </c>
      <c r="BP759" t="s">
        <v>174</v>
      </c>
      <c r="BQ759" t="s">
        <v>164</v>
      </c>
      <c r="BR759" t="s">
        <v>169</v>
      </c>
      <c r="BS759" t="s">
        <v>177</v>
      </c>
      <c r="BT759" t="s">
        <v>167</v>
      </c>
      <c r="BU759">
        <v>5.8</v>
      </c>
      <c r="BV759" t="s">
        <v>167</v>
      </c>
      <c r="BW759" t="s">
        <v>178</v>
      </c>
      <c r="BX759" t="s">
        <v>179</v>
      </c>
      <c r="BY759" t="s">
        <v>858</v>
      </c>
      <c r="CA759" t="s">
        <v>167</v>
      </c>
      <c r="CB759" t="s">
        <v>167</v>
      </c>
      <c r="CG759" t="s">
        <v>167</v>
      </c>
      <c r="CK759" t="s">
        <v>167</v>
      </c>
      <c r="CN759" t="s">
        <v>167</v>
      </c>
      <c r="CO759" t="s">
        <v>167</v>
      </c>
      <c r="CP759" t="s">
        <v>356</v>
      </c>
      <c r="CQ759" t="s">
        <v>2386</v>
      </c>
      <c r="CR759" t="s">
        <v>1685</v>
      </c>
      <c r="CS759" t="s">
        <v>167</v>
      </c>
      <c r="CT759" t="s">
        <v>167</v>
      </c>
      <c r="CU759" t="s">
        <v>167</v>
      </c>
      <c r="CV759" t="s">
        <v>167</v>
      </c>
      <c r="CW759">
        <v>9</v>
      </c>
      <c r="CY759" t="s">
        <v>572</v>
      </c>
      <c r="DB759" t="s">
        <v>222</v>
      </c>
      <c r="DC759" t="s">
        <v>167</v>
      </c>
      <c r="DD759" t="s">
        <v>167</v>
      </c>
      <c r="DG759" t="s">
        <v>167</v>
      </c>
      <c r="DH759" t="s">
        <v>217</v>
      </c>
      <c r="DI759" t="s">
        <v>329</v>
      </c>
      <c r="DJ759" t="s">
        <v>167</v>
      </c>
      <c r="DK759" t="s">
        <v>167</v>
      </c>
      <c r="DL759" t="s">
        <v>493</v>
      </c>
      <c r="DM759" t="s">
        <v>167</v>
      </c>
      <c r="DN759" t="s">
        <v>167</v>
      </c>
      <c r="DO759" t="s">
        <v>167</v>
      </c>
      <c r="DP759" t="s">
        <v>2387</v>
      </c>
      <c r="DR759" t="s">
        <v>167</v>
      </c>
      <c r="DS759" t="s">
        <v>167</v>
      </c>
      <c r="DU759" t="s">
        <v>167</v>
      </c>
      <c r="DW759" t="s">
        <v>167</v>
      </c>
      <c r="DX759" t="s">
        <v>167</v>
      </c>
      <c r="DY759" t="s">
        <v>167</v>
      </c>
      <c r="DZ759" t="s">
        <v>167</v>
      </c>
      <c r="EA759" t="s">
        <v>167</v>
      </c>
      <c r="EC759" t="s">
        <v>167</v>
      </c>
      <c r="ED759" t="s">
        <v>167</v>
      </c>
    </row>
    <row r="760" spans="1:139" x14ac:dyDescent="0.3">
      <c r="A760">
        <v>759</v>
      </c>
      <c r="B760" t="s">
        <v>444</v>
      </c>
      <c r="C760" t="s">
        <v>2388</v>
      </c>
      <c r="D760" t="s">
        <v>2389</v>
      </c>
      <c r="E760" s="1">
        <v>1496</v>
      </c>
      <c r="F760">
        <v>4</v>
      </c>
      <c r="G760">
        <v>4</v>
      </c>
      <c r="H760" t="s">
        <v>196</v>
      </c>
      <c r="I760" t="s">
        <v>143</v>
      </c>
      <c r="K760" t="s">
        <v>145</v>
      </c>
      <c r="L760">
        <v>42</v>
      </c>
      <c r="M760" t="s">
        <v>146</v>
      </c>
      <c r="N760">
        <v>1495</v>
      </c>
      <c r="O760">
        <v>4425</v>
      </c>
      <c r="P760">
        <v>1730</v>
      </c>
      <c r="Q760" t="s">
        <v>509</v>
      </c>
      <c r="R760">
        <v>4</v>
      </c>
      <c r="T760" s="1" t="s">
        <v>148</v>
      </c>
      <c r="U760" t="s">
        <v>1374</v>
      </c>
      <c r="W760" t="s">
        <v>2390</v>
      </c>
      <c r="X760">
        <v>6</v>
      </c>
      <c r="Y760" t="s">
        <v>983</v>
      </c>
      <c r="Z760" t="s">
        <v>201</v>
      </c>
      <c r="AA760" t="s">
        <v>152</v>
      </c>
      <c r="AB760" t="s">
        <v>649</v>
      </c>
      <c r="AC760" t="s">
        <v>2391</v>
      </c>
      <c r="AF760" t="s">
        <v>2392</v>
      </c>
      <c r="AG760" t="s">
        <v>2392</v>
      </c>
      <c r="AH760" t="s">
        <v>159</v>
      </c>
      <c r="AI760" t="s">
        <v>233</v>
      </c>
      <c r="AK760" t="s">
        <v>167</v>
      </c>
      <c r="AL760" t="s">
        <v>2393</v>
      </c>
      <c r="AM760" t="s">
        <v>2394</v>
      </c>
      <c r="AN760" t="s">
        <v>167</v>
      </c>
      <c r="AO760" t="s">
        <v>165</v>
      </c>
      <c r="AP760" t="s">
        <v>167</v>
      </c>
      <c r="AQ760" t="s">
        <v>167</v>
      </c>
      <c r="AR760">
        <v>5</v>
      </c>
      <c r="AS760" t="s">
        <v>168</v>
      </c>
      <c r="AT760" t="s">
        <v>169</v>
      </c>
      <c r="AU760" t="s">
        <v>771</v>
      </c>
      <c r="AV760" t="s">
        <v>718</v>
      </c>
      <c r="AX760" t="s">
        <v>167</v>
      </c>
      <c r="AY760" t="s">
        <v>166</v>
      </c>
      <c r="AZ760" t="s">
        <v>167</v>
      </c>
      <c r="BD760" t="s">
        <v>174</v>
      </c>
      <c r="BE760">
        <v>476</v>
      </c>
      <c r="BG760" t="s">
        <v>167</v>
      </c>
      <c r="BH760" t="s">
        <v>167</v>
      </c>
      <c r="BI760" t="s">
        <v>164</v>
      </c>
      <c r="BJ760" t="s">
        <v>311</v>
      </c>
      <c r="BK760" t="s">
        <v>167</v>
      </c>
      <c r="BL760" t="s">
        <v>167</v>
      </c>
      <c r="BM760" t="s">
        <v>167</v>
      </c>
      <c r="BP760" t="s">
        <v>174</v>
      </c>
      <c r="BQ760" t="s">
        <v>167</v>
      </c>
      <c r="BR760" t="s">
        <v>169</v>
      </c>
      <c r="BS760" t="s">
        <v>177</v>
      </c>
      <c r="BT760" t="s">
        <v>167</v>
      </c>
      <c r="BU760">
        <v>5.0999999999999996</v>
      </c>
      <c r="BV760" t="s">
        <v>167</v>
      </c>
      <c r="BW760" t="s">
        <v>178</v>
      </c>
      <c r="BX760" t="s">
        <v>179</v>
      </c>
      <c r="BY760" t="s">
        <v>180</v>
      </c>
      <c r="BZ760" t="s">
        <v>167</v>
      </c>
      <c r="CF760" t="s">
        <v>253</v>
      </c>
      <c r="CG760" t="s">
        <v>167</v>
      </c>
      <c r="CH760" t="s">
        <v>167</v>
      </c>
      <c r="CJ760" t="s">
        <v>167</v>
      </c>
      <c r="CK760" t="s">
        <v>167</v>
      </c>
      <c r="CN760" t="s">
        <v>167</v>
      </c>
      <c r="CO760" t="s">
        <v>167</v>
      </c>
      <c r="CP760" t="s">
        <v>167</v>
      </c>
      <c r="CQ760" t="s">
        <v>652</v>
      </c>
      <c r="CR760" t="s">
        <v>2395</v>
      </c>
      <c r="CS760" t="s">
        <v>167</v>
      </c>
      <c r="CT760" t="s">
        <v>167</v>
      </c>
      <c r="CU760" t="s">
        <v>167</v>
      </c>
      <c r="CW760">
        <v>7</v>
      </c>
      <c r="CY760" t="s">
        <v>255</v>
      </c>
      <c r="DB760" t="s">
        <v>258</v>
      </c>
      <c r="DC760" t="s">
        <v>167</v>
      </c>
      <c r="DG760" t="s">
        <v>167</v>
      </c>
      <c r="DI760" t="s">
        <v>167</v>
      </c>
      <c r="DK760" t="s">
        <v>167</v>
      </c>
      <c r="DL760" t="s">
        <v>330</v>
      </c>
      <c r="DP760" t="s">
        <v>346</v>
      </c>
      <c r="DS760" t="s">
        <v>167</v>
      </c>
    </row>
    <row r="761" spans="1:139" x14ac:dyDescent="0.3">
      <c r="A761">
        <v>760</v>
      </c>
      <c r="B761" t="s">
        <v>444</v>
      </c>
      <c r="C761" t="s">
        <v>2388</v>
      </c>
      <c r="D761" t="s">
        <v>446</v>
      </c>
      <c r="E761" s="1">
        <v>1496</v>
      </c>
      <c r="F761">
        <v>4</v>
      </c>
      <c r="G761">
        <v>4</v>
      </c>
      <c r="H761" t="s">
        <v>196</v>
      </c>
      <c r="I761" t="s">
        <v>143</v>
      </c>
      <c r="J761" t="s">
        <v>197</v>
      </c>
      <c r="K761" t="s">
        <v>145</v>
      </c>
      <c r="L761">
        <v>42</v>
      </c>
      <c r="M761" t="s">
        <v>146</v>
      </c>
      <c r="N761">
        <v>1495</v>
      </c>
      <c r="O761">
        <v>4425</v>
      </c>
      <c r="P761">
        <v>1730</v>
      </c>
      <c r="Q761" t="s">
        <v>509</v>
      </c>
      <c r="R761">
        <v>4</v>
      </c>
      <c r="T761" s="1" t="s">
        <v>148</v>
      </c>
      <c r="U761" t="s">
        <v>1374</v>
      </c>
      <c r="W761" t="s">
        <v>497</v>
      </c>
      <c r="X761">
        <v>6</v>
      </c>
      <c r="Y761" t="s">
        <v>983</v>
      </c>
      <c r="Z761" t="s">
        <v>201</v>
      </c>
      <c r="AA761" t="s">
        <v>152</v>
      </c>
      <c r="AB761" t="s">
        <v>649</v>
      </c>
      <c r="AC761" t="s">
        <v>2391</v>
      </c>
      <c r="AF761" t="s">
        <v>2392</v>
      </c>
      <c r="AG761" t="s">
        <v>2392</v>
      </c>
      <c r="AH761" t="s">
        <v>159</v>
      </c>
      <c r="AI761" t="s">
        <v>233</v>
      </c>
      <c r="AK761" t="s">
        <v>442</v>
      </c>
      <c r="AL761" t="s">
        <v>2393</v>
      </c>
      <c r="AM761" t="s">
        <v>2394</v>
      </c>
      <c r="AN761" t="s">
        <v>164</v>
      </c>
      <c r="AO761" t="s">
        <v>433</v>
      </c>
      <c r="AP761" t="s">
        <v>165</v>
      </c>
      <c r="AQ761" t="s">
        <v>167</v>
      </c>
      <c r="AR761">
        <v>5</v>
      </c>
      <c r="AS761" t="s">
        <v>168</v>
      </c>
      <c r="AT761" t="s">
        <v>169</v>
      </c>
      <c r="AU761" t="s">
        <v>771</v>
      </c>
      <c r="AV761" t="s">
        <v>718</v>
      </c>
      <c r="AW761" t="s">
        <v>167</v>
      </c>
      <c r="AX761" t="s">
        <v>167</v>
      </c>
      <c r="AY761" t="s">
        <v>166</v>
      </c>
      <c r="AZ761" t="s">
        <v>167</v>
      </c>
      <c r="BA761" t="s">
        <v>167</v>
      </c>
      <c r="BD761" t="s">
        <v>174</v>
      </c>
      <c r="BE761">
        <v>476</v>
      </c>
      <c r="BG761" t="s">
        <v>167</v>
      </c>
      <c r="BH761" t="s">
        <v>167</v>
      </c>
      <c r="BI761" t="s">
        <v>164</v>
      </c>
      <c r="BJ761" t="s">
        <v>311</v>
      </c>
      <c r="BK761" t="s">
        <v>167</v>
      </c>
      <c r="BL761" t="s">
        <v>167</v>
      </c>
      <c r="BM761" t="s">
        <v>167</v>
      </c>
      <c r="BP761" t="s">
        <v>174</v>
      </c>
      <c r="BQ761" t="s">
        <v>164</v>
      </c>
      <c r="BR761" t="s">
        <v>169</v>
      </c>
      <c r="BS761" t="s">
        <v>177</v>
      </c>
      <c r="BT761" t="s">
        <v>167</v>
      </c>
      <c r="BU761">
        <v>5.0999999999999996</v>
      </c>
      <c r="BV761" t="s">
        <v>167</v>
      </c>
      <c r="BW761" t="s">
        <v>178</v>
      </c>
      <c r="BX761" t="s">
        <v>179</v>
      </c>
      <c r="BY761" t="s">
        <v>384</v>
      </c>
      <c r="BZ761" t="s">
        <v>167</v>
      </c>
      <c r="CB761" t="s">
        <v>167</v>
      </c>
      <c r="CG761" t="s">
        <v>167</v>
      </c>
      <c r="CH761" t="s">
        <v>167</v>
      </c>
      <c r="CJ761" t="s">
        <v>167</v>
      </c>
      <c r="CK761" t="s">
        <v>167</v>
      </c>
      <c r="CN761" t="s">
        <v>167</v>
      </c>
      <c r="CO761" t="s">
        <v>167</v>
      </c>
      <c r="CP761" t="s">
        <v>167</v>
      </c>
      <c r="CQ761" t="s">
        <v>652</v>
      </c>
      <c r="CR761" t="s">
        <v>2396</v>
      </c>
      <c r="CS761" t="s">
        <v>167</v>
      </c>
      <c r="CT761" t="s">
        <v>167</v>
      </c>
      <c r="CU761" t="s">
        <v>167</v>
      </c>
      <c r="CV761" t="s">
        <v>167</v>
      </c>
      <c r="CW761">
        <v>7</v>
      </c>
      <c r="CY761" t="s">
        <v>255</v>
      </c>
      <c r="DB761" t="s">
        <v>258</v>
      </c>
      <c r="DC761" t="s">
        <v>167</v>
      </c>
      <c r="DG761" t="s">
        <v>167</v>
      </c>
      <c r="DI761" t="s">
        <v>329</v>
      </c>
      <c r="DJ761" t="s">
        <v>167</v>
      </c>
      <c r="DK761" t="s">
        <v>167</v>
      </c>
      <c r="DL761" t="s">
        <v>330</v>
      </c>
      <c r="DN761" t="s">
        <v>167</v>
      </c>
      <c r="DP761" t="s">
        <v>346</v>
      </c>
      <c r="DS761" t="s">
        <v>167</v>
      </c>
    </row>
    <row r="762" spans="1:139" x14ac:dyDescent="0.3">
      <c r="A762">
        <v>761</v>
      </c>
      <c r="B762" t="s">
        <v>444</v>
      </c>
      <c r="C762" t="s">
        <v>2388</v>
      </c>
      <c r="D762" t="s">
        <v>458</v>
      </c>
      <c r="E762" s="1">
        <v>1498</v>
      </c>
      <c r="F762">
        <v>4</v>
      </c>
      <c r="G762">
        <v>4</v>
      </c>
      <c r="H762" t="s">
        <v>196</v>
      </c>
      <c r="I762" t="s">
        <v>143</v>
      </c>
      <c r="J762" t="s">
        <v>197</v>
      </c>
      <c r="K762" t="s">
        <v>145</v>
      </c>
      <c r="L762">
        <v>42</v>
      </c>
      <c r="M762" t="s">
        <v>146</v>
      </c>
      <c r="N762">
        <v>1495</v>
      </c>
      <c r="O762">
        <v>4425</v>
      </c>
      <c r="P762">
        <v>1730</v>
      </c>
      <c r="Q762" t="s">
        <v>509</v>
      </c>
      <c r="R762">
        <v>4</v>
      </c>
      <c r="T762" s="1" t="s">
        <v>148</v>
      </c>
      <c r="U762" t="s">
        <v>1374</v>
      </c>
      <c r="W762" t="s">
        <v>2181</v>
      </c>
      <c r="X762">
        <v>6</v>
      </c>
      <c r="Y762" t="s">
        <v>983</v>
      </c>
      <c r="Z762" t="s">
        <v>201</v>
      </c>
      <c r="AA762" t="s">
        <v>201</v>
      </c>
      <c r="AB762" t="s">
        <v>649</v>
      </c>
      <c r="AC762" t="s">
        <v>2391</v>
      </c>
      <c r="AF762" t="s">
        <v>2392</v>
      </c>
      <c r="AG762" t="s">
        <v>2392</v>
      </c>
      <c r="AH762" t="s">
        <v>159</v>
      </c>
      <c r="AI762" t="s">
        <v>233</v>
      </c>
      <c r="AK762" t="s">
        <v>167</v>
      </c>
      <c r="AL762" t="s">
        <v>2393</v>
      </c>
      <c r="AM762" t="s">
        <v>2394</v>
      </c>
      <c r="AN762" t="s">
        <v>164</v>
      </c>
      <c r="AO762" t="s">
        <v>433</v>
      </c>
      <c r="AP762" t="s">
        <v>165</v>
      </c>
      <c r="AQ762" t="s">
        <v>167</v>
      </c>
      <c r="AR762">
        <v>5</v>
      </c>
      <c r="AS762" t="s">
        <v>168</v>
      </c>
      <c r="AT762" t="s">
        <v>169</v>
      </c>
      <c r="AU762" t="s">
        <v>771</v>
      </c>
      <c r="AV762" t="s">
        <v>718</v>
      </c>
      <c r="AW762" t="s">
        <v>167</v>
      </c>
      <c r="AX762" t="s">
        <v>167</v>
      </c>
      <c r="AY762" t="s">
        <v>437</v>
      </c>
      <c r="AZ762" t="s">
        <v>167</v>
      </c>
      <c r="BA762" t="s">
        <v>167</v>
      </c>
      <c r="BC762" t="s">
        <v>167</v>
      </c>
      <c r="BD762" t="s">
        <v>174</v>
      </c>
      <c r="BE762">
        <v>476</v>
      </c>
      <c r="BG762" t="s">
        <v>167</v>
      </c>
      <c r="BH762" t="s">
        <v>167</v>
      </c>
      <c r="BI762" t="s">
        <v>164</v>
      </c>
      <c r="BJ762" t="s">
        <v>311</v>
      </c>
      <c r="BK762" t="s">
        <v>167</v>
      </c>
      <c r="BL762" t="s">
        <v>167</v>
      </c>
      <c r="BM762" t="s">
        <v>167</v>
      </c>
      <c r="BO762" t="s">
        <v>167</v>
      </c>
      <c r="BP762" t="s">
        <v>174</v>
      </c>
      <c r="BQ762" t="s">
        <v>164</v>
      </c>
      <c r="BR762" t="s">
        <v>169</v>
      </c>
      <c r="BS762" t="s">
        <v>177</v>
      </c>
      <c r="BT762" t="s">
        <v>167</v>
      </c>
      <c r="BU762">
        <v>5.0999999999999996</v>
      </c>
      <c r="BV762" t="s">
        <v>167</v>
      </c>
      <c r="BW762" t="s">
        <v>178</v>
      </c>
      <c r="BX762" t="s">
        <v>179</v>
      </c>
      <c r="BY762" t="s">
        <v>384</v>
      </c>
      <c r="BZ762" t="s">
        <v>167</v>
      </c>
      <c r="CB762" t="s">
        <v>167</v>
      </c>
      <c r="CF762" t="s">
        <v>253</v>
      </c>
      <c r="CG762" t="s">
        <v>167</v>
      </c>
      <c r="CH762" t="s">
        <v>167</v>
      </c>
      <c r="CJ762" t="s">
        <v>167</v>
      </c>
      <c r="CK762" t="s">
        <v>167</v>
      </c>
      <c r="CN762" t="s">
        <v>167</v>
      </c>
      <c r="CO762" t="s">
        <v>167</v>
      </c>
      <c r="CP762" t="s">
        <v>167</v>
      </c>
      <c r="CQ762" t="s">
        <v>652</v>
      </c>
      <c r="CR762" t="s">
        <v>2396</v>
      </c>
      <c r="CS762" t="s">
        <v>167</v>
      </c>
      <c r="CT762" t="s">
        <v>167</v>
      </c>
      <c r="CU762" t="s">
        <v>167</v>
      </c>
      <c r="CV762" t="s">
        <v>167</v>
      </c>
      <c r="CW762">
        <v>7</v>
      </c>
      <c r="CY762" t="s">
        <v>255</v>
      </c>
      <c r="DB762" t="s">
        <v>375</v>
      </c>
      <c r="DC762" t="s">
        <v>167</v>
      </c>
      <c r="DD762" t="s">
        <v>167</v>
      </c>
      <c r="DG762" t="s">
        <v>167</v>
      </c>
      <c r="DH762" t="s">
        <v>217</v>
      </c>
      <c r="DI762" t="s">
        <v>329</v>
      </c>
      <c r="DK762" t="s">
        <v>167</v>
      </c>
      <c r="DL762" t="s">
        <v>330</v>
      </c>
      <c r="DN762" t="s">
        <v>167</v>
      </c>
      <c r="DP762" t="s">
        <v>346</v>
      </c>
      <c r="DS762" t="s">
        <v>167</v>
      </c>
      <c r="DX762" t="s">
        <v>167</v>
      </c>
      <c r="EA762" t="s">
        <v>167</v>
      </c>
      <c r="ED762" t="s">
        <v>167</v>
      </c>
      <c r="EF762" t="s">
        <v>167</v>
      </c>
    </row>
    <row r="763" spans="1:139" x14ac:dyDescent="0.3">
      <c r="A763">
        <v>762</v>
      </c>
      <c r="B763" t="s">
        <v>444</v>
      </c>
      <c r="C763" t="s">
        <v>2388</v>
      </c>
      <c r="D763" t="s">
        <v>2397</v>
      </c>
      <c r="E763" s="1">
        <v>1496</v>
      </c>
      <c r="F763">
        <v>4</v>
      </c>
      <c r="G763">
        <v>4</v>
      </c>
      <c r="H763" t="s">
        <v>196</v>
      </c>
      <c r="I763" t="s">
        <v>143</v>
      </c>
      <c r="J763" t="s">
        <v>197</v>
      </c>
      <c r="K763" t="s">
        <v>145</v>
      </c>
      <c r="L763">
        <v>42</v>
      </c>
      <c r="M763" t="s">
        <v>146</v>
      </c>
      <c r="N763">
        <v>1495</v>
      </c>
      <c r="O763">
        <v>4425</v>
      </c>
      <c r="P763">
        <v>1730</v>
      </c>
      <c r="Q763" t="s">
        <v>509</v>
      </c>
      <c r="R763">
        <v>4</v>
      </c>
      <c r="T763" s="1" t="s">
        <v>148</v>
      </c>
      <c r="U763" t="s">
        <v>2398</v>
      </c>
      <c r="W763" t="s">
        <v>1145</v>
      </c>
      <c r="X763">
        <v>7</v>
      </c>
      <c r="Y763" t="s">
        <v>983</v>
      </c>
      <c r="Z763" t="s">
        <v>201</v>
      </c>
      <c r="AA763" t="s">
        <v>201</v>
      </c>
      <c r="AB763" t="s">
        <v>649</v>
      </c>
      <c r="AC763" t="s">
        <v>2391</v>
      </c>
      <c r="AF763" t="s">
        <v>2392</v>
      </c>
      <c r="AG763" t="s">
        <v>2392</v>
      </c>
      <c r="AH763" t="s">
        <v>159</v>
      </c>
      <c r="AI763" t="s">
        <v>233</v>
      </c>
      <c r="AJ763" t="s">
        <v>167</v>
      </c>
      <c r="AK763" t="s">
        <v>442</v>
      </c>
      <c r="AL763" t="s">
        <v>2393</v>
      </c>
      <c r="AM763" t="s">
        <v>2394</v>
      </c>
      <c r="AN763" t="s">
        <v>164</v>
      </c>
      <c r="AO763" t="s">
        <v>433</v>
      </c>
      <c r="AP763" t="s">
        <v>165</v>
      </c>
      <c r="AQ763" t="s">
        <v>167</v>
      </c>
      <c r="AR763">
        <v>5</v>
      </c>
      <c r="AS763" t="s">
        <v>598</v>
      </c>
      <c r="AT763" t="s">
        <v>190</v>
      </c>
      <c r="AU763" t="s">
        <v>771</v>
      </c>
      <c r="AV763" t="s">
        <v>718</v>
      </c>
      <c r="AW763" t="s">
        <v>167</v>
      </c>
      <c r="AX763" t="s">
        <v>167</v>
      </c>
      <c r="AY763" t="s">
        <v>437</v>
      </c>
      <c r="AZ763" t="s">
        <v>167</v>
      </c>
      <c r="BA763" t="s">
        <v>167</v>
      </c>
      <c r="BC763" t="s">
        <v>167</v>
      </c>
      <c r="BD763" t="s">
        <v>174</v>
      </c>
      <c r="BE763">
        <v>476</v>
      </c>
      <c r="BG763" t="s">
        <v>167</v>
      </c>
      <c r="BH763" t="s">
        <v>167</v>
      </c>
      <c r="BI763" t="s">
        <v>164</v>
      </c>
      <c r="BJ763" t="s">
        <v>311</v>
      </c>
      <c r="BK763" t="s">
        <v>167</v>
      </c>
      <c r="BL763" t="s">
        <v>167</v>
      </c>
      <c r="BM763" t="s">
        <v>167</v>
      </c>
      <c r="BO763" t="s">
        <v>167</v>
      </c>
      <c r="BP763" t="s">
        <v>338</v>
      </c>
      <c r="BQ763" t="s">
        <v>164</v>
      </c>
      <c r="BR763" t="s">
        <v>169</v>
      </c>
      <c r="BS763" t="s">
        <v>177</v>
      </c>
      <c r="BT763" t="s">
        <v>167</v>
      </c>
      <c r="BU763">
        <v>5.0999999999999996</v>
      </c>
      <c r="BV763" t="s">
        <v>167</v>
      </c>
      <c r="BW763" t="s">
        <v>178</v>
      </c>
      <c r="BX763" t="s">
        <v>179</v>
      </c>
      <c r="BY763" t="s">
        <v>384</v>
      </c>
      <c r="BZ763" t="s">
        <v>167</v>
      </c>
      <c r="CA763" t="s">
        <v>167</v>
      </c>
      <c r="CB763" t="s">
        <v>167</v>
      </c>
      <c r="CE763" t="s">
        <v>167</v>
      </c>
      <c r="CF763" t="s">
        <v>253</v>
      </c>
      <c r="CG763" t="s">
        <v>167</v>
      </c>
      <c r="CH763" t="s">
        <v>167</v>
      </c>
      <c r="CJ763" t="s">
        <v>167</v>
      </c>
      <c r="CK763" t="s">
        <v>167</v>
      </c>
      <c r="CL763" t="s">
        <v>167</v>
      </c>
      <c r="CM763" t="s">
        <v>167</v>
      </c>
      <c r="CN763" t="s">
        <v>167</v>
      </c>
      <c r="CO763" t="s">
        <v>167</v>
      </c>
      <c r="CP763" t="s">
        <v>356</v>
      </c>
      <c r="CQ763" t="s">
        <v>652</v>
      </c>
      <c r="CR763" t="s">
        <v>2399</v>
      </c>
      <c r="CS763" t="s">
        <v>167</v>
      </c>
      <c r="CT763" t="s">
        <v>167</v>
      </c>
      <c r="CU763" t="s">
        <v>167</v>
      </c>
      <c r="CV763" t="s">
        <v>167</v>
      </c>
      <c r="CW763">
        <v>7</v>
      </c>
      <c r="CY763" t="s">
        <v>255</v>
      </c>
      <c r="DB763" t="s">
        <v>375</v>
      </c>
      <c r="DC763" t="s">
        <v>167</v>
      </c>
      <c r="DD763" t="s">
        <v>167</v>
      </c>
      <c r="DE763" t="s">
        <v>167</v>
      </c>
      <c r="DF763" t="s">
        <v>167</v>
      </c>
      <c r="DG763" t="s">
        <v>167</v>
      </c>
      <c r="DH763" t="s">
        <v>217</v>
      </c>
      <c r="DI763" t="s">
        <v>880</v>
      </c>
      <c r="DJ763" t="s">
        <v>167</v>
      </c>
      <c r="DK763" t="s">
        <v>167</v>
      </c>
      <c r="DL763" t="s">
        <v>501</v>
      </c>
      <c r="DM763" t="s">
        <v>167</v>
      </c>
      <c r="DN763" t="s">
        <v>167</v>
      </c>
      <c r="DO763" t="s">
        <v>167</v>
      </c>
      <c r="DP763" t="s">
        <v>346</v>
      </c>
      <c r="DR763" t="s">
        <v>167</v>
      </c>
      <c r="DS763" t="s">
        <v>167</v>
      </c>
      <c r="DX763" t="s">
        <v>167</v>
      </c>
      <c r="DY763" t="s">
        <v>167</v>
      </c>
      <c r="DZ763" t="s">
        <v>167</v>
      </c>
      <c r="EA763" t="s">
        <v>167</v>
      </c>
      <c r="EC763" t="s">
        <v>167</v>
      </c>
      <c r="ED763" t="s">
        <v>167</v>
      </c>
    </row>
    <row r="764" spans="1:139" x14ac:dyDescent="0.3">
      <c r="A764">
        <v>763</v>
      </c>
      <c r="B764" t="s">
        <v>444</v>
      </c>
      <c r="C764" t="s">
        <v>2388</v>
      </c>
      <c r="D764" t="s">
        <v>815</v>
      </c>
      <c r="E764" s="1">
        <v>1496</v>
      </c>
      <c r="F764">
        <v>4</v>
      </c>
      <c r="G764">
        <v>4</v>
      </c>
      <c r="H764" t="s">
        <v>196</v>
      </c>
      <c r="I764" t="s">
        <v>143</v>
      </c>
      <c r="J764" t="s">
        <v>197</v>
      </c>
      <c r="K764" t="s">
        <v>145</v>
      </c>
      <c r="L764">
        <v>42</v>
      </c>
      <c r="M764" t="s">
        <v>146</v>
      </c>
      <c r="N764">
        <v>1495</v>
      </c>
      <c r="O764">
        <v>4425</v>
      </c>
      <c r="P764">
        <v>1730</v>
      </c>
      <c r="Q764" t="s">
        <v>509</v>
      </c>
      <c r="R764">
        <v>4</v>
      </c>
      <c r="T764" s="1" t="s">
        <v>148</v>
      </c>
      <c r="U764" t="s">
        <v>2398</v>
      </c>
      <c r="W764" t="s">
        <v>2400</v>
      </c>
      <c r="X764">
        <v>7</v>
      </c>
      <c r="Y764" t="s">
        <v>983</v>
      </c>
      <c r="Z764" t="s">
        <v>201</v>
      </c>
      <c r="AA764" t="s">
        <v>152</v>
      </c>
      <c r="AB764" t="s">
        <v>649</v>
      </c>
      <c r="AC764" t="s">
        <v>2391</v>
      </c>
      <c r="AF764" t="s">
        <v>2392</v>
      </c>
      <c r="AG764" t="s">
        <v>2392</v>
      </c>
      <c r="AH764" t="s">
        <v>159</v>
      </c>
      <c r="AI764" t="s">
        <v>233</v>
      </c>
      <c r="AK764" t="s">
        <v>442</v>
      </c>
      <c r="AL764" t="s">
        <v>2393</v>
      </c>
      <c r="AM764" t="s">
        <v>2394</v>
      </c>
      <c r="AN764" t="s">
        <v>164</v>
      </c>
      <c r="AO764" t="s">
        <v>433</v>
      </c>
      <c r="AP764" t="s">
        <v>165</v>
      </c>
      <c r="AQ764" t="s">
        <v>167</v>
      </c>
      <c r="AR764">
        <v>5</v>
      </c>
      <c r="AS764" t="s">
        <v>168</v>
      </c>
      <c r="AT764" t="s">
        <v>190</v>
      </c>
      <c r="AU764" t="s">
        <v>771</v>
      </c>
      <c r="AV764" t="s">
        <v>718</v>
      </c>
      <c r="AW764" t="s">
        <v>167</v>
      </c>
      <c r="AX764" t="s">
        <v>167</v>
      </c>
      <c r="AY764" t="s">
        <v>166</v>
      </c>
      <c r="AZ764" t="s">
        <v>167</v>
      </c>
      <c r="BA764" t="s">
        <v>167</v>
      </c>
      <c r="BD764" t="s">
        <v>174</v>
      </c>
      <c r="BE764">
        <v>476</v>
      </c>
      <c r="BG764" t="s">
        <v>167</v>
      </c>
      <c r="BH764" t="s">
        <v>167</v>
      </c>
      <c r="BI764" t="s">
        <v>164</v>
      </c>
      <c r="BJ764" t="s">
        <v>311</v>
      </c>
      <c r="BK764" t="s">
        <v>167</v>
      </c>
      <c r="BL764" t="s">
        <v>167</v>
      </c>
      <c r="BM764" t="s">
        <v>167</v>
      </c>
      <c r="BP764" t="s">
        <v>174</v>
      </c>
      <c r="BQ764" t="s">
        <v>164</v>
      </c>
      <c r="BR764" t="s">
        <v>169</v>
      </c>
      <c r="BS764" t="s">
        <v>177</v>
      </c>
      <c r="BT764" t="s">
        <v>167</v>
      </c>
      <c r="BU764">
        <v>5.0999999999999996</v>
      </c>
      <c r="BV764" t="s">
        <v>167</v>
      </c>
      <c r="BW764" t="s">
        <v>178</v>
      </c>
      <c r="BX764" t="s">
        <v>179</v>
      </c>
      <c r="BY764" t="s">
        <v>384</v>
      </c>
      <c r="BZ764" t="s">
        <v>167</v>
      </c>
      <c r="CB764" t="s">
        <v>167</v>
      </c>
      <c r="CF764" t="s">
        <v>253</v>
      </c>
      <c r="CG764" t="s">
        <v>167</v>
      </c>
      <c r="CH764" t="s">
        <v>167</v>
      </c>
      <c r="CJ764" t="s">
        <v>167</v>
      </c>
      <c r="CK764" t="s">
        <v>167</v>
      </c>
      <c r="CN764" t="s">
        <v>167</v>
      </c>
      <c r="CO764" t="s">
        <v>167</v>
      </c>
      <c r="CP764" t="s">
        <v>167</v>
      </c>
      <c r="CQ764" t="s">
        <v>652</v>
      </c>
      <c r="CR764" t="s">
        <v>2396</v>
      </c>
      <c r="CS764" t="s">
        <v>167</v>
      </c>
      <c r="CT764" t="s">
        <v>167</v>
      </c>
      <c r="CU764" t="s">
        <v>167</v>
      </c>
      <c r="CV764" t="s">
        <v>167</v>
      </c>
      <c r="CW764">
        <v>7</v>
      </c>
      <c r="CY764" t="s">
        <v>255</v>
      </c>
      <c r="DB764" t="s">
        <v>258</v>
      </c>
      <c r="DC764" t="s">
        <v>167</v>
      </c>
      <c r="DG764" t="s">
        <v>167</v>
      </c>
      <c r="DI764" t="s">
        <v>329</v>
      </c>
      <c r="DJ764" t="s">
        <v>167</v>
      </c>
      <c r="DK764" t="s">
        <v>167</v>
      </c>
      <c r="DL764" t="s">
        <v>330</v>
      </c>
      <c r="DN764" t="s">
        <v>167</v>
      </c>
      <c r="DP764" t="s">
        <v>346</v>
      </c>
      <c r="DS764" t="s">
        <v>167</v>
      </c>
    </row>
    <row r="765" spans="1:139" x14ac:dyDescent="0.3">
      <c r="A765">
        <v>764</v>
      </c>
      <c r="B765" t="s">
        <v>444</v>
      </c>
      <c r="C765" t="s">
        <v>2388</v>
      </c>
      <c r="D765" t="s">
        <v>2401</v>
      </c>
      <c r="E765" s="1">
        <v>1496</v>
      </c>
      <c r="F765">
        <v>4</v>
      </c>
      <c r="G765">
        <v>4</v>
      </c>
      <c r="H765" t="s">
        <v>196</v>
      </c>
      <c r="I765" t="s">
        <v>143</v>
      </c>
      <c r="J765" t="s">
        <v>197</v>
      </c>
      <c r="K765" t="s">
        <v>145</v>
      </c>
      <c r="L765">
        <v>42</v>
      </c>
      <c r="M765" t="s">
        <v>146</v>
      </c>
      <c r="N765">
        <v>1495</v>
      </c>
      <c r="O765">
        <v>4425</v>
      </c>
      <c r="P765">
        <v>1730</v>
      </c>
      <c r="Q765" t="s">
        <v>509</v>
      </c>
      <c r="R765">
        <v>4</v>
      </c>
      <c r="T765" s="1" t="s">
        <v>148</v>
      </c>
      <c r="U765" t="s">
        <v>2398</v>
      </c>
      <c r="W765" t="s">
        <v>2402</v>
      </c>
      <c r="X765">
        <v>7</v>
      </c>
      <c r="Y765" t="s">
        <v>983</v>
      </c>
      <c r="Z765" t="s">
        <v>201</v>
      </c>
      <c r="AA765" t="s">
        <v>152</v>
      </c>
      <c r="AB765" t="s">
        <v>649</v>
      </c>
      <c r="AC765" t="s">
        <v>2391</v>
      </c>
      <c r="AF765" t="s">
        <v>2392</v>
      </c>
      <c r="AG765" t="s">
        <v>2392</v>
      </c>
      <c r="AH765" t="s">
        <v>159</v>
      </c>
      <c r="AI765" t="s">
        <v>233</v>
      </c>
      <c r="AK765" t="s">
        <v>167</v>
      </c>
      <c r="AL765" t="s">
        <v>2393</v>
      </c>
      <c r="AM765" t="s">
        <v>2394</v>
      </c>
      <c r="AN765" t="s">
        <v>167</v>
      </c>
      <c r="AO765" t="s">
        <v>165</v>
      </c>
      <c r="AP765" t="s">
        <v>167</v>
      </c>
      <c r="AQ765" t="s">
        <v>167</v>
      </c>
      <c r="AR765">
        <v>5</v>
      </c>
      <c r="AS765" t="s">
        <v>168</v>
      </c>
      <c r="AT765" t="s">
        <v>190</v>
      </c>
      <c r="AU765" t="s">
        <v>771</v>
      </c>
      <c r="AV765" t="s">
        <v>718</v>
      </c>
      <c r="AX765" t="s">
        <v>167</v>
      </c>
      <c r="AY765" t="s">
        <v>166</v>
      </c>
      <c r="AZ765" t="s">
        <v>167</v>
      </c>
      <c r="BD765" t="s">
        <v>174</v>
      </c>
      <c r="BE765">
        <v>476</v>
      </c>
      <c r="BG765" t="s">
        <v>167</v>
      </c>
      <c r="BH765" t="s">
        <v>167</v>
      </c>
      <c r="BI765" t="s">
        <v>164</v>
      </c>
      <c r="BJ765" t="s">
        <v>311</v>
      </c>
      <c r="BK765" t="s">
        <v>167</v>
      </c>
      <c r="BL765" t="s">
        <v>167</v>
      </c>
      <c r="BP765" t="s">
        <v>174</v>
      </c>
      <c r="BQ765" t="s">
        <v>167</v>
      </c>
      <c r="BR765" t="s">
        <v>169</v>
      </c>
      <c r="BS765" t="s">
        <v>177</v>
      </c>
      <c r="BT765" t="s">
        <v>167</v>
      </c>
      <c r="BU765">
        <v>5.0999999999999996</v>
      </c>
      <c r="BV765" t="s">
        <v>167</v>
      </c>
      <c r="BW765" t="s">
        <v>178</v>
      </c>
      <c r="BX765" t="s">
        <v>179</v>
      </c>
      <c r="BY765" t="s">
        <v>180</v>
      </c>
      <c r="BZ765" t="s">
        <v>167</v>
      </c>
      <c r="CG765" t="s">
        <v>167</v>
      </c>
      <c r="CH765" t="s">
        <v>167</v>
      </c>
      <c r="CJ765" t="s">
        <v>167</v>
      </c>
      <c r="CK765" t="s">
        <v>167</v>
      </c>
      <c r="CN765" t="s">
        <v>167</v>
      </c>
      <c r="CO765" t="s">
        <v>167</v>
      </c>
      <c r="CP765" t="s">
        <v>167</v>
      </c>
      <c r="CQ765" t="s">
        <v>652</v>
      </c>
      <c r="CR765" t="s">
        <v>2395</v>
      </c>
      <c r="CS765" t="s">
        <v>167</v>
      </c>
      <c r="CT765" t="s">
        <v>167</v>
      </c>
      <c r="CU765" t="s">
        <v>167</v>
      </c>
      <c r="CW765">
        <v>7</v>
      </c>
      <c r="CY765" t="s">
        <v>255</v>
      </c>
      <c r="DB765" t="s">
        <v>258</v>
      </c>
      <c r="DC765" t="s">
        <v>167</v>
      </c>
      <c r="DG765" t="s">
        <v>167</v>
      </c>
      <c r="DI765" t="s">
        <v>167</v>
      </c>
      <c r="DK765" t="s">
        <v>167</v>
      </c>
      <c r="DL765" t="s">
        <v>330</v>
      </c>
      <c r="DP765" t="s">
        <v>346</v>
      </c>
      <c r="DS765" t="s">
        <v>167</v>
      </c>
    </row>
    <row r="766" spans="1:139" x14ac:dyDescent="0.3">
      <c r="A766">
        <v>765</v>
      </c>
      <c r="B766" t="s">
        <v>444</v>
      </c>
      <c r="C766" t="s">
        <v>2388</v>
      </c>
      <c r="D766" t="s">
        <v>818</v>
      </c>
      <c r="E766" s="1">
        <v>1496</v>
      </c>
      <c r="F766">
        <v>4</v>
      </c>
      <c r="G766">
        <v>4</v>
      </c>
      <c r="H766" t="s">
        <v>196</v>
      </c>
      <c r="I766" t="s">
        <v>143</v>
      </c>
      <c r="J766" t="s">
        <v>197</v>
      </c>
      <c r="K766" t="s">
        <v>145</v>
      </c>
      <c r="L766">
        <v>42</v>
      </c>
      <c r="M766" t="s">
        <v>146</v>
      </c>
      <c r="N766">
        <v>1495</v>
      </c>
      <c r="O766">
        <v>4425</v>
      </c>
      <c r="P766">
        <v>1730</v>
      </c>
      <c r="Q766" t="s">
        <v>509</v>
      </c>
      <c r="R766">
        <v>4</v>
      </c>
      <c r="T766" s="1" t="s">
        <v>148</v>
      </c>
      <c r="U766" t="s">
        <v>2398</v>
      </c>
      <c r="W766" t="s">
        <v>500</v>
      </c>
      <c r="X766">
        <v>7</v>
      </c>
      <c r="Y766" t="s">
        <v>983</v>
      </c>
      <c r="Z766" t="s">
        <v>201</v>
      </c>
      <c r="AA766" t="s">
        <v>201</v>
      </c>
      <c r="AB766" t="s">
        <v>649</v>
      </c>
      <c r="AC766" t="s">
        <v>2391</v>
      </c>
      <c r="AF766" t="s">
        <v>2392</v>
      </c>
      <c r="AG766" t="s">
        <v>2392</v>
      </c>
      <c r="AH766" t="s">
        <v>167</v>
      </c>
      <c r="AI766" t="s">
        <v>233</v>
      </c>
      <c r="AK766" t="s">
        <v>167</v>
      </c>
      <c r="AL766" t="s">
        <v>2393</v>
      </c>
      <c r="AM766" t="s">
        <v>2394</v>
      </c>
      <c r="AN766" t="s">
        <v>164</v>
      </c>
      <c r="AO766" t="s">
        <v>433</v>
      </c>
      <c r="AP766" t="s">
        <v>165</v>
      </c>
      <c r="AQ766" t="s">
        <v>167</v>
      </c>
      <c r="AR766">
        <v>5</v>
      </c>
      <c r="AS766" t="s">
        <v>168</v>
      </c>
      <c r="AT766" t="s">
        <v>190</v>
      </c>
      <c r="AU766" t="s">
        <v>771</v>
      </c>
      <c r="AV766" t="s">
        <v>718</v>
      </c>
      <c r="AW766" t="s">
        <v>167</v>
      </c>
      <c r="AX766" t="s">
        <v>167</v>
      </c>
      <c r="AY766" t="s">
        <v>437</v>
      </c>
      <c r="AZ766" t="s">
        <v>167</v>
      </c>
      <c r="BA766" t="s">
        <v>167</v>
      </c>
      <c r="BC766" t="s">
        <v>167</v>
      </c>
      <c r="BD766" t="s">
        <v>174</v>
      </c>
      <c r="BE766">
        <v>476</v>
      </c>
      <c r="BG766" t="s">
        <v>167</v>
      </c>
      <c r="BH766" t="s">
        <v>167</v>
      </c>
      <c r="BI766" t="s">
        <v>167</v>
      </c>
      <c r="BJ766" t="s">
        <v>311</v>
      </c>
      <c r="BK766" t="s">
        <v>167</v>
      </c>
      <c r="BL766" t="s">
        <v>167</v>
      </c>
      <c r="BM766" t="s">
        <v>167</v>
      </c>
      <c r="BO766" t="s">
        <v>167</v>
      </c>
      <c r="BP766" t="s">
        <v>174</v>
      </c>
      <c r="BQ766" t="s">
        <v>164</v>
      </c>
      <c r="BR766" t="s">
        <v>169</v>
      </c>
      <c r="BS766" t="s">
        <v>177</v>
      </c>
      <c r="BT766" t="s">
        <v>167</v>
      </c>
      <c r="BU766">
        <v>5.0999999999999996</v>
      </c>
      <c r="BV766" t="s">
        <v>167</v>
      </c>
      <c r="BW766" t="s">
        <v>178</v>
      </c>
      <c r="BX766" t="s">
        <v>179</v>
      </c>
      <c r="BY766" t="s">
        <v>384</v>
      </c>
      <c r="BZ766" t="s">
        <v>167</v>
      </c>
      <c r="CB766" t="s">
        <v>167</v>
      </c>
      <c r="CG766" t="s">
        <v>167</v>
      </c>
      <c r="CH766" t="s">
        <v>167</v>
      </c>
      <c r="CJ766" t="s">
        <v>167</v>
      </c>
      <c r="CK766" t="s">
        <v>167</v>
      </c>
      <c r="CN766" t="s">
        <v>167</v>
      </c>
      <c r="CO766" t="s">
        <v>167</v>
      </c>
      <c r="CP766" t="s">
        <v>167</v>
      </c>
      <c r="CQ766" t="s">
        <v>652</v>
      </c>
      <c r="CR766" t="s">
        <v>2396</v>
      </c>
      <c r="CS766" t="s">
        <v>167</v>
      </c>
      <c r="CT766" t="s">
        <v>167</v>
      </c>
      <c r="CU766" t="s">
        <v>167</v>
      </c>
      <c r="CV766" t="s">
        <v>167</v>
      </c>
      <c r="CW766">
        <v>7</v>
      </c>
      <c r="CY766" t="s">
        <v>255</v>
      </c>
      <c r="DB766" t="s">
        <v>375</v>
      </c>
      <c r="DC766" t="s">
        <v>167</v>
      </c>
      <c r="DD766" t="s">
        <v>167</v>
      </c>
      <c r="DG766" t="s">
        <v>167</v>
      </c>
      <c r="DH766" t="s">
        <v>217</v>
      </c>
      <c r="DI766" t="s">
        <v>167</v>
      </c>
      <c r="DJ766" t="s">
        <v>167</v>
      </c>
      <c r="DK766" t="s">
        <v>167</v>
      </c>
      <c r="DL766" t="s">
        <v>330</v>
      </c>
      <c r="DN766" t="s">
        <v>167</v>
      </c>
      <c r="DP766" t="s">
        <v>346</v>
      </c>
      <c r="DS766" t="s">
        <v>167</v>
      </c>
      <c r="DX766" t="s">
        <v>167</v>
      </c>
      <c r="EA766" t="s">
        <v>167</v>
      </c>
      <c r="ED766" t="s">
        <v>167</v>
      </c>
    </row>
    <row r="767" spans="1:139" x14ac:dyDescent="0.3">
      <c r="A767">
        <v>766</v>
      </c>
      <c r="B767" t="s">
        <v>444</v>
      </c>
      <c r="C767" t="s">
        <v>2388</v>
      </c>
      <c r="D767" t="s">
        <v>464</v>
      </c>
      <c r="E767" s="1">
        <v>1496</v>
      </c>
      <c r="F767">
        <v>4</v>
      </c>
      <c r="G767">
        <v>4</v>
      </c>
      <c r="H767" t="s">
        <v>196</v>
      </c>
      <c r="I767" t="s">
        <v>143</v>
      </c>
      <c r="J767" t="s">
        <v>197</v>
      </c>
      <c r="K767" t="s">
        <v>145</v>
      </c>
      <c r="L767">
        <v>42</v>
      </c>
      <c r="M767" t="s">
        <v>146</v>
      </c>
      <c r="N767">
        <v>1495</v>
      </c>
      <c r="O767">
        <v>4425</v>
      </c>
      <c r="P767">
        <v>1730</v>
      </c>
      <c r="Q767" t="s">
        <v>509</v>
      </c>
      <c r="R767">
        <v>4</v>
      </c>
      <c r="T767" s="1" t="s">
        <v>148</v>
      </c>
      <c r="U767" t="s">
        <v>1374</v>
      </c>
      <c r="W767" t="s">
        <v>2403</v>
      </c>
      <c r="X767">
        <v>6</v>
      </c>
      <c r="Y767" t="s">
        <v>983</v>
      </c>
      <c r="Z767" t="s">
        <v>201</v>
      </c>
      <c r="AA767" t="s">
        <v>201</v>
      </c>
      <c r="AB767" t="s">
        <v>649</v>
      </c>
      <c r="AC767" t="s">
        <v>2391</v>
      </c>
      <c r="AF767" t="s">
        <v>2392</v>
      </c>
      <c r="AG767" t="s">
        <v>2392</v>
      </c>
      <c r="AH767" t="s">
        <v>159</v>
      </c>
      <c r="AI767" t="s">
        <v>233</v>
      </c>
      <c r="AJ767" t="s">
        <v>167</v>
      </c>
      <c r="AK767" t="s">
        <v>442</v>
      </c>
      <c r="AL767" t="s">
        <v>2393</v>
      </c>
      <c r="AM767" t="s">
        <v>2394</v>
      </c>
      <c r="AN767" t="s">
        <v>164</v>
      </c>
      <c r="AO767" t="s">
        <v>433</v>
      </c>
      <c r="AP767" t="s">
        <v>165</v>
      </c>
      <c r="AQ767" t="s">
        <v>167</v>
      </c>
      <c r="AR767">
        <v>5</v>
      </c>
      <c r="AS767" t="s">
        <v>598</v>
      </c>
      <c r="AT767" t="s">
        <v>169</v>
      </c>
      <c r="AU767" t="s">
        <v>771</v>
      </c>
      <c r="AV767" t="s">
        <v>718</v>
      </c>
      <c r="AW767" t="s">
        <v>167</v>
      </c>
      <c r="AX767" t="s">
        <v>167</v>
      </c>
      <c r="AY767" t="s">
        <v>437</v>
      </c>
      <c r="AZ767" t="s">
        <v>167</v>
      </c>
      <c r="BA767" t="s">
        <v>167</v>
      </c>
      <c r="BC767" t="s">
        <v>167</v>
      </c>
      <c r="BD767" t="s">
        <v>174</v>
      </c>
      <c r="BE767">
        <v>476</v>
      </c>
      <c r="BG767" t="s">
        <v>167</v>
      </c>
      <c r="BH767" t="s">
        <v>167</v>
      </c>
      <c r="BI767" t="s">
        <v>164</v>
      </c>
      <c r="BJ767" t="s">
        <v>311</v>
      </c>
      <c r="BK767" t="s">
        <v>167</v>
      </c>
      <c r="BL767" t="s">
        <v>311</v>
      </c>
      <c r="BM767" t="s">
        <v>167</v>
      </c>
      <c r="BO767" t="s">
        <v>167</v>
      </c>
      <c r="BP767" t="s">
        <v>338</v>
      </c>
      <c r="BQ767" t="s">
        <v>164</v>
      </c>
      <c r="BR767" t="s">
        <v>169</v>
      </c>
      <c r="BS767" t="s">
        <v>177</v>
      </c>
      <c r="BT767" t="s">
        <v>167</v>
      </c>
      <c r="BU767">
        <v>5.0999999999999996</v>
      </c>
      <c r="BV767" t="s">
        <v>167</v>
      </c>
      <c r="BW767" t="s">
        <v>178</v>
      </c>
      <c r="BX767" t="s">
        <v>179</v>
      </c>
      <c r="BY767" t="s">
        <v>384</v>
      </c>
      <c r="BZ767" t="s">
        <v>167</v>
      </c>
      <c r="CA767" t="s">
        <v>167</v>
      </c>
      <c r="CB767" t="s">
        <v>167</v>
      </c>
      <c r="CE767" t="s">
        <v>167</v>
      </c>
      <c r="CF767" t="s">
        <v>253</v>
      </c>
      <c r="CG767" t="s">
        <v>167</v>
      </c>
      <c r="CH767" t="s">
        <v>167</v>
      </c>
      <c r="CJ767" t="s">
        <v>167</v>
      </c>
      <c r="CK767" t="s">
        <v>167</v>
      </c>
      <c r="CL767" t="s">
        <v>167</v>
      </c>
      <c r="CM767" t="s">
        <v>167</v>
      </c>
      <c r="CN767" t="s">
        <v>167</v>
      </c>
      <c r="CO767" t="s">
        <v>167</v>
      </c>
      <c r="CP767" t="s">
        <v>356</v>
      </c>
      <c r="CQ767" t="s">
        <v>652</v>
      </c>
      <c r="CR767" t="s">
        <v>2399</v>
      </c>
      <c r="CS767" t="s">
        <v>167</v>
      </c>
      <c r="CT767" t="s">
        <v>167</v>
      </c>
      <c r="CU767" t="s">
        <v>167</v>
      </c>
      <c r="CV767" t="s">
        <v>167</v>
      </c>
      <c r="CW767">
        <v>7</v>
      </c>
      <c r="CY767" t="s">
        <v>255</v>
      </c>
      <c r="DB767" t="s">
        <v>375</v>
      </c>
      <c r="DC767" t="s">
        <v>167</v>
      </c>
      <c r="DD767" t="s">
        <v>167</v>
      </c>
      <c r="DE767" t="s">
        <v>167</v>
      </c>
      <c r="DF767" t="s">
        <v>167</v>
      </c>
      <c r="DG767" t="s">
        <v>167</v>
      </c>
      <c r="DH767" t="s">
        <v>217</v>
      </c>
      <c r="DI767" t="s">
        <v>329</v>
      </c>
      <c r="DJ767" t="s">
        <v>167</v>
      </c>
      <c r="DK767" t="s">
        <v>167</v>
      </c>
      <c r="DL767" t="s">
        <v>501</v>
      </c>
      <c r="DM767" t="s">
        <v>167</v>
      </c>
      <c r="DN767" t="s">
        <v>167</v>
      </c>
      <c r="DO767" t="s">
        <v>167</v>
      </c>
      <c r="DP767" t="s">
        <v>346</v>
      </c>
      <c r="DR767" t="s">
        <v>167</v>
      </c>
      <c r="DS767" t="s">
        <v>167</v>
      </c>
      <c r="DX767" t="s">
        <v>167</v>
      </c>
      <c r="DZ767" t="s">
        <v>167</v>
      </c>
      <c r="EA767" t="s">
        <v>167</v>
      </c>
      <c r="EC767" t="s">
        <v>167</v>
      </c>
      <c r="ED767" t="s">
        <v>167</v>
      </c>
    </row>
    <row r="768" spans="1:139" x14ac:dyDescent="0.3">
      <c r="A768">
        <v>767</v>
      </c>
      <c r="B768" t="s">
        <v>444</v>
      </c>
      <c r="C768" t="s">
        <v>2388</v>
      </c>
      <c r="D768" t="s">
        <v>2404</v>
      </c>
      <c r="E768" s="1">
        <v>1498</v>
      </c>
      <c r="F768">
        <v>4</v>
      </c>
      <c r="G768">
        <v>4</v>
      </c>
      <c r="H768" t="s">
        <v>196</v>
      </c>
      <c r="I768" t="s">
        <v>143</v>
      </c>
      <c r="J768" t="s">
        <v>197</v>
      </c>
      <c r="K768" t="s">
        <v>145</v>
      </c>
      <c r="L768">
        <v>42</v>
      </c>
      <c r="M768" t="s">
        <v>146</v>
      </c>
      <c r="N768">
        <v>1495</v>
      </c>
      <c r="O768">
        <v>4425</v>
      </c>
      <c r="P768">
        <v>1730</v>
      </c>
      <c r="Q768" t="s">
        <v>509</v>
      </c>
      <c r="R768">
        <v>4</v>
      </c>
      <c r="T768" s="1" t="s">
        <v>148</v>
      </c>
      <c r="U768" t="s">
        <v>1374</v>
      </c>
      <c r="W768" t="s">
        <v>2181</v>
      </c>
      <c r="X768">
        <v>6</v>
      </c>
      <c r="Y768" t="s">
        <v>983</v>
      </c>
      <c r="Z768" t="s">
        <v>201</v>
      </c>
      <c r="AA768" t="s">
        <v>201</v>
      </c>
      <c r="AB768" t="s">
        <v>649</v>
      </c>
      <c r="AC768" t="s">
        <v>2391</v>
      </c>
      <c r="AF768" t="s">
        <v>2392</v>
      </c>
      <c r="AG768" t="s">
        <v>2392</v>
      </c>
      <c r="AH768" t="s">
        <v>159</v>
      </c>
      <c r="AI768" t="s">
        <v>233</v>
      </c>
      <c r="AK768" t="s">
        <v>167</v>
      </c>
      <c r="AL768" t="s">
        <v>2393</v>
      </c>
      <c r="AM768" t="s">
        <v>2394</v>
      </c>
      <c r="AN768" t="s">
        <v>164</v>
      </c>
      <c r="AO768" t="s">
        <v>433</v>
      </c>
      <c r="AP768" t="s">
        <v>165</v>
      </c>
      <c r="AQ768" t="s">
        <v>167</v>
      </c>
      <c r="AR768">
        <v>5</v>
      </c>
      <c r="AS768" t="s">
        <v>598</v>
      </c>
      <c r="AT768" t="s">
        <v>169</v>
      </c>
      <c r="AU768" t="s">
        <v>771</v>
      </c>
      <c r="AV768" t="s">
        <v>718</v>
      </c>
      <c r="AW768" t="s">
        <v>167</v>
      </c>
      <c r="AX768" t="s">
        <v>167</v>
      </c>
      <c r="AY768" t="s">
        <v>437</v>
      </c>
      <c r="AZ768" t="s">
        <v>167</v>
      </c>
      <c r="BA768" t="s">
        <v>167</v>
      </c>
      <c r="BC768" t="s">
        <v>167</v>
      </c>
      <c r="BD768" t="s">
        <v>174</v>
      </c>
      <c r="BE768">
        <v>476</v>
      </c>
      <c r="BG768" t="s">
        <v>167</v>
      </c>
      <c r="BH768" t="s">
        <v>167</v>
      </c>
      <c r="BI768" t="s">
        <v>164</v>
      </c>
      <c r="BJ768" t="s">
        <v>311</v>
      </c>
      <c r="BK768" t="s">
        <v>167</v>
      </c>
      <c r="BL768" t="s">
        <v>167</v>
      </c>
      <c r="BM768" t="s">
        <v>167</v>
      </c>
      <c r="BO768" t="s">
        <v>167</v>
      </c>
      <c r="BP768" t="s">
        <v>174</v>
      </c>
      <c r="BQ768" t="s">
        <v>164</v>
      </c>
      <c r="BR768" t="s">
        <v>169</v>
      </c>
      <c r="BS768" t="s">
        <v>177</v>
      </c>
      <c r="BT768" t="s">
        <v>167</v>
      </c>
      <c r="BU768">
        <v>5.0999999999999996</v>
      </c>
      <c r="BV768" t="s">
        <v>167</v>
      </c>
      <c r="BW768" t="s">
        <v>178</v>
      </c>
      <c r="BX768" t="s">
        <v>179</v>
      </c>
      <c r="BY768" t="s">
        <v>384</v>
      </c>
      <c r="BZ768" t="s">
        <v>167</v>
      </c>
      <c r="CB768" t="s">
        <v>167</v>
      </c>
      <c r="CF768" t="s">
        <v>253</v>
      </c>
      <c r="CG768" t="s">
        <v>167</v>
      </c>
      <c r="CH768" t="s">
        <v>167</v>
      </c>
      <c r="CJ768" t="s">
        <v>167</v>
      </c>
      <c r="CK768" t="s">
        <v>167</v>
      </c>
      <c r="CN768" t="s">
        <v>167</v>
      </c>
      <c r="CO768" t="s">
        <v>167</v>
      </c>
      <c r="CP768" t="s">
        <v>167</v>
      </c>
      <c r="CQ768" t="s">
        <v>652</v>
      </c>
      <c r="CR768" t="s">
        <v>2396</v>
      </c>
      <c r="CS768" t="s">
        <v>167</v>
      </c>
      <c r="CT768" t="s">
        <v>167</v>
      </c>
      <c r="CU768" t="s">
        <v>167</v>
      </c>
      <c r="CV768" t="s">
        <v>167</v>
      </c>
      <c r="CW768">
        <v>7</v>
      </c>
      <c r="CY768" t="s">
        <v>255</v>
      </c>
      <c r="DB768" t="s">
        <v>375</v>
      </c>
      <c r="DC768" t="s">
        <v>167</v>
      </c>
      <c r="DD768" t="s">
        <v>167</v>
      </c>
      <c r="DG768" t="s">
        <v>167</v>
      </c>
      <c r="DH768" t="s">
        <v>217</v>
      </c>
      <c r="DI768" t="s">
        <v>329</v>
      </c>
      <c r="DJ768" t="s">
        <v>167</v>
      </c>
      <c r="DK768" t="s">
        <v>167</v>
      </c>
      <c r="DL768" t="s">
        <v>330</v>
      </c>
      <c r="DN768" t="s">
        <v>167</v>
      </c>
      <c r="DP768" t="s">
        <v>346</v>
      </c>
      <c r="DS768" t="s">
        <v>167</v>
      </c>
      <c r="DX768" t="s">
        <v>167</v>
      </c>
      <c r="EA768" t="s">
        <v>167</v>
      </c>
      <c r="ED768" t="s">
        <v>167</v>
      </c>
    </row>
    <row r="769" spans="1:134" x14ac:dyDescent="0.3">
      <c r="A769">
        <v>768</v>
      </c>
      <c r="B769" t="s">
        <v>444</v>
      </c>
      <c r="C769" t="s">
        <v>2388</v>
      </c>
      <c r="D769" t="s">
        <v>2405</v>
      </c>
      <c r="E769" s="1">
        <v>1496</v>
      </c>
      <c r="F769">
        <v>4</v>
      </c>
      <c r="G769">
        <v>4</v>
      </c>
      <c r="H769" t="s">
        <v>196</v>
      </c>
      <c r="I769" t="s">
        <v>143</v>
      </c>
      <c r="K769" t="s">
        <v>145</v>
      </c>
      <c r="L769">
        <v>42</v>
      </c>
      <c r="M769" t="s">
        <v>146</v>
      </c>
      <c r="N769">
        <v>1495</v>
      </c>
      <c r="O769">
        <v>4425</v>
      </c>
      <c r="P769">
        <v>1730</v>
      </c>
      <c r="Q769" t="s">
        <v>509</v>
      </c>
      <c r="R769">
        <v>4</v>
      </c>
      <c r="T769" s="1" t="s">
        <v>148</v>
      </c>
      <c r="U769" t="s">
        <v>1374</v>
      </c>
      <c r="W769" t="s">
        <v>2390</v>
      </c>
      <c r="X769">
        <v>6</v>
      </c>
      <c r="Y769" t="s">
        <v>983</v>
      </c>
      <c r="Z769" t="s">
        <v>201</v>
      </c>
      <c r="AA769" t="s">
        <v>152</v>
      </c>
      <c r="AB769" t="s">
        <v>649</v>
      </c>
      <c r="AC769" t="s">
        <v>2391</v>
      </c>
      <c r="AF769" t="s">
        <v>2392</v>
      </c>
      <c r="AG769" t="s">
        <v>2392</v>
      </c>
      <c r="AH769" t="s">
        <v>159</v>
      </c>
      <c r="AI769" t="s">
        <v>233</v>
      </c>
      <c r="AK769" t="s">
        <v>167</v>
      </c>
      <c r="AL769" t="s">
        <v>2393</v>
      </c>
      <c r="AM769" t="s">
        <v>2394</v>
      </c>
      <c r="AN769" t="s">
        <v>167</v>
      </c>
      <c r="AO769" t="s">
        <v>165</v>
      </c>
      <c r="AP769" t="s">
        <v>167</v>
      </c>
      <c r="AQ769" t="s">
        <v>167</v>
      </c>
      <c r="AR769">
        <v>5</v>
      </c>
      <c r="AS769" t="s">
        <v>168</v>
      </c>
      <c r="AT769" t="s">
        <v>169</v>
      </c>
      <c r="AU769" t="s">
        <v>771</v>
      </c>
      <c r="AV769" t="s">
        <v>718</v>
      </c>
      <c r="AX769" t="s">
        <v>167</v>
      </c>
      <c r="AY769" t="s">
        <v>166</v>
      </c>
      <c r="AZ769" t="s">
        <v>167</v>
      </c>
      <c r="BD769" t="s">
        <v>174</v>
      </c>
      <c r="BE769">
        <v>476</v>
      </c>
      <c r="BG769" t="s">
        <v>167</v>
      </c>
      <c r="BH769" t="s">
        <v>167</v>
      </c>
      <c r="BI769" t="s">
        <v>164</v>
      </c>
      <c r="BJ769" t="s">
        <v>311</v>
      </c>
      <c r="BK769" t="s">
        <v>167</v>
      </c>
      <c r="BL769" t="s">
        <v>167</v>
      </c>
      <c r="BM769" t="s">
        <v>167</v>
      </c>
      <c r="BP769" t="s">
        <v>174</v>
      </c>
      <c r="BQ769" t="s">
        <v>167</v>
      </c>
      <c r="BR769" t="s">
        <v>169</v>
      </c>
      <c r="BS769" t="s">
        <v>177</v>
      </c>
      <c r="BT769" t="s">
        <v>167</v>
      </c>
      <c r="BU769">
        <v>5.0999999999999996</v>
      </c>
      <c r="BV769" t="s">
        <v>167</v>
      </c>
      <c r="BW769" t="s">
        <v>178</v>
      </c>
      <c r="BX769" t="s">
        <v>179</v>
      </c>
      <c r="BY769" t="s">
        <v>180</v>
      </c>
      <c r="BZ769" t="s">
        <v>167</v>
      </c>
      <c r="CF769" t="s">
        <v>253</v>
      </c>
      <c r="CG769" t="s">
        <v>167</v>
      </c>
      <c r="CH769" t="s">
        <v>167</v>
      </c>
      <c r="CJ769" t="s">
        <v>167</v>
      </c>
      <c r="CK769" t="s">
        <v>167</v>
      </c>
      <c r="CN769" t="s">
        <v>167</v>
      </c>
      <c r="CP769" t="s">
        <v>167</v>
      </c>
      <c r="CQ769" t="s">
        <v>652</v>
      </c>
      <c r="CR769" t="s">
        <v>1654</v>
      </c>
      <c r="CS769" t="s">
        <v>167</v>
      </c>
      <c r="CT769" t="s">
        <v>167</v>
      </c>
      <c r="CU769" t="s">
        <v>167</v>
      </c>
      <c r="CW769">
        <v>3</v>
      </c>
      <c r="CY769" t="s">
        <v>255</v>
      </c>
      <c r="DB769" t="s">
        <v>258</v>
      </c>
      <c r="DC769" t="s">
        <v>167</v>
      </c>
      <c r="DG769" t="s">
        <v>167</v>
      </c>
      <c r="DI769" t="s">
        <v>167</v>
      </c>
      <c r="DK769" t="s">
        <v>167</v>
      </c>
      <c r="DL769" t="s">
        <v>330</v>
      </c>
      <c r="DP769" t="s">
        <v>346</v>
      </c>
      <c r="DS769" t="s">
        <v>167</v>
      </c>
    </row>
    <row r="770" spans="1:134" x14ac:dyDescent="0.3">
      <c r="A770">
        <v>769</v>
      </c>
      <c r="B770" t="s">
        <v>444</v>
      </c>
      <c r="C770" t="s">
        <v>2388</v>
      </c>
      <c r="D770" t="s">
        <v>2406</v>
      </c>
      <c r="E770" s="1">
        <v>1496</v>
      </c>
      <c r="F770">
        <v>4</v>
      </c>
      <c r="G770">
        <v>4</v>
      </c>
      <c r="H770" t="s">
        <v>196</v>
      </c>
      <c r="I770" t="s">
        <v>143</v>
      </c>
      <c r="J770" t="s">
        <v>197</v>
      </c>
      <c r="K770" t="s">
        <v>145</v>
      </c>
      <c r="L770">
        <v>42</v>
      </c>
      <c r="M770" t="s">
        <v>146</v>
      </c>
      <c r="N770">
        <v>1495</v>
      </c>
      <c r="O770">
        <v>4425</v>
      </c>
      <c r="P770">
        <v>1730</v>
      </c>
      <c r="Q770" t="s">
        <v>509</v>
      </c>
      <c r="R770">
        <v>4</v>
      </c>
      <c r="T770" s="1" t="s">
        <v>148</v>
      </c>
      <c r="U770" t="s">
        <v>1374</v>
      </c>
      <c r="W770" t="s">
        <v>497</v>
      </c>
      <c r="X770">
        <v>6</v>
      </c>
      <c r="Y770" t="s">
        <v>983</v>
      </c>
      <c r="Z770" t="s">
        <v>201</v>
      </c>
      <c r="AA770" t="s">
        <v>152</v>
      </c>
      <c r="AB770" t="s">
        <v>649</v>
      </c>
      <c r="AC770" t="s">
        <v>2391</v>
      </c>
      <c r="AF770" t="s">
        <v>2392</v>
      </c>
      <c r="AG770" t="s">
        <v>2392</v>
      </c>
      <c r="AH770" t="s">
        <v>159</v>
      </c>
      <c r="AI770" t="s">
        <v>233</v>
      </c>
      <c r="AK770" t="s">
        <v>442</v>
      </c>
      <c r="AL770" t="s">
        <v>2393</v>
      </c>
      <c r="AM770" t="s">
        <v>2394</v>
      </c>
      <c r="AN770" t="s">
        <v>164</v>
      </c>
      <c r="AO770" t="s">
        <v>433</v>
      </c>
      <c r="AP770" t="s">
        <v>165</v>
      </c>
      <c r="AQ770" t="s">
        <v>167</v>
      </c>
      <c r="AR770">
        <v>5</v>
      </c>
      <c r="AS770" t="s">
        <v>168</v>
      </c>
      <c r="AT770" t="s">
        <v>169</v>
      </c>
      <c r="AU770" t="s">
        <v>771</v>
      </c>
      <c r="AV770" t="s">
        <v>718</v>
      </c>
      <c r="AW770" t="s">
        <v>167</v>
      </c>
      <c r="AX770" t="s">
        <v>167</v>
      </c>
      <c r="AY770" t="s">
        <v>166</v>
      </c>
      <c r="AZ770" t="s">
        <v>167</v>
      </c>
      <c r="BA770" t="s">
        <v>167</v>
      </c>
      <c r="BD770" t="s">
        <v>174</v>
      </c>
      <c r="BE770">
        <v>476</v>
      </c>
      <c r="BG770" t="s">
        <v>167</v>
      </c>
      <c r="BH770" t="s">
        <v>167</v>
      </c>
      <c r="BI770" t="s">
        <v>164</v>
      </c>
      <c r="BJ770" t="s">
        <v>311</v>
      </c>
      <c r="BK770" t="s">
        <v>167</v>
      </c>
      <c r="BL770" t="s">
        <v>167</v>
      </c>
      <c r="BM770" t="s">
        <v>167</v>
      </c>
      <c r="BP770" t="s">
        <v>174</v>
      </c>
      <c r="BQ770" t="s">
        <v>164</v>
      </c>
      <c r="BR770" t="s">
        <v>169</v>
      </c>
      <c r="BS770" t="s">
        <v>177</v>
      </c>
      <c r="BT770" t="s">
        <v>167</v>
      </c>
      <c r="BU770">
        <v>5.0999999999999996</v>
      </c>
      <c r="BV770" t="s">
        <v>167</v>
      </c>
      <c r="BW770" t="s">
        <v>178</v>
      </c>
      <c r="BX770" t="s">
        <v>179</v>
      </c>
      <c r="BY770" t="s">
        <v>384</v>
      </c>
      <c r="BZ770" t="s">
        <v>167</v>
      </c>
      <c r="CB770" t="s">
        <v>167</v>
      </c>
      <c r="CG770" t="s">
        <v>167</v>
      </c>
      <c r="CH770" t="s">
        <v>167</v>
      </c>
      <c r="CJ770" t="s">
        <v>167</v>
      </c>
      <c r="CK770" t="s">
        <v>167</v>
      </c>
      <c r="CN770" t="s">
        <v>167</v>
      </c>
      <c r="CO770" t="s">
        <v>167</v>
      </c>
      <c r="CP770" t="s">
        <v>167</v>
      </c>
      <c r="CQ770" t="s">
        <v>652</v>
      </c>
      <c r="CR770" t="s">
        <v>2407</v>
      </c>
      <c r="CS770" t="s">
        <v>167</v>
      </c>
      <c r="CT770" t="s">
        <v>167</v>
      </c>
      <c r="CU770" t="s">
        <v>167</v>
      </c>
      <c r="CV770" t="s">
        <v>167</v>
      </c>
      <c r="CW770">
        <v>3</v>
      </c>
      <c r="CY770" t="s">
        <v>255</v>
      </c>
      <c r="DB770" t="s">
        <v>258</v>
      </c>
      <c r="DC770" t="s">
        <v>167</v>
      </c>
      <c r="DG770" t="s">
        <v>167</v>
      </c>
      <c r="DI770" t="s">
        <v>329</v>
      </c>
      <c r="DJ770" t="s">
        <v>167</v>
      </c>
      <c r="DK770" t="s">
        <v>167</v>
      </c>
      <c r="DL770" t="s">
        <v>330</v>
      </c>
      <c r="DN770" t="s">
        <v>167</v>
      </c>
      <c r="DP770" t="s">
        <v>346</v>
      </c>
      <c r="DS770" t="s">
        <v>167</v>
      </c>
    </row>
    <row r="771" spans="1:134" x14ac:dyDescent="0.3">
      <c r="A771">
        <v>770</v>
      </c>
      <c r="B771" t="s">
        <v>444</v>
      </c>
      <c r="C771" t="s">
        <v>2388</v>
      </c>
      <c r="D771" t="s">
        <v>2408</v>
      </c>
      <c r="E771" s="1">
        <v>1496</v>
      </c>
      <c r="F771">
        <v>4</v>
      </c>
      <c r="G771">
        <v>4</v>
      </c>
      <c r="H771" t="s">
        <v>196</v>
      </c>
      <c r="I771" t="s">
        <v>143</v>
      </c>
      <c r="K771" t="s">
        <v>145</v>
      </c>
      <c r="L771">
        <v>42</v>
      </c>
      <c r="M771" t="s">
        <v>146</v>
      </c>
      <c r="N771">
        <v>1495</v>
      </c>
      <c r="O771">
        <v>4425</v>
      </c>
      <c r="P771">
        <v>1730</v>
      </c>
      <c r="Q771" t="s">
        <v>509</v>
      </c>
      <c r="R771">
        <v>4</v>
      </c>
      <c r="T771" s="1" t="s">
        <v>148</v>
      </c>
      <c r="U771" t="s">
        <v>1374</v>
      </c>
      <c r="W771" t="s">
        <v>2390</v>
      </c>
      <c r="X771">
        <v>6</v>
      </c>
      <c r="Y771" t="s">
        <v>983</v>
      </c>
      <c r="Z771" t="s">
        <v>201</v>
      </c>
      <c r="AA771" t="s">
        <v>152</v>
      </c>
      <c r="AB771" t="s">
        <v>649</v>
      </c>
      <c r="AC771" t="s">
        <v>2391</v>
      </c>
      <c r="AF771" t="s">
        <v>2392</v>
      </c>
      <c r="AG771" t="s">
        <v>2392</v>
      </c>
      <c r="AH771" t="s">
        <v>159</v>
      </c>
      <c r="AI771" t="s">
        <v>233</v>
      </c>
      <c r="AK771" t="s">
        <v>167</v>
      </c>
      <c r="AL771" t="s">
        <v>2393</v>
      </c>
      <c r="AM771" t="s">
        <v>2394</v>
      </c>
      <c r="AN771" t="s">
        <v>167</v>
      </c>
      <c r="AO771" t="s">
        <v>165</v>
      </c>
      <c r="AP771" t="s">
        <v>167</v>
      </c>
      <c r="AQ771" t="s">
        <v>167</v>
      </c>
      <c r="AR771">
        <v>5</v>
      </c>
      <c r="AS771" t="s">
        <v>168</v>
      </c>
      <c r="AT771" t="s">
        <v>190</v>
      </c>
      <c r="AU771" t="s">
        <v>771</v>
      </c>
      <c r="AV771" t="s">
        <v>718</v>
      </c>
      <c r="AX771" t="s">
        <v>167</v>
      </c>
      <c r="AY771" t="s">
        <v>166</v>
      </c>
      <c r="AZ771" t="s">
        <v>167</v>
      </c>
      <c r="BD771" t="s">
        <v>174</v>
      </c>
      <c r="BE771">
        <v>476</v>
      </c>
      <c r="BG771" t="s">
        <v>167</v>
      </c>
      <c r="BH771" t="s">
        <v>167</v>
      </c>
      <c r="BI771" t="s">
        <v>164</v>
      </c>
      <c r="BJ771" t="s">
        <v>311</v>
      </c>
      <c r="BK771" t="s">
        <v>167</v>
      </c>
      <c r="BL771" t="s">
        <v>167</v>
      </c>
      <c r="BM771" t="s">
        <v>167</v>
      </c>
      <c r="BP771" t="s">
        <v>174</v>
      </c>
      <c r="BQ771" t="s">
        <v>167</v>
      </c>
      <c r="BR771" t="s">
        <v>169</v>
      </c>
      <c r="BS771" t="s">
        <v>177</v>
      </c>
      <c r="BT771" t="s">
        <v>167</v>
      </c>
      <c r="BU771">
        <v>5.0999999999999996</v>
      </c>
      <c r="BV771" t="s">
        <v>167</v>
      </c>
      <c r="BW771" t="s">
        <v>178</v>
      </c>
      <c r="BX771" t="s">
        <v>179</v>
      </c>
      <c r="BY771" t="s">
        <v>180</v>
      </c>
      <c r="BZ771" t="s">
        <v>167</v>
      </c>
      <c r="CF771" t="s">
        <v>253</v>
      </c>
      <c r="CG771" t="s">
        <v>167</v>
      </c>
      <c r="CH771" t="s">
        <v>167</v>
      </c>
      <c r="CJ771" t="s">
        <v>167</v>
      </c>
      <c r="CK771" t="s">
        <v>167</v>
      </c>
      <c r="CN771" t="s">
        <v>167</v>
      </c>
      <c r="CP771" t="s">
        <v>167</v>
      </c>
      <c r="CQ771" t="s">
        <v>652</v>
      </c>
      <c r="CR771" t="s">
        <v>1654</v>
      </c>
      <c r="CS771" t="s">
        <v>167</v>
      </c>
      <c r="CT771" t="s">
        <v>167</v>
      </c>
      <c r="CU771" t="s">
        <v>167</v>
      </c>
      <c r="CW771">
        <v>3</v>
      </c>
      <c r="CY771" t="s">
        <v>255</v>
      </c>
      <c r="DB771" t="s">
        <v>258</v>
      </c>
      <c r="DC771" t="s">
        <v>167</v>
      </c>
      <c r="DG771" t="s">
        <v>167</v>
      </c>
      <c r="DI771" t="s">
        <v>167</v>
      </c>
      <c r="DK771" t="s">
        <v>167</v>
      </c>
      <c r="DL771" t="s">
        <v>330</v>
      </c>
      <c r="DP771" t="s">
        <v>346</v>
      </c>
      <c r="DS771" t="s">
        <v>167</v>
      </c>
    </row>
    <row r="772" spans="1:134" x14ac:dyDescent="0.3">
      <c r="A772">
        <v>771</v>
      </c>
      <c r="B772" t="s">
        <v>444</v>
      </c>
      <c r="C772" t="s">
        <v>2388</v>
      </c>
      <c r="D772" t="s">
        <v>2409</v>
      </c>
      <c r="E772" s="1">
        <v>1496</v>
      </c>
      <c r="F772">
        <v>4</v>
      </c>
      <c r="G772">
        <v>4</v>
      </c>
      <c r="H772" t="s">
        <v>196</v>
      </c>
      <c r="I772" t="s">
        <v>143</v>
      </c>
      <c r="J772" t="s">
        <v>197</v>
      </c>
      <c r="K772" t="s">
        <v>145</v>
      </c>
      <c r="L772">
        <v>42</v>
      </c>
      <c r="M772" t="s">
        <v>146</v>
      </c>
      <c r="N772">
        <v>1495</v>
      </c>
      <c r="O772">
        <v>4425</v>
      </c>
      <c r="P772">
        <v>1730</v>
      </c>
      <c r="Q772" t="s">
        <v>509</v>
      </c>
      <c r="R772">
        <v>4</v>
      </c>
      <c r="T772" s="1" t="s">
        <v>148</v>
      </c>
      <c r="U772" t="s">
        <v>1374</v>
      </c>
      <c r="W772" t="s">
        <v>497</v>
      </c>
      <c r="X772">
        <v>6</v>
      </c>
      <c r="Y772" t="s">
        <v>983</v>
      </c>
      <c r="Z772" t="s">
        <v>201</v>
      </c>
      <c r="AA772" t="s">
        <v>152</v>
      </c>
      <c r="AB772" t="s">
        <v>649</v>
      </c>
      <c r="AC772" t="s">
        <v>2391</v>
      </c>
      <c r="AF772" t="s">
        <v>2392</v>
      </c>
      <c r="AG772" t="s">
        <v>2392</v>
      </c>
      <c r="AH772" t="s">
        <v>159</v>
      </c>
      <c r="AI772" t="s">
        <v>233</v>
      </c>
      <c r="AK772" t="s">
        <v>442</v>
      </c>
      <c r="AL772" t="s">
        <v>2393</v>
      </c>
      <c r="AM772" t="s">
        <v>2394</v>
      </c>
      <c r="AN772" t="s">
        <v>164</v>
      </c>
      <c r="AO772" t="s">
        <v>433</v>
      </c>
      <c r="AP772" t="s">
        <v>165</v>
      </c>
      <c r="AQ772" t="s">
        <v>167</v>
      </c>
      <c r="AR772">
        <v>5</v>
      </c>
      <c r="AS772" t="s">
        <v>168</v>
      </c>
      <c r="AT772" t="s">
        <v>190</v>
      </c>
      <c r="AU772" t="s">
        <v>771</v>
      </c>
      <c r="AV772" t="s">
        <v>718</v>
      </c>
      <c r="AW772" t="s">
        <v>167</v>
      </c>
      <c r="AX772" t="s">
        <v>167</v>
      </c>
      <c r="AY772" t="s">
        <v>166</v>
      </c>
      <c r="AZ772" t="s">
        <v>167</v>
      </c>
      <c r="BA772" t="s">
        <v>167</v>
      </c>
      <c r="BD772" t="s">
        <v>174</v>
      </c>
      <c r="BE772">
        <v>476</v>
      </c>
      <c r="BG772" t="s">
        <v>167</v>
      </c>
      <c r="BH772" t="s">
        <v>167</v>
      </c>
      <c r="BI772" t="s">
        <v>164</v>
      </c>
      <c r="BJ772" t="s">
        <v>311</v>
      </c>
      <c r="BK772" t="s">
        <v>167</v>
      </c>
      <c r="BL772" t="s">
        <v>167</v>
      </c>
      <c r="BM772" t="s">
        <v>167</v>
      </c>
      <c r="BP772" t="s">
        <v>174</v>
      </c>
      <c r="BQ772" t="s">
        <v>164</v>
      </c>
      <c r="BR772" t="s">
        <v>169</v>
      </c>
      <c r="BS772" t="s">
        <v>177</v>
      </c>
      <c r="BT772" t="s">
        <v>167</v>
      </c>
      <c r="BU772">
        <v>5.0999999999999996</v>
      </c>
      <c r="BV772" t="s">
        <v>167</v>
      </c>
      <c r="BW772" t="s">
        <v>178</v>
      </c>
      <c r="BX772" t="s">
        <v>179</v>
      </c>
      <c r="BY772" t="s">
        <v>384</v>
      </c>
      <c r="BZ772" t="s">
        <v>167</v>
      </c>
      <c r="CB772" t="s">
        <v>167</v>
      </c>
      <c r="CG772" t="s">
        <v>167</v>
      </c>
      <c r="CH772" t="s">
        <v>167</v>
      </c>
      <c r="CJ772" t="s">
        <v>167</v>
      </c>
      <c r="CK772" t="s">
        <v>167</v>
      </c>
      <c r="CN772" t="s">
        <v>167</v>
      </c>
      <c r="CO772" t="s">
        <v>167</v>
      </c>
      <c r="CP772" t="s">
        <v>167</v>
      </c>
      <c r="CQ772" t="s">
        <v>652</v>
      </c>
      <c r="CR772" t="s">
        <v>2407</v>
      </c>
      <c r="CS772" t="s">
        <v>167</v>
      </c>
      <c r="CT772" t="s">
        <v>167</v>
      </c>
      <c r="CU772" t="s">
        <v>167</v>
      </c>
      <c r="CV772" t="s">
        <v>167</v>
      </c>
      <c r="CW772">
        <v>3</v>
      </c>
      <c r="CY772" t="s">
        <v>255</v>
      </c>
      <c r="DB772" t="s">
        <v>258</v>
      </c>
      <c r="DC772" t="s">
        <v>167</v>
      </c>
      <c r="DG772" t="s">
        <v>167</v>
      </c>
      <c r="DI772" t="s">
        <v>329</v>
      </c>
      <c r="DJ772" t="s">
        <v>167</v>
      </c>
      <c r="DK772" t="s">
        <v>167</v>
      </c>
      <c r="DL772" t="s">
        <v>330</v>
      </c>
      <c r="DN772" t="s">
        <v>167</v>
      </c>
      <c r="DP772" t="s">
        <v>346</v>
      </c>
      <c r="DS772" t="s">
        <v>167</v>
      </c>
    </row>
    <row r="773" spans="1:134" x14ac:dyDescent="0.3">
      <c r="A773">
        <v>772</v>
      </c>
      <c r="B773" t="s">
        <v>444</v>
      </c>
      <c r="C773" t="s">
        <v>2388</v>
      </c>
      <c r="D773" t="s">
        <v>2410</v>
      </c>
      <c r="E773" s="1">
        <v>1498</v>
      </c>
      <c r="F773">
        <v>4</v>
      </c>
      <c r="G773">
        <v>4</v>
      </c>
      <c r="H773" t="s">
        <v>196</v>
      </c>
      <c r="I773" t="s">
        <v>143</v>
      </c>
      <c r="J773" t="s">
        <v>197</v>
      </c>
      <c r="K773" t="s">
        <v>145</v>
      </c>
      <c r="L773">
        <v>42</v>
      </c>
      <c r="M773" t="s">
        <v>146</v>
      </c>
      <c r="N773">
        <v>1495</v>
      </c>
      <c r="O773">
        <v>4425</v>
      </c>
      <c r="P773">
        <v>1730</v>
      </c>
      <c r="Q773" t="s">
        <v>509</v>
      </c>
      <c r="R773">
        <v>4</v>
      </c>
      <c r="T773" s="1" t="s">
        <v>148</v>
      </c>
      <c r="U773" t="s">
        <v>1374</v>
      </c>
      <c r="W773" t="s">
        <v>2181</v>
      </c>
      <c r="X773">
        <v>6</v>
      </c>
      <c r="Y773" t="s">
        <v>983</v>
      </c>
      <c r="Z773" t="s">
        <v>201</v>
      </c>
      <c r="AA773" t="s">
        <v>201</v>
      </c>
      <c r="AB773" t="s">
        <v>649</v>
      </c>
      <c r="AC773" t="s">
        <v>2391</v>
      </c>
      <c r="AF773" t="s">
        <v>2392</v>
      </c>
      <c r="AG773" t="s">
        <v>2392</v>
      </c>
      <c r="AH773" t="s">
        <v>159</v>
      </c>
      <c r="AI773" t="s">
        <v>233</v>
      </c>
      <c r="AK773" t="s">
        <v>167</v>
      </c>
      <c r="AL773" t="s">
        <v>2393</v>
      </c>
      <c r="AM773" t="s">
        <v>2394</v>
      </c>
      <c r="AN773" t="s">
        <v>164</v>
      </c>
      <c r="AO773" t="s">
        <v>433</v>
      </c>
      <c r="AP773" t="s">
        <v>165</v>
      </c>
      <c r="AQ773" t="s">
        <v>167</v>
      </c>
      <c r="AR773">
        <v>5</v>
      </c>
      <c r="AS773" t="s">
        <v>598</v>
      </c>
      <c r="AT773" t="s">
        <v>190</v>
      </c>
      <c r="AU773" t="s">
        <v>771</v>
      </c>
      <c r="AV773" t="s">
        <v>718</v>
      </c>
      <c r="AW773" t="s">
        <v>167</v>
      </c>
      <c r="AX773" t="s">
        <v>167</v>
      </c>
      <c r="AY773" t="s">
        <v>437</v>
      </c>
      <c r="AZ773" t="s">
        <v>167</v>
      </c>
      <c r="BA773" t="s">
        <v>167</v>
      </c>
      <c r="BC773" t="s">
        <v>167</v>
      </c>
      <c r="BD773" t="s">
        <v>174</v>
      </c>
      <c r="BE773">
        <v>476</v>
      </c>
      <c r="BG773" t="s">
        <v>167</v>
      </c>
      <c r="BH773" t="s">
        <v>167</v>
      </c>
      <c r="BI773" t="s">
        <v>164</v>
      </c>
      <c r="BJ773" t="s">
        <v>311</v>
      </c>
      <c r="BK773" t="s">
        <v>167</v>
      </c>
      <c r="BL773" t="s">
        <v>167</v>
      </c>
      <c r="BM773" t="s">
        <v>167</v>
      </c>
      <c r="BO773" t="s">
        <v>167</v>
      </c>
      <c r="BP773" t="s">
        <v>174</v>
      </c>
      <c r="BQ773" t="s">
        <v>164</v>
      </c>
      <c r="BR773" t="s">
        <v>169</v>
      </c>
      <c r="BS773" t="s">
        <v>177</v>
      </c>
      <c r="BT773" t="s">
        <v>167</v>
      </c>
      <c r="BU773">
        <v>5.0999999999999996</v>
      </c>
      <c r="BV773" t="s">
        <v>167</v>
      </c>
      <c r="BW773" t="s">
        <v>178</v>
      </c>
      <c r="BX773" t="s">
        <v>179</v>
      </c>
      <c r="BY773" t="s">
        <v>384</v>
      </c>
      <c r="BZ773" t="s">
        <v>167</v>
      </c>
      <c r="CB773" t="s">
        <v>167</v>
      </c>
      <c r="CF773" t="s">
        <v>253</v>
      </c>
      <c r="CG773" t="s">
        <v>167</v>
      </c>
      <c r="CH773" t="s">
        <v>167</v>
      </c>
      <c r="CJ773" t="s">
        <v>167</v>
      </c>
      <c r="CK773" t="s">
        <v>167</v>
      </c>
      <c r="CN773" t="s">
        <v>167</v>
      </c>
      <c r="CO773" t="s">
        <v>167</v>
      </c>
      <c r="CP773" t="s">
        <v>167</v>
      </c>
      <c r="CQ773" t="s">
        <v>652</v>
      </c>
      <c r="CR773" t="s">
        <v>2396</v>
      </c>
      <c r="CS773" t="s">
        <v>167</v>
      </c>
      <c r="CT773" t="s">
        <v>167</v>
      </c>
      <c r="CU773" t="s">
        <v>167</v>
      </c>
      <c r="CV773" t="s">
        <v>167</v>
      </c>
      <c r="CW773">
        <v>7</v>
      </c>
      <c r="CY773" t="s">
        <v>255</v>
      </c>
      <c r="DB773" t="s">
        <v>375</v>
      </c>
      <c r="DC773" t="s">
        <v>167</v>
      </c>
      <c r="DD773" t="s">
        <v>167</v>
      </c>
      <c r="DG773" t="s">
        <v>167</v>
      </c>
      <c r="DH773" t="s">
        <v>217</v>
      </c>
      <c r="DI773" t="s">
        <v>329</v>
      </c>
      <c r="DJ773" t="s">
        <v>167</v>
      </c>
      <c r="DK773" t="s">
        <v>167</v>
      </c>
      <c r="DL773" t="s">
        <v>330</v>
      </c>
      <c r="DN773" t="s">
        <v>167</v>
      </c>
      <c r="DP773" t="s">
        <v>346</v>
      </c>
      <c r="DS773" t="s">
        <v>167</v>
      </c>
      <c r="DX773" t="s">
        <v>167</v>
      </c>
      <c r="EA773" t="s">
        <v>167</v>
      </c>
      <c r="ED773" t="s">
        <v>167</v>
      </c>
    </row>
    <row r="774" spans="1:134" x14ac:dyDescent="0.3">
      <c r="A774">
        <v>773</v>
      </c>
      <c r="B774" t="s">
        <v>865</v>
      </c>
      <c r="C774" t="s">
        <v>2411</v>
      </c>
      <c r="D774" t="s">
        <v>2412</v>
      </c>
      <c r="E774" s="1">
        <v>1395</v>
      </c>
      <c r="F774">
        <v>4</v>
      </c>
      <c r="G774">
        <v>4</v>
      </c>
      <c r="H774" t="s">
        <v>196</v>
      </c>
      <c r="I774" t="s">
        <v>143</v>
      </c>
      <c r="J774" t="s">
        <v>197</v>
      </c>
      <c r="K774" t="s">
        <v>145</v>
      </c>
      <c r="L774">
        <v>50</v>
      </c>
      <c r="M774" t="s">
        <v>146</v>
      </c>
      <c r="N774">
        <v>1476</v>
      </c>
      <c r="O774">
        <v>4670</v>
      </c>
      <c r="P774">
        <v>1814</v>
      </c>
      <c r="Q774" t="s">
        <v>509</v>
      </c>
      <c r="R774">
        <v>4</v>
      </c>
      <c r="T774" s="1" t="s">
        <v>148</v>
      </c>
      <c r="U774" t="s">
        <v>1696</v>
      </c>
      <c r="W774" t="s">
        <v>1702</v>
      </c>
      <c r="X774">
        <v>6</v>
      </c>
      <c r="Y774" t="s">
        <v>2413</v>
      </c>
      <c r="Z774" t="s">
        <v>201</v>
      </c>
      <c r="AA774" t="s">
        <v>201</v>
      </c>
      <c r="AB774" t="s">
        <v>870</v>
      </c>
      <c r="AC774" t="s">
        <v>2414</v>
      </c>
      <c r="AF774" t="s">
        <v>1706</v>
      </c>
      <c r="AG774" t="s">
        <v>1706</v>
      </c>
      <c r="AH774" t="s">
        <v>873</v>
      </c>
      <c r="AI774" t="s">
        <v>233</v>
      </c>
      <c r="AK774" t="s">
        <v>161</v>
      </c>
      <c r="AL774" t="s">
        <v>2415</v>
      </c>
      <c r="AM774" t="s">
        <v>2416</v>
      </c>
      <c r="AN774" t="s">
        <v>164</v>
      </c>
      <c r="AO774" t="s">
        <v>165</v>
      </c>
      <c r="AP774" t="s">
        <v>165</v>
      </c>
      <c r="AQ774" t="s">
        <v>167</v>
      </c>
      <c r="AR774">
        <v>5</v>
      </c>
      <c r="AS774" t="s">
        <v>598</v>
      </c>
      <c r="AT774" t="s">
        <v>169</v>
      </c>
      <c r="AU774" t="s">
        <v>2417</v>
      </c>
      <c r="AV774" t="s">
        <v>1706</v>
      </c>
      <c r="AX774" t="s">
        <v>167</v>
      </c>
      <c r="AY774" t="s">
        <v>172</v>
      </c>
      <c r="AZ774" t="s">
        <v>167</v>
      </c>
      <c r="BA774" t="s">
        <v>167</v>
      </c>
      <c r="BB774" t="s">
        <v>877</v>
      </c>
      <c r="BC774" t="s">
        <v>167</v>
      </c>
      <c r="BD774" t="s">
        <v>328</v>
      </c>
      <c r="BE774">
        <v>590</v>
      </c>
      <c r="BF774" t="s">
        <v>167</v>
      </c>
      <c r="BG774" t="s">
        <v>167</v>
      </c>
      <c r="BH774" t="s">
        <v>167</v>
      </c>
      <c r="BI774" t="s">
        <v>164</v>
      </c>
      <c r="BJ774" t="s">
        <v>311</v>
      </c>
      <c r="BK774" t="s">
        <v>167</v>
      </c>
      <c r="BL774" t="s">
        <v>311</v>
      </c>
      <c r="BM774" t="s">
        <v>167</v>
      </c>
      <c r="BN774" t="s">
        <v>633</v>
      </c>
      <c r="BO774" t="s">
        <v>167</v>
      </c>
      <c r="BP774" t="s">
        <v>174</v>
      </c>
      <c r="BQ774" t="s">
        <v>165</v>
      </c>
      <c r="BR774" t="s">
        <v>169</v>
      </c>
      <c r="BS774" t="s">
        <v>177</v>
      </c>
      <c r="BT774" t="s">
        <v>167</v>
      </c>
      <c r="BU774">
        <v>5.2</v>
      </c>
      <c r="BV774" t="s">
        <v>167</v>
      </c>
      <c r="BW774" t="s">
        <v>178</v>
      </c>
      <c r="BX774" t="s">
        <v>179</v>
      </c>
      <c r="BY774" t="s">
        <v>808</v>
      </c>
      <c r="CB774" t="s">
        <v>167</v>
      </c>
      <c r="CG774" t="s">
        <v>167</v>
      </c>
      <c r="CK774" t="s">
        <v>167</v>
      </c>
      <c r="CN774" t="s">
        <v>167</v>
      </c>
      <c r="CO774" t="s">
        <v>167</v>
      </c>
      <c r="CP774" t="s">
        <v>356</v>
      </c>
      <c r="CQ774" t="s">
        <v>1658</v>
      </c>
      <c r="CR774" t="s">
        <v>2418</v>
      </c>
      <c r="CS774" t="s">
        <v>167</v>
      </c>
      <c r="CT774" t="s">
        <v>167</v>
      </c>
      <c r="CU774" t="s">
        <v>167</v>
      </c>
      <c r="CV774" t="s">
        <v>167</v>
      </c>
      <c r="CW774">
        <v>4</v>
      </c>
      <c r="CY774" t="s">
        <v>572</v>
      </c>
      <c r="DB774" t="s">
        <v>258</v>
      </c>
      <c r="DC774" t="s">
        <v>167</v>
      </c>
      <c r="DD774" t="s">
        <v>167</v>
      </c>
      <c r="DG774" t="s">
        <v>167</v>
      </c>
      <c r="DH774" t="s">
        <v>217</v>
      </c>
      <c r="DI774" t="s">
        <v>329</v>
      </c>
      <c r="DJ774" t="s">
        <v>167</v>
      </c>
      <c r="DK774" t="s">
        <v>167</v>
      </c>
      <c r="DL774" t="s">
        <v>330</v>
      </c>
      <c r="DN774" t="s">
        <v>167</v>
      </c>
      <c r="DP774" t="s">
        <v>346</v>
      </c>
      <c r="DQ774" t="s">
        <v>167</v>
      </c>
      <c r="DR774" t="s">
        <v>167</v>
      </c>
      <c r="DS774" t="s">
        <v>167</v>
      </c>
      <c r="DV774" t="s">
        <v>167</v>
      </c>
      <c r="DW774" t="s">
        <v>167</v>
      </c>
      <c r="DX774" t="s">
        <v>167</v>
      </c>
      <c r="DZ774" t="s">
        <v>167</v>
      </c>
      <c r="EA774" t="s">
        <v>167</v>
      </c>
      <c r="EC774" t="s">
        <v>167</v>
      </c>
    </row>
    <row r="775" spans="1:134" x14ac:dyDescent="0.3">
      <c r="A775">
        <v>774</v>
      </c>
      <c r="B775" t="s">
        <v>865</v>
      </c>
      <c r="C775" t="s">
        <v>2411</v>
      </c>
      <c r="D775" t="s">
        <v>2419</v>
      </c>
      <c r="E775" s="1">
        <v>1968</v>
      </c>
      <c r="F775">
        <v>4</v>
      </c>
      <c r="G775">
        <v>4</v>
      </c>
      <c r="H775" t="s">
        <v>196</v>
      </c>
      <c r="I775" t="s">
        <v>143</v>
      </c>
      <c r="J775" t="s">
        <v>238</v>
      </c>
      <c r="K775" t="s">
        <v>145</v>
      </c>
      <c r="L775">
        <v>50</v>
      </c>
      <c r="M775" t="s">
        <v>460</v>
      </c>
      <c r="N775">
        <v>1476</v>
      </c>
      <c r="O775">
        <v>4670</v>
      </c>
      <c r="P775">
        <v>1814</v>
      </c>
      <c r="Q775" t="s">
        <v>509</v>
      </c>
      <c r="R775">
        <v>4</v>
      </c>
      <c r="T775" s="1" t="s">
        <v>148</v>
      </c>
      <c r="U775" t="s">
        <v>1710</v>
      </c>
      <c r="W775" t="s">
        <v>814</v>
      </c>
      <c r="X775">
        <v>6</v>
      </c>
      <c r="Y775" t="s">
        <v>2413</v>
      </c>
      <c r="Z775" t="s">
        <v>201</v>
      </c>
      <c r="AA775" t="s">
        <v>201</v>
      </c>
      <c r="AB775" t="s">
        <v>2420</v>
      </c>
      <c r="AC775" t="s">
        <v>2414</v>
      </c>
      <c r="AF775" t="s">
        <v>1706</v>
      </c>
      <c r="AG775" t="s">
        <v>1706</v>
      </c>
      <c r="AH775" t="s">
        <v>873</v>
      </c>
      <c r="AI775" t="s">
        <v>233</v>
      </c>
      <c r="AK775" t="s">
        <v>161</v>
      </c>
      <c r="AL775" t="s">
        <v>2421</v>
      </c>
      <c r="AM775" t="s">
        <v>2422</v>
      </c>
      <c r="AN775" t="s">
        <v>164</v>
      </c>
      <c r="AO775" t="s">
        <v>165</v>
      </c>
      <c r="AP775" t="s">
        <v>165</v>
      </c>
      <c r="AQ775" t="s">
        <v>167</v>
      </c>
      <c r="AR775">
        <v>5</v>
      </c>
      <c r="AS775" t="s">
        <v>598</v>
      </c>
      <c r="AT775" t="s">
        <v>169</v>
      </c>
      <c r="AU775" t="s">
        <v>2417</v>
      </c>
      <c r="AV775" t="s">
        <v>1706</v>
      </c>
      <c r="AX775" t="s">
        <v>167</v>
      </c>
      <c r="AY775" t="s">
        <v>172</v>
      </c>
      <c r="AZ775" t="s">
        <v>167</v>
      </c>
      <c r="BA775" t="s">
        <v>167</v>
      </c>
      <c r="BB775" t="s">
        <v>877</v>
      </c>
      <c r="BC775" t="s">
        <v>167</v>
      </c>
      <c r="BD775" t="s">
        <v>328</v>
      </c>
      <c r="BE775">
        <v>590</v>
      </c>
      <c r="BF775" t="s">
        <v>167</v>
      </c>
      <c r="BG775" t="s">
        <v>167</v>
      </c>
      <c r="BH775" t="s">
        <v>167</v>
      </c>
      <c r="BI775" t="s">
        <v>164</v>
      </c>
      <c r="BJ775" t="s">
        <v>311</v>
      </c>
      <c r="BK775" t="s">
        <v>167</v>
      </c>
      <c r="BL775" t="s">
        <v>311</v>
      </c>
      <c r="BM775" t="s">
        <v>167</v>
      </c>
      <c r="BN775" t="s">
        <v>633</v>
      </c>
      <c r="BO775" t="s">
        <v>167</v>
      </c>
      <c r="BP775" t="s">
        <v>174</v>
      </c>
      <c r="BQ775" t="s">
        <v>164</v>
      </c>
      <c r="BR775" t="s">
        <v>169</v>
      </c>
      <c r="BS775" t="s">
        <v>177</v>
      </c>
      <c r="BT775" t="s">
        <v>167</v>
      </c>
      <c r="BU775">
        <v>5.2</v>
      </c>
      <c r="BV775" t="s">
        <v>167</v>
      </c>
      <c r="BW775" t="s">
        <v>178</v>
      </c>
      <c r="BX775" t="s">
        <v>179</v>
      </c>
      <c r="BY775" t="s">
        <v>808</v>
      </c>
      <c r="CB775" t="s">
        <v>167</v>
      </c>
      <c r="CG775" t="s">
        <v>167</v>
      </c>
      <c r="CK775" t="s">
        <v>167</v>
      </c>
      <c r="CN775" t="s">
        <v>167</v>
      </c>
      <c r="CO775" t="s">
        <v>167</v>
      </c>
      <c r="CP775" t="s">
        <v>356</v>
      </c>
      <c r="CQ775" t="s">
        <v>2423</v>
      </c>
      <c r="CR775" t="s">
        <v>2418</v>
      </c>
      <c r="CS775" t="s">
        <v>167</v>
      </c>
      <c r="CT775" t="s">
        <v>167</v>
      </c>
      <c r="CU775" t="s">
        <v>167</v>
      </c>
      <c r="CV775" t="s">
        <v>167</v>
      </c>
      <c r="CW775">
        <v>4</v>
      </c>
      <c r="CY775" t="s">
        <v>572</v>
      </c>
      <c r="DB775" t="s">
        <v>258</v>
      </c>
      <c r="DC775" t="s">
        <v>167</v>
      </c>
      <c r="DD775" t="s">
        <v>167</v>
      </c>
      <c r="DG775" t="s">
        <v>167</v>
      </c>
      <c r="DH775" t="s">
        <v>217</v>
      </c>
      <c r="DI775" t="s">
        <v>329</v>
      </c>
      <c r="DJ775" t="s">
        <v>167</v>
      </c>
      <c r="DK775" t="s">
        <v>167</v>
      </c>
      <c r="DL775" t="s">
        <v>330</v>
      </c>
      <c r="DM775" t="s">
        <v>167</v>
      </c>
      <c r="DN775" t="s">
        <v>167</v>
      </c>
      <c r="DP775" t="s">
        <v>346</v>
      </c>
      <c r="DQ775" t="s">
        <v>167</v>
      </c>
      <c r="DR775" t="s">
        <v>167</v>
      </c>
      <c r="DS775" t="s">
        <v>167</v>
      </c>
      <c r="DV775" t="s">
        <v>167</v>
      </c>
      <c r="DW775" t="s">
        <v>167</v>
      </c>
      <c r="DX775" t="s">
        <v>167</v>
      </c>
      <c r="DZ775" t="s">
        <v>167</v>
      </c>
      <c r="EA775" t="s">
        <v>167</v>
      </c>
    </row>
    <row r="776" spans="1:134" x14ac:dyDescent="0.3">
      <c r="A776">
        <v>775</v>
      </c>
      <c r="B776" t="s">
        <v>865</v>
      </c>
      <c r="C776" t="s">
        <v>2411</v>
      </c>
      <c r="D776" t="s">
        <v>2424</v>
      </c>
      <c r="E776" s="1">
        <v>1395</v>
      </c>
      <c r="F776">
        <v>4</v>
      </c>
      <c r="G776">
        <v>4</v>
      </c>
      <c r="H776" t="s">
        <v>196</v>
      </c>
      <c r="I776" t="s">
        <v>143</v>
      </c>
      <c r="J776" t="s">
        <v>197</v>
      </c>
      <c r="K776" t="s">
        <v>145</v>
      </c>
      <c r="L776">
        <v>50</v>
      </c>
      <c r="M776" t="s">
        <v>146</v>
      </c>
      <c r="N776">
        <v>1476</v>
      </c>
      <c r="O776">
        <v>4670</v>
      </c>
      <c r="P776">
        <v>1814</v>
      </c>
      <c r="Q776" t="s">
        <v>509</v>
      </c>
      <c r="R776">
        <v>4</v>
      </c>
      <c r="T776">
        <v>16</v>
      </c>
      <c r="U776" t="s">
        <v>1696</v>
      </c>
      <c r="W776" t="s">
        <v>1702</v>
      </c>
      <c r="X776">
        <v>6</v>
      </c>
      <c r="Y776" t="s">
        <v>2413</v>
      </c>
      <c r="Z776" t="s">
        <v>201</v>
      </c>
      <c r="AA776" t="s">
        <v>201</v>
      </c>
      <c r="AB776" t="s">
        <v>870</v>
      </c>
      <c r="AC776" t="s">
        <v>2414</v>
      </c>
      <c r="AF776" t="s">
        <v>1706</v>
      </c>
      <c r="AG776" t="s">
        <v>1706</v>
      </c>
      <c r="AH776" t="s">
        <v>873</v>
      </c>
      <c r="AI776" t="s">
        <v>233</v>
      </c>
      <c r="AK776" t="s">
        <v>161</v>
      </c>
      <c r="AL776" t="s">
        <v>2415</v>
      </c>
      <c r="AM776" t="s">
        <v>2416</v>
      </c>
      <c r="AN776" t="s">
        <v>164</v>
      </c>
      <c r="AO776" t="s">
        <v>165</v>
      </c>
      <c r="AP776" t="s">
        <v>165</v>
      </c>
      <c r="AQ776" t="s">
        <v>167</v>
      </c>
      <c r="AR776">
        <v>5</v>
      </c>
      <c r="AS776" t="s">
        <v>598</v>
      </c>
      <c r="AT776" t="s">
        <v>169</v>
      </c>
      <c r="AU776" t="s">
        <v>2417</v>
      </c>
      <c r="AV776" t="s">
        <v>1706</v>
      </c>
      <c r="AX776" t="s">
        <v>167</v>
      </c>
      <c r="AY776" t="s">
        <v>172</v>
      </c>
      <c r="AZ776" t="s">
        <v>167</v>
      </c>
      <c r="BA776" t="s">
        <v>167</v>
      </c>
      <c r="BB776" t="s">
        <v>877</v>
      </c>
      <c r="BC776" t="s">
        <v>167</v>
      </c>
      <c r="BD776" t="s">
        <v>328</v>
      </c>
      <c r="BE776">
        <v>590</v>
      </c>
      <c r="BF776" t="s">
        <v>167</v>
      </c>
      <c r="BG776" t="s">
        <v>167</v>
      </c>
      <c r="BH776" t="s">
        <v>167</v>
      </c>
      <c r="BI776" t="s">
        <v>164</v>
      </c>
      <c r="BJ776" t="s">
        <v>311</v>
      </c>
      <c r="BK776" t="s">
        <v>167</v>
      </c>
      <c r="BL776" t="s">
        <v>311</v>
      </c>
      <c r="BM776" t="s">
        <v>167</v>
      </c>
      <c r="BN776" t="s">
        <v>633</v>
      </c>
      <c r="BO776" t="s">
        <v>167</v>
      </c>
      <c r="BP776" t="s">
        <v>174</v>
      </c>
      <c r="BQ776" t="s">
        <v>165</v>
      </c>
      <c r="BR776" t="s">
        <v>169</v>
      </c>
      <c r="BS776" t="s">
        <v>177</v>
      </c>
      <c r="BT776" t="s">
        <v>167</v>
      </c>
      <c r="BU776">
        <v>5.2</v>
      </c>
      <c r="BV776" t="s">
        <v>167</v>
      </c>
      <c r="BW776" t="s">
        <v>178</v>
      </c>
      <c r="BX776" t="s">
        <v>179</v>
      </c>
      <c r="BY776" t="s">
        <v>808</v>
      </c>
      <c r="BZ776" t="s">
        <v>167</v>
      </c>
      <c r="CB776" t="s">
        <v>167</v>
      </c>
      <c r="CG776" t="s">
        <v>167</v>
      </c>
      <c r="CK776" t="s">
        <v>167</v>
      </c>
      <c r="CN776" t="s">
        <v>167</v>
      </c>
      <c r="CO776" t="s">
        <v>167</v>
      </c>
      <c r="CP776" t="s">
        <v>356</v>
      </c>
      <c r="CQ776" t="s">
        <v>1658</v>
      </c>
      <c r="CR776" t="s">
        <v>2425</v>
      </c>
      <c r="CS776" t="s">
        <v>167</v>
      </c>
      <c r="CT776" t="s">
        <v>167</v>
      </c>
      <c r="CU776" t="s">
        <v>167</v>
      </c>
      <c r="CV776" t="s">
        <v>167</v>
      </c>
      <c r="CW776">
        <v>6</v>
      </c>
      <c r="CY776" t="s">
        <v>572</v>
      </c>
      <c r="DB776" t="s">
        <v>375</v>
      </c>
      <c r="DC776" t="s">
        <v>167</v>
      </c>
      <c r="DD776" t="s">
        <v>167</v>
      </c>
      <c r="DG776" t="s">
        <v>167</v>
      </c>
      <c r="DH776" t="s">
        <v>217</v>
      </c>
      <c r="DI776" t="s">
        <v>329</v>
      </c>
      <c r="DJ776" t="s">
        <v>167</v>
      </c>
      <c r="DK776" t="s">
        <v>167</v>
      </c>
      <c r="DL776" t="s">
        <v>330</v>
      </c>
      <c r="DN776" t="s">
        <v>167</v>
      </c>
      <c r="DP776" t="s">
        <v>346</v>
      </c>
      <c r="DQ776" t="s">
        <v>167</v>
      </c>
      <c r="DR776" t="s">
        <v>167</v>
      </c>
      <c r="DS776" t="s">
        <v>167</v>
      </c>
      <c r="DV776" t="s">
        <v>167</v>
      </c>
      <c r="DW776" t="s">
        <v>167</v>
      </c>
      <c r="DX776" t="s">
        <v>167</v>
      </c>
      <c r="DZ776" t="s">
        <v>167</v>
      </c>
      <c r="EA776" t="s">
        <v>167</v>
      </c>
      <c r="EC776" t="s">
        <v>167</v>
      </c>
      <c r="ED776" t="s">
        <v>167</v>
      </c>
    </row>
    <row r="777" spans="1:134" x14ac:dyDescent="0.3">
      <c r="A777">
        <v>776</v>
      </c>
      <c r="B777" t="s">
        <v>865</v>
      </c>
      <c r="C777" t="s">
        <v>2411</v>
      </c>
      <c r="D777" t="s">
        <v>1727</v>
      </c>
      <c r="E777" s="1">
        <v>1798</v>
      </c>
      <c r="F777">
        <v>4</v>
      </c>
      <c r="G777">
        <v>4</v>
      </c>
      <c r="H777" t="s">
        <v>196</v>
      </c>
      <c r="I777" t="s">
        <v>143</v>
      </c>
      <c r="J777" t="s">
        <v>197</v>
      </c>
      <c r="K777" t="s">
        <v>145</v>
      </c>
      <c r="L777">
        <v>50</v>
      </c>
      <c r="M777" t="s">
        <v>146</v>
      </c>
      <c r="N777">
        <v>1476</v>
      </c>
      <c r="O777">
        <v>4670</v>
      </c>
      <c r="P777">
        <v>1814</v>
      </c>
      <c r="Q777" t="s">
        <v>509</v>
      </c>
      <c r="R777">
        <v>4</v>
      </c>
      <c r="T777">
        <v>14</v>
      </c>
      <c r="U777" t="s">
        <v>1595</v>
      </c>
      <c r="W777" t="s">
        <v>2426</v>
      </c>
      <c r="X777">
        <v>7</v>
      </c>
      <c r="Y777" t="s">
        <v>2413</v>
      </c>
      <c r="Z777" t="s">
        <v>201</v>
      </c>
      <c r="AA777" t="s">
        <v>201</v>
      </c>
      <c r="AB777" t="s">
        <v>870</v>
      </c>
      <c r="AC777" t="s">
        <v>885</v>
      </c>
      <c r="AF777" t="s">
        <v>1706</v>
      </c>
      <c r="AG777" t="s">
        <v>1706</v>
      </c>
      <c r="AH777" t="s">
        <v>873</v>
      </c>
      <c r="AI777" t="s">
        <v>233</v>
      </c>
      <c r="AJ777" t="s">
        <v>167</v>
      </c>
      <c r="AK777" t="s">
        <v>442</v>
      </c>
      <c r="AL777" t="s">
        <v>874</v>
      </c>
      <c r="AM777" t="s">
        <v>875</v>
      </c>
      <c r="AN777" t="s">
        <v>164</v>
      </c>
      <c r="AO777" t="s">
        <v>165</v>
      </c>
      <c r="AP777" t="s">
        <v>165</v>
      </c>
      <c r="AQ777" t="s">
        <v>167</v>
      </c>
      <c r="AR777">
        <v>5</v>
      </c>
      <c r="AS777" t="s">
        <v>598</v>
      </c>
      <c r="AT777" t="s">
        <v>190</v>
      </c>
      <c r="AU777" t="s">
        <v>2417</v>
      </c>
      <c r="AV777" t="s">
        <v>1706</v>
      </c>
      <c r="AW777" t="s">
        <v>167</v>
      </c>
      <c r="AX777" t="s">
        <v>167</v>
      </c>
      <c r="AY777" t="s">
        <v>172</v>
      </c>
      <c r="AZ777" t="s">
        <v>167</v>
      </c>
      <c r="BA777" t="s">
        <v>167</v>
      </c>
      <c r="BB777" t="s">
        <v>877</v>
      </c>
      <c r="BC777" t="s">
        <v>167</v>
      </c>
      <c r="BD777" t="s">
        <v>338</v>
      </c>
      <c r="BE777">
        <v>590</v>
      </c>
      <c r="BF777" t="s">
        <v>167</v>
      </c>
      <c r="BG777" t="s">
        <v>167</v>
      </c>
      <c r="BH777" t="s">
        <v>167</v>
      </c>
      <c r="BI777" t="s">
        <v>164</v>
      </c>
      <c r="BJ777" t="s">
        <v>311</v>
      </c>
      <c r="BK777" t="s">
        <v>167</v>
      </c>
      <c r="BL777" t="s">
        <v>311</v>
      </c>
      <c r="BM777" t="s">
        <v>167</v>
      </c>
      <c r="BN777" t="s">
        <v>633</v>
      </c>
      <c r="BO777" t="s">
        <v>167</v>
      </c>
      <c r="BP777" t="s">
        <v>174</v>
      </c>
      <c r="BQ777" t="s">
        <v>165</v>
      </c>
      <c r="BR777" t="s">
        <v>169</v>
      </c>
      <c r="BS777" t="s">
        <v>177</v>
      </c>
      <c r="BT777" t="s">
        <v>167</v>
      </c>
      <c r="BU777">
        <v>5.2</v>
      </c>
      <c r="BV777" t="s">
        <v>167</v>
      </c>
      <c r="BW777" t="s">
        <v>178</v>
      </c>
      <c r="BX777" t="s">
        <v>179</v>
      </c>
      <c r="BY777" t="s">
        <v>808</v>
      </c>
      <c r="CG777" t="s">
        <v>167</v>
      </c>
      <c r="CK777" t="s">
        <v>167</v>
      </c>
      <c r="CN777" t="s">
        <v>167</v>
      </c>
      <c r="CO777" t="s">
        <v>167</v>
      </c>
      <c r="CP777" t="s">
        <v>356</v>
      </c>
      <c r="CQ777" t="s">
        <v>1883</v>
      </c>
      <c r="CR777" t="s">
        <v>2427</v>
      </c>
      <c r="CS777" t="s">
        <v>167</v>
      </c>
      <c r="CT777" t="s">
        <v>167</v>
      </c>
      <c r="CU777" t="s">
        <v>167</v>
      </c>
      <c r="CW777">
        <v>6</v>
      </c>
      <c r="CY777" t="s">
        <v>572</v>
      </c>
      <c r="DB777" t="s">
        <v>375</v>
      </c>
      <c r="DC777" t="s">
        <v>167</v>
      </c>
      <c r="DD777" t="s">
        <v>167</v>
      </c>
      <c r="DG777" t="s">
        <v>167</v>
      </c>
      <c r="DH777" t="s">
        <v>217</v>
      </c>
      <c r="DI777" t="s">
        <v>329</v>
      </c>
      <c r="DJ777" t="s">
        <v>167</v>
      </c>
      <c r="DK777" t="s">
        <v>167</v>
      </c>
      <c r="DL777" t="s">
        <v>493</v>
      </c>
      <c r="DN777" t="s">
        <v>167</v>
      </c>
      <c r="DP777" t="s">
        <v>346</v>
      </c>
      <c r="DQ777" t="s">
        <v>167</v>
      </c>
      <c r="DR777" t="s">
        <v>167</v>
      </c>
      <c r="DS777" t="s">
        <v>167</v>
      </c>
      <c r="DV777" t="s">
        <v>167</v>
      </c>
      <c r="DW777" t="s">
        <v>167</v>
      </c>
      <c r="DX777" t="s">
        <v>167</v>
      </c>
      <c r="DY777" t="s">
        <v>167</v>
      </c>
      <c r="DZ777" t="s">
        <v>167</v>
      </c>
      <c r="EA777" t="s">
        <v>167</v>
      </c>
      <c r="EC777" t="s">
        <v>167</v>
      </c>
      <c r="ED777" t="s">
        <v>167</v>
      </c>
    </row>
    <row r="778" spans="1:134" x14ac:dyDescent="0.3">
      <c r="A778">
        <v>777</v>
      </c>
      <c r="B778" t="s">
        <v>865</v>
      </c>
      <c r="C778" t="s">
        <v>2411</v>
      </c>
      <c r="D778" t="s">
        <v>2428</v>
      </c>
      <c r="E778" s="1">
        <v>1968</v>
      </c>
      <c r="F778">
        <v>4</v>
      </c>
      <c r="G778">
        <v>4</v>
      </c>
      <c r="H778" t="s">
        <v>196</v>
      </c>
      <c r="I778" t="s">
        <v>143</v>
      </c>
      <c r="J778" t="s">
        <v>197</v>
      </c>
      <c r="K778" t="s">
        <v>145</v>
      </c>
      <c r="L778">
        <v>50</v>
      </c>
      <c r="M778" t="s">
        <v>460</v>
      </c>
      <c r="N778">
        <v>1476</v>
      </c>
      <c r="O778">
        <v>4670</v>
      </c>
      <c r="P778">
        <v>1814</v>
      </c>
      <c r="Q778" t="s">
        <v>509</v>
      </c>
      <c r="R778">
        <v>4</v>
      </c>
      <c r="T778" s="1" t="s">
        <v>148</v>
      </c>
      <c r="U778" t="s">
        <v>1710</v>
      </c>
      <c r="W778" t="s">
        <v>814</v>
      </c>
      <c r="X778">
        <v>6</v>
      </c>
      <c r="Y778" t="s">
        <v>2413</v>
      </c>
      <c r="Z778" t="s">
        <v>201</v>
      </c>
      <c r="AA778" t="s">
        <v>201</v>
      </c>
      <c r="AB778" t="s">
        <v>870</v>
      </c>
      <c r="AC778" t="s">
        <v>2414</v>
      </c>
      <c r="AF778" t="s">
        <v>1706</v>
      </c>
      <c r="AG778" t="s">
        <v>1706</v>
      </c>
      <c r="AH778" t="s">
        <v>873</v>
      </c>
      <c r="AI778" t="s">
        <v>233</v>
      </c>
      <c r="AJ778" t="s">
        <v>167</v>
      </c>
      <c r="AK778" t="s">
        <v>442</v>
      </c>
      <c r="AL778" t="s">
        <v>2421</v>
      </c>
      <c r="AM778" t="s">
        <v>2422</v>
      </c>
      <c r="AN778" t="s">
        <v>164</v>
      </c>
      <c r="AO778" t="s">
        <v>165</v>
      </c>
      <c r="AP778" t="s">
        <v>165</v>
      </c>
      <c r="AQ778" t="s">
        <v>167</v>
      </c>
      <c r="AR778">
        <v>5</v>
      </c>
      <c r="AS778" t="s">
        <v>598</v>
      </c>
      <c r="AT778" t="s">
        <v>169</v>
      </c>
      <c r="AU778" t="s">
        <v>2417</v>
      </c>
      <c r="AV778" t="s">
        <v>1706</v>
      </c>
      <c r="AW778" t="s">
        <v>167</v>
      </c>
      <c r="AX778" t="s">
        <v>167</v>
      </c>
      <c r="AY778" t="s">
        <v>172</v>
      </c>
      <c r="AZ778" t="s">
        <v>167</v>
      </c>
      <c r="BA778" t="s">
        <v>167</v>
      </c>
      <c r="BB778" t="s">
        <v>877</v>
      </c>
      <c r="BC778" t="s">
        <v>167</v>
      </c>
      <c r="BD778" t="s">
        <v>328</v>
      </c>
      <c r="BE778">
        <v>590</v>
      </c>
      <c r="BF778" t="s">
        <v>167</v>
      </c>
      <c r="BG778" t="s">
        <v>167</v>
      </c>
      <c r="BH778" t="s">
        <v>167</v>
      </c>
      <c r="BI778" t="s">
        <v>164</v>
      </c>
      <c r="BJ778" t="s">
        <v>311</v>
      </c>
      <c r="BK778" t="s">
        <v>167</v>
      </c>
      <c r="BL778" t="s">
        <v>311</v>
      </c>
      <c r="BM778" t="s">
        <v>167</v>
      </c>
      <c r="BN778" t="s">
        <v>633</v>
      </c>
      <c r="BO778" t="s">
        <v>167</v>
      </c>
      <c r="BP778" t="s">
        <v>174</v>
      </c>
      <c r="BQ778" t="s">
        <v>165</v>
      </c>
      <c r="BR778" t="s">
        <v>169</v>
      </c>
      <c r="BS778" t="s">
        <v>177</v>
      </c>
      <c r="BT778" t="s">
        <v>167</v>
      </c>
      <c r="BU778">
        <v>5.2</v>
      </c>
      <c r="BV778" t="s">
        <v>167</v>
      </c>
      <c r="BW778" t="s">
        <v>178</v>
      </c>
      <c r="BX778" t="s">
        <v>179</v>
      </c>
      <c r="BY778" t="s">
        <v>808</v>
      </c>
      <c r="CG778" t="s">
        <v>167</v>
      </c>
      <c r="CK778" t="s">
        <v>167</v>
      </c>
      <c r="CN778" t="s">
        <v>167</v>
      </c>
      <c r="CO778" t="s">
        <v>167</v>
      </c>
      <c r="CP778" t="s">
        <v>356</v>
      </c>
      <c r="CQ778" t="s">
        <v>2423</v>
      </c>
      <c r="CR778" t="s">
        <v>2425</v>
      </c>
      <c r="CS778" t="s">
        <v>167</v>
      </c>
      <c r="CT778" t="s">
        <v>167</v>
      </c>
      <c r="CU778" t="s">
        <v>167</v>
      </c>
      <c r="CW778">
        <v>6</v>
      </c>
      <c r="CY778" t="s">
        <v>572</v>
      </c>
      <c r="DB778" t="s">
        <v>375</v>
      </c>
      <c r="DC778" t="s">
        <v>167</v>
      </c>
      <c r="DD778" t="s">
        <v>167</v>
      </c>
      <c r="DG778" t="s">
        <v>167</v>
      </c>
      <c r="DH778" t="s">
        <v>217</v>
      </c>
      <c r="DI778" t="s">
        <v>329</v>
      </c>
      <c r="DJ778" t="s">
        <v>167</v>
      </c>
      <c r="DK778" t="s">
        <v>167</v>
      </c>
      <c r="DL778" t="s">
        <v>493</v>
      </c>
      <c r="DN778" t="s">
        <v>167</v>
      </c>
      <c r="DP778" t="s">
        <v>346</v>
      </c>
      <c r="DQ778" t="s">
        <v>167</v>
      </c>
      <c r="DR778" t="s">
        <v>167</v>
      </c>
      <c r="DS778" t="s">
        <v>167</v>
      </c>
      <c r="DV778" t="s">
        <v>167</v>
      </c>
      <c r="DW778" t="s">
        <v>167</v>
      </c>
      <c r="DX778" t="s">
        <v>167</v>
      </c>
      <c r="DY778" t="s">
        <v>167</v>
      </c>
      <c r="DZ778" t="s">
        <v>167</v>
      </c>
      <c r="EA778" t="s">
        <v>167</v>
      </c>
      <c r="EC778" t="s">
        <v>167</v>
      </c>
      <c r="ED778" t="s">
        <v>167</v>
      </c>
    </row>
    <row r="779" spans="1:134" x14ac:dyDescent="0.3">
      <c r="A779">
        <v>778</v>
      </c>
      <c r="B779" t="s">
        <v>865</v>
      </c>
      <c r="C779" t="s">
        <v>2411</v>
      </c>
      <c r="D779" t="s">
        <v>2429</v>
      </c>
      <c r="E779" s="1">
        <v>1968</v>
      </c>
      <c r="F779">
        <v>4</v>
      </c>
      <c r="G779">
        <v>4</v>
      </c>
      <c r="H779" t="s">
        <v>196</v>
      </c>
      <c r="I779" t="s">
        <v>143</v>
      </c>
      <c r="J779" t="s">
        <v>197</v>
      </c>
      <c r="K779" t="s">
        <v>145</v>
      </c>
      <c r="L779">
        <v>50</v>
      </c>
      <c r="M779" t="s">
        <v>460</v>
      </c>
      <c r="N779">
        <v>1476</v>
      </c>
      <c r="O779">
        <v>4670</v>
      </c>
      <c r="P779">
        <v>1814</v>
      </c>
      <c r="Q779" t="s">
        <v>509</v>
      </c>
      <c r="R779">
        <v>4</v>
      </c>
      <c r="T779" s="1" t="s">
        <v>148</v>
      </c>
      <c r="U779" t="s">
        <v>2430</v>
      </c>
      <c r="W779" t="s">
        <v>2431</v>
      </c>
      <c r="X779">
        <v>6</v>
      </c>
      <c r="Y779" t="s">
        <v>2413</v>
      </c>
      <c r="Z779" t="s">
        <v>201</v>
      </c>
      <c r="AA779" t="s">
        <v>201</v>
      </c>
      <c r="AB779" t="s">
        <v>870</v>
      </c>
      <c r="AC779" t="s">
        <v>2414</v>
      </c>
      <c r="AF779" t="s">
        <v>1706</v>
      </c>
      <c r="AG779" t="s">
        <v>1706</v>
      </c>
      <c r="AH779" t="s">
        <v>873</v>
      </c>
      <c r="AI779" t="s">
        <v>233</v>
      </c>
      <c r="AJ779" t="s">
        <v>167</v>
      </c>
      <c r="AK779" t="s">
        <v>442</v>
      </c>
      <c r="AL779" t="s">
        <v>2421</v>
      </c>
      <c r="AM779" t="s">
        <v>2422</v>
      </c>
      <c r="AN779" t="s">
        <v>164</v>
      </c>
      <c r="AO779" t="s">
        <v>165</v>
      </c>
      <c r="AP779" t="s">
        <v>165</v>
      </c>
      <c r="AQ779" t="s">
        <v>167</v>
      </c>
      <c r="AR779">
        <v>5</v>
      </c>
      <c r="AS779" t="s">
        <v>598</v>
      </c>
      <c r="AT779" t="s">
        <v>190</v>
      </c>
      <c r="AU779" t="s">
        <v>2417</v>
      </c>
      <c r="AV779" t="s">
        <v>1706</v>
      </c>
      <c r="AW779" t="s">
        <v>167</v>
      </c>
      <c r="AX779" t="s">
        <v>167</v>
      </c>
      <c r="AY779" t="s">
        <v>172</v>
      </c>
      <c r="AZ779" t="s">
        <v>167</v>
      </c>
      <c r="BA779" t="s">
        <v>167</v>
      </c>
      <c r="BB779" t="s">
        <v>877</v>
      </c>
      <c r="BC779" t="s">
        <v>167</v>
      </c>
      <c r="BD779" t="s">
        <v>328</v>
      </c>
      <c r="BE779">
        <v>590</v>
      </c>
      <c r="BF779" t="s">
        <v>167</v>
      </c>
      <c r="BG779" t="s">
        <v>167</v>
      </c>
      <c r="BH779" t="s">
        <v>167</v>
      </c>
      <c r="BI779" t="s">
        <v>164</v>
      </c>
      <c r="BJ779" t="s">
        <v>311</v>
      </c>
      <c r="BK779" t="s">
        <v>167</v>
      </c>
      <c r="BL779" t="s">
        <v>311</v>
      </c>
      <c r="BM779" t="s">
        <v>167</v>
      </c>
      <c r="BN779" t="s">
        <v>633</v>
      </c>
      <c r="BO779" t="s">
        <v>167</v>
      </c>
      <c r="BP779" t="s">
        <v>174</v>
      </c>
      <c r="BQ779" t="s">
        <v>165</v>
      </c>
      <c r="BR779" t="s">
        <v>169</v>
      </c>
      <c r="BS779" t="s">
        <v>177</v>
      </c>
      <c r="BT779" t="s">
        <v>167</v>
      </c>
      <c r="BU779">
        <v>5.2</v>
      </c>
      <c r="BV779" t="s">
        <v>167</v>
      </c>
      <c r="BW779" t="s">
        <v>178</v>
      </c>
      <c r="BX779" t="s">
        <v>179</v>
      </c>
      <c r="BY779" t="s">
        <v>808</v>
      </c>
      <c r="CG779" t="s">
        <v>167</v>
      </c>
      <c r="CK779" t="s">
        <v>167</v>
      </c>
      <c r="CN779" t="s">
        <v>167</v>
      </c>
      <c r="CO779" t="s">
        <v>167</v>
      </c>
      <c r="CP779" t="s">
        <v>356</v>
      </c>
      <c r="CQ779" t="s">
        <v>2432</v>
      </c>
      <c r="CR779" t="s">
        <v>2433</v>
      </c>
      <c r="CS779" t="s">
        <v>167</v>
      </c>
      <c r="CT779" t="s">
        <v>167</v>
      </c>
      <c r="CU779" t="s">
        <v>167</v>
      </c>
      <c r="CW779">
        <v>6</v>
      </c>
      <c r="CY779" t="s">
        <v>572</v>
      </c>
      <c r="DB779" t="s">
        <v>375</v>
      </c>
      <c r="DC779" t="s">
        <v>167</v>
      </c>
      <c r="DD779" t="s">
        <v>167</v>
      </c>
      <c r="DG779" t="s">
        <v>167</v>
      </c>
      <c r="DH779" t="s">
        <v>217</v>
      </c>
      <c r="DI779" t="s">
        <v>329</v>
      </c>
      <c r="DJ779" t="s">
        <v>167</v>
      </c>
      <c r="DK779" t="s">
        <v>167</v>
      </c>
      <c r="DL779" t="s">
        <v>493</v>
      </c>
      <c r="DN779" t="s">
        <v>167</v>
      </c>
      <c r="DP779" t="s">
        <v>346</v>
      </c>
      <c r="DQ779" t="s">
        <v>167</v>
      </c>
      <c r="DR779" t="s">
        <v>167</v>
      </c>
      <c r="DS779" t="s">
        <v>167</v>
      </c>
      <c r="DV779" t="s">
        <v>167</v>
      </c>
      <c r="DW779" t="s">
        <v>167</v>
      </c>
      <c r="DX779" t="s">
        <v>167</v>
      </c>
      <c r="DY779" t="s">
        <v>167</v>
      </c>
      <c r="DZ779" t="s">
        <v>167</v>
      </c>
      <c r="EA779" t="s">
        <v>167</v>
      </c>
      <c r="EC779" t="s">
        <v>167</v>
      </c>
      <c r="ED779" t="s">
        <v>167</v>
      </c>
    </row>
    <row r="780" spans="1:134" x14ac:dyDescent="0.3">
      <c r="A780">
        <v>779</v>
      </c>
      <c r="B780" t="s">
        <v>865</v>
      </c>
      <c r="C780" t="s">
        <v>2411</v>
      </c>
      <c r="D780" t="s">
        <v>1730</v>
      </c>
      <c r="E780" s="1">
        <v>1798</v>
      </c>
      <c r="F780">
        <v>4</v>
      </c>
      <c r="G780">
        <v>4</v>
      </c>
      <c r="H780" t="s">
        <v>196</v>
      </c>
      <c r="I780" t="s">
        <v>143</v>
      </c>
      <c r="J780" t="s">
        <v>197</v>
      </c>
      <c r="K780" t="s">
        <v>145</v>
      </c>
      <c r="L780">
        <v>50</v>
      </c>
      <c r="M780" t="s">
        <v>146</v>
      </c>
      <c r="N780">
        <v>1476</v>
      </c>
      <c r="O780">
        <v>4670</v>
      </c>
      <c r="P780">
        <v>1814</v>
      </c>
      <c r="Q780" t="s">
        <v>509</v>
      </c>
      <c r="R780">
        <v>4</v>
      </c>
      <c r="T780">
        <v>14</v>
      </c>
      <c r="U780" t="s">
        <v>1595</v>
      </c>
      <c r="W780" t="s">
        <v>2426</v>
      </c>
      <c r="X780">
        <v>7</v>
      </c>
      <c r="Y780" t="s">
        <v>2413</v>
      </c>
      <c r="Z780" t="s">
        <v>201</v>
      </c>
      <c r="AA780" t="s">
        <v>201</v>
      </c>
      <c r="AB780" t="s">
        <v>870</v>
      </c>
      <c r="AC780" t="s">
        <v>885</v>
      </c>
      <c r="AF780" t="s">
        <v>1706</v>
      </c>
      <c r="AG780" t="s">
        <v>1706</v>
      </c>
      <c r="AH780" t="s">
        <v>873</v>
      </c>
      <c r="AI780" t="s">
        <v>233</v>
      </c>
      <c r="AJ780" t="s">
        <v>167</v>
      </c>
      <c r="AK780" t="s">
        <v>442</v>
      </c>
      <c r="AL780" t="s">
        <v>874</v>
      </c>
      <c r="AM780" t="s">
        <v>875</v>
      </c>
      <c r="AN780" t="s">
        <v>164</v>
      </c>
      <c r="AO780" t="s">
        <v>165</v>
      </c>
      <c r="AP780" t="s">
        <v>165</v>
      </c>
      <c r="AQ780" t="s">
        <v>167</v>
      </c>
      <c r="AR780">
        <v>5</v>
      </c>
      <c r="AS780" t="s">
        <v>598</v>
      </c>
      <c r="AT780" t="s">
        <v>190</v>
      </c>
      <c r="AU780" t="s">
        <v>2417</v>
      </c>
      <c r="AV780" t="s">
        <v>1706</v>
      </c>
      <c r="AW780" t="s">
        <v>167</v>
      </c>
      <c r="AX780" t="s">
        <v>167</v>
      </c>
      <c r="AY780" t="s">
        <v>172</v>
      </c>
      <c r="AZ780" t="s">
        <v>167</v>
      </c>
      <c r="BA780" t="s">
        <v>167</v>
      </c>
      <c r="BB780" t="s">
        <v>877</v>
      </c>
      <c r="BC780" t="s">
        <v>167</v>
      </c>
      <c r="BD780" t="s">
        <v>338</v>
      </c>
      <c r="BE780">
        <v>590</v>
      </c>
      <c r="BF780" t="s">
        <v>167</v>
      </c>
      <c r="BG780" t="s">
        <v>167</v>
      </c>
      <c r="BH780" t="s">
        <v>167</v>
      </c>
      <c r="BI780" t="s">
        <v>164</v>
      </c>
      <c r="BJ780" t="s">
        <v>311</v>
      </c>
      <c r="BK780" t="s">
        <v>167</v>
      </c>
      <c r="BL780" t="s">
        <v>311</v>
      </c>
      <c r="BM780" t="s">
        <v>167</v>
      </c>
      <c r="BN780" t="s">
        <v>633</v>
      </c>
      <c r="BO780" t="s">
        <v>167</v>
      </c>
      <c r="BP780" t="s">
        <v>174</v>
      </c>
      <c r="BQ780" t="s">
        <v>165</v>
      </c>
      <c r="BR780" t="s">
        <v>169</v>
      </c>
      <c r="BS780" t="s">
        <v>177</v>
      </c>
      <c r="BT780" t="s">
        <v>167</v>
      </c>
      <c r="BU780">
        <v>5.2</v>
      </c>
      <c r="BV780" t="s">
        <v>167</v>
      </c>
      <c r="BW780" t="s">
        <v>178</v>
      </c>
      <c r="BX780" t="s">
        <v>179</v>
      </c>
      <c r="BY780" t="s">
        <v>808</v>
      </c>
      <c r="CG780" t="s">
        <v>167</v>
      </c>
      <c r="CK780" t="s">
        <v>167</v>
      </c>
      <c r="CN780" t="s">
        <v>167</v>
      </c>
      <c r="CO780" t="s">
        <v>167</v>
      </c>
      <c r="CP780" t="s">
        <v>356</v>
      </c>
      <c r="CQ780" t="s">
        <v>1883</v>
      </c>
      <c r="CR780" t="s">
        <v>2427</v>
      </c>
      <c r="CS780" t="s">
        <v>167</v>
      </c>
      <c r="CT780" t="s">
        <v>167</v>
      </c>
      <c r="CU780" t="s">
        <v>167</v>
      </c>
      <c r="CW780">
        <v>6</v>
      </c>
      <c r="CY780" t="s">
        <v>572</v>
      </c>
      <c r="DB780" t="s">
        <v>375</v>
      </c>
      <c r="DC780" t="s">
        <v>167</v>
      </c>
      <c r="DD780" t="s">
        <v>167</v>
      </c>
      <c r="DG780" t="s">
        <v>167</v>
      </c>
      <c r="DH780" t="s">
        <v>217</v>
      </c>
      <c r="DI780" t="s">
        <v>329</v>
      </c>
      <c r="DJ780" t="s">
        <v>167</v>
      </c>
      <c r="DK780" t="s">
        <v>167</v>
      </c>
      <c r="DL780" t="s">
        <v>493</v>
      </c>
      <c r="DM780" t="s">
        <v>167</v>
      </c>
      <c r="DN780" t="s">
        <v>167</v>
      </c>
      <c r="DP780" t="s">
        <v>346</v>
      </c>
      <c r="DQ780" t="s">
        <v>167</v>
      </c>
      <c r="DR780" t="s">
        <v>167</v>
      </c>
      <c r="DS780" t="s">
        <v>167</v>
      </c>
      <c r="DV780" t="s">
        <v>167</v>
      </c>
      <c r="DW780" t="s">
        <v>167</v>
      </c>
      <c r="DX780" t="s">
        <v>167</v>
      </c>
      <c r="DY780" t="s">
        <v>167</v>
      </c>
      <c r="DZ780" t="s">
        <v>167</v>
      </c>
      <c r="EA780" t="s">
        <v>167</v>
      </c>
      <c r="EC780" t="s">
        <v>167</v>
      </c>
      <c r="ED780" t="s">
        <v>167</v>
      </c>
    </row>
    <row r="781" spans="1:134" x14ac:dyDescent="0.3">
      <c r="A781">
        <v>780</v>
      </c>
      <c r="B781" t="s">
        <v>865</v>
      </c>
      <c r="C781" t="s">
        <v>2411</v>
      </c>
      <c r="D781" t="s">
        <v>2434</v>
      </c>
      <c r="E781" s="1">
        <v>1968</v>
      </c>
      <c r="F781">
        <v>4</v>
      </c>
      <c r="G781">
        <v>4</v>
      </c>
      <c r="H781" t="s">
        <v>196</v>
      </c>
      <c r="I781" t="s">
        <v>143</v>
      </c>
      <c r="J781" t="s">
        <v>197</v>
      </c>
      <c r="K781" t="s">
        <v>145</v>
      </c>
      <c r="L781">
        <v>50</v>
      </c>
      <c r="M781" t="s">
        <v>460</v>
      </c>
      <c r="N781">
        <v>1476</v>
      </c>
      <c r="O781">
        <v>4670</v>
      </c>
      <c r="P781">
        <v>1814</v>
      </c>
      <c r="Q781" t="s">
        <v>509</v>
      </c>
      <c r="R781">
        <v>4</v>
      </c>
      <c r="T781" s="1" t="s">
        <v>148</v>
      </c>
      <c r="U781" t="s">
        <v>2430</v>
      </c>
      <c r="W781" t="s">
        <v>2431</v>
      </c>
      <c r="X781">
        <v>6</v>
      </c>
      <c r="Y781" t="s">
        <v>2413</v>
      </c>
      <c r="Z781" t="s">
        <v>201</v>
      </c>
      <c r="AA781" t="s">
        <v>201</v>
      </c>
      <c r="AB781" t="s">
        <v>870</v>
      </c>
      <c r="AC781" t="s">
        <v>2414</v>
      </c>
      <c r="AF781" t="s">
        <v>1706</v>
      </c>
      <c r="AG781" t="s">
        <v>1706</v>
      </c>
      <c r="AH781" t="s">
        <v>873</v>
      </c>
      <c r="AI781" t="s">
        <v>233</v>
      </c>
      <c r="AJ781" t="s">
        <v>167</v>
      </c>
      <c r="AK781" t="s">
        <v>442</v>
      </c>
      <c r="AL781" t="s">
        <v>2421</v>
      </c>
      <c r="AM781" t="s">
        <v>2422</v>
      </c>
      <c r="AN781" t="s">
        <v>164</v>
      </c>
      <c r="AO781" t="s">
        <v>165</v>
      </c>
      <c r="AP781" t="s">
        <v>165</v>
      </c>
      <c r="AQ781" t="s">
        <v>167</v>
      </c>
      <c r="AR781">
        <v>5</v>
      </c>
      <c r="AS781" t="s">
        <v>598</v>
      </c>
      <c r="AT781" t="s">
        <v>190</v>
      </c>
      <c r="AU781" t="s">
        <v>2417</v>
      </c>
      <c r="AV781" t="s">
        <v>1706</v>
      </c>
      <c r="AW781" t="s">
        <v>167</v>
      </c>
      <c r="AX781" t="s">
        <v>167</v>
      </c>
      <c r="AY781" t="s">
        <v>172</v>
      </c>
      <c r="AZ781" t="s">
        <v>167</v>
      </c>
      <c r="BA781" t="s">
        <v>167</v>
      </c>
      <c r="BB781" t="s">
        <v>877</v>
      </c>
      <c r="BC781" t="s">
        <v>167</v>
      </c>
      <c r="BD781" t="s">
        <v>328</v>
      </c>
      <c r="BE781">
        <v>590</v>
      </c>
      <c r="BF781" t="s">
        <v>167</v>
      </c>
      <c r="BG781" t="s">
        <v>167</v>
      </c>
      <c r="BH781" t="s">
        <v>167</v>
      </c>
      <c r="BI781" t="s">
        <v>164</v>
      </c>
      <c r="BJ781" t="s">
        <v>311</v>
      </c>
      <c r="BK781" t="s">
        <v>167</v>
      </c>
      <c r="BL781" t="s">
        <v>311</v>
      </c>
      <c r="BM781" t="s">
        <v>167</v>
      </c>
      <c r="BN781" t="s">
        <v>633</v>
      </c>
      <c r="BO781" t="s">
        <v>167</v>
      </c>
      <c r="BP781" t="s">
        <v>174</v>
      </c>
      <c r="BQ781" t="s">
        <v>165</v>
      </c>
      <c r="BR781" t="s">
        <v>169</v>
      </c>
      <c r="BS781" t="s">
        <v>177</v>
      </c>
      <c r="BT781" t="s">
        <v>167</v>
      </c>
      <c r="BU781">
        <v>5.2</v>
      </c>
      <c r="BV781" t="s">
        <v>167</v>
      </c>
      <c r="BW781" t="s">
        <v>178</v>
      </c>
      <c r="BX781" t="s">
        <v>179</v>
      </c>
      <c r="BY781" t="s">
        <v>808</v>
      </c>
      <c r="CG781" t="s">
        <v>167</v>
      </c>
      <c r="CK781" t="s">
        <v>167</v>
      </c>
      <c r="CN781" t="s">
        <v>167</v>
      </c>
      <c r="CO781" t="s">
        <v>167</v>
      </c>
      <c r="CP781" t="s">
        <v>356</v>
      </c>
      <c r="CQ781" t="s">
        <v>2432</v>
      </c>
      <c r="CR781" t="s">
        <v>2435</v>
      </c>
      <c r="CS781" t="s">
        <v>167</v>
      </c>
      <c r="CT781" t="s">
        <v>167</v>
      </c>
      <c r="CU781" t="s">
        <v>167</v>
      </c>
      <c r="CW781">
        <v>6</v>
      </c>
      <c r="CY781" t="s">
        <v>572</v>
      </c>
      <c r="DB781" t="s">
        <v>375</v>
      </c>
      <c r="DC781" t="s">
        <v>167</v>
      </c>
      <c r="DD781" t="s">
        <v>167</v>
      </c>
      <c r="DG781" t="s">
        <v>167</v>
      </c>
      <c r="DH781" t="s">
        <v>217</v>
      </c>
      <c r="DI781" t="s">
        <v>329</v>
      </c>
      <c r="DJ781" t="s">
        <v>167</v>
      </c>
      <c r="DK781" t="s">
        <v>167</v>
      </c>
      <c r="DL781" t="s">
        <v>493</v>
      </c>
      <c r="DM781" t="s">
        <v>167</v>
      </c>
      <c r="DN781" t="s">
        <v>167</v>
      </c>
      <c r="DP781" t="s">
        <v>346</v>
      </c>
      <c r="DQ781" t="s">
        <v>167</v>
      </c>
      <c r="DR781" t="s">
        <v>167</v>
      </c>
      <c r="DS781" t="s">
        <v>167</v>
      </c>
      <c r="DV781" t="s">
        <v>167</v>
      </c>
      <c r="DW781" t="s">
        <v>167</v>
      </c>
      <c r="DX781" t="s">
        <v>167</v>
      </c>
      <c r="DY781" t="s">
        <v>167</v>
      </c>
      <c r="DZ781" t="s">
        <v>167</v>
      </c>
      <c r="EA781" t="s">
        <v>167</v>
      </c>
      <c r="EC781" t="s">
        <v>167</v>
      </c>
      <c r="ED781" t="s">
        <v>167</v>
      </c>
    </row>
    <row r="782" spans="1:134" x14ac:dyDescent="0.3">
      <c r="A782">
        <v>781</v>
      </c>
      <c r="B782" t="s">
        <v>865</v>
      </c>
      <c r="C782" t="s">
        <v>2411</v>
      </c>
      <c r="D782" t="s">
        <v>2436</v>
      </c>
      <c r="E782" s="1">
        <v>1395</v>
      </c>
      <c r="F782">
        <v>4</v>
      </c>
      <c r="G782">
        <v>4</v>
      </c>
      <c r="H782" t="s">
        <v>196</v>
      </c>
      <c r="I782" t="s">
        <v>143</v>
      </c>
      <c r="J782" t="s">
        <v>197</v>
      </c>
      <c r="K782" t="s">
        <v>145</v>
      </c>
      <c r="L782">
        <v>50</v>
      </c>
      <c r="M782" t="s">
        <v>146</v>
      </c>
      <c r="N782">
        <v>1476</v>
      </c>
      <c r="O782">
        <v>4670</v>
      </c>
      <c r="P782">
        <v>1814</v>
      </c>
      <c r="Q782" t="s">
        <v>509</v>
      </c>
      <c r="R782">
        <v>4</v>
      </c>
      <c r="T782">
        <v>16</v>
      </c>
      <c r="U782" t="s">
        <v>1696</v>
      </c>
      <c r="W782" t="s">
        <v>1702</v>
      </c>
      <c r="X782">
        <v>6</v>
      </c>
      <c r="Y782" t="s">
        <v>2413</v>
      </c>
      <c r="Z782" t="s">
        <v>201</v>
      </c>
      <c r="AA782" t="s">
        <v>201</v>
      </c>
      <c r="AB782" t="s">
        <v>870</v>
      </c>
      <c r="AC782" t="s">
        <v>2414</v>
      </c>
      <c r="AF782" t="s">
        <v>1706</v>
      </c>
      <c r="AG782" t="s">
        <v>1706</v>
      </c>
      <c r="AH782" t="s">
        <v>873</v>
      </c>
      <c r="AI782" t="s">
        <v>233</v>
      </c>
      <c r="AK782" t="s">
        <v>161</v>
      </c>
      <c r="AL782" t="s">
        <v>2415</v>
      </c>
      <c r="AM782" t="s">
        <v>2416</v>
      </c>
      <c r="AN782" t="s">
        <v>164</v>
      </c>
      <c r="AO782" t="s">
        <v>165</v>
      </c>
      <c r="AP782" t="s">
        <v>165</v>
      </c>
      <c r="AQ782" t="s">
        <v>167</v>
      </c>
      <c r="AR782">
        <v>5</v>
      </c>
      <c r="AS782" t="s">
        <v>598</v>
      </c>
      <c r="AT782" t="s">
        <v>169</v>
      </c>
      <c r="AU782" t="s">
        <v>2417</v>
      </c>
      <c r="AV782" t="s">
        <v>1706</v>
      </c>
      <c r="AX782" t="s">
        <v>167</v>
      </c>
      <c r="AY782" t="s">
        <v>172</v>
      </c>
      <c r="AZ782" t="s">
        <v>167</v>
      </c>
      <c r="BA782" t="s">
        <v>167</v>
      </c>
      <c r="BB782" t="s">
        <v>877</v>
      </c>
      <c r="BC782" t="s">
        <v>167</v>
      </c>
      <c r="BD782" t="s">
        <v>328</v>
      </c>
      <c r="BE782">
        <v>590</v>
      </c>
      <c r="BF782" t="s">
        <v>167</v>
      </c>
      <c r="BG782" t="s">
        <v>167</v>
      </c>
      <c r="BH782" t="s">
        <v>167</v>
      </c>
      <c r="BI782" t="s">
        <v>164</v>
      </c>
      <c r="BJ782" t="s">
        <v>311</v>
      </c>
      <c r="BK782" t="s">
        <v>167</v>
      </c>
      <c r="BL782" t="s">
        <v>311</v>
      </c>
      <c r="BM782" t="s">
        <v>167</v>
      </c>
      <c r="BN782" t="s">
        <v>633</v>
      </c>
      <c r="BO782" t="s">
        <v>167</v>
      </c>
      <c r="BP782" t="s">
        <v>174</v>
      </c>
      <c r="BQ782" t="s">
        <v>165</v>
      </c>
      <c r="BR782" t="s">
        <v>169</v>
      </c>
      <c r="BS782" t="s">
        <v>177</v>
      </c>
      <c r="BT782" t="s">
        <v>167</v>
      </c>
      <c r="BU782">
        <v>5.2</v>
      </c>
      <c r="BV782" t="s">
        <v>167</v>
      </c>
      <c r="BW782" t="s">
        <v>178</v>
      </c>
      <c r="BX782" t="s">
        <v>179</v>
      </c>
      <c r="BY782" t="s">
        <v>808</v>
      </c>
      <c r="CB782" t="s">
        <v>167</v>
      </c>
      <c r="CG782" t="s">
        <v>167</v>
      </c>
      <c r="CK782" t="s">
        <v>167</v>
      </c>
      <c r="CN782" t="s">
        <v>167</v>
      </c>
      <c r="CO782" t="s">
        <v>167</v>
      </c>
      <c r="CP782" t="s">
        <v>356</v>
      </c>
      <c r="CQ782" t="s">
        <v>1658</v>
      </c>
      <c r="CR782" t="s">
        <v>2425</v>
      </c>
      <c r="CS782" t="s">
        <v>167</v>
      </c>
      <c r="CT782" t="s">
        <v>167</v>
      </c>
      <c r="CU782" t="s">
        <v>167</v>
      </c>
      <c r="CV782" t="s">
        <v>167</v>
      </c>
      <c r="CW782">
        <v>6</v>
      </c>
      <c r="CY782" t="s">
        <v>572</v>
      </c>
      <c r="DB782" t="s">
        <v>375</v>
      </c>
      <c r="DC782" t="s">
        <v>167</v>
      </c>
      <c r="DD782" t="s">
        <v>167</v>
      </c>
      <c r="DG782" t="s">
        <v>167</v>
      </c>
      <c r="DH782" t="s">
        <v>217</v>
      </c>
      <c r="DI782" t="s">
        <v>329</v>
      </c>
      <c r="DJ782" t="s">
        <v>167</v>
      </c>
      <c r="DK782" t="s">
        <v>167</v>
      </c>
      <c r="DL782" t="s">
        <v>330</v>
      </c>
      <c r="DN782" t="s">
        <v>167</v>
      </c>
      <c r="DP782" t="s">
        <v>346</v>
      </c>
      <c r="DQ782" t="s">
        <v>167</v>
      </c>
      <c r="DR782" t="s">
        <v>167</v>
      </c>
      <c r="DS782" t="s">
        <v>167</v>
      </c>
      <c r="DV782" t="s">
        <v>167</v>
      </c>
      <c r="DW782" t="s">
        <v>167</v>
      </c>
      <c r="DX782" t="s">
        <v>167</v>
      </c>
      <c r="DZ782" t="s">
        <v>167</v>
      </c>
      <c r="EA782" t="s">
        <v>167</v>
      </c>
      <c r="EC782" t="s">
        <v>167</v>
      </c>
      <c r="ED782" t="s">
        <v>167</v>
      </c>
    </row>
    <row r="783" spans="1:134" x14ac:dyDescent="0.3">
      <c r="A783">
        <v>782</v>
      </c>
      <c r="B783" t="s">
        <v>865</v>
      </c>
      <c r="C783" t="s">
        <v>2411</v>
      </c>
      <c r="D783" t="s">
        <v>2437</v>
      </c>
      <c r="E783" s="1">
        <v>1968</v>
      </c>
      <c r="F783">
        <v>4</v>
      </c>
      <c r="G783">
        <v>4</v>
      </c>
      <c r="H783" t="s">
        <v>196</v>
      </c>
      <c r="I783" t="s">
        <v>143</v>
      </c>
      <c r="J783" t="s">
        <v>197</v>
      </c>
      <c r="K783" t="s">
        <v>145</v>
      </c>
      <c r="L783">
        <v>50</v>
      </c>
      <c r="M783" t="s">
        <v>460</v>
      </c>
      <c r="N783">
        <v>1476</v>
      </c>
      <c r="O783">
        <v>4670</v>
      </c>
      <c r="P783">
        <v>1814</v>
      </c>
      <c r="Q783" t="s">
        <v>509</v>
      </c>
      <c r="R783">
        <v>4</v>
      </c>
      <c r="T783" s="1" t="s">
        <v>148</v>
      </c>
      <c r="U783" t="s">
        <v>1710</v>
      </c>
      <c r="W783" t="s">
        <v>814</v>
      </c>
      <c r="X783">
        <v>6</v>
      </c>
      <c r="Y783" t="s">
        <v>2413</v>
      </c>
      <c r="Z783" t="s">
        <v>201</v>
      </c>
      <c r="AA783" t="s">
        <v>201</v>
      </c>
      <c r="AB783" t="s">
        <v>870</v>
      </c>
      <c r="AC783" t="s">
        <v>2414</v>
      </c>
      <c r="AF783" t="s">
        <v>1706</v>
      </c>
      <c r="AG783" t="s">
        <v>1706</v>
      </c>
      <c r="AH783" t="s">
        <v>873</v>
      </c>
      <c r="AI783" t="s">
        <v>233</v>
      </c>
      <c r="AJ783" t="s">
        <v>167</v>
      </c>
      <c r="AK783" t="s">
        <v>442</v>
      </c>
      <c r="AL783" t="s">
        <v>855</v>
      </c>
      <c r="AM783" t="s">
        <v>2422</v>
      </c>
      <c r="AN783" t="s">
        <v>164</v>
      </c>
      <c r="AO783" t="s">
        <v>165</v>
      </c>
      <c r="AP783" t="s">
        <v>165</v>
      </c>
      <c r="AQ783" t="s">
        <v>167</v>
      </c>
      <c r="AR783">
        <v>5</v>
      </c>
      <c r="AS783" t="s">
        <v>598</v>
      </c>
      <c r="AT783" t="s">
        <v>169</v>
      </c>
      <c r="AU783" t="s">
        <v>2417</v>
      </c>
      <c r="AV783" t="s">
        <v>1706</v>
      </c>
      <c r="AW783" t="s">
        <v>167</v>
      </c>
      <c r="AX783" t="s">
        <v>167</v>
      </c>
      <c r="AY783" t="s">
        <v>172</v>
      </c>
      <c r="AZ783" t="s">
        <v>167</v>
      </c>
      <c r="BA783" t="s">
        <v>167</v>
      </c>
      <c r="BB783" t="s">
        <v>877</v>
      </c>
      <c r="BC783" t="s">
        <v>167</v>
      </c>
      <c r="BD783" t="s">
        <v>328</v>
      </c>
      <c r="BE783">
        <v>590</v>
      </c>
      <c r="BF783" t="s">
        <v>167</v>
      </c>
      <c r="BG783" t="s">
        <v>167</v>
      </c>
      <c r="BH783" t="s">
        <v>167</v>
      </c>
      <c r="BI783" t="s">
        <v>164</v>
      </c>
      <c r="BJ783" t="s">
        <v>311</v>
      </c>
      <c r="BK783" t="s">
        <v>167</v>
      </c>
      <c r="BL783" t="s">
        <v>311</v>
      </c>
      <c r="BM783" t="s">
        <v>167</v>
      </c>
      <c r="BN783" t="s">
        <v>633</v>
      </c>
      <c r="BO783" t="s">
        <v>167</v>
      </c>
      <c r="BP783" t="s">
        <v>174</v>
      </c>
      <c r="BQ783" t="s">
        <v>165</v>
      </c>
      <c r="BR783" t="s">
        <v>169</v>
      </c>
      <c r="BS783" t="s">
        <v>177</v>
      </c>
      <c r="BT783" t="s">
        <v>167</v>
      </c>
      <c r="BU783">
        <v>5.2</v>
      </c>
      <c r="BV783" t="s">
        <v>167</v>
      </c>
      <c r="BW783" t="s">
        <v>178</v>
      </c>
      <c r="BX783" t="s">
        <v>179</v>
      </c>
      <c r="BY783" t="s">
        <v>808</v>
      </c>
      <c r="CG783" t="s">
        <v>167</v>
      </c>
      <c r="CK783" t="s">
        <v>167</v>
      </c>
      <c r="CN783" t="s">
        <v>167</v>
      </c>
      <c r="CO783" t="s">
        <v>167</v>
      </c>
      <c r="CP783" t="s">
        <v>356</v>
      </c>
      <c r="CQ783" t="s">
        <v>2423</v>
      </c>
      <c r="CR783" t="s">
        <v>2425</v>
      </c>
      <c r="CS783" t="s">
        <v>167</v>
      </c>
      <c r="CT783" t="s">
        <v>167</v>
      </c>
      <c r="CU783" t="s">
        <v>167</v>
      </c>
      <c r="CW783">
        <v>6</v>
      </c>
      <c r="CY783" t="s">
        <v>572</v>
      </c>
      <c r="DB783" t="s">
        <v>375</v>
      </c>
      <c r="DC783" t="s">
        <v>167</v>
      </c>
      <c r="DD783" t="s">
        <v>167</v>
      </c>
      <c r="DG783" t="s">
        <v>167</v>
      </c>
      <c r="DH783" t="s">
        <v>217</v>
      </c>
      <c r="DI783" t="s">
        <v>329</v>
      </c>
      <c r="DJ783" t="s">
        <v>167</v>
      </c>
      <c r="DK783" t="s">
        <v>167</v>
      </c>
      <c r="DL783" t="s">
        <v>493</v>
      </c>
      <c r="DN783" t="s">
        <v>167</v>
      </c>
      <c r="DP783" t="s">
        <v>346</v>
      </c>
      <c r="DQ783" t="s">
        <v>167</v>
      </c>
      <c r="DR783" t="s">
        <v>167</v>
      </c>
      <c r="DS783" t="s">
        <v>167</v>
      </c>
      <c r="DV783" t="s">
        <v>167</v>
      </c>
      <c r="DW783" t="s">
        <v>167</v>
      </c>
      <c r="DX783" t="s">
        <v>167</v>
      </c>
      <c r="DY783" t="s">
        <v>167</v>
      </c>
      <c r="DZ783" t="s">
        <v>167</v>
      </c>
      <c r="EA783" t="s">
        <v>167</v>
      </c>
      <c r="EC783" t="s">
        <v>167</v>
      </c>
      <c r="ED783" t="s">
        <v>167</v>
      </c>
    </row>
    <row r="784" spans="1:134" x14ac:dyDescent="0.3">
      <c r="A784">
        <v>783</v>
      </c>
      <c r="B784" t="s">
        <v>865</v>
      </c>
      <c r="C784" t="s">
        <v>2411</v>
      </c>
      <c r="D784" t="s">
        <v>2438</v>
      </c>
      <c r="E784" s="1">
        <v>1798</v>
      </c>
      <c r="F784">
        <v>4</v>
      </c>
      <c r="G784">
        <v>4</v>
      </c>
      <c r="H784" t="s">
        <v>196</v>
      </c>
      <c r="I784" t="s">
        <v>143</v>
      </c>
      <c r="J784" t="s">
        <v>197</v>
      </c>
      <c r="K784" t="s">
        <v>145</v>
      </c>
      <c r="L784">
        <v>50</v>
      </c>
      <c r="M784" t="s">
        <v>146</v>
      </c>
      <c r="N784">
        <v>1476</v>
      </c>
      <c r="O784">
        <v>4670</v>
      </c>
      <c r="P784">
        <v>1814</v>
      </c>
      <c r="Q784" t="s">
        <v>509</v>
      </c>
      <c r="R784">
        <v>4</v>
      </c>
      <c r="T784" s="1" t="s">
        <v>148</v>
      </c>
      <c r="U784" t="s">
        <v>1595</v>
      </c>
      <c r="W784" t="s">
        <v>2426</v>
      </c>
      <c r="X784">
        <v>7</v>
      </c>
      <c r="Y784" t="s">
        <v>2413</v>
      </c>
      <c r="Z784" t="s">
        <v>201</v>
      </c>
      <c r="AA784" t="s">
        <v>201</v>
      </c>
      <c r="AB784" t="s">
        <v>870</v>
      </c>
      <c r="AC784" t="s">
        <v>885</v>
      </c>
      <c r="AF784" t="s">
        <v>1706</v>
      </c>
      <c r="AG784" t="s">
        <v>1706</v>
      </c>
      <c r="AH784" t="s">
        <v>873</v>
      </c>
      <c r="AI784" t="s">
        <v>233</v>
      </c>
      <c r="AJ784" t="s">
        <v>167</v>
      </c>
      <c r="AK784" t="s">
        <v>442</v>
      </c>
      <c r="AL784" t="s">
        <v>874</v>
      </c>
      <c r="AM784" t="s">
        <v>875</v>
      </c>
      <c r="AN784" t="s">
        <v>164</v>
      </c>
      <c r="AO784" t="s">
        <v>165</v>
      </c>
      <c r="AP784" t="s">
        <v>165</v>
      </c>
      <c r="AQ784" t="s">
        <v>167</v>
      </c>
      <c r="AR784">
        <v>5</v>
      </c>
      <c r="AS784" t="s">
        <v>598</v>
      </c>
      <c r="AT784" t="s">
        <v>190</v>
      </c>
      <c r="AU784" t="s">
        <v>2417</v>
      </c>
      <c r="AV784" t="s">
        <v>1706</v>
      </c>
      <c r="AW784" t="s">
        <v>167</v>
      </c>
      <c r="AX784" t="s">
        <v>167</v>
      </c>
      <c r="AY784" t="s">
        <v>172</v>
      </c>
      <c r="AZ784" t="s">
        <v>167</v>
      </c>
      <c r="BA784" t="s">
        <v>167</v>
      </c>
      <c r="BB784" t="s">
        <v>877</v>
      </c>
      <c r="BC784" t="s">
        <v>167</v>
      </c>
      <c r="BD784" t="s">
        <v>338</v>
      </c>
      <c r="BE784">
        <v>590</v>
      </c>
      <c r="BF784" t="s">
        <v>167</v>
      </c>
      <c r="BG784" t="s">
        <v>167</v>
      </c>
      <c r="BH784" t="s">
        <v>167</v>
      </c>
      <c r="BI784" t="s">
        <v>164</v>
      </c>
      <c r="BJ784" t="s">
        <v>311</v>
      </c>
      <c r="BK784" t="s">
        <v>167</v>
      </c>
      <c r="BL784" t="s">
        <v>311</v>
      </c>
      <c r="BM784" t="s">
        <v>167</v>
      </c>
      <c r="BN784" t="s">
        <v>633</v>
      </c>
      <c r="BO784" t="s">
        <v>167</v>
      </c>
      <c r="BP784" t="s">
        <v>174</v>
      </c>
      <c r="BQ784" t="s">
        <v>165</v>
      </c>
      <c r="BR784" t="s">
        <v>169</v>
      </c>
      <c r="BS784" t="s">
        <v>177</v>
      </c>
      <c r="BT784" t="s">
        <v>167</v>
      </c>
      <c r="BU784">
        <v>5.2</v>
      </c>
      <c r="BV784" t="s">
        <v>167</v>
      </c>
      <c r="BW784" t="s">
        <v>178</v>
      </c>
      <c r="BX784" t="s">
        <v>179</v>
      </c>
      <c r="BY784" t="s">
        <v>808</v>
      </c>
      <c r="BZ784" t="s">
        <v>167</v>
      </c>
      <c r="CA784" t="s">
        <v>167</v>
      </c>
      <c r="CE784" t="s">
        <v>167</v>
      </c>
      <c r="CF784" t="s">
        <v>992</v>
      </c>
      <c r="CG784" t="s">
        <v>167</v>
      </c>
      <c r="CH784" t="s">
        <v>167</v>
      </c>
      <c r="CK784" t="s">
        <v>167</v>
      </c>
      <c r="CL784" t="s">
        <v>167</v>
      </c>
      <c r="CM784" t="s">
        <v>167</v>
      </c>
      <c r="CN784" t="s">
        <v>167</v>
      </c>
      <c r="CO784" t="s">
        <v>167</v>
      </c>
      <c r="CP784" t="s">
        <v>356</v>
      </c>
      <c r="CQ784" t="s">
        <v>1883</v>
      </c>
      <c r="CR784" t="s">
        <v>2427</v>
      </c>
      <c r="CS784" t="s">
        <v>167</v>
      </c>
      <c r="CT784" t="s">
        <v>167</v>
      </c>
      <c r="CU784" t="s">
        <v>167</v>
      </c>
      <c r="CW784">
        <v>6</v>
      </c>
      <c r="CY784" t="s">
        <v>572</v>
      </c>
      <c r="DB784" t="s">
        <v>375</v>
      </c>
      <c r="DC784" t="s">
        <v>167</v>
      </c>
      <c r="DD784" t="s">
        <v>167</v>
      </c>
      <c r="DE784" t="s">
        <v>167</v>
      </c>
      <c r="DF784" t="s">
        <v>167</v>
      </c>
      <c r="DG784" t="s">
        <v>167</v>
      </c>
      <c r="DH784" t="s">
        <v>217</v>
      </c>
      <c r="DI784" t="s">
        <v>329</v>
      </c>
      <c r="DJ784" t="s">
        <v>167</v>
      </c>
      <c r="DK784" t="s">
        <v>167</v>
      </c>
      <c r="DL784" t="s">
        <v>493</v>
      </c>
      <c r="DM784" t="s">
        <v>167</v>
      </c>
      <c r="DN784" t="s">
        <v>167</v>
      </c>
      <c r="DP784" t="s">
        <v>346</v>
      </c>
      <c r="DQ784" t="s">
        <v>167</v>
      </c>
      <c r="DR784" t="s">
        <v>167</v>
      </c>
      <c r="DS784" t="s">
        <v>167</v>
      </c>
      <c r="DV784" t="s">
        <v>167</v>
      </c>
      <c r="DW784" t="s">
        <v>167</v>
      </c>
      <c r="DX784" t="s">
        <v>167</v>
      </c>
      <c r="DY784" t="s">
        <v>167</v>
      </c>
      <c r="DZ784" t="s">
        <v>167</v>
      </c>
      <c r="EA784" t="s">
        <v>167</v>
      </c>
      <c r="EC784" t="s">
        <v>167</v>
      </c>
      <c r="ED784" t="s">
        <v>167</v>
      </c>
    </row>
    <row r="785" spans="1:134" x14ac:dyDescent="0.3">
      <c r="A785">
        <v>784</v>
      </c>
      <c r="B785" t="s">
        <v>865</v>
      </c>
      <c r="C785" t="s">
        <v>2411</v>
      </c>
      <c r="D785" t="s">
        <v>2439</v>
      </c>
      <c r="E785" s="1">
        <v>1968</v>
      </c>
      <c r="F785">
        <v>4</v>
      </c>
      <c r="G785">
        <v>4</v>
      </c>
      <c r="H785" t="s">
        <v>196</v>
      </c>
      <c r="I785" t="s">
        <v>143</v>
      </c>
      <c r="J785" t="s">
        <v>197</v>
      </c>
      <c r="K785" t="s">
        <v>145</v>
      </c>
      <c r="L785">
        <v>50</v>
      </c>
      <c r="M785" t="s">
        <v>460</v>
      </c>
      <c r="N785">
        <v>1476</v>
      </c>
      <c r="O785">
        <v>4670</v>
      </c>
      <c r="P785">
        <v>1814</v>
      </c>
      <c r="Q785" t="s">
        <v>509</v>
      </c>
      <c r="R785">
        <v>4</v>
      </c>
      <c r="T785" s="1" t="s">
        <v>148</v>
      </c>
      <c r="U785" t="s">
        <v>2430</v>
      </c>
      <c r="W785" t="s">
        <v>2431</v>
      </c>
      <c r="X785">
        <v>6</v>
      </c>
      <c r="Y785" t="s">
        <v>2413</v>
      </c>
      <c r="Z785" t="s">
        <v>201</v>
      </c>
      <c r="AA785" t="s">
        <v>201</v>
      </c>
      <c r="AB785" t="s">
        <v>870</v>
      </c>
      <c r="AC785" t="s">
        <v>2414</v>
      </c>
      <c r="AF785" t="s">
        <v>1706</v>
      </c>
      <c r="AG785" t="s">
        <v>1706</v>
      </c>
      <c r="AH785" t="s">
        <v>873</v>
      </c>
      <c r="AI785" t="s">
        <v>233</v>
      </c>
      <c r="AJ785" t="s">
        <v>167</v>
      </c>
      <c r="AK785" t="s">
        <v>442</v>
      </c>
      <c r="AL785" t="s">
        <v>2421</v>
      </c>
      <c r="AM785" t="s">
        <v>2422</v>
      </c>
      <c r="AN785" t="s">
        <v>164</v>
      </c>
      <c r="AO785" t="s">
        <v>165</v>
      </c>
      <c r="AP785" t="s">
        <v>165</v>
      </c>
      <c r="AQ785" t="s">
        <v>167</v>
      </c>
      <c r="AR785">
        <v>5</v>
      </c>
      <c r="AS785" t="s">
        <v>598</v>
      </c>
      <c r="AT785" t="s">
        <v>190</v>
      </c>
      <c r="AU785" t="s">
        <v>2417</v>
      </c>
      <c r="AV785" t="s">
        <v>1706</v>
      </c>
      <c r="AW785" t="s">
        <v>167</v>
      </c>
      <c r="AX785" t="s">
        <v>167</v>
      </c>
      <c r="AY785" t="s">
        <v>172</v>
      </c>
      <c r="AZ785" t="s">
        <v>167</v>
      </c>
      <c r="BA785" t="s">
        <v>167</v>
      </c>
      <c r="BB785" t="s">
        <v>877</v>
      </c>
      <c r="BC785" t="s">
        <v>167</v>
      </c>
      <c r="BD785" t="s">
        <v>328</v>
      </c>
      <c r="BE785">
        <v>590</v>
      </c>
      <c r="BF785" t="s">
        <v>167</v>
      </c>
      <c r="BG785" t="s">
        <v>167</v>
      </c>
      <c r="BH785" t="s">
        <v>167</v>
      </c>
      <c r="BI785" t="s">
        <v>164</v>
      </c>
      <c r="BJ785" t="s">
        <v>311</v>
      </c>
      <c r="BK785" t="s">
        <v>167</v>
      </c>
      <c r="BL785" t="s">
        <v>311</v>
      </c>
      <c r="BM785" t="s">
        <v>167</v>
      </c>
      <c r="BN785" t="s">
        <v>633</v>
      </c>
      <c r="BO785" t="s">
        <v>167</v>
      </c>
      <c r="BP785" t="s">
        <v>174</v>
      </c>
      <c r="BQ785" t="s">
        <v>165</v>
      </c>
      <c r="BR785" t="s">
        <v>169</v>
      </c>
      <c r="BS785" t="s">
        <v>177</v>
      </c>
      <c r="BT785" t="s">
        <v>167</v>
      </c>
      <c r="BU785">
        <v>5.2</v>
      </c>
      <c r="BV785" t="s">
        <v>167</v>
      </c>
      <c r="BW785" t="s">
        <v>178</v>
      </c>
      <c r="BX785" t="s">
        <v>179</v>
      </c>
      <c r="BY785" t="s">
        <v>808</v>
      </c>
      <c r="BZ785" t="s">
        <v>167</v>
      </c>
      <c r="CA785" t="s">
        <v>167</v>
      </c>
      <c r="CE785" t="s">
        <v>167</v>
      </c>
      <c r="CF785" t="s">
        <v>2440</v>
      </c>
      <c r="CG785" t="s">
        <v>167</v>
      </c>
      <c r="CH785" t="s">
        <v>167</v>
      </c>
      <c r="CJ785" t="s">
        <v>167</v>
      </c>
      <c r="CK785" t="s">
        <v>167</v>
      </c>
      <c r="CL785" t="s">
        <v>167</v>
      </c>
      <c r="CM785" t="s">
        <v>167</v>
      </c>
      <c r="CN785" t="s">
        <v>167</v>
      </c>
      <c r="CO785" t="s">
        <v>167</v>
      </c>
      <c r="CP785" t="s">
        <v>356</v>
      </c>
      <c r="CQ785" t="s">
        <v>2432</v>
      </c>
      <c r="CR785" t="s">
        <v>2441</v>
      </c>
      <c r="CS785" t="s">
        <v>167</v>
      </c>
      <c r="CT785" t="s">
        <v>167</v>
      </c>
      <c r="CU785" t="s">
        <v>167</v>
      </c>
      <c r="CW785">
        <v>6</v>
      </c>
      <c r="CY785" t="s">
        <v>572</v>
      </c>
      <c r="DB785" t="s">
        <v>375</v>
      </c>
      <c r="DC785" t="s">
        <v>167</v>
      </c>
      <c r="DD785" t="s">
        <v>167</v>
      </c>
      <c r="DE785" t="s">
        <v>167</v>
      </c>
      <c r="DF785" t="s">
        <v>167</v>
      </c>
      <c r="DG785" t="s">
        <v>167</v>
      </c>
      <c r="DH785" t="s">
        <v>217</v>
      </c>
      <c r="DI785" t="s">
        <v>329</v>
      </c>
      <c r="DJ785" t="s">
        <v>167</v>
      </c>
      <c r="DK785" t="s">
        <v>167</v>
      </c>
      <c r="DL785" t="s">
        <v>493</v>
      </c>
      <c r="DM785" t="s">
        <v>167</v>
      </c>
      <c r="DN785" t="s">
        <v>167</v>
      </c>
      <c r="DP785" t="s">
        <v>346</v>
      </c>
      <c r="DQ785" t="s">
        <v>167</v>
      </c>
      <c r="DR785" t="s">
        <v>167</v>
      </c>
      <c r="DS785" t="s">
        <v>167</v>
      </c>
      <c r="DV785" t="s">
        <v>167</v>
      </c>
      <c r="DW785" t="s">
        <v>167</v>
      </c>
      <c r="DX785" t="s">
        <v>167</v>
      </c>
      <c r="DY785" t="s">
        <v>167</v>
      </c>
      <c r="DZ785" t="s">
        <v>167</v>
      </c>
      <c r="EA785" t="s">
        <v>167</v>
      </c>
      <c r="EC785" t="s">
        <v>167</v>
      </c>
      <c r="ED785" t="s">
        <v>167</v>
      </c>
    </row>
    <row r="786" spans="1:134" x14ac:dyDescent="0.3">
      <c r="A786">
        <v>785</v>
      </c>
      <c r="B786" t="s">
        <v>785</v>
      </c>
      <c r="C786" t="s">
        <v>2442</v>
      </c>
      <c r="D786" t="s">
        <v>2443</v>
      </c>
      <c r="E786" s="1">
        <v>1461</v>
      </c>
      <c r="F786">
        <v>4</v>
      </c>
      <c r="G786">
        <v>3</v>
      </c>
      <c r="H786" t="s">
        <v>196</v>
      </c>
      <c r="I786" t="s">
        <v>143</v>
      </c>
      <c r="J786" t="s">
        <v>197</v>
      </c>
      <c r="K786" t="s">
        <v>145</v>
      </c>
      <c r="L786">
        <v>50</v>
      </c>
      <c r="M786" t="s">
        <v>460</v>
      </c>
      <c r="N786">
        <v>1540</v>
      </c>
      <c r="O786">
        <v>4277</v>
      </c>
      <c r="P786">
        <v>1740</v>
      </c>
      <c r="Q786" t="s">
        <v>509</v>
      </c>
      <c r="R786">
        <v>4</v>
      </c>
      <c r="S786">
        <v>18</v>
      </c>
      <c r="T786">
        <v>20.079999999999998</v>
      </c>
      <c r="U786" t="s">
        <v>1710</v>
      </c>
      <c r="W786" t="s">
        <v>1430</v>
      </c>
      <c r="X786">
        <v>5</v>
      </c>
      <c r="Y786" t="s">
        <v>790</v>
      </c>
      <c r="Z786" t="s">
        <v>201</v>
      </c>
      <c r="AA786" t="s">
        <v>152</v>
      </c>
      <c r="AB786" t="s">
        <v>791</v>
      </c>
      <c r="AC786" t="s">
        <v>792</v>
      </c>
      <c r="AD786" t="s">
        <v>2444</v>
      </c>
      <c r="AE786" t="s">
        <v>923</v>
      </c>
      <c r="AF786" t="s">
        <v>555</v>
      </c>
      <c r="AG786" t="s">
        <v>555</v>
      </c>
      <c r="AH786" t="s">
        <v>167</v>
      </c>
      <c r="AL786" t="s">
        <v>793</v>
      </c>
      <c r="AM786" t="s">
        <v>794</v>
      </c>
      <c r="AN786" t="s">
        <v>164</v>
      </c>
      <c r="AO786" t="s">
        <v>165</v>
      </c>
      <c r="AP786" t="s">
        <v>165</v>
      </c>
      <c r="AQ786" t="s">
        <v>167</v>
      </c>
      <c r="AR786">
        <v>5</v>
      </c>
      <c r="AS786" t="s">
        <v>168</v>
      </c>
      <c r="AT786" t="s">
        <v>169</v>
      </c>
      <c r="AU786" t="s">
        <v>795</v>
      </c>
      <c r="AV786" t="s">
        <v>555</v>
      </c>
      <c r="AY786" t="s">
        <v>166</v>
      </c>
      <c r="BB786" t="s">
        <v>208</v>
      </c>
      <c r="BD786" t="s">
        <v>169</v>
      </c>
      <c r="BE786">
        <v>510</v>
      </c>
      <c r="BH786" t="s">
        <v>167</v>
      </c>
      <c r="BI786" t="s">
        <v>164</v>
      </c>
      <c r="BJ786" t="s">
        <v>166</v>
      </c>
      <c r="BK786" t="s">
        <v>167</v>
      </c>
      <c r="BM786" t="s">
        <v>167</v>
      </c>
      <c r="BN786" t="s">
        <v>796</v>
      </c>
      <c r="BP786" t="s">
        <v>174</v>
      </c>
      <c r="BQ786" t="s">
        <v>164</v>
      </c>
      <c r="BR786" t="s">
        <v>169</v>
      </c>
      <c r="BS786" t="s">
        <v>165</v>
      </c>
      <c r="BT786" t="s">
        <v>167</v>
      </c>
      <c r="BU786">
        <v>5.25</v>
      </c>
      <c r="BW786" t="s">
        <v>178</v>
      </c>
      <c r="BX786" t="s">
        <v>179</v>
      </c>
      <c r="BY786" t="s">
        <v>180</v>
      </c>
      <c r="CG786" t="s">
        <v>167</v>
      </c>
      <c r="CP786" t="s">
        <v>356</v>
      </c>
      <c r="CQ786" t="s">
        <v>729</v>
      </c>
      <c r="CX786" t="s">
        <v>2445</v>
      </c>
      <c r="DL786" t="s">
        <v>330</v>
      </c>
      <c r="DV786" t="s">
        <v>167</v>
      </c>
    </row>
    <row r="787" spans="1:134" x14ac:dyDescent="0.3">
      <c r="A787">
        <v>786</v>
      </c>
      <c r="B787" t="s">
        <v>785</v>
      </c>
      <c r="C787" t="s">
        <v>2442</v>
      </c>
      <c r="D787" t="s">
        <v>2446</v>
      </c>
      <c r="E787" s="1">
        <v>1461</v>
      </c>
      <c r="F787">
        <v>4</v>
      </c>
      <c r="G787">
        <v>3</v>
      </c>
      <c r="H787" t="s">
        <v>196</v>
      </c>
      <c r="I787" t="s">
        <v>143</v>
      </c>
      <c r="J787" t="s">
        <v>197</v>
      </c>
      <c r="K787" t="s">
        <v>145</v>
      </c>
      <c r="L787">
        <v>50</v>
      </c>
      <c r="M787" t="s">
        <v>460</v>
      </c>
      <c r="N787">
        <v>1540</v>
      </c>
      <c r="O787">
        <v>4277</v>
      </c>
      <c r="P787">
        <v>1740</v>
      </c>
      <c r="Q787" t="s">
        <v>509</v>
      </c>
      <c r="R787">
        <v>4</v>
      </c>
      <c r="S787">
        <v>18</v>
      </c>
      <c r="T787">
        <v>20.079999999999998</v>
      </c>
      <c r="U787" t="s">
        <v>1710</v>
      </c>
      <c r="W787" t="s">
        <v>1430</v>
      </c>
      <c r="X787">
        <v>5</v>
      </c>
      <c r="Y787" t="s">
        <v>790</v>
      </c>
      <c r="Z787" t="s">
        <v>201</v>
      </c>
      <c r="AA787" t="s">
        <v>152</v>
      </c>
      <c r="AB787" t="s">
        <v>791</v>
      </c>
      <c r="AC787" t="s">
        <v>799</v>
      </c>
      <c r="AD787" t="s">
        <v>2444</v>
      </c>
      <c r="AE787" t="s">
        <v>923</v>
      </c>
      <c r="AF787" t="s">
        <v>555</v>
      </c>
      <c r="AG787" t="s">
        <v>555</v>
      </c>
      <c r="AH787" t="s">
        <v>167</v>
      </c>
      <c r="AI787" t="s">
        <v>233</v>
      </c>
      <c r="AL787" t="s">
        <v>793</v>
      </c>
      <c r="AM787" t="s">
        <v>794</v>
      </c>
      <c r="AN787" t="s">
        <v>164</v>
      </c>
      <c r="AO787" t="s">
        <v>165</v>
      </c>
      <c r="AP787" t="s">
        <v>165</v>
      </c>
      <c r="AQ787" t="s">
        <v>167</v>
      </c>
      <c r="AR787">
        <v>5</v>
      </c>
      <c r="AS787" t="s">
        <v>168</v>
      </c>
      <c r="AT787" t="s">
        <v>169</v>
      </c>
      <c r="AU787" t="s">
        <v>795</v>
      </c>
      <c r="AV787" t="s">
        <v>555</v>
      </c>
      <c r="AY787" t="s">
        <v>166</v>
      </c>
      <c r="BB787" t="s">
        <v>208</v>
      </c>
      <c r="BD787" t="s">
        <v>169</v>
      </c>
      <c r="BE787">
        <v>330</v>
      </c>
      <c r="BG787" t="s">
        <v>167</v>
      </c>
      <c r="BH787" t="s">
        <v>167</v>
      </c>
      <c r="BI787" t="s">
        <v>164</v>
      </c>
      <c r="BJ787" t="s">
        <v>166</v>
      </c>
      <c r="BK787" t="s">
        <v>167</v>
      </c>
      <c r="BM787" t="s">
        <v>167</v>
      </c>
      <c r="BN787" t="s">
        <v>796</v>
      </c>
      <c r="BP787" t="s">
        <v>174</v>
      </c>
      <c r="BQ787" t="s">
        <v>164</v>
      </c>
      <c r="BR787" t="s">
        <v>169</v>
      </c>
      <c r="BS787" t="s">
        <v>165</v>
      </c>
      <c r="BT787" t="s">
        <v>167</v>
      </c>
      <c r="BU787">
        <v>5.25</v>
      </c>
      <c r="BW787" t="s">
        <v>178</v>
      </c>
      <c r="BX787" t="s">
        <v>179</v>
      </c>
      <c r="BY787" t="s">
        <v>180</v>
      </c>
      <c r="CG787" t="s">
        <v>167</v>
      </c>
      <c r="CP787" t="s">
        <v>356</v>
      </c>
      <c r="CQ787" t="s">
        <v>729</v>
      </c>
      <c r="CS787" t="s">
        <v>167</v>
      </c>
      <c r="CX787" t="s">
        <v>2445</v>
      </c>
      <c r="DL787" t="s">
        <v>330</v>
      </c>
      <c r="DV787" t="s">
        <v>167</v>
      </c>
    </row>
    <row r="788" spans="1:134" x14ac:dyDescent="0.3">
      <c r="A788">
        <v>787</v>
      </c>
      <c r="B788" t="s">
        <v>785</v>
      </c>
      <c r="C788" t="s">
        <v>2442</v>
      </c>
      <c r="D788" t="s">
        <v>2447</v>
      </c>
      <c r="E788" s="1">
        <v>1461</v>
      </c>
      <c r="F788">
        <v>4</v>
      </c>
      <c r="G788">
        <v>4</v>
      </c>
      <c r="H788" t="s">
        <v>196</v>
      </c>
      <c r="I788" t="s">
        <v>143</v>
      </c>
      <c r="J788" t="s">
        <v>197</v>
      </c>
      <c r="K788" t="s">
        <v>145</v>
      </c>
      <c r="L788">
        <v>50</v>
      </c>
      <c r="M788" t="s">
        <v>460</v>
      </c>
      <c r="N788">
        <v>1540</v>
      </c>
      <c r="O788">
        <v>4277</v>
      </c>
      <c r="P788">
        <v>1740</v>
      </c>
      <c r="Q788" t="s">
        <v>509</v>
      </c>
      <c r="R788">
        <v>4</v>
      </c>
      <c r="S788">
        <v>18</v>
      </c>
      <c r="T788">
        <v>20.079999999999998</v>
      </c>
      <c r="U788" t="s">
        <v>1710</v>
      </c>
      <c r="W788" t="s">
        <v>1430</v>
      </c>
      <c r="X788">
        <v>5</v>
      </c>
      <c r="Y788" t="s">
        <v>790</v>
      </c>
      <c r="Z788" t="s">
        <v>201</v>
      </c>
      <c r="AA788" t="s">
        <v>152</v>
      </c>
      <c r="AB788" t="s">
        <v>1626</v>
      </c>
      <c r="AC788" t="s">
        <v>1820</v>
      </c>
      <c r="AD788" t="s">
        <v>2444</v>
      </c>
      <c r="AE788" t="s">
        <v>923</v>
      </c>
      <c r="AF788" t="s">
        <v>555</v>
      </c>
      <c r="AG788" t="s">
        <v>555</v>
      </c>
      <c r="AH788" t="s">
        <v>159</v>
      </c>
      <c r="AI788" t="s">
        <v>233</v>
      </c>
      <c r="AL788" t="s">
        <v>1517</v>
      </c>
      <c r="AM788" t="s">
        <v>2031</v>
      </c>
      <c r="AN788" t="s">
        <v>164</v>
      </c>
      <c r="AO788" t="s">
        <v>165</v>
      </c>
      <c r="AP788" t="s">
        <v>165</v>
      </c>
      <c r="AQ788" t="s">
        <v>167</v>
      </c>
      <c r="AR788">
        <v>5</v>
      </c>
      <c r="AS788" t="s">
        <v>168</v>
      </c>
      <c r="AT788" t="s">
        <v>169</v>
      </c>
      <c r="AU788" t="s">
        <v>795</v>
      </c>
      <c r="AV788" t="s">
        <v>555</v>
      </c>
      <c r="AX788" t="s">
        <v>167</v>
      </c>
      <c r="BB788" t="s">
        <v>208</v>
      </c>
      <c r="BD788" t="s">
        <v>174</v>
      </c>
      <c r="BE788">
        <v>330</v>
      </c>
      <c r="BF788" t="s">
        <v>167</v>
      </c>
      <c r="BG788" t="s">
        <v>167</v>
      </c>
      <c r="BH788" t="s">
        <v>167</v>
      </c>
      <c r="BI788" t="s">
        <v>164</v>
      </c>
      <c r="BJ788" t="s">
        <v>175</v>
      </c>
      <c r="BK788" t="s">
        <v>167</v>
      </c>
      <c r="BL788" t="s">
        <v>175</v>
      </c>
      <c r="BM788" t="s">
        <v>167</v>
      </c>
      <c r="BN788" t="s">
        <v>796</v>
      </c>
      <c r="BO788" t="s">
        <v>167</v>
      </c>
      <c r="BP788" t="s">
        <v>169</v>
      </c>
      <c r="BQ788" t="s">
        <v>164</v>
      </c>
      <c r="BR788" t="s">
        <v>169</v>
      </c>
      <c r="BS788" t="s">
        <v>177</v>
      </c>
      <c r="BT788" t="s">
        <v>167</v>
      </c>
      <c r="BU788">
        <v>5.25</v>
      </c>
      <c r="BV788" t="s">
        <v>167</v>
      </c>
      <c r="BW788" t="s">
        <v>178</v>
      </c>
      <c r="BX788" t="s">
        <v>167</v>
      </c>
      <c r="BY788" t="s">
        <v>180</v>
      </c>
      <c r="CG788" t="s">
        <v>167</v>
      </c>
      <c r="CN788" t="s">
        <v>167</v>
      </c>
      <c r="CP788" t="s">
        <v>356</v>
      </c>
      <c r="CQ788" t="s">
        <v>729</v>
      </c>
      <c r="CS788" t="s">
        <v>167</v>
      </c>
      <c r="CT788" t="s">
        <v>167</v>
      </c>
      <c r="CX788" t="s">
        <v>2445</v>
      </c>
      <c r="DD788" t="s">
        <v>167</v>
      </c>
      <c r="DG788" t="s">
        <v>167</v>
      </c>
      <c r="DL788" t="s">
        <v>330</v>
      </c>
      <c r="DN788" t="s">
        <v>167</v>
      </c>
      <c r="DP788" t="s">
        <v>346</v>
      </c>
      <c r="DV788" t="s">
        <v>167</v>
      </c>
    </row>
  </sheetData>
  <autoFilter ref="A1:EI788" xr:uid="{E59CD9AD-D620-4390-9873-885C50D33C3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372C0-C7C7-4BA5-B286-205F745DA667}">
  <dimension ref="A1:V12"/>
  <sheetViews>
    <sheetView workbookViewId="0">
      <selection activeCell="F25" sqref="F25"/>
    </sheetView>
  </sheetViews>
  <sheetFormatPr defaultRowHeight="14.4" x14ac:dyDescent="0.3"/>
  <cols>
    <col min="2" max="2" width="13" bestFit="1" customWidth="1"/>
    <col min="3" max="3" width="17" bestFit="1" customWidth="1"/>
    <col min="4" max="4" width="24.6640625" bestFit="1" customWidth="1"/>
    <col min="5" max="5" width="30.77734375" bestFit="1" customWidth="1"/>
    <col min="6" max="6" width="43.21875" bestFit="1" customWidth="1"/>
    <col min="13" max="13" width="31.21875" bestFit="1" customWidth="1"/>
    <col min="14" max="14" width="17.44140625" bestFit="1" customWidth="1"/>
    <col min="15" max="15" width="15.109375" bestFit="1" customWidth="1"/>
    <col min="16" max="16" width="35.44140625" bestFit="1" customWidth="1"/>
    <col min="17" max="17" width="146.5546875" bestFit="1" customWidth="1"/>
    <col min="18" max="18" width="23.33203125" bestFit="1" customWidth="1"/>
  </cols>
  <sheetData>
    <row r="1" spans="1:22" x14ac:dyDescent="0.3">
      <c r="D1" s="23" t="s">
        <v>2486</v>
      </c>
      <c r="E1" s="24"/>
      <c r="F1" s="24"/>
    </row>
    <row r="2" spans="1:22" x14ac:dyDescent="0.3">
      <c r="D2" s="24"/>
      <c r="E2" s="24"/>
      <c r="F2" s="24"/>
    </row>
    <row r="3" spans="1:22" x14ac:dyDescent="0.3">
      <c r="A3" t="s">
        <v>1</v>
      </c>
      <c r="B3" t="s">
        <v>2</v>
      </c>
      <c r="C3" t="s">
        <v>13</v>
      </c>
      <c r="D3" t="s">
        <v>2470</v>
      </c>
      <c r="E3" t="s">
        <v>14</v>
      </c>
      <c r="F3" t="s">
        <v>2471</v>
      </c>
      <c r="G3" t="s">
        <v>15</v>
      </c>
      <c r="H3" t="s">
        <v>2472</v>
      </c>
      <c r="I3" t="s">
        <v>2473</v>
      </c>
      <c r="J3" t="s">
        <v>59</v>
      </c>
      <c r="K3" t="s">
        <v>58</v>
      </c>
      <c r="L3" t="s">
        <v>85</v>
      </c>
      <c r="M3" t="s">
        <v>87</v>
      </c>
      <c r="N3" t="s">
        <v>100</v>
      </c>
      <c r="O3" t="s">
        <v>56</v>
      </c>
      <c r="P3" t="s">
        <v>2477</v>
      </c>
      <c r="Q3" t="s">
        <v>95</v>
      </c>
      <c r="R3" t="s">
        <v>19</v>
      </c>
      <c r="S3" t="s">
        <v>116</v>
      </c>
      <c r="T3" t="s">
        <v>76</v>
      </c>
      <c r="U3" t="s">
        <v>91</v>
      </c>
      <c r="V3" t="s">
        <v>111</v>
      </c>
    </row>
    <row r="4" spans="1:22" x14ac:dyDescent="0.3">
      <c r="A4" t="s">
        <v>898</v>
      </c>
      <c r="B4" t="s">
        <v>980</v>
      </c>
      <c r="C4">
        <v>1479</v>
      </c>
      <c r="D4">
        <v>1.4790000000000001</v>
      </c>
      <c r="E4">
        <v>5120</v>
      </c>
      <c r="F4">
        <v>5.12</v>
      </c>
      <c r="G4">
        <v>2169</v>
      </c>
      <c r="H4">
        <v>2.169</v>
      </c>
      <c r="I4" s="8">
        <v>16.424709120000003</v>
      </c>
      <c r="J4" t="s">
        <v>167</v>
      </c>
      <c r="K4" t="s">
        <v>167</v>
      </c>
      <c r="L4" t="s">
        <v>167</v>
      </c>
      <c r="M4" t="s">
        <v>167</v>
      </c>
      <c r="N4">
        <v>8</v>
      </c>
      <c r="O4">
        <v>515</v>
      </c>
      <c r="P4">
        <f>O4/100</f>
        <v>5.15</v>
      </c>
      <c r="Q4" t="s">
        <v>994</v>
      </c>
      <c r="R4">
        <v>16.46</v>
      </c>
      <c r="S4" t="s">
        <v>167</v>
      </c>
      <c r="T4" t="s">
        <v>929</v>
      </c>
      <c r="U4" t="s">
        <v>167</v>
      </c>
      <c r="V4" t="s">
        <v>217</v>
      </c>
    </row>
    <row r="5" spans="1:22" x14ac:dyDescent="0.3">
      <c r="A5" t="s">
        <v>319</v>
      </c>
      <c r="B5" t="s">
        <v>1285</v>
      </c>
      <c r="C5">
        <v>1555</v>
      </c>
      <c r="D5">
        <v>1.5549999999999999</v>
      </c>
      <c r="E5">
        <v>3995</v>
      </c>
      <c r="F5">
        <v>3.9950000000000001</v>
      </c>
      <c r="G5">
        <v>1760</v>
      </c>
      <c r="H5">
        <v>1.76</v>
      </c>
      <c r="I5" s="8">
        <v>10.933516000000001</v>
      </c>
      <c r="J5" t="s">
        <v>167</v>
      </c>
      <c r="K5" t="s">
        <v>167</v>
      </c>
      <c r="L5" t="s">
        <v>167</v>
      </c>
      <c r="M5" t="s">
        <v>167</v>
      </c>
      <c r="N5">
        <v>6</v>
      </c>
      <c r="O5">
        <v>285</v>
      </c>
      <c r="P5">
        <f>O5/100</f>
        <v>2.85</v>
      </c>
      <c r="Q5" t="s">
        <v>912</v>
      </c>
      <c r="R5">
        <v>17.190000000000001</v>
      </c>
      <c r="S5" t="s">
        <v>167</v>
      </c>
      <c r="T5" t="s">
        <v>384</v>
      </c>
      <c r="U5" t="s">
        <v>167</v>
      </c>
      <c r="V5" t="s">
        <v>217</v>
      </c>
    </row>
    <row r="7" spans="1:22" x14ac:dyDescent="0.3">
      <c r="B7" s="3" t="s">
        <v>2448</v>
      </c>
      <c r="C7" t="s">
        <v>2474</v>
      </c>
      <c r="D7" t="s">
        <v>2475</v>
      </c>
      <c r="E7" t="s">
        <v>2476</v>
      </c>
      <c r="F7" t="s">
        <v>2478</v>
      </c>
    </row>
    <row r="8" spans="1:22" x14ac:dyDescent="0.3">
      <c r="B8" s="4" t="s">
        <v>898</v>
      </c>
      <c r="C8" s="8">
        <v>16.424709120000003</v>
      </c>
      <c r="D8">
        <v>8</v>
      </c>
      <c r="E8">
        <v>16.46</v>
      </c>
      <c r="F8">
        <v>5.15</v>
      </c>
    </row>
    <row r="9" spans="1:22" x14ac:dyDescent="0.3">
      <c r="B9" s="5" t="s">
        <v>980</v>
      </c>
      <c r="C9" s="8">
        <v>16.424709120000003</v>
      </c>
      <c r="D9">
        <v>8</v>
      </c>
      <c r="E9">
        <v>16.46</v>
      </c>
      <c r="F9">
        <v>5.15</v>
      </c>
    </row>
    <row r="10" spans="1:22" x14ac:dyDescent="0.3">
      <c r="B10" s="4" t="s">
        <v>319</v>
      </c>
      <c r="C10" s="8">
        <v>10.933516000000001</v>
      </c>
      <c r="D10">
        <v>6</v>
      </c>
      <c r="E10">
        <v>17.190000000000001</v>
      </c>
      <c r="F10">
        <v>2.85</v>
      </c>
    </row>
    <row r="11" spans="1:22" x14ac:dyDescent="0.3">
      <c r="B11" s="5" t="s">
        <v>1285</v>
      </c>
      <c r="C11" s="8">
        <v>10.933516000000001</v>
      </c>
      <c r="D11">
        <v>6</v>
      </c>
      <c r="E11">
        <v>17.190000000000001</v>
      </c>
      <c r="F11">
        <v>2.85</v>
      </c>
    </row>
    <row r="12" spans="1:22" x14ac:dyDescent="0.3">
      <c r="B12" s="4" t="s">
        <v>2449</v>
      </c>
      <c r="C12" s="8">
        <v>27.358225120000004</v>
      </c>
      <c r="D12">
        <v>14</v>
      </c>
      <c r="E12">
        <v>33.650000000000006</v>
      </c>
      <c r="F12">
        <v>8</v>
      </c>
    </row>
  </sheetData>
  <mergeCells count="1">
    <mergeCell ref="D1:F2"/>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D9117-349D-4A56-88C6-2031B5111095}">
  <sheetPr filterMode="1"/>
  <dimension ref="A1:M790"/>
  <sheetViews>
    <sheetView workbookViewId="0">
      <selection activeCell="N24" sqref="N24"/>
    </sheetView>
  </sheetViews>
  <sheetFormatPr defaultRowHeight="14.4" x14ac:dyDescent="0.3"/>
  <cols>
    <col min="2" max="2" width="16.33203125" bestFit="1" customWidth="1"/>
    <col min="3" max="3" width="12" bestFit="1" customWidth="1"/>
    <col min="4" max="4" width="21.44140625" bestFit="1" customWidth="1"/>
    <col min="5" max="5" width="21.77734375" bestFit="1" customWidth="1"/>
    <col min="7" max="7" width="15" bestFit="1" customWidth="1"/>
    <col min="8" max="8" width="19.44140625" bestFit="1" customWidth="1"/>
    <col min="9" max="9" width="15.109375" bestFit="1" customWidth="1"/>
  </cols>
  <sheetData>
    <row r="1" spans="1:13" x14ac:dyDescent="0.3">
      <c r="A1" s="26" t="s">
        <v>2505</v>
      </c>
      <c r="B1" s="27"/>
      <c r="C1" s="27"/>
      <c r="D1" s="27"/>
      <c r="E1" s="27"/>
      <c r="F1" s="27"/>
      <c r="G1" s="27"/>
      <c r="H1" s="27"/>
      <c r="I1" s="27"/>
    </row>
    <row r="2" spans="1:13" x14ac:dyDescent="0.3">
      <c r="A2" s="27"/>
      <c r="B2" s="27"/>
      <c r="C2" s="27"/>
      <c r="D2" s="27"/>
      <c r="E2" s="27"/>
      <c r="F2" s="27"/>
      <c r="G2" s="27"/>
      <c r="H2" s="27"/>
      <c r="I2" s="27"/>
    </row>
    <row r="3" spans="1:13" x14ac:dyDescent="0.3">
      <c r="A3" t="s">
        <v>1</v>
      </c>
      <c r="B3" t="s">
        <v>2</v>
      </c>
      <c r="C3" t="s">
        <v>4</v>
      </c>
      <c r="D3" t="s">
        <v>7</v>
      </c>
      <c r="E3" t="s">
        <v>11</v>
      </c>
      <c r="F3" t="s">
        <v>16</v>
      </c>
      <c r="G3" t="s">
        <v>43</v>
      </c>
      <c r="H3" t="s">
        <v>18</v>
      </c>
      <c r="I3" t="s">
        <v>56</v>
      </c>
    </row>
    <row r="4" spans="1:13" hidden="1" x14ac:dyDescent="0.3">
      <c r="A4" t="s">
        <v>139</v>
      </c>
      <c r="B4" t="s">
        <v>140</v>
      </c>
      <c r="C4">
        <v>624</v>
      </c>
      <c r="D4" t="s">
        <v>142</v>
      </c>
      <c r="E4">
        <v>24</v>
      </c>
      <c r="F4" t="s">
        <v>147</v>
      </c>
      <c r="G4">
        <v>4</v>
      </c>
      <c r="H4">
        <v>23.6</v>
      </c>
      <c r="I4">
        <v>110</v>
      </c>
      <c r="L4" t="s">
        <v>139</v>
      </c>
      <c r="M4" t="s">
        <v>139</v>
      </c>
    </row>
    <row r="5" spans="1:13" hidden="1" x14ac:dyDescent="0.3">
      <c r="A5" t="s">
        <v>139</v>
      </c>
      <c r="B5" t="s">
        <v>140</v>
      </c>
      <c r="C5">
        <v>624</v>
      </c>
      <c r="D5" t="s">
        <v>142</v>
      </c>
      <c r="E5">
        <v>15</v>
      </c>
      <c r="F5" t="s">
        <v>147</v>
      </c>
      <c r="G5">
        <v>4</v>
      </c>
      <c r="I5">
        <v>110</v>
      </c>
      <c r="L5" t="s">
        <v>139</v>
      </c>
      <c r="M5" t="s">
        <v>139</v>
      </c>
    </row>
    <row r="6" spans="1:13" hidden="1" x14ac:dyDescent="0.3">
      <c r="A6" t="s">
        <v>139</v>
      </c>
      <c r="B6" t="s">
        <v>140</v>
      </c>
      <c r="C6">
        <v>624</v>
      </c>
      <c r="D6" t="s">
        <v>142</v>
      </c>
      <c r="E6">
        <v>24</v>
      </c>
      <c r="F6" t="s">
        <v>147</v>
      </c>
      <c r="G6">
        <v>4</v>
      </c>
      <c r="H6">
        <v>23.6</v>
      </c>
      <c r="I6">
        <v>94</v>
      </c>
      <c r="L6" t="s">
        <v>139</v>
      </c>
      <c r="M6" t="s">
        <v>139</v>
      </c>
    </row>
    <row r="7" spans="1:13" x14ac:dyDescent="0.3">
      <c r="A7" t="s">
        <v>193</v>
      </c>
      <c r="B7" t="s">
        <v>194</v>
      </c>
      <c r="C7">
        <v>799</v>
      </c>
      <c r="D7" t="s">
        <v>196</v>
      </c>
      <c r="E7">
        <v>28</v>
      </c>
      <c r="F7" t="s">
        <v>147</v>
      </c>
      <c r="G7">
        <v>5</v>
      </c>
      <c r="H7">
        <v>25.17</v>
      </c>
      <c r="I7">
        <v>300</v>
      </c>
    </row>
    <row r="8" spans="1:13" x14ac:dyDescent="0.3">
      <c r="A8" t="s">
        <v>193</v>
      </c>
      <c r="B8" t="s">
        <v>194</v>
      </c>
      <c r="C8">
        <v>999</v>
      </c>
      <c r="D8" t="s">
        <v>196</v>
      </c>
      <c r="E8">
        <v>28</v>
      </c>
      <c r="F8" t="s">
        <v>147</v>
      </c>
      <c r="G8">
        <v>5</v>
      </c>
      <c r="H8">
        <v>25.17</v>
      </c>
      <c r="I8">
        <v>300</v>
      </c>
    </row>
    <row r="9" spans="1:13" hidden="1" x14ac:dyDescent="0.3">
      <c r="A9" t="s">
        <v>235</v>
      </c>
      <c r="B9" t="s">
        <v>236</v>
      </c>
      <c r="C9">
        <v>1196</v>
      </c>
      <c r="D9" t="s">
        <v>142</v>
      </c>
      <c r="E9">
        <v>40</v>
      </c>
      <c r="F9" t="s">
        <v>239</v>
      </c>
      <c r="G9">
        <v>5</v>
      </c>
      <c r="H9">
        <v>12</v>
      </c>
      <c r="I9">
        <v>400</v>
      </c>
      <c r="L9" t="s">
        <v>139</v>
      </c>
      <c r="M9" t="s">
        <v>139</v>
      </c>
    </row>
    <row r="10" spans="1:13" hidden="1" x14ac:dyDescent="0.3">
      <c r="A10" t="s">
        <v>235</v>
      </c>
      <c r="B10" t="s">
        <v>236</v>
      </c>
      <c r="C10">
        <v>1196</v>
      </c>
      <c r="D10" t="s">
        <v>196</v>
      </c>
      <c r="E10">
        <v>40</v>
      </c>
      <c r="F10" t="s">
        <v>239</v>
      </c>
      <c r="G10">
        <v>7</v>
      </c>
      <c r="H10">
        <v>12</v>
      </c>
      <c r="I10">
        <v>250</v>
      </c>
      <c r="L10" t="s">
        <v>193</v>
      </c>
      <c r="M10" t="s">
        <v>193</v>
      </c>
    </row>
    <row r="11" spans="1:13" hidden="1" x14ac:dyDescent="0.3">
      <c r="A11" t="s">
        <v>235</v>
      </c>
      <c r="B11" t="s">
        <v>236</v>
      </c>
      <c r="C11">
        <v>1196</v>
      </c>
      <c r="D11" t="s">
        <v>142</v>
      </c>
      <c r="E11">
        <v>40</v>
      </c>
      <c r="F11" t="s">
        <v>239</v>
      </c>
      <c r="G11">
        <v>5</v>
      </c>
      <c r="H11">
        <v>11</v>
      </c>
      <c r="I11">
        <v>400</v>
      </c>
      <c r="L11" t="s">
        <v>193</v>
      </c>
      <c r="M11" t="s">
        <v>193</v>
      </c>
    </row>
    <row r="12" spans="1:13" hidden="1" x14ac:dyDescent="0.3">
      <c r="A12" t="s">
        <v>235</v>
      </c>
      <c r="B12" t="s">
        <v>236</v>
      </c>
      <c r="C12">
        <v>1196</v>
      </c>
      <c r="D12" t="s">
        <v>142</v>
      </c>
      <c r="E12">
        <v>40</v>
      </c>
      <c r="F12" t="s">
        <v>239</v>
      </c>
      <c r="G12">
        <v>5</v>
      </c>
      <c r="I12">
        <v>400</v>
      </c>
      <c r="L12" t="s">
        <v>193</v>
      </c>
      <c r="M12" t="s">
        <v>193</v>
      </c>
    </row>
    <row r="13" spans="1:13" hidden="1" x14ac:dyDescent="0.3">
      <c r="A13" t="s">
        <v>235</v>
      </c>
      <c r="B13" t="s">
        <v>273</v>
      </c>
      <c r="C13">
        <v>998</v>
      </c>
      <c r="D13" t="s">
        <v>196</v>
      </c>
      <c r="E13">
        <v>35</v>
      </c>
      <c r="F13" t="s">
        <v>147</v>
      </c>
      <c r="G13">
        <v>5</v>
      </c>
      <c r="H13">
        <v>14</v>
      </c>
      <c r="I13">
        <v>177</v>
      </c>
      <c r="L13" t="s">
        <v>193</v>
      </c>
      <c r="M13" t="s">
        <v>193</v>
      </c>
    </row>
    <row r="14" spans="1:13" hidden="1" x14ac:dyDescent="0.3">
      <c r="A14" t="s">
        <v>235</v>
      </c>
      <c r="B14" t="s">
        <v>273</v>
      </c>
      <c r="C14">
        <v>998</v>
      </c>
      <c r="D14" t="s">
        <v>196</v>
      </c>
      <c r="E14">
        <v>35</v>
      </c>
      <c r="F14" t="s">
        <v>147</v>
      </c>
      <c r="G14">
        <v>5</v>
      </c>
      <c r="H14">
        <v>19</v>
      </c>
      <c r="I14">
        <v>177</v>
      </c>
      <c r="L14" t="s">
        <v>193</v>
      </c>
      <c r="M14" t="s">
        <v>193</v>
      </c>
    </row>
    <row r="15" spans="1:13" hidden="1" x14ac:dyDescent="0.3">
      <c r="A15" t="s">
        <v>235</v>
      </c>
      <c r="B15" t="s">
        <v>273</v>
      </c>
      <c r="C15">
        <v>998</v>
      </c>
      <c r="D15" t="s">
        <v>196</v>
      </c>
      <c r="E15">
        <v>35</v>
      </c>
      <c r="F15" t="s">
        <v>147</v>
      </c>
      <c r="G15">
        <v>5</v>
      </c>
      <c r="I15">
        <v>177</v>
      </c>
      <c r="L15" t="s">
        <v>193</v>
      </c>
      <c r="M15" t="s">
        <v>193</v>
      </c>
    </row>
    <row r="16" spans="1:13" hidden="1" x14ac:dyDescent="0.3">
      <c r="A16" t="s">
        <v>235</v>
      </c>
      <c r="B16" t="s">
        <v>300</v>
      </c>
      <c r="C16">
        <v>998</v>
      </c>
      <c r="D16" t="s">
        <v>196</v>
      </c>
      <c r="E16">
        <v>35</v>
      </c>
      <c r="F16" t="s">
        <v>147</v>
      </c>
      <c r="G16">
        <v>5</v>
      </c>
      <c r="H16">
        <v>23</v>
      </c>
      <c r="I16">
        <v>235</v>
      </c>
      <c r="L16" t="s">
        <v>193</v>
      </c>
      <c r="M16" t="s">
        <v>193</v>
      </c>
    </row>
    <row r="17" spans="1:13" hidden="1" x14ac:dyDescent="0.3">
      <c r="A17" t="s">
        <v>235</v>
      </c>
      <c r="B17" t="s">
        <v>300</v>
      </c>
      <c r="C17">
        <v>998</v>
      </c>
      <c r="D17" t="s">
        <v>196</v>
      </c>
      <c r="E17">
        <v>60</v>
      </c>
      <c r="F17" t="s">
        <v>147</v>
      </c>
      <c r="G17">
        <v>5</v>
      </c>
      <c r="I17">
        <v>235</v>
      </c>
      <c r="L17" t="s">
        <v>193</v>
      </c>
      <c r="M17" t="s">
        <v>193</v>
      </c>
    </row>
    <row r="18" spans="1:13" hidden="1" x14ac:dyDescent="0.3">
      <c r="A18" t="s">
        <v>319</v>
      </c>
      <c r="B18" t="s">
        <v>320</v>
      </c>
      <c r="C18">
        <v>1086</v>
      </c>
      <c r="D18" t="s">
        <v>196</v>
      </c>
      <c r="E18">
        <v>35</v>
      </c>
      <c r="F18" t="s">
        <v>147</v>
      </c>
      <c r="G18">
        <v>5</v>
      </c>
      <c r="L18" t="s">
        <v>193</v>
      </c>
      <c r="M18" t="s">
        <v>193</v>
      </c>
    </row>
    <row r="19" spans="1:13" hidden="1" x14ac:dyDescent="0.3">
      <c r="A19" t="s">
        <v>319</v>
      </c>
      <c r="B19" t="s">
        <v>320</v>
      </c>
      <c r="C19">
        <v>1086</v>
      </c>
      <c r="D19" t="s">
        <v>196</v>
      </c>
      <c r="E19">
        <v>60</v>
      </c>
      <c r="F19" t="s">
        <v>147</v>
      </c>
      <c r="G19">
        <v>5</v>
      </c>
      <c r="L19" t="s">
        <v>193</v>
      </c>
      <c r="M19" t="s">
        <v>193</v>
      </c>
    </row>
    <row r="20" spans="1:13" hidden="1" x14ac:dyDescent="0.3">
      <c r="A20" t="s">
        <v>139</v>
      </c>
      <c r="B20" t="s">
        <v>360</v>
      </c>
      <c r="C20">
        <v>1199</v>
      </c>
      <c r="D20" t="s">
        <v>196</v>
      </c>
      <c r="E20">
        <v>35</v>
      </c>
      <c r="F20" t="s">
        <v>147</v>
      </c>
      <c r="G20">
        <v>5</v>
      </c>
      <c r="L20" t="s">
        <v>193</v>
      </c>
      <c r="M20" t="s">
        <v>193</v>
      </c>
    </row>
    <row r="21" spans="1:13" hidden="1" x14ac:dyDescent="0.3">
      <c r="A21" t="s">
        <v>139</v>
      </c>
      <c r="B21" t="s">
        <v>360</v>
      </c>
      <c r="C21">
        <v>1199</v>
      </c>
      <c r="D21" t="s">
        <v>196</v>
      </c>
      <c r="E21">
        <v>35</v>
      </c>
      <c r="F21" t="s">
        <v>147</v>
      </c>
      <c r="G21">
        <v>5</v>
      </c>
      <c r="H21">
        <v>23.84</v>
      </c>
      <c r="I21">
        <v>242</v>
      </c>
      <c r="L21" t="s">
        <v>193</v>
      </c>
      <c r="M21" t="s">
        <v>193</v>
      </c>
    </row>
    <row r="22" spans="1:13" hidden="1" x14ac:dyDescent="0.3">
      <c r="A22" t="s">
        <v>139</v>
      </c>
      <c r="B22" t="s">
        <v>360</v>
      </c>
      <c r="C22">
        <v>1199</v>
      </c>
      <c r="D22" t="s">
        <v>196</v>
      </c>
      <c r="E22">
        <v>35</v>
      </c>
      <c r="F22" t="s">
        <v>147</v>
      </c>
      <c r="G22">
        <v>5</v>
      </c>
      <c r="H22">
        <v>23.84</v>
      </c>
      <c r="I22">
        <v>240</v>
      </c>
      <c r="L22" t="s">
        <v>235</v>
      </c>
      <c r="M22" t="s">
        <v>235</v>
      </c>
    </row>
    <row r="23" spans="1:13" hidden="1" x14ac:dyDescent="0.3">
      <c r="A23" t="s">
        <v>235</v>
      </c>
      <c r="B23" t="s">
        <v>391</v>
      </c>
      <c r="C23">
        <v>998</v>
      </c>
      <c r="D23" t="s">
        <v>196</v>
      </c>
      <c r="E23">
        <v>35</v>
      </c>
      <c r="F23" t="s">
        <v>147</v>
      </c>
      <c r="G23">
        <v>5</v>
      </c>
      <c r="H23">
        <v>23</v>
      </c>
      <c r="I23">
        <v>235</v>
      </c>
      <c r="L23" t="s">
        <v>235</v>
      </c>
      <c r="M23" t="s">
        <v>235</v>
      </c>
    </row>
    <row r="24" spans="1:13" x14ac:dyDescent="0.3">
      <c r="A24" t="s">
        <v>235</v>
      </c>
      <c r="B24" t="s">
        <v>398</v>
      </c>
      <c r="C24">
        <v>1197</v>
      </c>
      <c r="D24" t="s">
        <v>196</v>
      </c>
      <c r="E24">
        <v>32</v>
      </c>
      <c r="F24" t="s">
        <v>147</v>
      </c>
      <c r="G24">
        <v>5</v>
      </c>
      <c r="H24">
        <v>20.89</v>
      </c>
      <c r="I24">
        <v>260</v>
      </c>
    </row>
    <row r="25" spans="1:13" hidden="1" x14ac:dyDescent="0.3">
      <c r="A25" t="s">
        <v>235</v>
      </c>
      <c r="B25" t="s">
        <v>398</v>
      </c>
      <c r="C25">
        <v>1197</v>
      </c>
      <c r="D25" t="s">
        <v>196</v>
      </c>
      <c r="E25">
        <v>32</v>
      </c>
      <c r="F25" t="s">
        <v>147</v>
      </c>
      <c r="G25">
        <v>5</v>
      </c>
      <c r="H25">
        <v>15.1</v>
      </c>
      <c r="I25">
        <v>260</v>
      </c>
      <c r="L25" t="s">
        <v>235</v>
      </c>
      <c r="M25" t="s">
        <v>235</v>
      </c>
    </row>
    <row r="26" spans="1:13" hidden="1" x14ac:dyDescent="0.3">
      <c r="L26" t="s">
        <v>235</v>
      </c>
      <c r="M26" t="s">
        <v>235</v>
      </c>
    </row>
    <row r="27" spans="1:13" hidden="1" x14ac:dyDescent="0.3">
      <c r="L27" t="s">
        <v>235</v>
      </c>
      <c r="M27" t="s">
        <v>235</v>
      </c>
    </row>
    <row r="28" spans="1:13" hidden="1" x14ac:dyDescent="0.3">
      <c r="L28" t="s">
        <v>235</v>
      </c>
      <c r="M28" t="s">
        <v>235</v>
      </c>
    </row>
    <row r="29" spans="1:13" hidden="1" x14ac:dyDescent="0.3">
      <c r="L29" t="s">
        <v>235</v>
      </c>
      <c r="M29" t="s">
        <v>235</v>
      </c>
    </row>
    <row r="30" spans="1:13" hidden="1" x14ac:dyDescent="0.3">
      <c r="L30" t="s">
        <v>235</v>
      </c>
      <c r="M30" t="s">
        <v>235</v>
      </c>
    </row>
    <row r="31" spans="1:13" hidden="1" x14ac:dyDescent="0.3">
      <c r="L31" t="s">
        <v>235</v>
      </c>
      <c r="M31" t="s">
        <v>235</v>
      </c>
    </row>
    <row r="32" spans="1:13" hidden="1" x14ac:dyDescent="0.3">
      <c r="L32" t="s">
        <v>235</v>
      </c>
      <c r="M32" t="s">
        <v>235</v>
      </c>
    </row>
    <row r="33" spans="12:13" hidden="1" x14ac:dyDescent="0.3">
      <c r="L33" t="s">
        <v>235</v>
      </c>
      <c r="M33" t="s">
        <v>235</v>
      </c>
    </row>
    <row r="34" spans="12:13" hidden="1" x14ac:dyDescent="0.3">
      <c r="L34" t="s">
        <v>235</v>
      </c>
      <c r="M34" t="s">
        <v>235</v>
      </c>
    </row>
    <row r="35" spans="12:13" hidden="1" x14ac:dyDescent="0.3">
      <c r="L35" t="s">
        <v>319</v>
      </c>
      <c r="M35" t="s">
        <v>319</v>
      </c>
    </row>
    <row r="36" spans="12:13" hidden="1" x14ac:dyDescent="0.3">
      <c r="L36" t="s">
        <v>319</v>
      </c>
      <c r="M36" t="s">
        <v>319</v>
      </c>
    </row>
    <row r="37" spans="12:13" hidden="1" x14ac:dyDescent="0.3">
      <c r="L37" t="s">
        <v>319</v>
      </c>
      <c r="M37" t="s">
        <v>319</v>
      </c>
    </row>
    <row r="38" spans="12:13" hidden="1" x14ac:dyDescent="0.3">
      <c r="L38" t="s">
        <v>319</v>
      </c>
      <c r="M38" t="s">
        <v>319</v>
      </c>
    </row>
    <row r="39" spans="12:13" hidden="1" x14ac:dyDescent="0.3">
      <c r="L39" t="s">
        <v>319</v>
      </c>
      <c r="M39" t="s">
        <v>319</v>
      </c>
    </row>
    <row r="40" spans="12:13" hidden="1" x14ac:dyDescent="0.3">
      <c r="L40" t="s">
        <v>319</v>
      </c>
      <c r="M40" t="s">
        <v>319</v>
      </c>
    </row>
    <row r="41" spans="12:13" hidden="1" x14ac:dyDescent="0.3">
      <c r="L41" t="s">
        <v>319</v>
      </c>
      <c r="M41" t="s">
        <v>319</v>
      </c>
    </row>
    <row r="42" spans="12:13" hidden="1" x14ac:dyDescent="0.3">
      <c r="L42" t="s">
        <v>319</v>
      </c>
      <c r="M42" t="s">
        <v>319</v>
      </c>
    </row>
    <row r="43" spans="12:13" hidden="1" x14ac:dyDescent="0.3">
      <c r="L43" t="s">
        <v>139</v>
      </c>
      <c r="M43" t="s">
        <v>139</v>
      </c>
    </row>
    <row r="44" spans="12:13" hidden="1" x14ac:dyDescent="0.3">
      <c r="L44" t="s">
        <v>139</v>
      </c>
      <c r="M44" t="s">
        <v>139</v>
      </c>
    </row>
    <row r="45" spans="12:13" hidden="1" x14ac:dyDescent="0.3">
      <c r="L45" t="s">
        <v>139</v>
      </c>
      <c r="M45" t="s">
        <v>139</v>
      </c>
    </row>
    <row r="46" spans="12:13" hidden="1" x14ac:dyDescent="0.3">
      <c r="L46" t="s">
        <v>139</v>
      </c>
      <c r="M46" t="s">
        <v>139</v>
      </c>
    </row>
    <row r="47" spans="12:13" hidden="1" x14ac:dyDescent="0.3">
      <c r="L47" t="s">
        <v>139</v>
      </c>
      <c r="M47" t="s">
        <v>139</v>
      </c>
    </row>
    <row r="48" spans="12:13" hidden="1" x14ac:dyDescent="0.3">
      <c r="L48" t="s">
        <v>139</v>
      </c>
      <c r="M48" t="s">
        <v>139</v>
      </c>
    </row>
    <row r="49" spans="12:13" hidden="1" x14ac:dyDescent="0.3">
      <c r="L49" t="s">
        <v>139</v>
      </c>
      <c r="M49" t="s">
        <v>139</v>
      </c>
    </row>
    <row r="50" spans="12:13" hidden="1" x14ac:dyDescent="0.3">
      <c r="L50" t="s">
        <v>139</v>
      </c>
      <c r="M50" t="s">
        <v>139</v>
      </c>
    </row>
    <row r="51" spans="12:13" hidden="1" x14ac:dyDescent="0.3">
      <c r="L51" t="s">
        <v>235</v>
      </c>
      <c r="M51" t="s">
        <v>235</v>
      </c>
    </row>
    <row r="52" spans="12:13" hidden="1" x14ac:dyDescent="0.3">
      <c r="L52" t="s">
        <v>235</v>
      </c>
      <c r="M52" t="s">
        <v>235</v>
      </c>
    </row>
    <row r="53" spans="12:13" hidden="1" x14ac:dyDescent="0.3">
      <c r="L53" t="s">
        <v>235</v>
      </c>
      <c r="M53" t="s">
        <v>235</v>
      </c>
    </row>
    <row r="54" spans="12:13" hidden="1" x14ac:dyDescent="0.3">
      <c r="L54" t="s">
        <v>235</v>
      </c>
      <c r="M54" t="s">
        <v>235</v>
      </c>
    </row>
    <row r="55" spans="12:13" hidden="1" x14ac:dyDescent="0.3">
      <c r="L55" t="s">
        <v>235</v>
      </c>
      <c r="M55" t="s">
        <v>235</v>
      </c>
    </row>
    <row r="56" spans="12:13" hidden="1" x14ac:dyDescent="0.3">
      <c r="L56" t="s">
        <v>235</v>
      </c>
      <c r="M56" t="s">
        <v>235</v>
      </c>
    </row>
    <row r="57" spans="12:13" hidden="1" x14ac:dyDescent="0.3">
      <c r="L57" t="s">
        <v>235</v>
      </c>
      <c r="M57" t="s">
        <v>235</v>
      </c>
    </row>
    <row r="58" spans="12:13" hidden="1" x14ac:dyDescent="0.3">
      <c r="L58" t="s">
        <v>235</v>
      </c>
      <c r="M58" t="s">
        <v>235</v>
      </c>
    </row>
    <row r="59" spans="12:13" hidden="1" x14ac:dyDescent="0.3">
      <c r="L59" t="s">
        <v>235</v>
      </c>
      <c r="M59" t="s">
        <v>235</v>
      </c>
    </row>
    <row r="60" spans="12:13" hidden="1" x14ac:dyDescent="0.3">
      <c r="L60" t="s">
        <v>235</v>
      </c>
      <c r="M60" t="s">
        <v>235</v>
      </c>
    </row>
    <row r="61" spans="12:13" hidden="1" x14ac:dyDescent="0.3">
      <c r="L61" t="s">
        <v>235</v>
      </c>
      <c r="M61" t="s">
        <v>235</v>
      </c>
    </row>
    <row r="62" spans="12:13" hidden="1" x14ac:dyDescent="0.3">
      <c r="L62" t="s">
        <v>235</v>
      </c>
      <c r="M62" t="s">
        <v>235</v>
      </c>
    </row>
    <row r="63" spans="12:13" hidden="1" x14ac:dyDescent="0.3">
      <c r="L63" t="s">
        <v>235</v>
      </c>
      <c r="M63" t="s">
        <v>235</v>
      </c>
    </row>
    <row r="64" spans="12:13" hidden="1" x14ac:dyDescent="0.3">
      <c r="L64" t="s">
        <v>235</v>
      </c>
      <c r="M64" t="s">
        <v>235</v>
      </c>
    </row>
    <row r="65" spans="1:13" hidden="1" x14ac:dyDescent="0.3">
      <c r="L65" t="s">
        <v>235</v>
      </c>
      <c r="M65" t="s">
        <v>235</v>
      </c>
    </row>
    <row r="66" spans="1:13" hidden="1" x14ac:dyDescent="0.3">
      <c r="A66" t="s">
        <v>193</v>
      </c>
      <c r="B66" t="s">
        <v>421</v>
      </c>
      <c r="C66">
        <v>999</v>
      </c>
      <c r="D66" t="s">
        <v>196</v>
      </c>
      <c r="E66">
        <v>40</v>
      </c>
      <c r="F66" t="s">
        <v>423</v>
      </c>
      <c r="G66">
        <v>7</v>
      </c>
      <c r="I66">
        <v>625</v>
      </c>
      <c r="L66" t="s">
        <v>193</v>
      </c>
      <c r="M66" t="s">
        <v>193</v>
      </c>
    </row>
    <row r="67" spans="1:13" hidden="1" x14ac:dyDescent="0.3">
      <c r="A67" t="s">
        <v>193</v>
      </c>
      <c r="B67" t="s">
        <v>421</v>
      </c>
      <c r="C67">
        <v>999</v>
      </c>
      <c r="D67" t="s">
        <v>196</v>
      </c>
      <c r="E67">
        <v>40</v>
      </c>
      <c r="F67" t="s">
        <v>423</v>
      </c>
      <c r="G67">
        <v>7</v>
      </c>
      <c r="I67">
        <v>625</v>
      </c>
      <c r="L67" t="s">
        <v>193</v>
      </c>
      <c r="M67" t="s">
        <v>193</v>
      </c>
    </row>
    <row r="68" spans="1:13" hidden="1" x14ac:dyDescent="0.3">
      <c r="A68" t="s">
        <v>193</v>
      </c>
      <c r="B68" t="s">
        <v>421</v>
      </c>
      <c r="C68">
        <v>999</v>
      </c>
      <c r="D68" t="s">
        <v>196</v>
      </c>
      <c r="E68">
        <v>40</v>
      </c>
      <c r="F68" t="s">
        <v>423</v>
      </c>
      <c r="G68">
        <v>7</v>
      </c>
      <c r="I68">
        <v>625</v>
      </c>
      <c r="L68" t="s">
        <v>193</v>
      </c>
      <c r="M68" t="s">
        <v>193</v>
      </c>
    </row>
    <row r="69" spans="1:13" hidden="1" x14ac:dyDescent="0.3">
      <c r="A69" t="s">
        <v>193</v>
      </c>
      <c r="B69" t="s">
        <v>421</v>
      </c>
      <c r="C69">
        <v>999</v>
      </c>
      <c r="D69" t="s">
        <v>196</v>
      </c>
      <c r="E69">
        <v>40</v>
      </c>
      <c r="F69" t="s">
        <v>423</v>
      </c>
      <c r="G69">
        <v>7</v>
      </c>
      <c r="I69">
        <v>625</v>
      </c>
      <c r="L69" t="s">
        <v>193</v>
      </c>
      <c r="M69" t="s">
        <v>193</v>
      </c>
    </row>
    <row r="70" spans="1:13" hidden="1" x14ac:dyDescent="0.3">
      <c r="A70" t="s">
        <v>444</v>
      </c>
      <c r="B70" t="s">
        <v>445</v>
      </c>
      <c r="C70">
        <v>1197</v>
      </c>
      <c r="D70" t="s">
        <v>196</v>
      </c>
      <c r="E70">
        <v>45</v>
      </c>
      <c r="F70" t="s">
        <v>147</v>
      </c>
      <c r="G70">
        <v>5</v>
      </c>
      <c r="H70">
        <v>15.1</v>
      </c>
      <c r="I70">
        <v>251</v>
      </c>
      <c r="L70" t="s">
        <v>444</v>
      </c>
      <c r="M70" t="s">
        <v>444</v>
      </c>
    </row>
    <row r="71" spans="1:13" hidden="1" x14ac:dyDescent="0.3">
      <c r="A71" t="s">
        <v>444</v>
      </c>
      <c r="B71" t="s">
        <v>445</v>
      </c>
      <c r="C71">
        <v>1197</v>
      </c>
      <c r="D71" t="s">
        <v>196</v>
      </c>
      <c r="E71">
        <v>45</v>
      </c>
      <c r="F71" t="s">
        <v>147</v>
      </c>
      <c r="G71">
        <v>5</v>
      </c>
      <c r="H71">
        <v>15.1</v>
      </c>
      <c r="I71">
        <v>251</v>
      </c>
      <c r="L71" t="s">
        <v>444</v>
      </c>
      <c r="M71" t="s">
        <v>444</v>
      </c>
    </row>
    <row r="72" spans="1:13" hidden="1" x14ac:dyDescent="0.3">
      <c r="A72" t="s">
        <v>444</v>
      </c>
      <c r="B72" t="s">
        <v>445</v>
      </c>
      <c r="C72">
        <v>1364</v>
      </c>
      <c r="D72" t="s">
        <v>196</v>
      </c>
      <c r="E72">
        <v>45</v>
      </c>
      <c r="F72" t="s">
        <v>147</v>
      </c>
      <c r="G72">
        <v>5</v>
      </c>
      <c r="H72">
        <v>20.3</v>
      </c>
      <c r="I72">
        <v>251</v>
      </c>
      <c r="L72" t="s">
        <v>444</v>
      </c>
      <c r="M72" t="s">
        <v>444</v>
      </c>
    </row>
    <row r="73" spans="1:13" hidden="1" x14ac:dyDescent="0.3">
      <c r="A73" t="s">
        <v>444</v>
      </c>
      <c r="B73" t="s">
        <v>445</v>
      </c>
      <c r="C73">
        <v>1197</v>
      </c>
      <c r="D73" t="s">
        <v>196</v>
      </c>
      <c r="E73">
        <v>45</v>
      </c>
      <c r="F73" t="s">
        <v>147</v>
      </c>
      <c r="G73">
        <v>5</v>
      </c>
      <c r="H73">
        <v>15.1</v>
      </c>
      <c r="I73">
        <v>251</v>
      </c>
      <c r="L73" t="s">
        <v>444</v>
      </c>
      <c r="M73" t="s">
        <v>444</v>
      </c>
    </row>
    <row r="74" spans="1:13" hidden="1" x14ac:dyDescent="0.3">
      <c r="A74" t="s">
        <v>444</v>
      </c>
      <c r="B74" t="s">
        <v>445</v>
      </c>
      <c r="C74">
        <v>1364</v>
      </c>
      <c r="D74" t="s">
        <v>196</v>
      </c>
      <c r="E74">
        <v>45</v>
      </c>
      <c r="F74" t="s">
        <v>147</v>
      </c>
      <c r="G74">
        <v>5</v>
      </c>
      <c r="H74">
        <v>20.3</v>
      </c>
      <c r="I74">
        <v>251</v>
      </c>
      <c r="L74" t="s">
        <v>444</v>
      </c>
      <c r="M74" t="s">
        <v>444</v>
      </c>
    </row>
    <row r="75" spans="1:13" hidden="1" x14ac:dyDescent="0.3">
      <c r="A75" t="s">
        <v>444</v>
      </c>
      <c r="B75" t="s">
        <v>445</v>
      </c>
      <c r="C75">
        <v>1364</v>
      </c>
      <c r="D75" t="s">
        <v>196</v>
      </c>
      <c r="E75">
        <v>45</v>
      </c>
      <c r="F75" t="s">
        <v>147</v>
      </c>
      <c r="G75">
        <v>5</v>
      </c>
      <c r="H75">
        <v>20.3</v>
      </c>
      <c r="I75">
        <v>251</v>
      </c>
      <c r="L75" t="s">
        <v>444</v>
      </c>
      <c r="M75" t="s">
        <v>444</v>
      </c>
    </row>
    <row r="76" spans="1:13" hidden="1" x14ac:dyDescent="0.3">
      <c r="A76" t="s">
        <v>444</v>
      </c>
      <c r="B76" t="s">
        <v>445</v>
      </c>
      <c r="C76">
        <v>1197</v>
      </c>
      <c r="D76" t="s">
        <v>196</v>
      </c>
      <c r="E76">
        <v>45</v>
      </c>
      <c r="F76" t="s">
        <v>147</v>
      </c>
      <c r="G76">
        <v>5</v>
      </c>
      <c r="H76">
        <v>15.1</v>
      </c>
      <c r="I76">
        <v>251</v>
      </c>
      <c r="L76" t="s">
        <v>444</v>
      </c>
      <c r="M76" t="s">
        <v>444</v>
      </c>
    </row>
    <row r="77" spans="1:13" hidden="1" x14ac:dyDescent="0.3">
      <c r="A77" t="s">
        <v>444</v>
      </c>
      <c r="B77" t="s">
        <v>445</v>
      </c>
      <c r="C77">
        <v>1364</v>
      </c>
      <c r="D77" t="s">
        <v>196</v>
      </c>
      <c r="E77">
        <v>45</v>
      </c>
      <c r="F77" t="s">
        <v>147</v>
      </c>
      <c r="G77">
        <v>5</v>
      </c>
      <c r="H77">
        <v>20.3</v>
      </c>
      <c r="I77">
        <v>251</v>
      </c>
      <c r="L77" t="s">
        <v>444</v>
      </c>
      <c r="M77" t="s">
        <v>444</v>
      </c>
    </row>
    <row r="78" spans="1:13" hidden="1" x14ac:dyDescent="0.3">
      <c r="A78" t="s">
        <v>444</v>
      </c>
      <c r="B78" t="s">
        <v>445</v>
      </c>
      <c r="C78">
        <v>1197</v>
      </c>
      <c r="D78" t="s">
        <v>196</v>
      </c>
      <c r="E78">
        <v>45</v>
      </c>
      <c r="F78" t="s">
        <v>147</v>
      </c>
      <c r="G78">
        <v>5</v>
      </c>
      <c r="H78">
        <v>15.1</v>
      </c>
      <c r="I78">
        <v>251</v>
      </c>
      <c r="L78" t="s">
        <v>444</v>
      </c>
      <c r="M78" t="s">
        <v>444</v>
      </c>
    </row>
    <row r="79" spans="1:13" hidden="1" x14ac:dyDescent="0.3">
      <c r="A79" t="s">
        <v>444</v>
      </c>
      <c r="B79" t="s">
        <v>445</v>
      </c>
      <c r="C79">
        <v>1364</v>
      </c>
      <c r="D79" t="s">
        <v>196</v>
      </c>
      <c r="E79">
        <v>45</v>
      </c>
      <c r="F79" t="s">
        <v>147</v>
      </c>
      <c r="G79">
        <v>5</v>
      </c>
      <c r="H79">
        <v>20.3</v>
      </c>
      <c r="I79">
        <v>251</v>
      </c>
      <c r="L79" t="s">
        <v>444</v>
      </c>
      <c r="M79" t="s">
        <v>444</v>
      </c>
    </row>
    <row r="80" spans="1:13" hidden="1" x14ac:dyDescent="0.3">
      <c r="A80" t="s">
        <v>444</v>
      </c>
      <c r="B80" t="s">
        <v>445</v>
      </c>
      <c r="C80">
        <v>1197</v>
      </c>
      <c r="D80" t="s">
        <v>196</v>
      </c>
      <c r="E80">
        <v>45</v>
      </c>
      <c r="F80" t="s">
        <v>147</v>
      </c>
      <c r="G80">
        <v>5</v>
      </c>
      <c r="H80">
        <v>15.1</v>
      </c>
      <c r="I80">
        <v>251</v>
      </c>
      <c r="L80" t="s">
        <v>444</v>
      </c>
      <c r="M80" t="s">
        <v>444</v>
      </c>
    </row>
    <row r="81" spans="1:13" hidden="1" x14ac:dyDescent="0.3">
      <c r="A81" t="s">
        <v>444</v>
      </c>
      <c r="B81" t="s">
        <v>445</v>
      </c>
      <c r="C81">
        <v>1364</v>
      </c>
      <c r="D81" t="s">
        <v>196</v>
      </c>
      <c r="E81">
        <v>45</v>
      </c>
      <c r="F81" t="s">
        <v>147</v>
      </c>
      <c r="G81">
        <v>5</v>
      </c>
      <c r="H81">
        <v>20.3</v>
      </c>
      <c r="I81">
        <v>251</v>
      </c>
      <c r="L81" t="s">
        <v>444</v>
      </c>
      <c r="M81" t="s">
        <v>444</v>
      </c>
    </row>
    <row r="82" spans="1:13" hidden="1" x14ac:dyDescent="0.3">
      <c r="A82" t="s">
        <v>444</v>
      </c>
      <c r="B82" t="s">
        <v>445</v>
      </c>
      <c r="C82">
        <v>1197</v>
      </c>
      <c r="D82" t="s">
        <v>196</v>
      </c>
      <c r="E82">
        <v>45</v>
      </c>
      <c r="F82" t="s">
        <v>147</v>
      </c>
      <c r="G82">
        <v>5</v>
      </c>
      <c r="H82">
        <v>15.1</v>
      </c>
      <c r="I82">
        <v>251</v>
      </c>
      <c r="L82" t="s">
        <v>444</v>
      </c>
      <c r="M82" t="s">
        <v>444</v>
      </c>
    </row>
    <row r="83" spans="1:13" hidden="1" x14ac:dyDescent="0.3">
      <c r="A83" t="s">
        <v>444</v>
      </c>
      <c r="B83" t="s">
        <v>445</v>
      </c>
      <c r="C83">
        <v>1364</v>
      </c>
      <c r="D83" t="s">
        <v>196</v>
      </c>
      <c r="E83">
        <v>45</v>
      </c>
      <c r="F83" t="s">
        <v>147</v>
      </c>
      <c r="G83">
        <v>5</v>
      </c>
      <c r="H83">
        <v>20.3</v>
      </c>
      <c r="I83">
        <v>251</v>
      </c>
      <c r="L83" t="s">
        <v>444</v>
      </c>
      <c r="M83" t="s">
        <v>444</v>
      </c>
    </row>
    <row r="84" spans="1:13" hidden="1" x14ac:dyDescent="0.3">
      <c r="A84" t="s">
        <v>139</v>
      </c>
      <c r="B84" t="s">
        <v>477</v>
      </c>
      <c r="C84">
        <v>1248</v>
      </c>
      <c r="D84" t="s">
        <v>196</v>
      </c>
      <c r="E84">
        <v>44</v>
      </c>
      <c r="F84" t="s">
        <v>147</v>
      </c>
      <c r="G84">
        <v>5</v>
      </c>
      <c r="H84">
        <v>22.95</v>
      </c>
      <c r="I84">
        <v>210</v>
      </c>
      <c r="L84" t="s">
        <v>139</v>
      </c>
      <c r="M84" t="s">
        <v>139</v>
      </c>
    </row>
    <row r="85" spans="1:13" hidden="1" x14ac:dyDescent="0.3">
      <c r="A85" t="s">
        <v>139</v>
      </c>
      <c r="B85" t="s">
        <v>477</v>
      </c>
      <c r="C85">
        <v>1248</v>
      </c>
      <c r="D85" t="s">
        <v>196</v>
      </c>
      <c r="E85">
        <v>44</v>
      </c>
      <c r="F85" t="s">
        <v>147</v>
      </c>
      <c r="G85">
        <v>5</v>
      </c>
      <c r="H85">
        <v>22.95</v>
      </c>
      <c r="I85">
        <v>210</v>
      </c>
      <c r="L85" t="s">
        <v>139</v>
      </c>
      <c r="M85" t="s">
        <v>139</v>
      </c>
    </row>
    <row r="86" spans="1:13" hidden="1" x14ac:dyDescent="0.3">
      <c r="A86" t="s">
        <v>139</v>
      </c>
      <c r="B86" t="s">
        <v>477</v>
      </c>
      <c r="C86">
        <v>1248</v>
      </c>
      <c r="D86" t="s">
        <v>196</v>
      </c>
      <c r="E86">
        <v>44</v>
      </c>
      <c r="F86" t="s">
        <v>147</v>
      </c>
      <c r="G86">
        <v>5</v>
      </c>
      <c r="H86">
        <v>22.95</v>
      </c>
      <c r="I86">
        <v>210</v>
      </c>
      <c r="L86" t="s">
        <v>139</v>
      </c>
      <c r="M86" t="s">
        <v>139</v>
      </c>
    </row>
    <row r="87" spans="1:13" hidden="1" x14ac:dyDescent="0.3">
      <c r="A87" t="s">
        <v>139</v>
      </c>
      <c r="B87" t="s">
        <v>477</v>
      </c>
      <c r="C87">
        <v>1248</v>
      </c>
      <c r="D87" t="s">
        <v>196</v>
      </c>
      <c r="E87">
        <v>44</v>
      </c>
      <c r="F87" t="s">
        <v>147</v>
      </c>
      <c r="G87">
        <v>5</v>
      </c>
      <c r="H87">
        <v>22.95</v>
      </c>
      <c r="I87">
        <v>210</v>
      </c>
      <c r="L87" t="s">
        <v>139</v>
      </c>
      <c r="M87" t="s">
        <v>139</v>
      </c>
    </row>
    <row r="88" spans="1:13" hidden="1" x14ac:dyDescent="0.3">
      <c r="A88" t="s">
        <v>139</v>
      </c>
      <c r="B88" t="s">
        <v>477</v>
      </c>
      <c r="C88">
        <v>1193</v>
      </c>
      <c r="D88" t="s">
        <v>196</v>
      </c>
      <c r="E88">
        <v>44</v>
      </c>
      <c r="F88" t="s">
        <v>147</v>
      </c>
      <c r="G88">
        <v>5</v>
      </c>
      <c r="H88">
        <v>17.57</v>
      </c>
      <c r="I88">
        <v>210</v>
      </c>
      <c r="L88" t="s">
        <v>139</v>
      </c>
      <c r="M88" t="s">
        <v>139</v>
      </c>
    </row>
    <row r="89" spans="1:13" hidden="1" x14ac:dyDescent="0.3">
      <c r="A89" t="s">
        <v>139</v>
      </c>
      <c r="B89" t="s">
        <v>477</v>
      </c>
      <c r="C89">
        <v>1193</v>
      </c>
      <c r="D89" t="s">
        <v>196</v>
      </c>
      <c r="E89">
        <v>44</v>
      </c>
      <c r="F89" t="s">
        <v>147</v>
      </c>
      <c r="G89">
        <v>5</v>
      </c>
      <c r="H89">
        <v>17.57</v>
      </c>
      <c r="I89">
        <v>210</v>
      </c>
      <c r="L89" t="s">
        <v>139</v>
      </c>
      <c r="M89" t="s">
        <v>139</v>
      </c>
    </row>
    <row r="90" spans="1:13" hidden="1" x14ac:dyDescent="0.3">
      <c r="A90" t="s">
        <v>139</v>
      </c>
      <c r="B90" t="s">
        <v>477</v>
      </c>
      <c r="C90">
        <v>1193</v>
      </c>
      <c r="D90" t="s">
        <v>196</v>
      </c>
      <c r="E90">
        <v>44</v>
      </c>
      <c r="F90" t="s">
        <v>147</v>
      </c>
      <c r="G90">
        <v>5</v>
      </c>
      <c r="H90">
        <v>17.57</v>
      </c>
      <c r="I90">
        <v>210</v>
      </c>
      <c r="L90" t="s">
        <v>139</v>
      </c>
      <c r="M90" t="s">
        <v>139</v>
      </c>
    </row>
    <row r="91" spans="1:13" hidden="1" x14ac:dyDescent="0.3">
      <c r="A91" t="s">
        <v>139</v>
      </c>
      <c r="B91" t="s">
        <v>477</v>
      </c>
      <c r="C91">
        <v>1193</v>
      </c>
      <c r="D91" t="s">
        <v>196</v>
      </c>
      <c r="E91">
        <v>44</v>
      </c>
      <c r="F91" t="s">
        <v>147</v>
      </c>
      <c r="G91">
        <v>5</v>
      </c>
      <c r="H91">
        <v>17.57</v>
      </c>
      <c r="I91">
        <v>210</v>
      </c>
      <c r="L91" t="s">
        <v>139</v>
      </c>
      <c r="M91" t="s">
        <v>139</v>
      </c>
    </row>
    <row r="92" spans="1:13" hidden="1" x14ac:dyDescent="0.3">
      <c r="A92" t="s">
        <v>319</v>
      </c>
      <c r="B92" t="s">
        <v>506</v>
      </c>
      <c r="C92">
        <v>1197</v>
      </c>
      <c r="D92" t="s">
        <v>196</v>
      </c>
      <c r="E92">
        <v>43</v>
      </c>
      <c r="F92" t="s">
        <v>509</v>
      </c>
      <c r="G92">
        <v>5</v>
      </c>
      <c r="I92">
        <v>407</v>
      </c>
      <c r="L92" t="s">
        <v>319</v>
      </c>
      <c r="M92" t="s">
        <v>319</v>
      </c>
    </row>
    <row r="93" spans="1:13" hidden="1" x14ac:dyDescent="0.3">
      <c r="A93" t="s">
        <v>319</v>
      </c>
      <c r="B93" t="s">
        <v>506</v>
      </c>
      <c r="C93">
        <v>1197</v>
      </c>
      <c r="D93" t="s">
        <v>196</v>
      </c>
      <c r="E93">
        <v>43</v>
      </c>
      <c r="F93" t="s">
        <v>509</v>
      </c>
      <c r="G93">
        <v>5</v>
      </c>
      <c r="I93">
        <v>407</v>
      </c>
      <c r="L93" t="s">
        <v>319</v>
      </c>
      <c r="M93" t="s">
        <v>319</v>
      </c>
    </row>
    <row r="94" spans="1:13" hidden="1" x14ac:dyDescent="0.3">
      <c r="A94" t="s">
        <v>319</v>
      </c>
      <c r="B94" t="s">
        <v>506</v>
      </c>
      <c r="C94">
        <v>1197</v>
      </c>
      <c r="D94" t="s">
        <v>196</v>
      </c>
      <c r="E94">
        <v>43</v>
      </c>
      <c r="F94" t="s">
        <v>509</v>
      </c>
      <c r="G94">
        <v>5</v>
      </c>
      <c r="I94">
        <v>407</v>
      </c>
      <c r="L94" t="s">
        <v>319</v>
      </c>
      <c r="M94" t="s">
        <v>319</v>
      </c>
    </row>
    <row r="95" spans="1:13" hidden="1" x14ac:dyDescent="0.3">
      <c r="A95" t="s">
        <v>319</v>
      </c>
      <c r="B95" t="s">
        <v>506</v>
      </c>
      <c r="C95">
        <v>1197</v>
      </c>
      <c r="D95" t="s">
        <v>196</v>
      </c>
      <c r="E95">
        <v>43</v>
      </c>
      <c r="F95" t="s">
        <v>509</v>
      </c>
      <c r="G95">
        <v>5</v>
      </c>
      <c r="I95">
        <v>407</v>
      </c>
      <c r="L95" t="s">
        <v>319</v>
      </c>
      <c r="M95" t="s">
        <v>319</v>
      </c>
    </row>
    <row r="96" spans="1:13" hidden="1" x14ac:dyDescent="0.3">
      <c r="A96" t="s">
        <v>319</v>
      </c>
      <c r="B96" t="s">
        <v>506</v>
      </c>
      <c r="C96">
        <v>1197</v>
      </c>
      <c r="D96" t="s">
        <v>196</v>
      </c>
      <c r="E96">
        <v>43</v>
      </c>
      <c r="F96" t="s">
        <v>509</v>
      </c>
      <c r="G96">
        <v>5</v>
      </c>
      <c r="I96">
        <v>407</v>
      </c>
      <c r="L96" t="s">
        <v>319</v>
      </c>
      <c r="M96" t="s">
        <v>319</v>
      </c>
    </row>
    <row r="97" spans="1:13" hidden="1" x14ac:dyDescent="0.3">
      <c r="A97" t="s">
        <v>319</v>
      </c>
      <c r="B97" t="s">
        <v>506</v>
      </c>
      <c r="C97">
        <v>1197</v>
      </c>
      <c r="D97" t="s">
        <v>196</v>
      </c>
      <c r="E97">
        <v>43</v>
      </c>
      <c r="F97" t="s">
        <v>509</v>
      </c>
      <c r="G97">
        <v>5</v>
      </c>
      <c r="I97">
        <v>407</v>
      </c>
      <c r="L97" t="s">
        <v>319</v>
      </c>
      <c r="M97" t="s">
        <v>319</v>
      </c>
    </row>
    <row r="98" spans="1:13" hidden="1" x14ac:dyDescent="0.3">
      <c r="A98" t="s">
        <v>235</v>
      </c>
      <c r="B98" t="s">
        <v>530</v>
      </c>
      <c r="C98">
        <v>1248</v>
      </c>
      <c r="D98" t="s">
        <v>196</v>
      </c>
      <c r="E98">
        <v>42</v>
      </c>
      <c r="F98" t="s">
        <v>509</v>
      </c>
      <c r="G98">
        <v>5</v>
      </c>
      <c r="H98">
        <v>14.6</v>
      </c>
      <c r="I98">
        <v>320</v>
      </c>
      <c r="L98" t="s">
        <v>235</v>
      </c>
      <c r="M98" t="s">
        <v>235</v>
      </c>
    </row>
    <row r="99" spans="1:13" hidden="1" x14ac:dyDescent="0.3">
      <c r="A99" t="s">
        <v>235</v>
      </c>
      <c r="B99" t="s">
        <v>530</v>
      </c>
      <c r="C99">
        <v>1197</v>
      </c>
      <c r="D99" t="s">
        <v>196</v>
      </c>
      <c r="E99">
        <v>42</v>
      </c>
      <c r="F99" t="s">
        <v>509</v>
      </c>
      <c r="G99">
        <v>5</v>
      </c>
      <c r="H99">
        <v>16.3</v>
      </c>
      <c r="I99">
        <v>316</v>
      </c>
      <c r="L99" t="s">
        <v>235</v>
      </c>
      <c r="M99" t="s">
        <v>235</v>
      </c>
    </row>
    <row r="100" spans="1:13" hidden="1" x14ac:dyDescent="0.3">
      <c r="A100" t="s">
        <v>235</v>
      </c>
      <c r="B100" t="s">
        <v>530</v>
      </c>
      <c r="C100">
        <v>1197</v>
      </c>
      <c r="D100" t="s">
        <v>196</v>
      </c>
      <c r="E100">
        <v>42</v>
      </c>
      <c r="F100" t="s">
        <v>509</v>
      </c>
      <c r="G100">
        <v>5</v>
      </c>
      <c r="I100">
        <v>316</v>
      </c>
      <c r="L100" t="s">
        <v>235</v>
      </c>
      <c r="M100" t="s">
        <v>235</v>
      </c>
    </row>
    <row r="101" spans="1:13" hidden="1" x14ac:dyDescent="0.3">
      <c r="A101" t="s">
        <v>319</v>
      </c>
      <c r="B101" t="s">
        <v>548</v>
      </c>
      <c r="C101">
        <v>1197</v>
      </c>
      <c r="D101" t="s">
        <v>196</v>
      </c>
      <c r="E101">
        <v>45</v>
      </c>
      <c r="F101" t="s">
        <v>147</v>
      </c>
      <c r="G101">
        <v>5</v>
      </c>
      <c r="H101">
        <v>13.3</v>
      </c>
      <c r="I101">
        <v>285</v>
      </c>
      <c r="L101" t="s">
        <v>319</v>
      </c>
      <c r="M101" t="s">
        <v>319</v>
      </c>
    </row>
    <row r="102" spans="1:13" hidden="1" x14ac:dyDescent="0.3">
      <c r="A102" t="s">
        <v>319</v>
      </c>
      <c r="B102" t="s">
        <v>548</v>
      </c>
      <c r="C102">
        <v>1396</v>
      </c>
      <c r="D102" t="s">
        <v>196</v>
      </c>
      <c r="E102">
        <v>45</v>
      </c>
      <c r="F102" t="s">
        <v>147</v>
      </c>
      <c r="G102">
        <v>5</v>
      </c>
      <c r="H102">
        <v>18.399999999999999</v>
      </c>
      <c r="I102">
        <v>285</v>
      </c>
      <c r="L102" t="s">
        <v>319</v>
      </c>
      <c r="M102" t="s">
        <v>319</v>
      </c>
    </row>
    <row r="103" spans="1:13" hidden="1" x14ac:dyDescent="0.3">
      <c r="A103" t="s">
        <v>319</v>
      </c>
      <c r="B103" t="s">
        <v>548</v>
      </c>
      <c r="C103">
        <v>1197</v>
      </c>
      <c r="D103" t="s">
        <v>196</v>
      </c>
      <c r="E103">
        <v>45</v>
      </c>
      <c r="F103" t="s">
        <v>147</v>
      </c>
      <c r="G103">
        <v>5</v>
      </c>
      <c r="H103">
        <v>13.3</v>
      </c>
      <c r="I103">
        <v>285</v>
      </c>
      <c r="L103" t="s">
        <v>319</v>
      </c>
      <c r="M103" t="s">
        <v>319</v>
      </c>
    </row>
    <row r="104" spans="1:13" hidden="1" x14ac:dyDescent="0.3">
      <c r="A104" t="s">
        <v>319</v>
      </c>
      <c r="B104" t="s">
        <v>548</v>
      </c>
      <c r="C104">
        <v>1396</v>
      </c>
      <c r="D104" t="s">
        <v>196</v>
      </c>
      <c r="E104">
        <v>45</v>
      </c>
      <c r="F104" t="s">
        <v>147</v>
      </c>
      <c r="G104">
        <v>5</v>
      </c>
      <c r="H104">
        <v>18.399999999999999</v>
      </c>
      <c r="I104">
        <v>285</v>
      </c>
      <c r="L104" t="s">
        <v>319</v>
      </c>
      <c r="M104" t="s">
        <v>319</v>
      </c>
    </row>
    <row r="105" spans="1:13" hidden="1" x14ac:dyDescent="0.3">
      <c r="A105" t="s">
        <v>319</v>
      </c>
      <c r="B105" t="s">
        <v>548</v>
      </c>
      <c r="C105">
        <v>1197</v>
      </c>
      <c r="D105" t="s">
        <v>196</v>
      </c>
      <c r="E105">
        <v>45</v>
      </c>
      <c r="F105" t="s">
        <v>147</v>
      </c>
      <c r="G105">
        <v>5</v>
      </c>
      <c r="H105">
        <v>13.3</v>
      </c>
      <c r="I105">
        <v>285</v>
      </c>
      <c r="L105" t="s">
        <v>319</v>
      </c>
      <c r="M105" t="s">
        <v>319</v>
      </c>
    </row>
    <row r="106" spans="1:13" hidden="1" x14ac:dyDescent="0.3">
      <c r="A106" t="s">
        <v>319</v>
      </c>
      <c r="B106" t="s">
        <v>548</v>
      </c>
      <c r="C106">
        <v>1396</v>
      </c>
      <c r="D106" t="s">
        <v>196</v>
      </c>
      <c r="E106">
        <v>45</v>
      </c>
      <c r="F106" t="s">
        <v>147</v>
      </c>
      <c r="G106">
        <v>5</v>
      </c>
      <c r="H106">
        <v>18.399999999999999</v>
      </c>
      <c r="I106">
        <v>285</v>
      </c>
      <c r="L106" t="s">
        <v>319</v>
      </c>
      <c r="M106" t="s">
        <v>319</v>
      </c>
    </row>
    <row r="107" spans="1:13" hidden="1" x14ac:dyDescent="0.3">
      <c r="A107" t="s">
        <v>319</v>
      </c>
      <c r="B107" t="s">
        <v>548</v>
      </c>
      <c r="C107">
        <v>1197</v>
      </c>
      <c r="D107" t="s">
        <v>196</v>
      </c>
      <c r="E107">
        <v>45</v>
      </c>
      <c r="F107" t="s">
        <v>147</v>
      </c>
      <c r="G107">
        <v>5</v>
      </c>
      <c r="H107">
        <v>13.3</v>
      </c>
      <c r="I107">
        <v>285</v>
      </c>
      <c r="L107" t="s">
        <v>319</v>
      </c>
      <c r="M107" t="s">
        <v>319</v>
      </c>
    </row>
    <row r="108" spans="1:13" hidden="1" x14ac:dyDescent="0.3">
      <c r="A108" t="s">
        <v>319</v>
      </c>
      <c r="B108" t="s">
        <v>548</v>
      </c>
      <c r="C108">
        <v>1396</v>
      </c>
      <c r="D108" t="s">
        <v>196</v>
      </c>
      <c r="E108">
        <v>45</v>
      </c>
      <c r="F108" t="s">
        <v>147</v>
      </c>
      <c r="G108">
        <v>5</v>
      </c>
      <c r="H108">
        <v>18.399999999999999</v>
      </c>
      <c r="I108">
        <v>285</v>
      </c>
      <c r="L108" t="s">
        <v>319</v>
      </c>
      <c r="M108" t="s">
        <v>319</v>
      </c>
    </row>
    <row r="109" spans="1:13" hidden="1" x14ac:dyDescent="0.3">
      <c r="A109" t="s">
        <v>319</v>
      </c>
      <c r="B109" t="s">
        <v>548</v>
      </c>
      <c r="C109">
        <v>1197</v>
      </c>
      <c r="D109" t="s">
        <v>196</v>
      </c>
      <c r="E109">
        <v>45</v>
      </c>
      <c r="F109" t="s">
        <v>147</v>
      </c>
      <c r="G109">
        <v>5</v>
      </c>
      <c r="H109">
        <v>13.3</v>
      </c>
      <c r="I109">
        <v>285</v>
      </c>
      <c r="L109" t="s">
        <v>319</v>
      </c>
      <c r="M109" t="s">
        <v>319</v>
      </c>
    </row>
    <row r="110" spans="1:13" hidden="1" x14ac:dyDescent="0.3">
      <c r="A110" t="s">
        <v>319</v>
      </c>
      <c r="B110" t="s">
        <v>548</v>
      </c>
      <c r="C110">
        <v>1197</v>
      </c>
      <c r="D110" t="s">
        <v>196</v>
      </c>
      <c r="E110">
        <v>45</v>
      </c>
      <c r="F110" t="s">
        <v>147</v>
      </c>
      <c r="G110">
        <v>5</v>
      </c>
      <c r="H110">
        <v>13.3</v>
      </c>
      <c r="I110">
        <v>285</v>
      </c>
      <c r="L110" t="s">
        <v>319</v>
      </c>
      <c r="M110" t="s">
        <v>319</v>
      </c>
    </row>
    <row r="111" spans="1:13" hidden="1" x14ac:dyDescent="0.3">
      <c r="A111" t="s">
        <v>319</v>
      </c>
      <c r="B111" t="s">
        <v>548</v>
      </c>
      <c r="C111">
        <v>1197</v>
      </c>
      <c r="D111" t="s">
        <v>196</v>
      </c>
      <c r="E111">
        <v>45</v>
      </c>
      <c r="F111" t="s">
        <v>147</v>
      </c>
      <c r="G111">
        <v>5</v>
      </c>
      <c r="H111">
        <v>13.3</v>
      </c>
      <c r="I111">
        <v>285</v>
      </c>
      <c r="L111" t="s">
        <v>319</v>
      </c>
      <c r="M111" t="s">
        <v>319</v>
      </c>
    </row>
    <row r="112" spans="1:13" hidden="1" x14ac:dyDescent="0.3">
      <c r="A112" t="s">
        <v>319</v>
      </c>
      <c r="B112" t="s">
        <v>548</v>
      </c>
      <c r="C112">
        <v>1396</v>
      </c>
      <c r="D112" t="s">
        <v>196</v>
      </c>
      <c r="E112">
        <v>45</v>
      </c>
      <c r="F112" t="s">
        <v>147</v>
      </c>
      <c r="G112">
        <v>5</v>
      </c>
      <c r="H112">
        <v>18.399999999999999</v>
      </c>
      <c r="I112">
        <v>285</v>
      </c>
      <c r="L112" t="s">
        <v>319</v>
      </c>
      <c r="M112" t="s">
        <v>319</v>
      </c>
    </row>
    <row r="113" spans="1:13" hidden="1" x14ac:dyDescent="0.3">
      <c r="A113" t="s">
        <v>319</v>
      </c>
      <c r="B113" t="s">
        <v>588</v>
      </c>
      <c r="C113">
        <v>1197</v>
      </c>
      <c r="D113" t="s">
        <v>196</v>
      </c>
      <c r="E113">
        <v>37</v>
      </c>
      <c r="F113" t="s">
        <v>509</v>
      </c>
      <c r="G113">
        <v>5</v>
      </c>
      <c r="L113" t="s">
        <v>319</v>
      </c>
      <c r="M113" t="s">
        <v>319</v>
      </c>
    </row>
    <row r="114" spans="1:13" hidden="1" x14ac:dyDescent="0.3">
      <c r="A114" t="s">
        <v>319</v>
      </c>
      <c r="B114" t="s">
        <v>588</v>
      </c>
      <c r="C114">
        <v>1197</v>
      </c>
      <c r="D114" t="s">
        <v>196</v>
      </c>
      <c r="E114">
        <v>37</v>
      </c>
      <c r="F114" t="s">
        <v>509</v>
      </c>
      <c r="G114">
        <v>5</v>
      </c>
      <c r="L114" t="s">
        <v>319</v>
      </c>
      <c r="M114" t="s">
        <v>319</v>
      </c>
    </row>
    <row r="115" spans="1:13" hidden="1" x14ac:dyDescent="0.3">
      <c r="A115" t="s">
        <v>319</v>
      </c>
      <c r="B115" t="s">
        <v>588</v>
      </c>
      <c r="C115">
        <v>1197</v>
      </c>
      <c r="D115" t="s">
        <v>196</v>
      </c>
      <c r="E115">
        <v>37</v>
      </c>
      <c r="F115" t="s">
        <v>509</v>
      </c>
      <c r="G115">
        <v>5</v>
      </c>
      <c r="L115" t="s">
        <v>319</v>
      </c>
      <c r="M115" t="s">
        <v>319</v>
      </c>
    </row>
    <row r="116" spans="1:13" hidden="1" x14ac:dyDescent="0.3">
      <c r="A116" t="s">
        <v>319</v>
      </c>
      <c r="B116" t="s">
        <v>588</v>
      </c>
      <c r="C116">
        <v>1197</v>
      </c>
      <c r="D116" t="s">
        <v>196</v>
      </c>
      <c r="E116">
        <v>37</v>
      </c>
      <c r="F116" t="s">
        <v>509</v>
      </c>
      <c r="G116">
        <v>5</v>
      </c>
      <c r="L116" t="s">
        <v>319</v>
      </c>
      <c r="M116" t="s">
        <v>319</v>
      </c>
    </row>
    <row r="117" spans="1:13" hidden="1" x14ac:dyDescent="0.3">
      <c r="A117" t="s">
        <v>319</v>
      </c>
      <c r="B117" t="s">
        <v>588</v>
      </c>
      <c r="C117">
        <v>1197</v>
      </c>
      <c r="D117" t="s">
        <v>196</v>
      </c>
      <c r="E117">
        <v>37</v>
      </c>
      <c r="F117" t="s">
        <v>509</v>
      </c>
      <c r="G117">
        <v>5</v>
      </c>
      <c r="L117" t="s">
        <v>319</v>
      </c>
      <c r="M117" t="s">
        <v>319</v>
      </c>
    </row>
    <row r="118" spans="1:13" hidden="1" x14ac:dyDescent="0.3">
      <c r="A118" t="s">
        <v>319</v>
      </c>
      <c r="B118" t="s">
        <v>588</v>
      </c>
      <c r="C118">
        <v>1197</v>
      </c>
      <c r="D118" t="s">
        <v>196</v>
      </c>
      <c r="E118">
        <v>37</v>
      </c>
      <c r="F118" t="s">
        <v>509</v>
      </c>
      <c r="G118">
        <v>5</v>
      </c>
      <c r="L118" t="s">
        <v>319</v>
      </c>
      <c r="M118" t="s">
        <v>319</v>
      </c>
    </row>
    <row r="119" spans="1:13" hidden="1" x14ac:dyDescent="0.3">
      <c r="A119" t="s">
        <v>319</v>
      </c>
      <c r="B119" t="s">
        <v>588</v>
      </c>
      <c r="C119">
        <v>1197</v>
      </c>
      <c r="D119" t="s">
        <v>196</v>
      </c>
      <c r="E119">
        <v>37</v>
      </c>
      <c r="F119" t="s">
        <v>509</v>
      </c>
      <c r="G119">
        <v>5</v>
      </c>
      <c r="L119" t="s">
        <v>319</v>
      </c>
      <c r="M119" t="s">
        <v>319</v>
      </c>
    </row>
    <row r="120" spans="1:13" hidden="1" x14ac:dyDescent="0.3">
      <c r="A120" t="s">
        <v>319</v>
      </c>
      <c r="B120" t="s">
        <v>588</v>
      </c>
      <c r="C120">
        <v>998</v>
      </c>
      <c r="D120" t="s">
        <v>196</v>
      </c>
      <c r="E120">
        <v>37</v>
      </c>
      <c r="F120" t="s">
        <v>509</v>
      </c>
      <c r="G120">
        <v>5</v>
      </c>
      <c r="L120" t="s">
        <v>319</v>
      </c>
      <c r="M120" t="s">
        <v>319</v>
      </c>
    </row>
    <row r="121" spans="1:13" hidden="1" x14ac:dyDescent="0.3">
      <c r="A121" t="s">
        <v>319</v>
      </c>
      <c r="B121" t="s">
        <v>588</v>
      </c>
      <c r="C121">
        <v>1186</v>
      </c>
      <c r="D121" t="s">
        <v>196</v>
      </c>
      <c r="E121">
        <v>37</v>
      </c>
      <c r="F121" t="s">
        <v>509</v>
      </c>
      <c r="G121">
        <v>5</v>
      </c>
      <c r="L121" t="s">
        <v>319</v>
      </c>
      <c r="M121" t="s">
        <v>319</v>
      </c>
    </row>
    <row r="122" spans="1:13" hidden="1" x14ac:dyDescent="0.3">
      <c r="A122" t="s">
        <v>319</v>
      </c>
      <c r="B122" t="s">
        <v>588</v>
      </c>
      <c r="C122">
        <v>1186</v>
      </c>
      <c r="D122" t="s">
        <v>196</v>
      </c>
      <c r="E122">
        <v>37</v>
      </c>
      <c r="F122" t="s">
        <v>509</v>
      </c>
      <c r="G122">
        <v>5</v>
      </c>
      <c r="L122" t="s">
        <v>319</v>
      </c>
      <c r="M122" t="s">
        <v>319</v>
      </c>
    </row>
    <row r="123" spans="1:13" hidden="1" x14ac:dyDescent="0.3">
      <c r="A123" t="s">
        <v>319</v>
      </c>
      <c r="B123" t="s">
        <v>588</v>
      </c>
      <c r="C123">
        <v>1186</v>
      </c>
      <c r="D123" t="s">
        <v>196</v>
      </c>
      <c r="E123">
        <v>37</v>
      </c>
      <c r="F123" t="s">
        <v>509</v>
      </c>
      <c r="G123">
        <v>5</v>
      </c>
      <c r="L123" t="s">
        <v>319</v>
      </c>
      <c r="M123" t="s">
        <v>319</v>
      </c>
    </row>
    <row r="124" spans="1:13" hidden="1" x14ac:dyDescent="0.3">
      <c r="A124" t="s">
        <v>319</v>
      </c>
      <c r="B124" t="s">
        <v>588</v>
      </c>
      <c r="C124">
        <v>1186</v>
      </c>
      <c r="D124" t="s">
        <v>196</v>
      </c>
      <c r="E124">
        <v>37</v>
      </c>
      <c r="F124" t="s">
        <v>509</v>
      </c>
      <c r="G124">
        <v>5</v>
      </c>
      <c r="L124" t="s">
        <v>319</v>
      </c>
      <c r="M124" t="s">
        <v>319</v>
      </c>
    </row>
    <row r="125" spans="1:13" hidden="1" x14ac:dyDescent="0.3">
      <c r="A125" t="s">
        <v>615</v>
      </c>
      <c r="B125" t="s">
        <v>616</v>
      </c>
      <c r="C125">
        <v>999</v>
      </c>
      <c r="D125" t="s">
        <v>196</v>
      </c>
      <c r="E125">
        <v>45</v>
      </c>
      <c r="F125" t="s">
        <v>147</v>
      </c>
      <c r="G125">
        <v>5</v>
      </c>
      <c r="H125">
        <v>14</v>
      </c>
      <c r="I125">
        <v>280</v>
      </c>
      <c r="L125" t="s">
        <v>615</v>
      </c>
      <c r="M125" t="s">
        <v>615</v>
      </c>
    </row>
    <row r="126" spans="1:13" hidden="1" x14ac:dyDescent="0.3">
      <c r="A126" t="s">
        <v>615</v>
      </c>
      <c r="B126" t="s">
        <v>616</v>
      </c>
      <c r="C126">
        <v>999</v>
      </c>
      <c r="D126" t="s">
        <v>196</v>
      </c>
      <c r="E126">
        <v>45</v>
      </c>
      <c r="F126" t="s">
        <v>147</v>
      </c>
      <c r="G126">
        <v>5</v>
      </c>
      <c r="H126">
        <v>14</v>
      </c>
      <c r="I126">
        <v>280</v>
      </c>
      <c r="L126" t="s">
        <v>615</v>
      </c>
      <c r="M126" t="s">
        <v>615</v>
      </c>
    </row>
    <row r="127" spans="1:13" hidden="1" x14ac:dyDescent="0.3">
      <c r="A127" t="s">
        <v>615</v>
      </c>
      <c r="B127" t="s">
        <v>616</v>
      </c>
      <c r="C127">
        <v>999</v>
      </c>
      <c r="D127" t="s">
        <v>196</v>
      </c>
      <c r="E127">
        <v>45</v>
      </c>
      <c r="F127" t="s">
        <v>147</v>
      </c>
      <c r="G127">
        <v>5</v>
      </c>
      <c r="H127">
        <v>14</v>
      </c>
      <c r="I127">
        <v>280</v>
      </c>
      <c r="L127" t="s">
        <v>615</v>
      </c>
      <c r="M127" t="s">
        <v>615</v>
      </c>
    </row>
    <row r="128" spans="1:13" hidden="1" x14ac:dyDescent="0.3">
      <c r="A128" t="s">
        <v>615</v>
      </c>
      <c r="B128" t="s">
        <v>616</v>
      </c>
      <c r="C128">
        <v>1498</v>
      </c>
      <c r="D128" t="s">
        <v>196</v>
      </c>
      <c r="E128">
        <v>45</v>
      </c>
      <c r="F128" t="s">
        <v>147</v>
      </c>
      <c r="G128">
        <v>5</v>
      </c>
      <c r="H128">
        <v>19</v>
      </c>
      <c r="I128">
        <v>280</v>
      </c>
      <c r="L128" t="s">
        <v>615</v>
      </c>
      <c r="M128" t="s">
        <v>615</v>
      </c>
    </row>
    <row r="129" spans="1:13" hidden="1" x14ac:dyDescent="0.3">
      <c r="A129" t="s">
        <v>615</v>
      </c>
      <c r="B129" t="s">
        <v>616</v>
      </c>
      <c r="C129">
        <v>1498</v>
      </c>
      <c r="D129" t="s">
        <v>196</v>
      </c>
      <c r="E129">
        <v>45</v>
      </c>
      <c r="F129" t="s">
        <v>147</v>
      </c>
      <c r="G129">
        <v>5</v>
      </c>
      <c r="H129">
        <v>19</v>
      </c>
      <c r="I129">
        <v>280</v>
      </c>
      <c r="L129" t="s">
        <v>615</v>
      </c>
      <c r="M129" t="s">
        <v>615</v>
      </c>
    </row>
    <row r="130" spans="1:13" hidden="1" x14ac:dyDescent="0.3">
      <c r="A130" t="s">
        <v>615</v>
      </c>
      <c r="B130" t="s">
        <v>616</v>
      </c>
      <c r="C130">
        <v>1498</v>
      </c>
      <c r="D130" t="s">
        <v>196</v>
      </c>
      <c r="E130">
        <v>45</v>
      </c>
      <c r="F130" t="s">
        <v>147</v>
      </c>
      <c r="G130">
        <v>5</v>
      </c>
      <c r="H130">
        <v>19</v>
      </c>
      <c r="I130">
        <v>280</v>
      </c>
      <c r="L130" t="s">
        <v>615</v>
      </c>
      <c r="M130" t="s">
        <v>615</v>
      </c>
    </row>
    <row r="131" spans="1:13" hidden="1" x14ac:dyDescent="0.3">
      <c r="A131" t="s">
        <v>615</v>
      </c>
      <c r="B131" t="s">
        <v>616</v>
      </c>
      <c r="C131">
        <v>1197</v>
      </c>
      <c r="D131" t="s">
        <v>196</v>
      </c>
      <c r="E131">
        <v>45</v>
      </c>
      <c r="F131" t="s">
        <v>147</v>
      </c>
      <c r="G131">
        <v>5</v>
      </c>
      <c r="H131">
        <v>17</v>
      </c>
      <c r="I131">
        <v>280</v>
      </c>
      <c r="L131" t="s">
        <v>615</v>
      </c>
      <c r="M131" t="s">
        <v>615</v>
      </c>
    </row>
    <row r="132" spans="1:13" hidden="1" x14ac:dyDescent="0.3">
      <c r="A132" t="s">
        <v>615</v>
      </c>
      <c r="B132" t="s">
        <v>616</v>
      </c>
      <c r="C132">
        <v>1498</v>
      </c>
      <c r="D132" t="s">
        <v>196</v>
      </c>
      <c r="E132">
        <v>45</v>
      </c>
      <c r="F132" t="s">
        <v>147</v>
      </c>
      <c r="G132">
        <v>5</v>
      </c>
      <c r="H132">
        <v>19</v>
      </c>
      <c r="I132">
        <v>250</v>
      </c>
      <c r="L132" t="s">
        <v>615</v>
      </c>
      <c r="M132" t="s">
        <v>615</v>
      </c>
    </row>
    <row r="133" spans="1:13" hidden="1" x14ac:dyDescent="0.3">
      <c r="A133" t="s">
        <v>235</v>
      </c>
      <c r="B133" t="s">
        <v>658</v>
      </c>
      <c r="C133">
        <v>1197</v>
      </c>
      <c r="D133" t="s">
        <v>196</v>
      </c>
      <c r="E133">
        <v>37</v>
      </c>
      <c r="F133" t="s">
        <v>509</v>
      </c>
      <c r="G133">
        <v>5</v>
      </c>
      <c r="H133">
        <v>16.3</v>
      </c>
      <c r="I133">
        <v>378</v>
      </c>
      <c r="L133" t="s">
        <v>235</v>
      </c>
      <c r="M133" t="s">
        <v>235</v>
      </c>
    </row>
    <row r="134" spans="1:13" hidden="1" x14ac:dyDescent="0.3">
      <c r="A134" t="s">
        <v>235</v>
      </c>
      <c r="B134" t="s">
        <v>658</v>
      </c>
      <c r="C134">
        <v>1197</v>
      </c>
      <c r="D134" t="s">
        <v>196</v>
      </c>
      <c r="E134">
        <v>37</v>
      </c>
      <c r="F134" t="s">
        <v>509</v>
      </c>
      <c r="G134">
        <v>5</v>
      </c>
      <c r="H134">
        <v>16.3</v>
      </c>
      <c r="I134">
        <v>378</v>
      </c>
      <c r="L134" t="s">
        <v>235</v>
      </c>
      <c r="M134" t="s">
        <v>235</v>
      </c>
    </row>
    <row r="135" spans="1:13" hidden="1" x14ac:dyDescent="0.3">
      <c r="A135" t="s">
        <v>235</v>
      </c>
      <c r="B135" t="s">
        <v>658</v>
      </c>
      <c r="C135">
        <v>1248</v>
      </c>
      <c r="D135" t="s">
        <v>196</v>
      </c>
      <c r="E135">
        <v>37</v>
      </c>
      <c r="F135" t="s">
        <v>509</v>
      </c>
      <c r="G135">
        <v>5</v>
      </c>
      <c r="H135">
        <v>28.4</v>
      </c>
      <c r="I135">
        <v>378</v>
      </c>
      <c r="L135" t="s">
        <v>235</v>
      </c>
      <c r="M135" t="s">
        <v>235</v>
      </c>
    </row>
    <row r="136" spans="1:13" hidden="1" x14ac:dyDescent="0.3">
      <c r="A136" t="s">
        <v>235</v>
      </c>
      <c r="B136" t="s">
        <v>658</v>
      </c>
      <c r="C136">
        <v>1197</v>
      </c>
      <c r="D136" t="s">
        <v>196</v>
      </c>
      <c r="E136">
        <v>37</v>
      </c>
      <c r="F136" t="s">
        <v>509</v>
      </c>
      <c r="G136">
        <v>5</v>
      </c>
      <c r="H136">
        <v>16.3</v>
      </c>
      <c r="I136">
        <v>378</v>
      </c>
      <c r="L136" t="s">
        <v>235</v>
      </c>
      <c r="M136" t="s">
        <v>235</v>
      </c>
    </row>
    <row r="137" spans="1:13" hidden="1" x14ac:dyDescent="0.3">
      <c r="A137" t="s">
        <v>235</v>
      </c>
      <c r="B137" t="s">
        <v>658</v>
      </c>
      <c r="C137">
        <v>1248</v>
      </c>
      <c r="D137" t="s">
        <v>196</v>
      </c>
      <c r="E137">
        <v>37</v>
      </c>
      <c r="F137" t="s">
        <v>509</v>
      </c>
      <c r="G137">
        <v>5</v>
      </c>
      <c r="H137">
        <v>28.4</v>
      </c>
      <c r="I137">
        <v>378</v>
      </c>
      <c r="L137" t="s">
        <v>235</v>
      </c>
      <c r="M137" t="s">
        <v>235</v>
      </c>
    </row>
    <row r="138" spans="1:13" hidden="1" x14ac:dyDescent="0.3">
      <c r="A138" t="s">
        <v>235</v>
      </c>
      <c r="B138" t="s">
        <v>658</v>
      </c>
      <c r="C138">
        <v>1197</v>
      </c>
      <c r="D138" t="s">
        <v>196</v>
      </c>
      <c r="E138">
        <v>37</v>
      </c>
      <c r="F138" t="s">
        <v>509</v>
      </c>
      <c r="G138">
        <v>5</v>
      </c>
      <c r="H138">
        <v>16.3</v>
      </c>
      <c r="I138">
        <v>378</v>
      </c>
      <c r="L138" t="s">
        <v>235</v>
      </c>
      <c r="M138" t="s">
        <v>235</v>
      </c>
    </row>
    <row r="139" spans="1:13" hidden="1" x14ac:dyDescent="0.3">
      <c r="A139" t="s">
        <v>235</v>
      </c>
      <c r="B139" t="s">
        <v>658</v>
      </c>
      <c r="C139">
        <v>1248</v>
      </c>
      <c r="D139" t="s">
        <v>196</v>
      </c>
      <c r="E139">
        <v>37</v>
      </c>
      <c r="F139" t="s">
        <v>509</v>
      </c>
      <c r="G139">
        <v>5</v>
      </c>
      <c r="H139">
        <v>28.4</v>
      </c>
      <c r="I139">
        <v>378</v>
      </c>
      <c r="L139" t="s">
        <v>235</v>
      </c>
      <c r="M139" t="s">
        <v>235</v>
      </c>
    </row>
    <row r="140" spans="1:13" hidden="1" x14ac:dyDescent="0.3">
      <c r="A140" t="s">
        <v>235</v>
      </c>
      <c r="B140" t="s">
        <v>658</v>
      </c>
      <c r="C140">
        <v>1248</v>
      </c>
      <c r="D140" t="s">
        <v>196</v>
      </c>
      <c r="E140">
        <v>37</v>
      </c>
      <c r="F140" t="s">
        <v>509</v>
      </c>
      <c r="G140">
        <v>5</v>
      </c>
      <c r="H140">
        <v>28.4</v>
      </c>
      <c r="I140">
        <v>378</v>
      </c>
      <c r="L140" t="s">
        <v>235</v>
      </c>
      <c r="M140" t="s">
        <v>235</v>
      </c>
    </row>
    <row r="141" spans="1:13" hidden="1" x14ac:dyDescent="0.3">
      <c r="A141" t="s">
        <v>235</v>
      </c>
      <c r="B141" t="s">
        <v>658</v>
      </c>
      <c r="C141">
        <v>1197</v>
      </c>
      <c r="D141" t="s">
        <v>196</v>
      </c>
      <c r="E141">
        <v>37</v>
      </c>
      <c r="F141" t="s">
        <v>509</v>
      </c>
      <c r="G141">
        <v>5</v>
      </c>
      <c r="H141">
        <v>16.3</v>
      </c>
      <c r="I141">
        <v>378</v>
      </c>
      <c r="L141" t="s">
        <v>235</v>
      </c>
      <c r="M141" t="s">
        <v>235</v>
      </c>
    </row>
    <row r="142" spans="1:13" hidden="1" x14ac:dyDescent="0.3">
      <c r="A142" t="s">
        <v>235</v>
      </c>
      <c r="B142" t="s">
        <v>658</v>
      </c>
      <c r="C142">
        <v>1197</v>
      </c>
      <c r="D142" t="s">
        <v>196</v>
      </c>
      <c r="E142">
        <v>37</v>
      </c>
      <c r="F142" t="s">
        <v>509</v>
      </c>
      <c r="G142">
        <v>5</v>
      </c>
      <c r="H142">
        <v>16.3</v>
      </c>
      <c r="I142">
        <v>378</v>
      </c>
      <c r="L142" t="s">
        <v>235</v>
      </c>
      <c r="M142" t="s">
        <v>235</v>
      </c>
    </row>
    <row r="143" spans="1:13" hidden="1" x14ac:dyDescent="0.3">
      <c r="A143" t="s">
        <v>235</v>
      </c>
      <c r="B143" t="s">
        <v>658</v>
      </c>
      <c r="C143">
        <v>1197</v>
      </c>
      <c r="D143" t="s">
        <v>196</v>
      </c>
      <c r="E143">
        <v>37</v>
      </c>
      <c r="F143" t="s">
        <v>509</v>
      </c>
      <c r="G143">
        <v>5</v>
      </c>
      <c r="H143">
        <v>16.3</v>
      </c>
      <c r="I143">
        <v>378</v>
      </c>
      <c r="L143" t="s">
        <v>235</v>
      </c>
      <c r="M143" t="s">
        <v>235</v>
      </c>
    </row>
    <row r="144" spans="1:13" hidden="1" x14ac:dyDescent="0.3">
      <c r="A144" t="s">
        <v>235</v>
      </c>
      <c r="B144" t="s">
        <v>658</v>
      </c>
      <c r="C144">
        <v>1248</v>
      </c>
      <c r="D144" t="s">
        <v>196</v>
      </c>
      <c r="E144">
        <v>37</v>
      </c>
      <c r="F144" t="s">
        <v>509</v>
      </c>
      <c r="G144">
        <v>5</v>
      </c>
      <c r="H144">
        <v>28.4</v>
      </c>
      <c r="I144">
        <v>378</v>
      </c>
      <c r="L144" t="s">
        <v>235</v>
      </c>
      <c r="M144" t="s">
        <v>235</v>
      </c>
    </row>
    <row r="145" spans="1:13" hidden="1" x14ac:dyDescent="0.3">
      <c r="A145" t="s">
        <v>235</v>
      </c>
      <c r="B145" t="s">
        <v>658</v>
      </c>
      <c r="C145">
        <v>1248</v>
      </c>
      <c r="D145" t="s">
        <v>196</v>
      </c>
      <c r="E145">
        <v>37</v>
      </c>
      <c r="F145" t="s">
        <v>509</v>
      </c>
      <c r="G145">
        <v>5</v>
      </c>
      <c r="H145">
        <v>28.4</v>
      </c>
      <c r="I145">
        <v>378</v>
      </c>
      <c r="L145" t="s">
        <v>235</v>
      </c>
      <c r="M145" t="s">
        <v>235</v>
      </c>
    </row>
    <row r="146" spans="1:13" hidden="1" x14ac:dyDescent="0.3">
      <c r="A146" t="s">
        <v>235</v>
      </c>
      <c r="B146" t="s">
        <v>658</v>
      </c>
      <c r="C146">
        <v>1248</v>
      </c>
      <c r="D146" t="s">
        <v>196</v>
      </c>
      <c r="E146">
        <v>37</v>
      </c>
      <c r="F146" t="s">
        <v>509</v>
      </c>
      <c r="G146">
        <v>5</v>
      </c>
      <c r="H146">
        <v>28.4</v>
      </c>
      <c r="I146">
        <v>378</v>
      </c>
      <c r="L146" t="s">
        <v>235</v>
      </c>
      <c r="M146" t="s">
        <v>235</v>
      </c>
    </row>
    <row r="147" spans="1:13" hidden="1" x14ac:dyDescent="0.3">
      <c r="A147" t="s">
        <v>679</v>
      </c>
      <c r="B147" t="s">
        <v>680</v>
      </c>
      <c r="C147">
        <v>1498</v>
      </c>
      <c r="D147" t="s">
        <v>196</v>
      </c>
      <c r="E147">
        <v>40</v>
      </c>
      <c r="F147" t="s">
        <v>682</v>
      </c>
      <c r="G147">
        <v>5</v>
      </c>
      <c r="I147">
        <v>257</v>
      </c>
      <c r="L147" t="s">
        <v>679</v>
      </c>
      <c r="M147" t="s">
        <v>679</v>
      </c>
    </row>
    <row r="148" spans="1:13" hidden="1" x14ac:dyDescent="0.3">
      <c r="A148" t="s">
        <v>679</v>
      </c>
      <c r="B148" t="s">
        <v>680</v>
      </c>
      <c r="C148">
        <v>1498</v>
      </c>
      <c r="D148" t="s">
        <v>196</v>
      </c>
      <c r="E148">
        <v>40</v>
      </c>
      <c r="F148" t="s">
        <v>147</v>
      </c>
      <c r="G148">
        <v>5</v>
      </c>
      <c r="I148">
        <v>257</v>
      </c>
      <c r="L148" t="s">
        <v>679</v>
      </c>
      <c r="M148" t="s">
        <v>679</v>
      </c>
    </row>
    <row r="149" spans="1:13" hidden="1" x14ac:dyDescent="0.3">
      <c r="A149" t="s">
        <v>679</v>
      </c>
      <c r="B149" t="s">
        <v>680</v>
      </c>
      <c r="C149">
        <v>1498</v>
      </c>
      <c r="D149" t="s">
        <v>196</v>
      </c>
      <c r="E149">
        <v>40</v>
      </c>
      <c r="F149" t="s">
        <v>147</v>
      </c>
      <c r="G149">
        <v>5</v>
      </c>
      <c r="I149">
        <v>257</v>
      </c>
      <c r="L149" t="s">
        <v>679</v>
      </c>
      <c r="M149" t="s">
        <v>679</v>
      </c>
    </row>
    <row r="150" spans="1:13" hidden="1" x14ac:dyDescent="0.3">
      <c r="A150" t="s">
        <v>679</v>
      </c>
      <c r="B150" t="s">
        <v>680</v>
      </c>
      <c r="C150">
        <v>1194</v>
      </c>
      <c r="D150" t="s">
        <v>196</v>
      </c>
      <c r="E150">
        <v>42</v>
      </c>
      <c r="F150" t="s">
        <v>147</v>
      </c>
      <c r="G150">
        <v>5</v>
      </c>
      <c r="I150">
        <v>257</v>
      </c>
      <c r="L150" t="s">
        <v>679</v>
      </c>
      <c r="M150" t="s">
        <v>679</v>
      </c>
    </row>
    <row r="151" spans="1:13" hidden="1" x14ac:dyDescent="0.3">
      <c r="A151" t="s">
        <v>679</v>
      </c>
      <c r="B151" t="s">
        <v>680</v>
      </c>
      <c r="C151">
        <v>1194</v>
      </c>
      <c r="D151" t="s">
        <v>196</v>
      </c>
      <c r="E151">
        <v>42</v>
      </c>
      <c r="F151" t="s">
        <v>147</v>
      </c>
      <c r="G151">
        <v>5</v>
      </c>
      <c r="I151">
        <v>257</v>
      </c>
      <c r="L151" t="s">
        <v>679</v>
      </c>
      <c r="M151" t="s">
        <v>679</v>
      </c>
    </row>
    <row r="152" spans="1:13" hidden="1" x14ac:dyDescent="0.3">
      <c r="A152" t="s">
        <v>679</v>
      </c>
      <c r="B152" t="s">
        <v>680</v>
      </c>
      <c r="C152">
        <v>1194</v>
      </c>
      <c r="D152" t="s">
        <v>196</v>
      </c>
      <c r="E152">
        <v>42</v>
      </c>
      <c r="F152" t="s">
        <v>147</v>
      </c>
      <c r="G152">
        <v>5</v>
      </c>
      <c r="I152">
        <v>257</v>
      </c>
      <c r="L152" t="s">
        <v>679</v>
      </c>
      <c r="M152" t="s">
        <v>679</v>
      </c>
    </row>
    <row r="153" spans="1:13" hidden="1" x14ac:dyDescent="0.3">
      <c r="A153" t="s">
        <v>679</v>
      </c>
      <c r="B153" t="s">
        <v>680</v>
      </c>
      <c r="C153">
        <v>1194</v>
      </c>
      <c r="D153" t="s">
        <v>196</v>
      </c>
      <c r="E153">
        <v>42</v>
      </c>
      <c r="F153" t="s">
        <v>682</v>
      </c>
      <c r="G153">
        <v>5</v>
      </c>
      <c r="I153">
        <v>257</v>
      </c>
      <c r="L153" t="s">
        <v>679</v>
      </c>
      <c r="M153" t="s">
        <v>679</v>
      </c>
    </row>
    <row r="154" spans="1:13" hidden="1" x14ac:dyDescent="0.3">
      <c r="A154" t="s">
        <v>679</v>
      </c>
      <c r="B154" t="s">
        <v>680</v>
      </c>
      <c r="C154">
        <v>1498</v>
      </c>
      <c r="D154" t="s">
        <v>196</v>
      </c>
      <c r="E154">
        <v>42</v>
      </c>
      <c r="F154" t="s">
        <v>682</v>
      </c>
      <c r="G154">
        <v>5</v>
      </c>
      <c r="I154">
        <v>257</v>
      </c>
      <c r="L154" t="s">
        <v>679</v>
      </c>
      <c r="M154" t="s">
        <v>679</v>
      </c>
    </row>
    <row r="155" spans="1:13" hidden="1" x14ac:dyDescent="0.3">
      <c r="A155" t="s">
        <v>615</v>
      </c>
      <c r="B155" t="s">
        <v>714</v>
      </c>
      <c r="C155">
        <v>1498</v>
      </c>
      <c r="D155" t="s">
        <v>196</v>
      </c>
      <c r="E155">
        <v>45</v>
      </c>
      <c r="F155" t="s">
        <v>509</v>
      </c>
      <c r="G155">
        <v>5</v>
      </c>
      <c r="H155">
        <v>15.3</v>
      </c>
      <c r="I155">
        <v>330</v>
      </c>
      <c r="L155" t="s">
        <v>615</v>
      </c>
      <c r="M155" t="s">
        <v>615</v>
      </c>
    </row>
    <row r="156" spans="1:13" hidden="1" x14ac:dyDescent="0.3">
      <c r="A156" t="s">
        <v>615</v>
      </c>
      <c r="B156" t="s">
        <v>714</v>
      </c>
      <c r="C156">
        <v>1498</v>
      </c>
      <c r="D156" t="s">
        <v>196</v>
      </c>
      <c r="E156">
        <v>45</v>
      </c>
      <c r="F156" t="s">
        <v>509</v>
      </c>
      <c r="G156">
        <v>5</v>
      </c>
      <c r="H156">
        <v>15.3</v>
      </c>
      <c r="I156">
        <v>330</v>
      </c>
      <c r="L156" t="s">
        <v>615</v>
      </c>
      <c r="M156" t="s">
        <v>615</v>
      </c>
    </row>
    <row r="157" spans="1:13" hidden="1" x14ac:dyDescent="0.3">
      <c r="A157" t="s">
        <v>615</v>
      </c>
      <c r="B157" t="s">
        <v>714</v>
      </c>
      <c r="C157">
        <v>1498</v>
      </c>
      <c r="D157" t="s">
        <v>196</v>
      </c>
      <c r="E157">
        <v>45</v>
      </c>
      <c r="F157" t="s">
        <v>509</v>
      </c>
      <c r="G157">
        <v>5</v>
      </c>
      <c r="H157">
        <v>15.3</v>
      </c>
      <c r="I157">
        <v>330</v>
      </c>
      <c r="L157" t="s">
        <v>615</v>
      </c>
      <c r="M157" t="s">
        <v>615</v>
      </c>
    </row>
    <row r="158" spans="1:13" hidden="1" x14ac:dyDescent="0.3">
      <c r="A158" t="s">
        <v>615</v>
      </c>
      <c r="B158" t="s">
        <v>714</v>
      </c>
      <c r="C158">
        <v>1498</v>
      </c>
      <c r="D158" t="s">
        <v>196</v>
      </c>
      <c r="E158">
        <v>45</v>
      </c>
      <c r="F158" t="s">
        <v>509</v>
      </c>
      <c r="G158">
        <v>5</v>
      </c>
      <c r="H158">
        <v>15.3</v>
      </c>
      <c r="I158">
        <v>330</v>
      </c>
      <c r="L158" t="s">
        <v>615</v>
      </c>
      <c r="M158" t="s">
        <v>615</v>
      </c>
    </row>
    <row r="159" spans="1:13" hidden="1" x14ac:dyDescent="0.3">
      <c r="A159" t="s">
        <v>615</v>
      </c>
      <c r="B159" t="s">
        <v>714</v>
      </c>
      <c r="C159">
        <v>999</v>
      </c>
      <c r="D159" t="s">
        <v>196</v>
      </c>
      <c r="E159">
        <v>45</v>
      </c>
      <c r="F159" t="s">
        <v>509</v>
      </c>
      <c r="G159">
        <v>5</v>
      </c>
      <c r="I159">
        <v>330</v>
      </c>
      <c r="L159" t="s">
        <v>615</v>
      </c>
      <c r="M159" t="s">
        <v>615</v>
      </c>
    </row>
    <row r="160" spans="1:13" hidden="1" x14ac:dyDescent="0.3">
      <c r="A160" t="s">
        <v>615</v>
      </c>
      <c r="B160" t="s">
        <v>714</v>
      </c>
      <c r="C160">
        <v>999</v>
      </c>
      <c r="D160" t="s">
        <v>196</v>
      </c>
      <c r="E160">
        <v>45</v>
      </c>
      <c r="F160" t="s">
        <v>509</v>
      </c>
      <c r="G160">
        <v>5</v>
      </c>
      <c r="I160">
        <v>330</v>
      </c>
      <c r="L160" t="s">
        <v>615</v>
      </c>
      <c r="M160" t="s">
        <v>615</v>
      </c>
    </row>
    <row r="161" spans="1:13" hidden="1" x14ac:dyDescent="0.3">
      <c r="A161" t="s">
        <v>615</v>
      </c>
      <c r="B161" t="s">
        <v>714</v>
      </c>
      <c r="C161">
        <v>999</v>
      </c>
      <c r="D161" t="s">
        <v>196</v>
      </c>
      <c r="E161">
        <v>45</v>
      </c>
      <c r="F161" t="s">
        <v>509</v>
      </c>
      <c r="G161">
        <v>5</v>
      </c>
      <c r="I161">
        <v>330</v>
      </c>
      <c r="L161" t="s">
        <v>615</v>
      </c>
      <c r="M161" t="s">
        <v>615</v>
      </c>
    </row>
    <row r="162" spans="1:13" hidden="1" x14ac:dyDescent="0.3">
      <c r="A162" t="s">
        <v>615</v>
      </c>
      <c r="B162" t="s">
        <v>714</v>
      </c>
      <c r="C162">
        <v>1498</v>
      </c>
      <c r="D162" t="s">
        <v>196</v>
      </c>
      <c r="E162">
        <v>45</v>
      </c>
      <c r="F162" t="s">
        <v>509</v>
      </c>
      <c r="G162">
        <v>5</v>
      </c>
      <c r="H162">
        <v>15.3</v>
      </c>
      <c r="I162">
        <v>330</v>
      </c>
      <c r="L162" t="s">
        <v>615</v>
      </c>
      <c r="M162" t="s">
        <v>615</v>
      </c>
    </row>
    <row r="163" spans="1:13" hidden="1" x14ac:dyDescent="0.3">
      <c r="A163" t="s">
        <v>679</v>
      </c>
      <c r="B163" t="s">
        <v>739</v>
      </c>
      <c r="C163">
        <v>1194</v>
      </c>
      <c r="D163" t="s">
        <v>196</v>
      </c>
      <c r="E163">
        <v>42</v>
      </c>
      <c r="F163" t="s">
        <v>509</v>
      </c>
      <c r="G163">
        <v>5</v>
      </c>
      <c r="L163" t="s">
        <v>679</v>
      </c>
      <c r="M163" t="s">
        <v>679</v>
      </c>
    </row>
    <row r="164" spans="1:13" hidden="1" x14ac:dyDescent="0.3">
      <c r="A164" t="s">
        <v>679</v>
      </c>
      <c r="B164" t="s">
        <v>739</v>
      </c>
      <c r="C164">
        <v>1194</v>
      </c>
      <c r="D164" t="s">
        <v>196</v>
      </c>
      <c r="E164">
        <v>42</v>
      </c>
      <c r="F164" t="s">
        <v>509</v>
      </c>
      <c r="G164">
        <v>5</v>
      </c>
      <c r="L164" t="s">
        <v>679</v>
      </c>
      <c r="M164" t="s">
        <v>679</v>
      </c>
    </row>
    <row r="165" spans="1:13" hidden="1" x14ac:dyDescent="0.3">
      <c r="A165" t="s">
        <v>679</v>
      </c>
      <c r="B165" t="s">
        <v>739</v>
      </c>
      <c r="C165">
        <v>1194</v>
      </c>
      <c r="D165" t="s">
        <v>196</v>
      </c>
      <c r="E165">
        <v>42</v>
      </c>
      <c r="F165" t="s">
        <v>509</v>
      </c>
      <c r="G165">
        <v>5</v>
      </c>
      <c r="L165" t="s">
        <v>679</v>
      </c>
      <c r="M165" t="s">
        <v>679</v>
      </c>
    </row>
    <row r="166" spans="1:13" hidden="1" x14ac:dyDescent="0.3">
      <c r="A166" t="s">
        <v>679</v>
      </c>
      <c r="B166" t="s">
        <v>739</v>
      </c>
      <c r="C166">
        <v>1498</v>
      </c>
      <c r="D166" t="s">
        <v>196</v>
      </c>
      <c r="E166">
        <v>40</v>
      </c>
      <c r="F166" t="s">
        <v>509</v>
      </c>
      <c r="G166">
        <v>5</v>
      </c>
      <c r="L166" t="s">
        <v>679</v>
      </c>
      <c r="M166" t="s">
        <v>679</v>
      </c>
    </row>
    <row r="167" spans="1:13" hidden="1" x14ac:dyDescent="0.3">
      <c r="A167" t="s">
        <v>679</v>
      </c>
      <c r="B167" t="s">
        <v>739</v>
      </c>
      <c r="C167">
        <v>1498</v>
      </c>
      <c r="D167" t="s">
        <v>196</v>
      </c>
      <c r="E167">
        <v>40</v>
      </c>
      <c r="F167" t="s">
        <v>509</v>
      </c>
      <c r="G167">
        <v>5</v>
      </c>
      <c r="L167" t="s">
        <v>679</v>
      </c>
      <c r="M167" t="s">
        <v>679</v>
      </c>
    </row>
    <row r="168" spans="1:13" hidden="1" x14ac:dyDescent="0.3">
      <c r="A168" t="s">
        <v>679</v>
      </c>
      <c r="B168" t="s">
        <v>739</v>
      </c>
      <c r="C168">
        <v>1498</v>
      </c>
      <c r="D168" t="s">
        <v>196</v>
      </c>
      <c r="E168">
        <v>40</v>
      </c>
      <c r="F168" t="s">
        <v>509</v>
      </c>
      <c r="G168">
        <v>5</v>
      </c>
      <c r="L168" t="s">
        <v>679</v>
      </c>
      <c r="M168" t="s">
        <v>679</v>
      </c>
    </row>
    <row r="169" spans="1:13" hidden="1" x14ac:dyDescent="0.3">
      <c r="A169" t="s">
        <v>679</v>
      </c>
      <c r="B169" t="s">
        <v>739</v>
      </c>
      <c r="C169">
        <v>1498</v>
      </c>
      <c r="D169" t="s">
        <v>196</v>
      </c>
      <c r="E169">
        <v>40</v>
      </c>
      <c r="F169" t="s">
        <v>509</v>
      </c>
      <c r="G169">
        <v>5</v>
      </c>
      <c r="L169" t="s">
        <v>679</v>
      </c>
      <c r="M169" t="s">
        <v>679</v>
      </c>
    </row>
    <row r="170" spans="1:13" hidden="1" x14ac:dyDescent="0.3">
      <c r="A170" t="s">
        <v>679</v>
      </c>
      <c r="B170" t="s">
        <v>739</v>
      </c>
      <c r="C170">
        <v>1498</v>
      </c>
      <c r="D170" t="s">
        <v>196</v>
      </c>
      <c r="E170">
        <v>40</v>
      </c>
      <c r="F170" t="s">
        <v>509</v>
      </c>
      <c r="G170">
        <v>5</v>
      </c>
      <c r="L170" t="s">
        <v>679</v>
      </c>
      <c r="M170" t="s">
        <v>679</v>
      </c>
    </row>
    <row r="171" spans="1:13" hidden="1" x14ac:dyDescent="0.3">
      <c r="A171" t="s">
        <v>679</v>
      </c>
      <c r="B171" t="s">
        <v>739</v>
      </c>
      <c r="C171">
        <v>1194</v>
      </c>
      <c r="D171" t="s">
        <v>196</v>
      </c>
      <c r="E171">
        <v>42</v>
      </c>
      <c r="F171" t="s">
        <v>509</v>
      </c>
      <c r="G171">
        <v>5</v>
      </c>
      <c r="L171" t="s">
        <v>679</v>
      </c>
      <c r="M171" t="s">
        <v>679</v>
      </c>
    </row>
    <row r="172" spans="1:13" hidden="1" x14ac:dyDescent="0.3">
      <c r="A172" t="s">
        <v>679</v>
      </c>
      <c r="B172" t="s">
        <v>739</v>
      </c>
      <c r="C172">
        <v>1194</v>
      </c>
      <c r="D172" t="s">
        <v>196</v>
      </c>
      <c r="E172">
        <v>42</v>
      </c>
      <c r="F172" t="s">
        <v>509</v>
      </c>
      <c r="G172">
        <v>5</v>
      </c>
      <c r="L172" t="s">
        <v>679</v>
      </c>
      <c r="M172" t="s">
        <v>679</v>
      </c>
    </row>
    <row r="173" spans="1:13" hidden="1" x14ac:dyDescent="0.3">
      <c r="A173" t="s">
        <v>679</v>
      </c>
      <c r="B173" t="s">
        <v>739</v>
      </c>
      <c r="C173">
        <v>1194</v>
      </c>
      <c r="D173" t="s">
        <v>196</v>
      </c>
      <c r="E173">
        <v>42</v>
      </c>
      <c r="F173" t="s">
        <v>509</v>
      </c>
      <c r="G173">
        <v>5</v>
      </c>
      <c r="L173" t="s">
        <v>679</v>
      </c>
      <c r="M173" t="s">
        <v>679</v>
      </c>
    </row>
    <row r="174" spans="1:13" hidden="1" x14ac:dyDescent="0.3">
      <c r="A174" t="s">
        <v>679</v>
      </c>
      <c r="B174" t="s">
        <v>739</v>
      </c>
      <c r="C174">
        <v>1194</v>
      </c>
      <c r="D174" t="s">
        <v>196</v>
      </c>
      <c r="E174">
        <v>42</v>
      </c>
      <c r="F174" t="s">
        <v>509</v>
      </c>
      <c r="G174">
        <v>5</v>
      </c>
      <c r="L174" t="s">
        <v>679</v>
      </c>
      <c r="M174" t="s">
        <v>679</v>
      </c>
    </row>
    <row r="175" spans="1:13" hidden="1" x14ac:dyDescent="0.3">
      <c r="A175" t="s">
        <v>679</v>
      </c>
      <c r="B175" t="s">
        <v>739</v>
      </c>
      <c r="C175">
        <v>1498</v>
      </c>
      <c r="D175" t="s">
        <v>196</v>
      </c>
      <c r="E175">
        <v>40</v>
      </c>
      <c r="F175" t="s">
        <v>509</v>
      </c>
      <c r="G175">
        <v>5</v>
      </c>
      <c r="L175" t="s">
        <v>679</v>
      </c>
      <c r="M175" t="s">
        <v>679</v>
      </c>
    </row>
    <row r="176" spans="1:13" hidden="1" x14ac:dyDescent="0.3">
      <c r="A176" t="s">
        <v>444</v>
      </c>
      <c r="B176" t="s">
        <v>765</v>
      </c>
      <c r="C176">
        <v>1496</v>
      </c>
      <c r="D176" t="s">
        <v>196</v>
      </c>
      <c r="E176">
        <v>45</v>
      </c>
      <c r="F176" t="s">
        <v>509</v>
      </c>
      <c r="G176">
        <v>5</v>
      </c>
      <c r="H176">
        <v>13.6</v>
      </c>
      <c r="I176">
        <v>592</v>
      </c>
      <c r="L176" t="s">
        <v>444</v>
      </c>
      <c r="M176" t="s">
        <v>444</v>
      </c>
    </row>
    <row r="177" spans="1:13" hidden="1" x14ac:dyDescent="0.3">
      <c r="A177" t="s">
        <v>444</v>
      </c>
      <c r="B177" t="s">
        <v>765</v>
      </c>
      <c r="C177">
        <v>1496</v>
      </c>
      <c r="D177" t="s">
        <v>196</v>
      </c>
      <c r="E177">
        <v>45</v>
      </c>
      <c r="F177" t="s">
        <v>509</v>
      </c>
      <c r="G177">
        <v>5</v>
      </c>
      <c r="H177">
        <v>13.6</v>
      </c>
      <c r="I177">
        <v>592</v>
      </c>
      <c r="L177" t="s">
        <v>444</v>
      </c>
      <c r="M177" t="s">
        <v>444</v>
      </c>
    </row>
    <row r="178" spans="1:13" hidden="1" x14ac:dyDescent="0.3">
      <c r="A178" t="s">
        <v>444</v>
      </c>
      <c r="B178" t="s">
        <v>765</v>
      </c>
      <c r="C178">
        <v>1364</v>
      </c>
      <c r="D178" t="s">
        <v>196</v>
      </c>
      <c r="E178">
        <v>45</v>
      </c>
      <c r="F178" t="s">
        <v>509</v>
      </c>
      <c r="G178">
        <v>5</v>
      </c>
      <c r="H178">
        <v>20.32</v>
      </c>
      <c r="I178">
        <v>592</v>
      </c>
      <c r="L178" t="s">
        <v>444</v>
      </c>
      <c r="M178" t="s">
        <v>444</v>
      </c>
    </row>
    <row r="179" spans="1:13" hidden="1" x14ac:dyDescent="0.3">
      <c r="A179" t="s">
        <v>444</v>
      </c>
      <c r="B179" t="s">
        <v>765</v>
      </c>
      <c r="C179">
        <v>1364</v>
      </c>
      <c r="D179" t="s">
        <v>196</v>
      </c>
      <c r="E179">
        <v>45</v>
      </c>
      <c r="F179" t="s">
        <v>509</v>
      </c>
      <c r="G179">
        <v>5</v>
      </c>
      <c r="H179">
        <v>20.3</v>
      </c>
      <c r="I179">
        <v>592</v>
      </c>
      <c r="L179" t="s">
        <v>444</v>
      </c>
      <c r="M179" t="s">
        <v>444</v>
      </c>
    </row>
    <row r="180" spans="1:13" hidden="1" x14ac:dyDescent="0.3">
      <c r="A180" t="s">
        <v>444</v>
      </c>
      <c r="B180" t="s">
        <v>765</v>
      </c>
      <c r="C180">
        <v>1364</v>
      </c>
      <c r="D180" t="s">
        <v>196</v>
      </c>
      <c r="E180">
        <v>45</v>
      </c>
      <c r="F180" t="s">
        <v>509</v>
      </c>
      <c r="G180">
        <v>5</v>
      </c>
      <c r="H180">
        <v>20.32</v>
      </c>
      <c r="I180">
        <v>592</v>
      </c>
      <c r="L180" t="s">
        <v>444</v>
      </c>
      <c r="M180" t="s">
        <v>444</v>
      </c>
    </row>
    <row r="181" spans="1:13" hidden="1" x14ac:dyDescent="0.3">
      <c r="A181" t="s">
        <v>444</v>
      </c>
      <c r="B181" t="s">
        <v>765</v>
      </c>
      <c r="C181">
        <v>1496</v>
      </c>
      <c r="D181" t="s">
        <v>196</v>
      </c>
      <c r="E181">
        <v>45</v>
      </c>
      <c r="F181" t="s">
        <v>509</v>
      </c>
      <c r="G181">
        <v>5</v>
      </c>
      <c r="H181">
        <v>13.6</v>
      </c>
      <c r="I181">
        <v>592</v>
      </c>
      <c r="L181" t="s">
        <v>444</v>
      </c>
      <c r="M181" t="s">
        <v>444</v>
      </c>
    </row>
    <row r="182" spans="1:13" hidden="1" x14ac:dyDescent="0.3">
      <c r="A182" t="s">
        <v>444</v>
      </c>
      <c r="B182" t="s">
        <v>765</v>
      </c>
      <c r="C182">
        <v>1496</v>
      </c>
      <c r="D182" t="s">
        <v>196</v>
      </c>
      <c r="E182">
        <v>45</v>
      </c>
      <c r="F182" t="s">
        <v>509</v>
      </c>
      <c r="G182">
        <v>5</v>
      </c>
      <c r="H182">
        <v>13.6</v>
      </c>
      <c r="I182">
        <v>592</v>
      </c>
      <c r="L182" t="s">
        <v>444</v>
      </c>
      <c r="M182" t="s">
        <v>444</v>
      </c>
    </row>
    <row r="183" spans="1:13" hidden="1" x14ac:dyDescent="0.3">
      <c r="A183" t="s">
        <v>444</v>
      </c>
      <c r="B183" t="s">
        <v>765</v>
      </c>
      <c r="C183">
        <v>1364</v>
      </c>
      <c r="D183" t="s">
        <v>196</v>
      </c>
      <c r="E183">
        <v>45</v>
      </c>
      <c r="F183" t="s">
        <v>509</v>
      </c>
      <c r="G183">
        <v>5</v>
      </c>
      <c r="H183">
        <v>20.3</v>
      </c>
      <c r="I183">
        <v>592</v>
      </c>
      <c r="L183" t="s">
        <v>444</v>
      </c>
      <c r="M183" t="s">
        <v>444</v>
      </c>
    </row>
    <row r="184" spans="1:13" hidden="1" x14ac:dyDescent="0.3">
      <c r="A184" t="s">
        <v>444</v>
      </c>
      <c r="B184" t="s">
        <v>765</v>
      </c>
      <c r="C184">
        <v>1364</v>
      </c>
      <c r="D184" t="s">
        <v>196</v>
      </c>
      <c r="E184">
        <v>45</v>
      </c>
      <c r="F184" t="s">
        <v>509</v>
      </c>
      <c r="G184">
        <v>5</v>
      </c>
      <c r="H184">
        <v>20.32</v>
      </c>
      <c r="I184">
        <v>592</v>
      </c>
      <c r="L184" t="s">
        <v>444</v>
      </c>
      <c r="M184" t="s">
        <v>444</v>
      </c>
    </row>
    <row r="185" spans="1:13" hidden="1" x14ac:dyDescent="0.3">
      <c r="A185" t="s">
        <v>444</v>
      </c>
      <c r="B185" t="s">
        <v>765</v>
      </c>
      <c r="C185">
        <v>1496</v>
      </c>
      <c r="D185" t="s">
        <v>196</v>
      </c>
      <c r="E185">
        <v>45</v>
      </c>
      <c r="F185" t="s">
        <v>509</v>
      </c>
      <c r="G185">
        <v>5</v>
      </c>
      <c r="H185">
        <v>13.6</v>
      </c>
      <c r="I185">
        <v>592</v>
      </c>
      <c r="L185" t="s">
        <v>444</v>
      </c>
      <c r="M185" t="s">
        <v>444</v>
      </c>
    </row>
    <row r="186" spans="1:13" hidden="1" x14ac:dyDescent="0.3">
      <c r="A186" t="s">
        <v>444</v>
      </c>
      <c r="B186" t="s">
        <v>778</v>
      </c>
      <c r="C186">
        <v>1496</v>
      </c>
      <c r="D186" t="s">
        <v>196</v>
      </c>
      <c r="E186">
        <v>45</v>
      </c>
      <c r="F186" t="s">
        <v>147</v>
      </c>
      <c r="G186">
        <v>5</v>
      </c>
      <c r="H186">
        <v>15</v>
      </c>
      <c r="I186">
        <v>251</v>
      </c>
      <c r="L186" t="s">
        <v>444</v>
      </c>
      <c r="M186" t="s">
        <v>444</v>
      </c>
    </row>
    <row r="187" spans="1:13" hidden="1" x14ac:dyDescent="0.3">
      <c r="A187" t="s">
        <v>444</v>
      </c>
      <c r="B187" t="s">
        <v>778</v>
      </c>
      <c r="C187">
        <v>1197</v>
      </c>
      <c r="D187" t="s">
        <v>196</v>
      </c>
      <c r="E187">
        <v>45</v>
      </c>
      <c r="F187" t="s">
        <v>147</v>
      </c>
      <c r="G187">
        <v>5</v>
      </c>
      <c r="H187">
        <v>16.78</v>
      </c>
      <c r="I187">
        <v>251</v>
      </c>
      <c r="L187" t="s">
        <v>444</v>
      </c>
      <c r="M187" t="s">
        <v>444</v>
      </c>
    </row>
    <row r="188" spans="1:13" hidden="1" x14ac:dyDescent="0.3">
      <c r="A188" t="s">
        <v>444</v>
      </c>
      <c r="B188" t="s">
        <v>778</v>
      </c>
      <c r="C188">
        <v>1364</v>
      </c>
      <c r="D188" t="s">
        <v>196</v>
      </c>
      <c r="E188">
        <v>45</v>
      </c>
      <c r="F188" t="s">
        <v>147</v>
      </c>
      <c r="G188">
        <v>5</v>
      </c>
      <c r="H188">
        <v>18.100000000000001</v>
      </c>
      <c r="I188">
        <v>251</v>
      </c>
      <c r="L188" t="s">
        <v>444</v>
      </c>
      <c r="M188" t="s">
        <v>444</v>
      </c>
    </row>
    <row r="189" spans="1:13" hidden="1" x14ac:dyDescent="0.3">
      <c r="A189" t="s">
        <v>444</v>
      </c>
      <c r="B189" t="s">
        <v>778</v>
      </c>
      <c r="C189">
        <v>1364</v>
      </c>
      <c r="D189" t="s">
        <v>196</v>
      </c>
      <c r="E189">
        <v>45</v>
      </c>
      <c r="F189" t="s">
        <v>147</v>
      </c>
      <c r="G189">
        <v>5</v>
      </c>
      <c r="H189">
        <v>18.100000000000001</v>
      </c>
      <c r="I189">
        <v>251</v>
      </c>
      <c r="L189" t="s">
        <v>444</v>
      </c>
      <c r="M189" t="s">
        <v>444</v>
      </c>
    </row>
    <row r="190" spans="1:13" hidden="1" x14ac:dyDescent="0.3">
      <c r="A190" t="s">
        <v>444</v>
      </c>
      <c r="B190" t="s">
        <v>778</v>
      </c>
      <c r="C190">
        <v>1197</v>
      </c>
      <c r="D190" t="s">
        <v>196</v>
      </c>
      <c r="E190">
        <v>45</v>
      </c>
      <c r="F190" t="s">
        <v>147</v>
      </c>
      <c r="G190">
        <v>5</v>
      </c>
      <c r="H190">
        <v>16.78</v>
      </c>
      <c r="I190">
        <v>251</v>
      </c>
      <c r="L190" t="s">
        <v>444</v>
      </c>
      <c r="M190" t="s">
        <v>444</v>
      </c>
    </row>
    <row r="191" spans="1:13" hidden="1" x14ac:dyDescent="0.3">
      <c r="A191" t="s">
        <v>444</v>
      </c>
      <c r="B191" t="s">
        <v>778</v>
      </c>
      <c r="C191">
        <v>1364</v>
      </c>
      <c r="D191" t="s">
        <v>196</v>
      </c>
      <c r="E191">
        <v>45</v>
      </c>
      <c r="F191" t="s">
        <v>147</v>
      </c>
      <c r="G191">
        <v>5</v>
      </c>
      <c r="H191">
        <v>18.100000000000001</v>
      </c>
      <c r="I191">
        <v>251</v>
      </c>
      <c r="L191" t="s">
        <v>444</v>
      </c>
      <c r="M191" t="s">
        <v>444</v>
      </c>
    </row>
    <row r="192" spans="1:13" hidden="1" x14ac:dyDescent="0.3">
      <c r="A192" t="s">
        <v>785</v>
      </c>
      <c r="B192" t="s">
        <v>786</v>
      </c>
      <c r="C192">
        <v>1461</v>
      </c>
      <c r="D192" t="s">
        <v>196</v>
      </c>
      <c r="E192">
        <v>50</v>
      </c>
      <c r="F192" t="s">
        <v>147</v>
      </c>
      <c r="G192">
        <v>5</v>
      </c>
      <c r="H192">
        <v>18</v>
      </c>
      <c r="I192">
        <v>330</v>
      </c>
      <c r="L192" t="s">
        <v>785</v>
      </c>
      <c r="M192" t="s">
        <v>785</v>
      </c>
    </row>
    <row r="193" spans="1:13" hidden="1" x14ac:dyDescent="0.3">
      <c r="A193" t="s">
        <v>785</v>
      </c>
      <c r="B193" t="s">
        <v>786</v>
      </c>
      <c r="C193">
        <v>1461</v>
      </c>
      <c r="D193" t="s">
        <v>196</v>
      </c>
      <c r="E193">
        <v>50</v>
      </c>
      <c r="F193" t="s">
        <v>147</v>
      </c>
      <c r="G193">
        <v>5</v>
      </c>
      <c r="H193">
        <v>18</v>
      </c>
      <c r="I193">
        <v>330</v>
      </c>
      <c r="L193" t="s">
        <v>785</v>
      </c>
      <c r="M193" t="s">
        <v>785</v>
      </c>
    </row>
    <row r="194" spans="1:13" hidden="1" x14ac:dyDescent="0.3">
      <c r="A194" t="s">
        <v>785</v>
      </c>
      <c r="B194" t="s">
        <v>786</v>
      </c>
      <c r="C194">
        <v>1461</v>
      </c>
      <c r="D194" t="s">
        <v>196</v>
      </c>
      <c r="E194">
        <v>50</v>
      </c>
      <c r="F194" t="s">
        <v>147</v>
      </c>
      <c r="G194">
        <v>5</v>
      </c>
      <c r="H194">
        <v>18</v>
      </c>
      <c r="I194">
        <v>330</v>
      </c>
      <c r="L194" t="s">
        <v>785</v>
      </c>
      <c r="M194" t="s">
        <v>785</v>
      </c>
    </row>
    <row r="195" spans="1:13" hidden="1" x14ac:dyDescent="0.3">
      <c r="A195" t="s">
        <v>444</v>
      </c>
      <c r="B195" t="s">
        <v>801</v>
      </c>
      <c r="C195">
        <v>1197</v>
      </c>
      <c r="D195" t="s">
        <v>196</v>
      </c>
      <c r="E195">
        <v>37</v>
      </c>
      <c r="F195" t="s">
        <v>147</v>
      </c>
      <c r="G195">
        <v>5</v>
      </c>
      <c r="I195">
        <v>339</v>
      </c>
      <c r="L195" t="s">
        <v>444</v>
      </c>
      <c r="M195" t="s">
        <v>444</v>
      </c>
    </row>
    <row r="196" spans="1:13" hidden="1" x14ac:dyDescent="0.3">
      <c r="A196" t="s">
        <v>444</v>
      </c>
      <c r="B196" t="s">
        <v>801</v>
      </c>
      <c r="C196">
        <v>1197</v>
      </c>
      <c r="D196" t="s">
        <v>196</v>
      </c>
      <c r="E196">
        <v>37</v>
      </c>
      <c r="F196" t="s">
        <v>147</v>
      </c>
      <c r="G196">
        <v>5</v>
      </c>
      <c r="I196">
        <v>339</v>
      </c>
      <c r="L196" t="s">
        <v>444</v>
      </c>
      <c r="M196" t="s">
        <v>444</v>
      </c>
    </row>
    <row r="197" spans="1:13" hidden="1" x14ac:dyDescent="0.3">
      <c r="A197" t="s">
        <v>444</v>
      </c>
      <c r="B197" t="s">
        <v>801</v>
      </c>
      <c r="C197">
        <v>1197</v>
      </c>
      <c r="D197" t="s">
        <v>196</v>
      </c>
      <c r="E197">
        <v>37</v>
      </c>
      <c r="F197" t="s">
        <v>147</v>
      </c>
      <c r="G197">
        <v>5</v>
      </c>
      <c r="I197">
        <v>339</v>
      </c>
      <c r="L197" t="s">
        <v>444</v>
      </c>
      <c r="M197" t="s">
        <v>444</v>
      </c>
    </row>
    <row r="198" spans="1:13" hidden="1" x14ac:dyDescent="0.3">
      <c r="A198" t="s">
        <v>444</v>
      </c>
      <c r="B198" t="s">
        <v>801</v>
      </c>
      <c r="C198">
        <v>1197</v>
      </c>
      <c r="D198" t="s">
        <v>196</v>
      </c>
      <c r="E198">
        <v>37</v>
      </c>
      <c r="F198" t="s">
        <v>147</v>
      </c>
      <c r="G198">
        <v>5</v>
      </c>
      <c r="I198">
        <v>339</v>
      </c>
      <c r="L198" t="s">
        <v>444</v>
      </c>
      <c r="M198" t="s">
        <v>444</v>
      </c>
    </row>
    <row r="199" spans="1:13" hidden="1" x14ac:dyDescent="0.3">
      <c r="A199" t="s">
        <v>444</v>
      </c>
      <c r="B199" t="s">
        <v>801</v>
      </c>
      <c r="C199">
        <v>1197</v>
      </c>
      <c r="D199" t="s">
        <v>196</v>
      </c>
      <c r="E199">
        <v>37</v>
      </c>
      <c r="F199" t="s">
        <v>147</v>
      </c>
      <c r="G199">
        <v>5</v>
      </c>
      <c r="I199">
        <v>339</v>
      </c>
      <c r="L199" t="s">
        <v>444</v>
      </c>
      <c r="M199" t="s">
        <v>444</v>
      </c>
    </row>
    <row r="200" spans="1:13" hidden="1" x14ac:dyDescent="0.3">
      <c r="A200" t="s">
        <v>785</v>
      </c>
      <c r="B200" t="s">
        <v>821</v>
      </c>
      <c r="C200">
        <v>2157</v>
      </c>
      <c r="D200" t="s">
        <v>196</v>
      </c>
      <c r="E200">
        <v>70</v>
      </c>
      <c r="L200" t="s">
        <v>785</v>
      </c>
      <c r="M200" t="s">
        <v>785</v>
      </c>
    </row>
    <row r="201" spans="1:13" hidden="1" x14ac:dyDescent="0.3">
      <c r="A201" t="s">
        <v>785</v>
      </c>
      <c r="B201" t="s">
        <v>821</v>
      </c>
      <c r="C201">
        <v>2157</v>
      </c>
      <c r="D201" t="s">
        <v>832</v>
      </c>
      <c r="E201">
        <v>70</v>
      </c>
      <c r="L201" t="s">
        <v>785</v>
      </c>
      <c r="M201" t="s">
        <v>785</v>
      </c>
    </row>
    <row r="202" spans="1:13" hidden="1" x14ac:dyDescent="0.3">
      <c r="A202" t="s">
        <v>615</v>
      </c>
      <c r="B202" t="s">
        <v>844</v>
      </c>
      <c r="C202">
        <v>1968</v>
      </c>
      <c r="D202" t="s">
        <v>846</v>
      </c>
      <c r="E202">
        <v>71</v>
      </c>
      <c r="I202">
        <v>615</v>
      </c>
      <c r="L202" t="s">
        <v>615</v>
      </c>
      <c r="M202" t="s">
        <v>615</v>
      </c>
    </row>
    <row r="203" spans="1:13" hidden="1" x14ac:dyDescent="0.3">
      <c r="A203" t="s">
        <v>615</v>
      </c>
      <c r="B203" t="s">
        <v>844</v>
      </c>
      <c r="C203">
        <v>1968</v>
      </c>
      <c r="D203" t="s">
        <v>846</v>
      </c>
      <c r="E203">
        <v>71</v>
      </c>
      <c r="I203">
        <v>615</v>
      </c>
      <c r="L203" t="s">
        <v>615</v>
      </c>
      <c r="M203" t="s">
        <v>615</v>
      </c>
    </row>
    <row r="204" spans="1:13" hidden="1" x14ac:dyDescent="0.3">
      <c r="A204" t="s">
        <v>865</v>
      </c>
      <c r="B204" t="s">
        <v>866</v>
      </c>
      <c r="C204">
        <v>1798</v>
      </c>
      <c r="D204" t="s">
        <v>196</v>
      </c>
      <c r="E204">
        <v>66</v>
      </c>
      <c r="H204">
        <v>11.3</v>
      </c>
      <c r="I204">
        <v>625</v>
      </c>
      <c r="L204" t="s">
        <v>865</v>
      </c>
      <c r="M204" t="s">
        <v>865</v>
      </c>
    </row>
    <row r="205" spans="1:13" hidden="1" x14ac:dyDescent="0.3">
      <c r="A205" t="s">
        <v>865</v>
      </c>
      <c r="B205" t="s">
        <v>866</v>
      </c>
      <c r="C205">
        <v>1968</v>
      </c>
      <c r="D205" t="s">
        <v>196</v>
      </c>
      <c r="E205">
        <v>66</v>
      </c>
      <c r="H205">
        <v>15.1</v>
      </c>
      <c r="I205">
        <v>625</v>
      </c>
      <c r="L205" t="s">
        <v>865</v>
      </c>
      <c r="M205" t="s">
        <v>865</v>
      </c>
    </row>
    <row r="206" spans="1:13" hidden="1" x14ac:dyDescent="0.3">
      <c r="A206" t="s">
        <v>865</v>
      </c>
      <c r="B206" t="s">
        <v>890</v>
      </c>
      <c r="C206">
        <v>1968</v>
      </c>
      <c r="D206" t="s">
        <v>196</v>
      </c>
      <c r="E206">
        <v>66</v>
      </c>
      <c r="H206">
        <v>15.1</v>
      </c>
      <c r="I206">
        <v>625</v>
      </c>
      <c r="L206" t="s">
        <v>865</v>
      </c>
      <c r="M206" t="s">
        <v>865</v>
      </c>
    </row>
    <row r="207" spans="1:13" hidden="1" x14ac:dyDescent="0.3">
      <c r="A207" t="s">
        <v>865</v>
      </c>
      <c r="B207" t="s">
        <v>890</v>
      </c>
      <c r="C207">
        <v>1968</v>
      </c>
      <c r="D207" t="s">
        <v>196</v>
      </c>
      <c r="E207">
        <v>66</v>
      </c>
      <c r="H207">
        <v>15.1</v>
      </c>
      <c r="I207">
        <v>625</v>
      </c>
      <c r="L207" t="s">
        <v>865</v>
      </c>
      <c r="M207" t="s">
        <v>865</v>
      </c>
    </row>
    <row r="208" spans="1:13" hidden="1" x14ac:dyDescent="0.3">
      <c r="A208" t="s">
        <v>865</v>
      </c>
      <c r="B208" t="s">
        <v>890</v>
      </c>
      <c r="C208">
        <v>1968</v>
      </c>
      <c r="D208" t="s">
        <v>196</v>
      </c>
      <c r="E208">
        <v>66</v>
      </c>
      <c r="H208">
        <v>15.1</v>
      </c>
      <c r="I208">
        <v>625</v>
      </c>
      <c r="L208" t="s">
        <v>865</v>
      </c>
      <c r="M208" t="s">
        <v>865</v>
      </c>
    </row>
    <row r="209" spans="1:13" hidden="1" x14ac:dyDescent="0.3">
      <c r="A209" t="s">
        <v>898</v>
      </c>
      <c r="B209" t="s">
        <v>899</v>
      </c>
      <c r="C209">
        <v>1995</v>
      </c>
      <c r="D209" t="s">
        <v>832</v>
      </c>
      <c r="E209">
        <v>67</v>
      </c>
      <c r="H209">
        <v>16</v>
      </c>
      <c r="I209">
        <v>550</v>
      </c>
      <c r="L209" t="s">
        <v>898</v>
      </c>
      <c r="M209" t="s">
        <v>898</v>
      </c>
    </row>
    <row r="210" spans="1:13" hidden="1" x14ac:dyDescent="0.3">
      <c r="A210" t="s">
        <v>898</v>
      </c>
      <c r="B210" t="s">
        <v>899</v>
      </c>
      <c r="C210">
        <v>1998</v>
      </c>
      <c r="D210" t="s">
        <v>832</v>
      </c>
      <c r="E210">
        <v>67</v>
      </c>
      <c r="H210">
        <v>16</v>
      </c>
      <c r="I210">
        <v>550</v>
      </c>
      <c r="L210" t="s">
        <v>898</v>
      </c>
      <c r="M210" t="s">
        <v>898</v>
      </c>
    </row>
    <row r="211" spans="1:13" hidden="1" x14ac:dyDescent="0.3">
      <c r="A211" t="s">
        <v>898</v>
      </c>
      <c r="B211" t="s">
        <v>899</v>
      </c>
      <c r="C211">
        <v>1995</v>
      </c>
      <c r="D211" t="s">
        <v>832</v>
      </c>
      <c r="E211">
        <v>67</v>
      </c>
      <c r="H211">
        <v>16</v>
      </c>
      <c r="I211">
        <v>550</v>
      </c>
      <c r="L211" t="s">
        <v>898</v>
      </c>
      <c r="M211" t="s">
        <v>898</v>
      </c>
    </row>
    <row r="212" spans="1:13" hidden="1" x14ac:dyDescent="0.3">
      <c r="A212" t="s">
        <v>898</v>
      </c>
      <c r="B212" t="s">
        <v>918</v>
      </c>
      <c r="C212">
        <v>2993</v>
      </c>
      <c r="D212" t="s">
        <v>846</v>
      </c>
      <c r="I212">
        <v>650</v>
      </c>
      <c r="L212" t="s">
        <v>898</v>
      </c>
      <c r="M212" t="s">
        <v>898</v>
      </c>
    </row>
    <row r="213" spans="1:13" hidden="1" x14ac:dyDescent="0.3">
      <c r="A213" t="s">
        <v>898</v>
      </c>
      <c r="B213" t="s">
        <v>918</v>
      </c>
      <c r="C213">
        <v>2993</v>
      </c>
      <c r="D213" t="s">
        <v>846</v>
      </c>
      <c r="I213">
        <v>650</v>
      </c>
      <c r="L213" t="s">
        <v>898</v>
      </c>
      <c r="M213" t="s">
        <v>898</v>
      </c>
    </row>
    <row r="214" spans="1:13" hidden="1" x14ac:dyDescent="0.3">
      <c r="A214" t="s">
        <v>898</v>
      </c>
      <c r="B214" t="s">
        <v>918</v>
      </c>
      <c r="C214">
        <v>2998</v>
      </c>
      <c r="D214" t="s">
        <v>846</v>
      </c>
      <c r="I214">
        <v>650</v>
      </c>
      <c r="L214" t="s">
        <v>898</v>
      </c>
      <c r="M214" t="s">
        <v>898</v>
      </c>
    </row>
    <row r="215" spans="1:13" hidden="1" x14ac:dyDescent="0.3">
      <c r="A215" t="s">
        <v>679</v>
      </c>
      <c r="B215" t="s">
        <v>938</v>
      </c>
      <c r="C215">
        <v>4951</v>
      </c>
      <c r="D215" t="s">
        <v>142</v>
      </c>
      <c r="H215">
        <v>10</v>
      </c>
      <c r="L215" t="s">
        <v>679</v>
      </c>
      <c r="M215" t="s">
        <v>679</v>
      </c>
    </row>
    <row r="216" spans="1:13" hidden="1" x14ac:dyDescent="0.3">
      <c r="A216" t="s">
        <v>898</v>
      </c>
      <c r="B216" t="s">
        <v>953</v>
      </c>
      <c r="C216">
        <v>2979</v>
      </c>
      <c r="D216" t="s">
        <v>142</v>
      </c>
      <c r="H216">
        <v>12.5</v>
      </c>
      <c r="I216">
        <v>460</v>
      </c>
      <c r="L216" t="s">
        <v>898</v>
      </c>
      <c r="M216" t="s">
        <v>898</v>
      </c>
    </row>
    <row r="217" spans="1:13" hidden="1" x14ac:dyDescent="0.3">
      <c r="A217" t="s">
        <v>444</v>
      </c>
      <c r="B217" t="s">
        <v>968</v>
      </c>
      <c r="C217">
        <v>2982</v>
      </c>
      <c r="D217" t="s">
        <v>832</v>
      </c>
      <c r="H217">
        <v>7</v>
      </c>
      <c r="L217" t="s">
        <v>444</v>
      </c>
      <c r="M217" t="s">
        <v>444</v>
      </c>
    </row>
    <row r="218" spans="1:13" hidden="1" x14ac:dyDescent="0.3">
      <c r="A218" t="s">
        <v>898</v>
      </c>
      <c r="B218" t="s">
        <v>980</v>
      </c>
      <c r="C218">
        <v>2993</v>
      </c>
      <c r="D218" t="s">
        <v>846</v>
      </c>
      <c r="H218">
        <v>13.5</v>
      </c>
      <c r="I218">
        <v>515</v>
      </c>
      <c r="L218" t="s">
        <v>898</v>
      </c>
      <c r="M218" t="s">
        <v>898</v>
      </c>
    </row>
    <row r="219" spans="1:13" hidden="1" x14ac:dyDescent="0.3">
      <c r="A219" t="s">
        <v>898</v>
      </c>
      <c r="B219" t="s">
        <v>980</v>
      </c>
      <c r="C219">
        <v>2993</v>
      </c>
      <c r="D219" t="s">
        <v>846</v>
      </c>
      <c r="H219">
        <v>13.5</v>
      </c>
      <c r="I219">
        <v>515</v>
      </c>
      <c r="L219" t="s">
        <v>898</v>
      </c>
      <c r="M219" t="s">
        <v>898</v>
      </c>
    </row>
    <row r="220" spans="1:13" hidden="1" x14ac:dyDescent="0.3">
      <c r="A220" t="s">
        <v>898</v>
      </c>
      <c r="B220" t="s">
        <v>980</v>
      </c>
      <c r="C220">
        <v>2993</v>
      </c>
      <c r="D220" t="s">
        <v>846</v>
      </c>
      <c r="H220">
        <v>13.5</v>
      </c>
      <c r="I220">
        <v>515</v>
      </c>
      <c r="L220" t="s">
        <v>898</v>
      </c>
      <c r="M220" t="s">
        <v>898</v>
      </c>
    </row>
    <row r="221" spans="1:13" hidden="1" x14ac:dyDescent="0.3">
      <c r="A221" t="s">
        <v>898</v>
      </c>
      <c r="B221" t="s">
        <v>980</v>
      </c>
      <c r="C221">
        <v>2998</v>
      </c>
      <c r="D221" t="s">
        <v>846</v>
      </c>
      <c r="I221">
        <v>515</v>
      </c>
      <c r="L221" t="s">
        <v>898</v>
      </c>
      <c r="M221" t="s">
        <v>898</v>
      </c>
    </row>
    <row r="222" spans="1:13" hidden="1" x14ac:dyDescent="0.3">
      <c r="A222" t="s">
        <v>898</v>
      </c>
      <c r="B222" t="s">
        <v>980</v>
      </c>
      <c r="C222">
        <v>2998</v>
      </c>
      <c r="D222" t="s">
        <v>846</v>
      </c>
      <c r="I222">
        <v>500</v>
      </c>
      <c r="L222" t="s">
        <v>898</v>
      </c>
      <c r="M222" t="s">
        <v>898</v>
      </c>
    </row>
    <row r="223" spans="1:13" hidden="1" x14ac:dyDescent="0.3">
      <c r="A223" t="s">
        <v>898</v>
      </c>
      <c r="B223" t="s">
        <v>980</v>
      </c>
      <c r="C223">
        <v>6592</v>
      </c>
      <c r="D223" t="s">
        <v>846</v>
      </c>
      <c r="I223">
        <v>500</v>
      </c>
      <c r="L223" t="s">
        <v>898</v>
      </c>
      <c r="M223" t="s">
        <v>898</v>
      </c>
    </row>
    <row r="224" spans="1:13" hidden="1" x14ac:dyDescent="0.3">
      <c r="A224" t="s">
        <v>235</v>
      </c>
      <c r="B224" t="s">
        <v>1019</v>
      </c>
      <c r="C224">
        <v>796</v>
      </c>
      <c r="D224" t="s">
        <v>196</v>
      </c>
      <c r="L224" t="s">
        <v>235</v>
      </c>
      <c r="M224" t="s">
        <v>235</v>
      </c>
    </row>
    <row r="225" spans="1:13" hidden="1" x14ac:dyDescent="0.3">
      <c r="A225" t="s">
        <v>235</v>
      </c>
      <c r="B225" t="s">
        <v>1019</v>
      </c>
      <c r="C225">
        <v>796</v>
      </c>
      <c r="D225" t="s">
        <v>196</v>
      </c>
      <c r="L225" t="s">
        <v>235</v>
      </c>
      <c r="M225" t="s">
        <v>235</v>
      </c>
    </row>
    <row r="226" spans="1:13" hidden="1" x14ac:dyDescent="0.3">
      <c r="A226" t="s">
        <v>235</v>
      </c>
      <c r="B226" t="s">
        <v>1019</v>
      </c>
      <c r="C226">
        <v>796</v>
      </c>
      <c r="D226" t="s">
        <v>196</v>
      </c>
      <c r="L226" t="s">
        <v>235</v>
      </c>
      <c r="M226" t="s">
        <v>235</v>
      </c>
    </row>
    <row r="227" spans="1:13" hidden="1" x14ac:dyDescent="0.3">
      <c r="A227" t="s">
        <v>235</v>
      </c>
      <c r="B227" t="s">
        <v>1019</v>
      </c>
      <c r="C227">
        <v>796</v>
      </c>
      <c r="D227" t="s">
        <v>196</v>
      </c>
      <c r="L227" t="s">
        <v>235</v>
      </c>
      <c r="M227" t="s">
        <v>235</v>
      </c>
    </row>
    <row r="228" spans="1:13" hidden="1" x14ac:dyDescent="0.3">
      <c r="A228" t="s">
        <v>235</v>
      </c>
      <c r="B228" t="s">
        <v>1019</v>
      </c>
      <c r="C228">
        <v>796</v>
      </c>
      <c r="D228" t="s">
        <v>196</v>
      </c>
      <c r="L228" t="s">
        <v>235</v>
      </c>
      <c r="M228" t="s">
        <v>235</v>
      </c>
    </row>
    <row r="229" spans="1:13" hidden="1" x14ac:dyDescent="0.3">
      <c r="A229" t="s">
        <v>235</v>
      </c>
      <c r="B229" t="s">
        <v>1019</v>
      </c>
      <c r="C229">
        <v>796</v>
      </c>
      <c r="D229" t="s">
        <v>196</v>
      </c>
      <c r="L229" t="s">
        <v>235</v>
      </c>
      <c r="M229" t="s">
        <v>235</v>
      </c>
    </row>
    <row r="230" spans="1:13" hidden="1" x14ac:dyDescent="0.3">
      <c r="A230" t="s">
        <v>235</v>
      </c>
      <c r="B230" t="s">
        <v>1019</v>
      </c>
      <c r="C230">
        <v>796</v>
      </c>
      <c r="D230" t="s">
        <v>196</v>
      </c>
      <c r="L230" t="s">
        <v>235</v>
      </c>
      <c r="M230" t="s">
        <v>235</v>
      </c>
    </row>
    <row r="231" spans="1:13" hidden="1" x14ac:dyDescent="0.3">
      <c r="A231" t="s">
        <v>235</v>
      </c>
      <c r="B231" t="s">
        <v>1019</v>
      </c>
      <c r="C231">
        <v>796</v>
      </c>
      <c r="D231" t="s">
        <v>196</v>
      </c>
      <c r="L231" t="s">
        <v>235</v>
      </c>
      <c r="M231" t="s">
        <v>235</v>
      </c>
    </row>
    <row r="232" spans="1:13" hidden="1" x14ac:dyDescent="0.3">
      <c r="A232" t="s">
        <v>235</v>
      </c>
      <c r="B232" t="s">
        <v>1039</v>
      </c>
      <c r="C232">
        <v>998</v>
      </c>
      <c r="D232" t="s">
        <v>196</v>
      </c>
      <c r="L232" t="s">
        <v>235</v>
      </c>
      <c r="M232" t="s">
        <v>235</v>
      </c>
    </row>
    <row r="233" spans="1:13" hidden="1" x14ac:dyDescent="0.3">
      <c r="A233" t="s">
        <v>235</v>
      </c>
      <c r="B233" t="s">
        <v>1039</v>
      </c>
      <c r="C233">
        <v>998</v>
      </c>
      <c r="D233" t="s">
        <v>196</v>
      </c>
      <c r="L233" t="s">
        <v>235</v>
      </c>
      <c r="M233" t="s">
        <v>235</v>
      </c>
    </row>
    <row r="234" spans="1:13" hidden="1" x14ac:dyDescent="0.3">
      <c r="A234" t="s">
        <v>235</v>
      </c>
      <c r="B234" t="s">
        <v>1039</v>
      </c>
      <c r="C234">
        <v>998</v>
      </c>
      <c r="D234" t="s">
        <v>196</v>
      </c>
      <c r="L234" t="s">
        <v>235</v>
      </c>
      <c r="M234" t="s">
        <v>235</v>
      </c>
    </row>
    <row r="235" spans="1:13" hidden="1" x14ac:dyDescent="0.3">
      <c r="A235" t="s">
        <v>235</v>
      </c>
      <c r="B235" t="s">
        <v>1039</v>
      </c>
      <c r="C235">
        <v>998</v>
      </c>
      <c r="D235" t="s">
        <v>196</v>
      </c>
      <c r="L235" t="s">
        <v>235</v>
      </c>
      <c r="M235" t="s">
        <v>235</v>
      </c>
    </row>
    <row r="236" spans="1:13" hidden="1" x14ac:dyDescent="0.3">
      <c r="A236" t="s">
        <v>235</v>
      </c>
      <c r="B236" t="s">
        <v>1039</v>
      </c>
      <c r="C236">
        <v>998</v>
      </c>
      <c r="D236" t="s">
        <v>196</v>
      </c>
      <c r="L236" t="s">
        <v>235</v>
      </c>
      <c r="M236" t="s">
        <v>235</v>
      </c>
    </row>
    <row r="237" spans="1:13" hidden="1" x14ac:dyDescent="0.3">
      <c r="A237" t="s">
        <v>235</v>
      </c>
      <c r="B237" t="s">
        <v>1039</v>
      </c>
      <c r="C237">
        <v>998</v>
      </c>
      <c r="D237" t="s">
        <v>196</v>
      </c>
      <c r="L237" t="s">
        <v>235</v>
      </c>
      <c r="M237" t="s">
        <v>235</v>
      </c>
    </row>
    <row r="238" spans="1:13" hidden="1" x14ac:dyDescent="0.3">
      <c r="A238" t="s">
        <v>235</v>
      </c>
      <c r="B238" t="s">
        <v>1039</v>
      </c>
      <c r="C238">
        <v>998</v>
      </c>
      <c r="D238" t="s">
        <v>196</v>
      </c>
      <c r="L238" t="s">
        <v>235</v>
      </c>
      <c r="M238" t="s">
        <v>235</v>
      </c>
    </row>
    <row r="239" spans="1:13" hidden="1" x14ac:dyDescent="0.3">
      <c r="A239" t="s">
        <v>235</v>
      </c>
      <c r="B239" t="s">
        <v>1039</v>
      </c>
      <c r="C239">
        <v>998</v>
      </c>
      <c r="D239" t="s">
        <v>196</v>
      </c>
      <c r="L239" t="s">
        <v>235</v>
      </c>
      <c r="M239" t="s">
        <v>235</v>
      </c>
    </row>
    <row r="240" spans="1:13" hidden="1" x14ac:dyDescent="0.3">
      <c r="A240" t="s">
        <v>235</v>
      </c>
      <c r="B240" t="s">
        <v>1039</v>
      </c>
      <c r="C240">
        <v>998</v>
      </c>
      <c r="D240" t="s">
        <v>196</v>
      </c>
      <c r="L240" t="s">
        <v>235</v>
      </c>
      <c r="M240" t="s">
        <v>235</v>
      </c>
    </row>
    <row r="241" spans="1:13" hidden="1" x14ac:dyDescent="0.3">
      <c r="A241" t="s">
        <v>235</v>
      </c>
      <c r="B241" t="s">
        <v>1039</v>
      </c>
      <c r="C241">
        <v>998</v>
      </c>
      <c r="D241" t="s">
        <v>196</v>
      </c>
      <c r="L241" t="s">
        <v>235</v>
      </c>
      <c r="M241" t="s">
        <v>235</v>
      </c>
    </row>
    <row r="242" spans="1:13" hidden="1" x14ac:dyDescent="0.3">
      <c r="A242" t="s">
        <v>235</v>
      </c>
      <c r="B242" t="s">
        <v>1051</v>
      </c>
      <c r="C242">
        <v>998</v>
      </c>
      <c r="D242" t="s">
        <v>196</v>
      </c>
      <c r="H242">
        <v>23</v>
      </c>
      <c r="I242">
        <v>235</v>
      </c>
      <c r="L242" t="s">
        <v>235</v>
      </c>
      <c r="M242" t="s">
        <v>235</v>
      </c>
    </row>
    <row r="243" spans="1:13" hidden="1" x14ac:dyDescent="0.3">
      <c r="A243" t="s">
        <v>235</v>
      </c>
      <c r="B243" t="s">
        <v>1051</v>
      </c>
      <c r="C243">
        <v>998</v>
      </c>
      <c r="D243" t="s">
        <v>196</v>
      </c>
      <c r="H243">
        <v>23</v>
      </c>
      <c r="I243">
        <v>235</v>
      </c>
      <c r="L243" t="s">
        <v>235</v>
      </c>
      <c r="M243" t="s">
        <v>235</v>
      </c>
    </row>
    <row r="244" spans="1:13" hidden="1" x14ac:dyDescent="0.3">
      <c r="A244" t="s">
        <v>235</v>
      </c>
      <c r="B244" t="s">
        <v>1051</v>
      </c>
      <c r="C244">
        <v>998</v>
      </c>
      <c r="D244" t="s">
        <v>196</v>
      </c>
      <c r="H244">
        <v>23</v>
      </c>
      <c r="I244">
        <v>235</v>
      </c>
      <c r="L244" t="s">
        <v>235</v>
      </c>
      <c r="M244" t="s">
        <v>235</v>
      </c>
    </row>
    <row r="245" spans="1:13" hidden="1" x14ac:dyDescent="0.3">
      <c r="A245" t="s">
        <v>235</v>
      </c>
      <c r="B245" t="s">
        <v>1051</v>
      </c>
      <c r="C245">
        <v>998</v>
      </c>
      <c r="D245" t="s">
        <v>196</v>
      </c>
      <c r="H245">
        <v>23</v>
      </c>
      <c r="I245">
        <v>235</v>
      </c>
      <c r="L245" t="s">
        <v>235</v>
      </c>
      <c r="M245" t="s">
        <v>235</v>
      </c>
    </row>
    <row r="246" spans="1:13" hidden="1" x14ac:dyDescent="0.3">
      <c r="A246" t="s">
        <v>235</v>
      </c>
      <c r="B246" t="s">
        <v>1051</v>
      </c>
      <c r="C246">
        <v>998</v>
      </c>
      <c r="D246" t="s">
        <v>196</v>
      </c>
      <c r="H246">
        <v>23</v>
      </c>
      <c r="I246">
        <v>235</v>
      </c>
      <c r="L246" t="s">
        <v>235</v>
      </c>
      <c r="M246" t="s">
        <v>235</v>
      </c>
    </row>
    <row r="247" spans="1:13" hidden="1" x14ac:dyDescent="0.3">
      <c r="A247" t="s">
        <v>235</v>
      </c>
      <c r="B247" t="s">
        <v>1051</v>
      </c>
      <c r="C247">
        <v>998</v>
      </c>
      <c r="D247" t="s">
        <v>196</v>
      </c>
      <c r="I247">
        <v>235</v>
      </c>
      <c r="L247" t="s">
        <v>235</v>
      </c>
      <c r="M247" t="s">
        <v>235</v>
      </c>
    </row>
    <row r="248" spans="1:13" hidden="1" x14ac:dyDescent="0.3">
      <c r="A248" t="s">
        <v>235</v>
      </c>
      <c r="B248" t="s">
        <v>1051</v>
      </c>
      <c r="C248">
        <v>998</v>
      </c>
      <c r="D248" t="s">
        <v>196</v>
      </c>
      <c r="H248">
        <v>23</v>
      </c>
      <c r="I248">
        <v>235</v>
      </c>
      <c r="L248" t="s">
        <v>235</v>
      </c>
      <c r="M248" t="s">
        <v>235</v>
      </c>
    </row>
    <row r="249" spans="1:13" hidden="1" x14ac:dyDescent="0.3">
      <c r="A249" t="s">
        <v>235</v>
      </c>
      <c r="B249" t="s">
        <v>1051</v>
      </c>
      <c r="C249">
        <v>998</v>
      </c>
      <c r="D249" t="s">
        <v>196</v>
      </c>
      <c r="H249">
        <v>23</v>
      </c>
      <c r="I249">
        <v>235</v>
      </c>
      <c r="L249" t="s">
        <v>235</v>
      </c>
      <c r="M249" t="s">
        <v>235</v>
      </c>
    </row>
    <row r="250" spans="1:13" hidden="1" x14ac:dyDescent="0.3">
      <c r="A250" t="s">
        <v>235</v>
      </c>
      <c r="B250" t="s">
        <v>1051</v>
      </c>
      <c r="C250">
        <v>998</v>
      </c>
      <c r="D250" t="s">
        <v>196</v>
      </c>
      <c r="H250">
        <v>23</v>
      </c>
      <c r="I250">
        <v>235</v>
      </c>
      <c r="L250" t="s">
        <v>235</v>
      </c>
      <c r="M250" t="s">
        <v>235</v>
      </c>
    </row>
    <row r="251" spans="1:13" hidden="1" x14ac:dyDescent="0.3">
      <c r="A251" t="s">
        <v>235</v>
      </c>
      <c r="B251" t="s">
        <v>1051</v>
      </c>
      <c r="C251">
        <v>998</v>
      </c>
      <c r="D251" t="s">
        <v>196</v>
      </c>
      <c r="H251">
        <v>23</v>
      </c>
      <c r="I251">
        <v>235</v>
      </c>
      <c r="L251" t="s">
        <v>235</v>
      </c>
      <c r="M251" t="s">
        <v>235</v>
      </c>
    </row>
    <row r="252" spans="1:13" hidden="1" x14ac:dyDescent="0.3">
      <c r="A252" t="s">
        <v>235</v>
      </c>
      <c r="B252" t="s">
        <v>1051</v>
      </c>
      <c r="C252">
        <v>998</v>
      </c>
      <c r="D252" t="s">
        <v>196</v>
      </c>
      <c r="H252">
        <v>23</v>
      </c>
      <c r="I252">
        <v>235</v>
      </c>
      <c r="L252" t="s">
        <v>235</v>
      </c>
      <c r="M252" t="s">
        <v>235</v>
      </c>
    </row>
    <row r="253" spans="1:13" hidden="1" x14ac:dyDescent="0.3">
      <c r="A253" t="s">
        <v>319</v>
      </c>
      <c r="B253" t="s">
        <v>1060</v>
      </c>
      <c r="C253">
        <v>1120</v>
      </c>
      <c r="D253" t="s">
        <v>196</v>
      </c>
      <c r="H253">
        <v>24</v>
      </c>
      <c r="I253">
        <v>256</v>
      </c>
      <c r="L253" t="s">
        <v>319</v>
      </c>
      <c r="M253" t="s">
        <v>319</v>
      </c>
    </row>
    <row r="254" spans="1:13" hidden="1" x14ac:dyDescent="0.3">
      <c r="A254" t="s">
        <v>319</v>
      </c>
      <c r="B254" t="s">
        <v>1060</v>
      </c>
      <c r="C254">
        <v>1120</v>
      </c>
      <c r="D254" t="s">
        <v>196</v>
      </c>
      <c r="H254">
        <v>24</v>
      </c>
      <c r="I254">
        <v>256</v>
      </c>
      <c r="L254" t="s">
        <v>319</v>
      </c>
      <c r="M254" t="s">
        <v>319</v>
      </c>
    </row>
    <row r="255" spans="1:13" hidden="1" x14ac:dyDescent="0.3">
      <c r="A255" t="s">
        <v>319</v>
      </c>
      <c r="B255" t="s">
        <v>1060</v>
      </c>
      <c r="C255">
        <v>1197</v>
      </c>
      <c r="D255" t="s">
        <v>196</v>
      </c>
      <c r="H255">
        <v>18.899999999999999</v>
      </c>
      <c r="I255">
        <v>256</v>
      </c>
      <c r="L255" t="s">
        <v>319</v>
      </c>
      <c r="M255" t="s">
        <v>319</v>
      </c>
    </row>
    <row r="256" spans="1:13" hidden="1" x14ac:dyDescent="0.3">
      <c r="A256" t="s">
        <v>319</v>
      </c>
      <c r="B256" t="s">
        <v>1060</v>
      </c>
      <c r="C256">
        <v>1197</v>
      </c>
      <c r="D256" t="s">
        <v>196</v>
      </c>
      <c r="H256">
        <v>18.899999999999999</v>
      </c>
      <c r="I256">
        <v>256</v>
      </c>
      <c r="L256" t="s">
        <v>319</v>
      </c>
      <c r="M256" t="s">
        <v>319</v>
      </c>
    </row>
    <row r="257" spans="1:13" hidden="1" x14ac:dyDescent="0.3">
      <c r="A257" t="s">
        <v>319</v>
      </c>
      <c r="B257" t="s">
        <v>1060</v>
      </c>
      <c r="C257">
        <v>1197</v>
      </c>
      <c r="D257" t="s">
        <v>196</v>
      </c>
      <c r="I257">
        <v>256</v>
      </c>
      <c r="L257" t="s">
        <v>319</v>
      </c>
      <c r="M257" t="s">
        <v>319</v>
      </c>
    </row>
    <row r="258" spans="1:13" hidden="1" x14ac:dyDescent="0.3">
      <c r="A258" t="s">
        <v>319</v>
      </c>
      <c r="B258" t="s">
        <v>1060</v>
      </c>
      <c r="C258">
        <v>1197</v>
      </c>
      <c r="D258" t="s">
        <v>196</v>
      </c>
      <c r="I258">
        <v>256</v>
      </c>
      <c r="L258" t="s">
        <v>319</v>
      </c>
      <c r="M258" t="s">
        <v>319</v>
      </c>
    </row>
    <row r="259" spans="1:13" hidden="1" x14ac:dyDescent="0.3">
      <c r="A259" t="s">
        <v>785</v>
      </c>
      <c r="B259" t="s">
        <v>1075</v>
      </c>
      <c r="C259">
        <v>1198</v>
      </c>
      <c r="D259" t="s">
        <v>196</v>
      </c>
      <c r="H259">
        <v>15.5</v>
      </c>
      <c r="I259">
        <v>243</v>
      </c>
      <c r="L259" t="s">
        <v>785</v>
      </c>
      <c r="M259" t="s">
        <v>785</v>
      </c>
    </row>
    <row r="260" spans="1:13" hidden="1" x14ac:dyDescent="0.3">
      <c r="A260" t="s">
        <v>785</v>
      </c>
      <c r="B260" t="s">
        <v>1075</v>
      </c>
      <c r="C260">
        <v>1198</v>
      </c>
      <c r="D260" t="s">
        <v>196</v>
      </c>
      <c r="H260">
        <v>15.5</v>
      </c>
      <c r="I260">
        <v>243</v>
      </c>
      <c r="L260" t="s">
        <v>785</v>
      </c>
      <c r="M260" t="s">
        <v>785</v>
      </c>
    </row>
    <row r="261" spans="1:13" hidden="1" x14ac:dyDescent="0.3">
      <c r="A261" t="s">
        <v>785</v>
      </c>
      <c r="B261" t="s">
        <v>1075</v>
      </c>
      <c r="C261">
        <v>1198</v>
      </c>
      <c r="D261" t="s">
        <v>196</v>
      </c>
      <c r="H261">
        <v>22.25</v>
      </c>
      <c r="I261">
        <v>243</v>
      </c>
      <c r="L261" t="s">
        <v>785</v>
      </c>
      <c r="M261" t="s">
        <v>785</v>
      </c>
    </row>
    <row r="262" spans="1:13" hidden="1" x14ac:dyDescent="0.3">
      <c r="A262" t="s">
        <v>785</v>
      </c>
      <c r="B262" t="s">
        <v>1075</v>
      </c>
      <c r="C262">
        <v>1198</v>
      </c>
      <c r="D262" t="s">
        <v>196</v>
      </c>
      <c r="H262">
        <v>22.25</v>
      </c>
      <c r="I262">
        <v>243</v>
      </c>
      <c r="L262" t="s">
        <v>785</v>
      </c>
      <c r="M262" t="s">
        <v>785</v>
      </c>
    </row>
    <row r="263" spans="1:13" hidden="1" x14ac:dyDescent="0.3">
      <c r="A263" t="s">
        <v>785</v>
      </c>
      <c r="B263" t="s">
        <v>1075</v>
      </c>
      <c r="C263">
        <v>1198</v>
      </c>
      <c r="D263" t="s">
        <v>196</v>
      </c>
      <c r="H263">
        <v>22.25</v>
      </c>
      <c r="I263">
        <v>243</v>
      </c>
      <c r="L263" t="s">
        <v>785</v>
      </c>
      <c r="M263" t="s">
        <v>785</v>
      </c>
    </row>
    <row r="264" spans="1:13" hidden="1" x14ac:dyDescent="0.3">
      <c r="A264" t="s">
        <v>785</v>
      </c>
      <c r="B264" t="s">
        <v>1075</v>
      </c>
      <c r="C264">
        <v>1198</v>
      </c>
      <c r="D264" t="s">
        <v>196</v>
      </c>
      <c r="H264">
        <v>15.5</v>
      </c>
      <c r="I264">
        <v>243</v>
      </c>
      <c r="L264" t="s">
        <v>785</v>
      </c>
      <c r="M264" t="s">
        <v>785</v>
      </c>
    </row>
    <row r="265" spans="1:13" hidden="1" x14ac:dyDescent="0.3">
      <c r="A265" t="s">
        <v>785</v>
      </c>
      <c r="B265" t="s">
        <v>1075</v>
      </c>
      <c r="C265">
        <v>1198</v>
      </c>
      <c r="D265" t="s">
        <v>196</v>
      </c>
      <c r="H265">
        <v>15.5</v>
      </c>
      <c r="I265">
        <v>243</v>
      </c>
      <c r="L265" t="s">
        <v>785</v>
      </c>
      <c r="M265" t="s">
        <v>785</v>
      </c>
    </row>
    <row r="266" spans="1:13" hidden="1" x14ac:dyDescent="0.3">
      <c r="A266" t="s">
        <v>785</v>
      </c>
      <c r="B266" t="s">
        <v>1075</v>
      </c>
      <c r="C266">
        <v>1198</v>
      </c>
      <c r="D266" t="s">
        <v>196</v>
      </c>
      <c r="H266">
        <v>22.25</v>
      </c>
      <c r="I266">
        <v>243</v>
      </c>
      <c r="L266" t="s">
        <v>785</v>
      </c>
      <c r="M266" t="s">
        <v>785</v>
      </c>
    </row>
    <row r="267" spans="1:13" hidden="1" x14ac:dyDescent="0.3">
      <c r="A267" t="s">
        <v>785</v>
      </c>
      <c r="B267" t="s">
        <v>1075</v>
      </c>
      <c r="C267">
        <v>1198</v>
      </c>
      <c r="D267" t="s">
        <v>196</v>
      </c>
      <c r="H267">
        <v>15.5</v>
      </c>
      <c r="I267">
        <v>243</v>
      </c>
      <c r="L267" t="s">
        <v>785</v>
      </c>
      <c r="M267" t="s">
        <v>785</v>
      </c>
    </row>
    <row r="268" spans="1:13" hidden="1" x14ac:dyDescent="0.3">
      <c r="A268" t="s">
        <v>785</v>
      </c>
      <c r="B268" t="s">
        <v>1075</v>
      </c>
      <c r="C268">
        <v>1198</v>
      </c>
      <c r="D268" t="s">
        <v>196</v>
      </c>
      <c r="H268">
        <v>22.25</v>
      </c>
      <c r="I268">
        <v>243</v>
      </c>
      <c r="L268" t="s">
        <v>785</v>
      </c>
      <c r="M268" t="s">
        <v>785</v>
      </c>
    </row>
    <row r="269" spans="1:13" hidden="1" x14ac:dyDescent="0.3">
      <c r="A269" t="s">
        <v>785</v>
      </c>
      <c r="B269" t="s">
        <v>1075</v>
      </c>
      <c r="C269">
        <v>1198</v>
      </c>
      <c r="D269" t="s">
        <v>196</v>
      </c>
      <c r="H269">
        <v>15.5</v>
      </c>
      <c r="I269">
        <v>243</v>
      </c>
      <c r="L269" t="s">
        <v>785</v>
      </c>
      <c r="M269" t="s">
        <v>785</v>
      </c>
    </row>
    <row r="270" spans="1:13" hidden="1" x14ac:dyDescent="0.3">
      <c r="A270" t="s">
        <v>785</v>
      </c>
      <c r="B270" t="s">
        <v>1075</v>
      </c>
      <c r="C270">
        <v>1198</v>
      </c>
      <c r="D270" t="s">
        <v>196</v>
      </c>
      <c r="H270">
        <v>22.25</v>
      </c>
      <c r="I270">
        <v>243</v>
      </c>
      <c r="L270" t="s">
        <v>785</v>
      </c>
      <c r="M270" t="s">
        <v>785</v>
      </c>
    </row>
    <row r="271" spans="1:13" hidden="1" x14ac:dyDescent="0.3">
      <c r="A271" t="s">
        <v>785</v>
      </c>
      <c r="B271" t="s">
        <v>1075</v>
      </c>
      <c r="C271">
        <v>1198</v>
      </c>
      <c r="D271" t="s">
        <v>196</v>
      </c>
      <c r="H271">
        <v>15.5</v>
      </c>
      <c r="I271">
        <v>243</v>
      </c>
      <c r="L271" t="s">
        <v>785</v>
      </c>
      <c r="M271" t="s">
        <v>785</v>
      </c>
    </row>
    <row r="272" spans="1:13" hidden="1" x14ac:dyDescent="0.3">
      <c r="A272" t="s">
        <v>785</v>
      </c>
      <c r="B272" t="s">
        <v>1075</v>
      </c>
      <c r="C272">
        <v>1198</v>
      </c>
      <c r="D272" t="s">
        <v>196</v>
      </c>
      <c r="H272">
        <v>15.5</v>
      </c>
      <c r="I272">
        <v>243</v>
      </c>
      <c r="L272" t="s">
        <v>785</v>
      </c>
      <c r="M272" t="s">
        <v>785</v>
      </c>
    </row>
    <row r="273" spans="1:13" hidden="1" x14ac:dyDescent="0.3">
      <c r="A273" t="s">
        <v>785</v>
      </c>
      <c r="B273" t="s">
        <v>1075</v>
      </c>
      <c r="C273">
        <v>1198</v>
      </c>
      <c r="D273" t="s">
        <v>196</v>
      </c>
      <c r="H273">
        <v>15.5</v>
      </c>
      <c r="I273">
        <v>243</v>
      </c>
      <c r="L273" t="s">
        <v>785</v>
      </c>
      <c r="M273" t="s">
        <v>785</v>
      </c>
    </row>
    <row r="274" spans="1:13" hidden="1" x14ac:dyDescent="0.3">
      <c r="A274" t="s">
        <v>785</v>
      </c>
      <c r="B274" t="s">
        <v>1075</v>
      </c>
      <c r="C274">
        <v>1198</v>
      </c>
      <c r="D274" t="s">
        <v>196</v>
      </c>
      <c r="H274">
        <v>22.25</v>
      </c>
      <c r="I274">
        <v>243</v>
      </c>
      <c r="L274" t="s">
        <v>785</v>
      </c>
      <c r="M274" t="s">
        <v>785</v>
      </c>
    </row>
    <row r="275" spans="1:13" hidden="1" x14ac:dyDescent="0.3">
      <c r="A275" t="s">
        <v>785</v>
      </c>
      <c r="B275" t="s">
        <v>1075</v>
      </c>
      <c r="C275">
        <v>1198</v>
      </c>
      <c r="D275" t="s">
        <v>196</v>
      </c>
      <c r="H275">
        <v>22.25</v>
      </c>
      <c r="I275">
        <v>243</v>
      </c>
      <c r="L275" t="s">
        <v>785</v>
      </c>
      <c r="M275" t="s">
        <v>785</v>
      </c>
    </row>
    <row r="276" spans="1:13" hidden="1" x14ac:dyDescent="0.3">
      <c r="A276" t="s">
        <v>785</v>
      </c>
      <c r="B276" t="s">
        <v>1075</v>
      </c>
      <c r="C276">
        <v>1198</v>
      </c>
      <c r="D276" t="s">
        <v>196</v>
      </c>
      <c r="H276">
        <v>22.25</v>
      </c>
      <c r="I276">
        <v>243</v>
      </c>
      <c r="L276" t="s">
        <v>785</v>
      </c>
      <c r="M276" t="s">
        <v>785</v>
      </c>
    </row>
    <row r="277" spans="1:13" hidden="1" x14ac:dyDescent="0.3">
      <c r="A277" t="s">
        <v>785</v>
      </c>
      <c r="B277" t="s">
        <v>1075</v>
      </c>
      <c r="C277">
        <v>1198</v>
      </c>
      <c r="D277" t="s">
        <v>196</v>
      </c>
      <c r="H277">
        <v>22.25</v>
      </c>
      <c r="I277">
        <v>243</v>
      </c>
      <c r="L277" t="s">
        <v>785</v>
      </c>
      <c r="M277" t="s">
        <v>785</v>
      </c>
    </row>
    <row r="278" spans="1:13" hidden="1" x14ac:dyDescent="0.3">
      <c r="A278" t="s">
        <v>785</v>
      </c>
      <c r="B278" t="s">
        <v>1075</v>
      </c>
      <c r="C278">
        <v>1198</v>
      </c>
      <c r="D278" t="s">
        <v>196</v>
      </c>
      <c r="H278">
        <v>22.25</v>
      </c>
      <c r="I278">
        <v>243</v>
      </c>
      <c r="L278" t="s">
        <v>785</v>
      </c>
      <c r="M278" t="s">
        <v>785</v>
      </c>
    </row>
    <row r="279" spans="1:13" hidden="1" x14ac:dyDescent="0.3">
      <c r="A279" t="s">
        <v>785</v>
      </c>
      <c r="B279" t="s">
        <v>1075</v>
      </c>
      <c r="C279">
        <v>1198</v>
      </c>
      <c r="D279" t="s">
        <v>196</v>
      </c>
      <c r="H279">
        <v>15.5</v>
      </c>
      <c r="I279">
        <v>243</v>
      </c>
      <c r="L279" t="s">
        <v>785</v>
      </c>
      <c r="M279" t="s">
        <v>785</v>
      </c>
    </row>
    <row r="280" spans="1:13" hidden="1" x14ac:dyDescent="0.3">
      <c r="A280" t="s">
        <v>785</v>
      </c>
      <c r="B280" t="s">
        <v>1075</v>
      </c>
      <c r="C280">
        <v>1198</v>
      </c>
      <c r="D280" t="s">
        <v>196</v>
      </c>
      <c r="H280">
        <v>15.5</v>
      </c>
      <c r="I280">
        <v>243</v>
      </c>
      <c r="L280" t="s">
        <v>785</v>
      </c>
      <c r="M280" t="s">
        <v>785</v>
      </c>
    </row>
    <row r="281" spans="1:13" hidden="1" x14ac:dyDescent="0.3">
      <c r="A281" t="s">
        <v>235</v>
      </c>
      <c r="B281" t="s">
        <v>1108</v>
      </c>
      <c r="C281">
        <v>1197</v>
      </c>
      <c r="D281" t="s">
        <v>196</v>
      </c>
      <c r="H281">
        <v>12.6</v>
      </c>
      <c r="I281">
        <v>268</v>
      </c>
      <c r="L281" t="s">
        <v>235</v>
      </c>
      <c r="M281" t="s">
        <v>235</v>
      </c>
    </row>
    <row r="282" spans="1:13" hidden="1" x14ac:dyDescent="0.3">
      <c r="A282" t="s">
        <v>235</v>
      </c>
      <c r="B282" t="s">
        <v>1108</v>
      </c>
      <c r="C282">
        <v>1197</v>
      </c>
      <c r="D282" t="s">
        <v>196</v>
      </c>
      <c r="I282">
        <v>268</v>
      </c>
      <c r="L282" t="s">
        <v>235</v>
      </c>
      <c r="M282" t="s">
        <v>235</v>
      </c>
    </row>
    <row r="283" spans="1:13" hidden="1" x14ac:dyDescent="0.3">
      <c r="A283" t="s">
        <v>235</v>
      </c>
      <c r="B283" t="s">
        <v>1108</v>
      </c>
      <c r="C283">
        <v>1197</v>
      </c>
      <c r="D283" t="s">
        <v>196</v>
      </c>
      <c r="I283">
        <v>268</v>
      </c>
      <c r="L283" t="s">
        <v>235</v>
      </c>
      <c r="M283" t="s">
        <v>235</v>
      </c>
    </row>
    <row r="284" spans="1:13" hidden="1" x14ac:dyDescent="0.3">
      <c r="A284" t="s">
        <v>235</v>
      </c>
      <c r="B284" t="s">
        <v>1108</v>
      </c>
      <c r="C284">
        <v>1197</v>
      </c>
      <c r="D284" t="s">
        <v>196</v>
      </c>
      <c r="I284">
        <v>268</v>
      </c>
      <c r="L284" t="s">
        <v>235</v>
      </c>
      <c r="M284" t="s">
        <v>235</v>
      </c>
    </row>
    <row r="285" spans="1:13" hidden="1" x14ac:dyDescent="0.3">
      <c r="A285" t="s">
        <v>235</v>
      </c>
      <c r="B285" t="s">
        <v>1108</v>
      </c>
      <c r="C285">
        <v>1197</v>
      </c>
      <c r="D285" t="s">
        <v>196</v>
      </c>
      <c r="I285">
        <v>268</v>
      </c>
      <c r="L285" t="s">
        <v>235</v>
      </c>
      <c r="M285" t="s">
        <v>235</v>
      </c>
    </row>
    <row r="286" spans="1:13" hidden="1" x14ac:dyDescent="0.3">
      <c r="A286" t="s">
        <v>235</v>
      </c>
      <c r="B286" t="s">
        <v>1108</v>
      </c>
      <c r="C286">
        <v>1197</v>
      </c>
      <c r="D286" t="s">
        <v>196</v>
      </c>
      <c r="I286">
        <v>268</v>
      </c>
      <c r="L286" t="s">
        <v>235</v>
      </c>
      <c r="M286" t="s">
        <v>235</v>
      </c>
    </row>
    <row r="287" spans="1:13" hidden="1" x14ac:dyDescent="0.3">
      <c r="A287" t="s">
        <v>235</v>
      </c>
      <c r="B287" t="s">
        <v>1108</v>
      </c>
      <c r="C287">
        <v>1248</v>
      </c>
      <c r="D287" t="s">
        <v>196</v>
      </c>
      <c r="I287">
        <v>268</v>
      </c>
      <c r="L287" t="s">
        <v>235</v>
      </c>
      <c r="M287" t="s">
        <v>235</v>
      </c>
    </row>
    <row r="288" spans="1:13" hidden="1" x14ac:dyDescent="0.3">
      <c r="A288" t="s">
        <v>235</v>
      </c>
      <c r="B288" t="s">
        <v>1108</v>
      </c>
      <c r="C288">
        <v>1248</v>
      </c>
      <c r="D288" t="s">
        <v>196</v>
      </c>
      <c r="I288">
        <v>268</v>
      </c>
      <c r="L288" t="s">
        <v>235</v>
      </c>
      <c r="M288" t="s">
        <v>235</v>
      </c>
    </row>
    <row r="289" spans="1:13" hidden="1" x14ac:dyDescent="0.3">
      <c r="A289" t="s">
        <v>235</v>
      </c>
      <c r="B289" t="s">
        <v>1108</v>
      </c>
      <c r="C289">
        <v>1248</v>
      </c>
      <c r="D289" t="s">
        <v>196</v>
      </c>
      <c r="I289">
        <v>268</v>
      </c>
      <c r="L289" t="s">
        <v>235</v>
      </c>
      <c r="M289" t="s">
        <v>235</v>
      </c>
    </row>
    <row r="290" spans="1:13" hidden="1" x14ac:dyDescent="0.3">
      <c r="A290" t="s">
        <v>235</v>
      </c>
      <c r="B290" t="s">
        <v>1108</v>
      </c>
      <c r="C290">
        <v>1248</v>
      </c>
      <c r="D290" t="s">
        <v>196</v>
      </c>
      <c r="I290">
        <v>268</v>
      </c>
      <c r="L290" t="s">
        <v>235</v>
      </c>
      <c r="M290" t="s">
        <v>235</v>
      </c>
    </row>
    <row r="291" spans="1:13" hidden="1" x14ac:dyDescent="0.3">
      <c r="A291" t="s">
        <v>235</v>
      </c>
      <c r="B291" t="s">
        <v>1108</v>
      </c>
      <c r="C291">
        <v>1248</v>
      </c>
      <c r="D291" t="s">
        <v>196</v>
      </c>
      <c r="I291">
        <v>268</v>
      </c>
      <c r="L291" t="s">
        <v>235</v>
      </c>
      <c r="M291" t="s">
        <v>235</v>
      </c>
    </row>
    <row r="292" spans="1:13" hidden="1" x14ac:dyDescent="0.3">
      <c r="A292" t="s">
        <v>235</v>
      </c>
      <c r="B292" t="s">
        <v>1108</v>
      </c>
      <c r="C292">
        <v>1248</v>
      </c>
      <c r="D292" t="s">
        <v>196</v>
      </c>
      <c r="I292">
        <v>268</v>
      </c>
      <c r="L292" t="s">
        <v>235</v>
      </c>
      <c r="M292" t="s">
        <v>235</v>
      </c>
    </row>
    <row r="293" spans="1:13" hidden="1" x14ac:dyDescent="0.3">
      <c r="A293" t="s">
        <v>235</v>
      </c>
      <c r="B293" t="s">
        <v>1108</v>
      </c>
      <c r="C293">
        <v>1197</v>
      </c>
      <c r="D293" t="s">
        <v>196</v>
      </c>
      <c r="I293">
        <v>268</v>
      </c>
      <c r="L293" t="s">
        <v>235</v>
      </c>
      <c r="M293" t="s">
        <v>235</v>
      </c>
    </row>
    <row r="294" spans="1:13" hidden="1" x14ac:dyDescent="0.3">
      <c r="A294" t="s">
        <v>235</v>
      </c>
      <c r="B294" t="s">
        <v>1108</v>
      </c>
      <c r="C294">
        <v>1248</v>
      </c>
      <c r="D294" t="s">
        <v>196</v>
      </c>
      <c r="I294">
        <v>268</v>
      </c>
      <c r="L294" t="s">
        <v>235</v>
      </c>
      <c r="M294" t="s">
        <v>235</v>
      </c>
    </row>
    <row r="295" spans="1:13" hidden="1" x14ac:dyDescent="0.3">
      <c r="A295" t="s">
        <v>139</v>
      </c>
      <c r="B295" t="s">
        <v>1121</v>
      </c>
      <c r="C295">
        <v>1199</v>
      </c>
      <c r="D295" t="s">
        <v>196</v>
      </c>
      <c r="I295">
        <v>345</v>
      </c>
      <c r="L295" t="s">
        <v>139</v>
      </c>
      <c r="M295" t="s">
        <v>139</v>
      </c>
    </row>
    <row r="296" spans="1:13" hidden="1" x14ac:dyDescent="0.3">
      <c r="A296" t="s">
        <v>139</v>
      </c>
      <c r="B296" t="s">
        <v>1121</v>
      </c>
      <c r="C296">
        <v>1199</v>
      </c>
      <c r="D296" t="s">
        <v>196</v>
      </c>
      <c r="I296">
        <v>345</v>
      </c>
      <c r="L296" t="s">
        <v>139</v>
      </c>
      <c r="M296" t="s">
        <v>139</v>
      </c>
    </row>
    <row r="297" spans="1:13" hidden="1" x14ac:dyDescent="0.3">
      <c r="A297" t="s">
        <v>139</v>
      </c>
      <c r="B297" t="s">
        <v>1121</v>
      </c>
      <c r="C297">
        <v>1199</v>
      </c>
      <c r="D297" t="s">
        <v>196</v>
      </c>
      <c r="I297">
        <v>345</v>
      </c>
      <c r="L297" t="s">
        <v>139</v>
      </c>
      <c r="M297" t="s">
        <v>139</v>
      </c>
    </row>
    <row r="298" spans="1:13" hidden="1" x14ac:dyDescent="0.3">
      <c r="A298" t="s">
        <v>139</v>
      </c>
      <c r="B298" t="s">
        <v>1121</v>
      </c>
      <c r="C298">
        <v>1199</v>
      </c>
      <c r="D298" t="s">
        <v>196</v>
      </c>
      <c r="I298">
        <v>345</v>
      </c>
      <c r="L298" t="s">
        <v>139</v>
      </c>
      <c r="M298" t="s">
        <v>139</v>
      </c>
    </row>
    <row r="299" spans="1:13" hidden="1" x14ac:dyDescent="0.3">
      <c r="A299" t="s">
        <v>139</v>
      </c>
      <c r="B299" t="s">
        <v>1121</v>
      </c>
      <c r="C299">
        <v>1199</v>
      </c>
      <c r="D299" t="s">
        <v>196</v>
      </c>
      <c r="I299">
        <v>345</v>
      </c>
      <c r="L299" t="s">
        <v>139</v>
      </c>
      <c r="M299" t="s">
        <v>139</v>
      </c>
    </row>
    <row r="300" spans="1:13" hidden="1" x14ac:dyDescent="0.3">
      <c r="A300" t="s">
        <v>139</v>
      </c>
      <c r="B300" t="s">
        <v>1121</v>
      </c>
      <c r="C300">
        <v>1497</v>
      </c>
      <c r="D300" t="s">
        <v>196</v>
      </c>
      <c r="I300">
        <v>345</v>
      </c>
      <c r="L300" t="s">
        <v>139</v>
      </c>
      <c r="M300" t="s">
        <v>139</v>
      </c>
    </row>
    <row r="301" spans="1:13" hidden="1" x14ac:dyDescent="0.3">
      <c r="A301" t="s">
        <v>139</v>
      </c>
      <c r="B301" t="s">
        <v>1121</v>
      </c>
      <c r="C301">
        <v>1497</v>
      </c>
      <c r="D301" t="s">
        <v>196</v>
      </c>
      <c r="I301">
        <v>345</v>
      </c>
      <c r="L301" t="s">
        <v>139</v>
      </c>
      <c r="M301" t="s">
        <v>139</v>
      </c>
    </row>
    <row r="302" spans="1:13" hidden="1" x14ac:dyDescent="0.3">
      <c r="A302" t="s">
        <v>139</v>
      </c>
      <c r="B302" t="s">
        <v>1121</v>
      </c>
      <c r="C302">
        <v>1497</v>
      </c>
      <c r="D302" t="s">
        <v>196</v>
      </c>
      <c r="I302">
        <v>345</v>
      </c>
      <c r="L302" t="s">
        <v>139</v>
      </c>
      <c r="M302" t="s">
        <v>139</v>
      </c>
    </row>
    <row r="303" spans="1:13" hidden="1" x14ac:dyDescent="0.3">
      <c r="A303" t="s">
        <v>139</v>
      </c>
      <c r="B303" t="s">
        <v>1121</v>
      </c>
      <c r="C303">
        <v>1497</v>
      </c>
      <c r="D303" t="s">
        <v>196</v>
      </c>
      <c r="I303">
        <v>345</v>
      </c>
      <c r="L303" t="s">
        <v>139</v>
      </c>
      <c r="M303" t="s">
        <v>139</v>
      </c>
    </row>
    <row r="304" spans="1:13" hidden="1" x14ac:dyDescent="0.3">
      <c r="A304" t="s">
        <v>139</v>
      </c>
      <c r="B304" t="s">
        <v>1121</v>
      </c>
      <c r="C304">
        <v>1497</v>
      </c>
      <c r="D304" t="s">
        <v>196</v>
      </c>
      <c r="I304">
        <v>345</v>
      </c>
      <c r="L304" t="s">
        <v>139</v>
      </c>
      <c r="M304" t="s">
        <v>139</v>
      </c>
    </row>
    <row r="305" spans="1:13" hidden="1" x14ac:dyDescent="0.3">
      <c r="A305" t="s">
        <v>139</v>
      </c>
      <c r="B305" t="s">
        <v>1134</v>
      </c>
      <c r="C305">
        <v>1199</v>
      </c>
      <c r="D305" t="s">
        <v>196</v>
      </c>
      <c r="H305">
        <v>24.12</v>
      </c>
      <c r="I305">
        <v>419</v>
      </c>
      <c r="L305" t="s">
        <v>139</v>
      </c>
      <c r="M305" t="s">
        <v>139</v>
      </c>
    </row>
    <row r="306" spans="1:13" hidden="1" x14ac:dyDescent="0.3">
      <c r="A306" t="s">
        <v>139</v>
      </c>
      <c r="B306" t="s">
        <v>1134</v>
      </c>
      <c r="C306">
        <v>1199</v>
      </c>
      <c r="D306" t="s">
        <v>196</v>
      </c>
      <c r="H306">
        <v>24.12</v>
      </c>
      <c r="I306">
        <v>419</v>
      </c>
      <c r="L306" t="s">
        <v>139</v>
      </c>
      <c r="M306" t="s">
        <v>139</v>
      </c>
    </row>
    <row r="307" spans="1:13" hidden="1" x14ac:dyDescent="0.3">
      <c r="A307" t="s">
        <v>139</v>
      </c>
      <c r="B307" t="s">
        <v>1134</v>
      </c>
      <c r="C307">
        <v>1199</v>
      </c>
      <c r="D307" t="s">
        <v>196</v>
      </c>
      <c r="H307">
        <v>24.12</v>
      </c>
      <c r="I307">
        <v>419</v>
      </c>
      <c r="L307" t="s">
        <v>139</v>
      </c>
      <c r="M307" t="s">
        <v>139</v>
      </c>
    </row>
    <row r="308" spans="1:13" hidden="1" x14ac:dyDescent="0.3">
      <c r="A308" t="s">
        <v>139</v>
      </c>
      <c r="B308" t="s">
        <v>1134</v>
      </c>
      <c r="C308">
        <v>1199</v>
      </c>
      <c r="D308" t="s">
        <v>196</v>
      </c>
      <c r="H308">
        <v>24.12</v>
      </c>
      <c r="I308">
        <v>419</v>
      </c>
      <c r="L308" t="s">
        <v>139</v>
      </c>
      <c r="M308" t="s">
        <v>139</v>
      </c>
    </row>
    <row r="309" spans="1:13" hidden="1" x14ac:dyDescent="0.3">
      <c r="A309" t="s">
        <v>139</v>
      </c>
      <c r="B309" t="s">
        <v>1134</v>
      </c>
      <c r="C309">
        <v>1199</v>
      </c>
      <c r="D309" t="s">
        <v>196</v>
      </c>
      <c r="H309">
        <v>24.12</v>
      </c>
      <c r="I309">
        <v>419</v>
      </c>
      <c r="L309" t="s">
        <v>139</v>
      </c>
      <c r="M309" t="s">
        <v>139</v>
      </c>
    </row>
    <row r="310" spans="1:13" hidden="1" x14ac:dyDescent="0.3">
      <c r="A310" t="s">
        <v>139</v>
      </c>
      <c r="B310" t="s">
        <v>1134</v>
      </c>
      <c r="C310">
        <v>1199</v>
      </c>
      <c r="D310" t="s">
        <v>196</v>
      </c>
      <c r="H310">
        <v>24.12</v>
      </c>
      <c r="I310">
        <v>419</v>
      </c>
      <c r="L310" t="s">
        <v>139</v>
      </c>
      <c r="M310" t="s">
        <v>139</v>
      </c>
    </row>
    <row r="311" spans="1:13" hidden="1" x14ac:dyDescent="0.3">
      <c r="A311" t="s">
        <v>139</v>
      </c>
      <c r="B311" t="s">
        <v>1143</v>
      </c>
      <c r="C311">
        <v>1193</v>
      </c>
      <c r="D311" t="s">
        <v>196</v>
      </c>
      <c r="H311">
        <v>13.2</v>
      </c>
      <c r="I311">
        <v>390</v>
      </c>
      <c r="L311" t="s">
        <v>139</v>
      </c>
      <c r="M311" t="s">
        <v>139</v>
      </c>
    </row>
    <row r="312" spans="1:13" hidden="1" x14ac:dyDescent="0.3">
      <c r="A312" t="s">
        <v>139</v>
      </c>
      <c r="B312" t="s">
        <v>1143</v>
      </c>
      <c r="C312">
        <v>1248</v>
      </c>
      <c r="D312" t="s">
        <v>196</v>
      </c>
      <c r="H312">
        <v>19.2</v>
      </c>
      <c r="I312">
        <v>390</v>
      </c>
      <c r="L312" t="s">
        <v>139</v>
      </c>
      <c r="M312" t="s">
        <v>139</v>
      </c>
    </row>
    <row r="313" spans="1:13" hidden="1" x14ac:dyDescent="0.3">
      <c r="A313" t="s">
        <v>139</v>
      </c>
      <c r="B313" t="s">
        <v>1143</v>
      </c>
      <c r="C313">
        <v>1193</v>
      </c>
      <c r="D313" t="s">
        <v>196</v>
      </c>
      <c r="H313">
        <v>13.2</v>
      </c>
      <c r="I313">
        <v>390</v>
      </c>
      <c r="L313" t="s">
        <v>139</v>
      </c>
      <c r="M313" t="s">
        <v>139</v>
      </c>
    </row>
    <row r="314" spans="1:13" hidden="1" x14ac:dyDescent="0.3">
      <c r="A314" t="s">
        <v>139</v>
      </c>
      <c r="B314" t="s">
        <v>1143</v>
      </c>
      <c r="C314">
        <v>1193</v>
      </c>
      <c r="D314" t="s">
        <v>196</v>
      </c>
      <c r="H314">
        <v>13.2</v>
      </c>
      <c r="I314">
        <v>390</v>
      </c>
      <c r="L314" t="s">
        <v>139</v>
      </c>
      <c r="M314" t="s">
        <v>139</v>
      </c>
    </row>
    <row r="315" spans="1:13" hidden="1" x14ac:dyDescent="0.3">
      <c r="A315" t="s">
        <v>139</v>
      </c>
      <c r="B315" t="s">
        <v>1143</v>
      </c>
      <c r="C315">
        <v>1193</v>
      </c>
      <c r="D315" t="s">
        <v>196</v>
      </c>
      <c r="H315">
        <v>13.2</v>
      </c>
      <c r="I315">
        <v>390</v>
      </c>
      <c r="L315" t="s">
        <v>139</v>
      </c>
      <c r="M315" t="s">
        <v>139</v>
      </c>
    </row>
    <row r="316" spans="1:13" hidden="1" x14ac:dyDescent="0.3">
      <c r="A316" t="s">
        <v>139</v>
      </c>
      <c r="B316" t="s">
        <v>1143</v>
      </c>
      <c r="C316">
        <v>1248</v>
      </c>
      <c r="D316" t="s">
        <v>196</v>
      </c>
      <c r="H316">
        <v>19.2</v>
      </c>
      <c r="I316">
        <v>390</v>
      </c>
      <c r="L316" t="s">
        <v>139</v>
      </c>
      <c r="M316" t="s">
        <v>139</v>
      </c>
    </row>
    <row r="317" spans="1:13" hidden="1" x14ac:dyDescent="0.3">
      <c r="A317" t="s">
        <v>139</v>
      </c>
      <c r="B317" t="s">
        <v>1143</v>
      </c>
      <c r="C317">
        <v>1248</v>
      </c>
      <c r="D317" t="s">
        <v>196</v>
      </c>
      <c r="H317">
        <v>19.2</v>
      </c>
      <c r="I317">
        <v>390</v>
      </c>
      <c r="L317" t="s">
        <v>139</v>
      </c>
      <c r="M317" t="s">
        <v>139</v>
      </c>
    </row>
    <row r="318" spans="1:13" hidden="1" x14ac:dyDescent="0.3">
      <c r="A318" t="s">
        <v>139</v>
      </c>
      <c r="B318" t="s">
        <v>1143</v>
      </c>
      <c r="C318">
        <v>1248</v>
      </c>
      <c r="D318" t="s">
        <v>196</v>
      </c>
      <c r="H318">
        <v>19.2</v>
      </c>
      <c r="I318">
        <v>390</v>
      </c>
      <c r="L318" t="s">
        <v>139</v>
      </c>
      <c r="M318" t="s">
        <v>139</v>
      </c>
    </row>
    <row r="319" spans="1:13" hidden="1" x14ac:dyDescent="0.3">
      <c r="A319" t="s">
        <v>139</v>
      </c>
      <c r="B319" t="s">
        <v>1143</v>
      </c>
      <c r="C319">
        <v>1248</v>
      </c>
      <c r="D319" t="s">
        <v>196</v>
      </c>
      <c r="H319">
        <v>19.2</v>
      </c>
      <c r="I319">
        <v>390</v>
      </c>
      <c r="L319" t="s">
        <v>139</v>
      </c>
      <c r="M319" t="s">
        <v>139</v>
      </c>
    </row>
    <row r="320" spans="1:13" hidden="1" x14ac:dyDescent="0.3">
      <c r="A320" t="s">
        <v>139</v>
      </c>
      <c r="B320" t="s">
        <v>1143</v>
      </c>
      <c r="C320">
        <v>1248</v>
      </c>
      <c r="D320" t="s">
        <v>196</v>
      </c>
      <c r="H320">
        <v>19.2</v>
      </c>
      <c r="I320">
        <v>390</v>
      </c>
      <c r="L320" t="s">
        <v>139</v>
      </c>
      <c r="M320" t="s">
        <v>139</v>
      </c>
    </row>
    <row r="321" spans="1:13" hidden="1" x14ac:dyDescent="0.3">
      <c r="A321" t="s">
        <v>139</v>
      </c>
      <c r="B321" t="s">
        <v>1143</v>
      </c>
      <c r="C321">
        <v>1248</v>
      </c>
      <c r="D321" t="s">
        <v>196</v>
      </c>
      <c r="H321">
        <v>19.2</v>
      </c>
      <c r="I321">
        <v>390</v>
      </c>
      <c r="L321" t="s">
        <v>139</v>
      </c>
      <c r="M321" t="s">
        <v>139</v>
      </c>
    </row>
    <row r="322" spans="1:13" hidden="1" x14ac:dyDescent="0.3">
      <c r="A322" t="s">
        <v>235</v>
      </c>
      <c r="B322" t="s">
        <v>1163</v>
      </c>
      <c r="C322">
        <v>1298</v>
      </c>
      <c r="D322" t="s">
        <v>832</v>
      </c>
      <c r="H322">
        <v>10.199999999999999</v>
      </c>
      <c r="I322">
        <v>350</v>
      </c>
      <c r="L322" t="s">
        <v>235</v>
      </c>
      <c r="M322" t="s">
        <v>235</v>
      </c>
    </row>
    <row r="323" spans="1:13" hidden="1" x14ac:dyDescent="0.3">
      <c r="A323" t="s">
        <v>235</v>
      </c>
      <c r="B323" t="s">
        <v>1163</v>
      </c>
      <c r="C323">
        <v>1298</v>
      </c>
      <c r="D323" t="s">
        <v>832</v>
      </c>
      <c r="H323">
        <v>10.199999999999999</v>
      </c>
      <c r="L323" t="s">
        <v>235</v>
      </c>
      <c r="M323" t="s">
        <v>235</v>
      </c>
    </row>
    <row r="324" spans="1:13" hidden="1" x14ac:dyDescent="0.3">
      <c r="A324" t="s">
        <v>319</v>
      </c>
      <c r="B324" t="s">
        <v>1178</v>
      </c>
      <c r="C324">
        <v>1197</v>
      </c>
      <c r="D324" t="s">
        <v>196</v>
      </c>
      <c r="I324">
        <v>350</v>
      </c>
      <c r="L324" t="s">
        <v>319</v>
      </c>
      <c r="M324" t="s">
        <v>319</v>
      </c>
    </row>
    <row r="325" spans="1:13" hidden="1" x14ac:dyDescent="0.3">
      <c r="A325" t="s">
        <v>319</v>
      </c>
      <c r="B325" t="s">
        <v>1178</v>
      </c>
      <c r="C325">
        <v>998</v>
      </c>
      <c r="D325" t="s">
        <v>196</v>
      </c>
      <c r="I325">
        <v>350</v>
      </c>
      <c r="L325" t="s">
        <v>319</v>
      </c>
      <c r="M325" t="s">
        <v>319</v>
      </c>
    </row>
    <row r="326" spans="1:13" hidden="1" x14ac:dyDescent="0.3">
      <c r="A326" t="s">
        <v>319</v>
      </c>
      <c r="B326" t="s">
        <v>1178</v>
      </c>
      <c r="C326">
        <v>1397</v>
      </c>
      <c r="D326" t="s">
        <v>196</v>
      </c>
      <c r="I326">
        <v>350</v>
      </c>
      <c r="L326" t="s">
        <v>319</v>
      </c>
      <c r="M326" t="s">
        <v>319</v>
      </c>
    </row>
    <row r="327" spans="1:13" hidden="1" x14ac:dyDescent="0.3">
      <c r="A327" t="s">
        <v>319</v>
      </c>
      <c r="B327" t="s">
        <v>1178</v>
      </c>
      <c r="C327">
        <v>998</v>
      </c>
      <c r="D327" t="s">
        <v>196</v>
      </c>
      <c r="I327">
        <v>350</v>
      </c>
      <c r="L327" t="s">
        <v>319</v>
      </c>
      <c r="M327" t="s">
        <v>319</v>
      </c>
    </row>
    <row r="328" spans="1:13" hidden="1" x14ac:dyDescent="0.3">
      <c r="A328" t="s">
        <v>319</v>
      </c>
      <c r="B328" t="s">
        <v>1178</v>
      </c>
      <c r="C328">
        <v>998</v>
      </c>
      <c r="D328" t="s">
        <v>196</v>
      </c>
      <c r="I328">
        <v>350</v>
      </c>
      <c r="L328" t="s">
        <v>319</v>
      </c>
      <c r="M328" t="s">
        <v>319</v>
      </c>
    </row>
    <row r="329" spans="1:13" hidden="1" x14ac:dyDescent="0.3">
      <c r="A329" t="s">
        <v>319</v>
      </c>
      <c r="B329" t="s">
        <v>1178</v>
      </c>
      <c r="C329">
        <v>998</v>
      </c>
      <c r="D329" t="s">
        <v>196</v>
      </c>
      <c r="I329">
        <v>350</v>
      </c>
      <c r="L329" t="s">
        <v>319</v>
      </c>
      <c r="M329" t="s">
        <v>319</v>
      </c>
    </row>
    <row r="330" spans="1:13" hidden="1" x14ac:dyDescent="0.3">
      <c r="A330" t="s">
        <v>319</v>
      </c>
      <c r="B330" t="s">
        <v>1178</v>
      </c>
      <c r="C330">
        <v>998</v>
      </c>
      <c r="D330" t="s">
        <v>196</v>
      </c>
      <c r="I330">
        <v>350</v>
      </c>
      <c r="L330" t="s">
        <v>319</v>
      </c>
      <c r="M330" t="s">
        <v>319</v>
      </c>
    </row>
    <row r="331" spans="1:13" hidden="1" x14ac:dyDescent="0.3">
      <c r="A331" t="s">
        <v>319</v>
      </c>
      <c r="B331" t="s">
        <v>1178</v>
      </c>
      <c r="C331">
        <v>998</v>
      </c>
      <c r="D331" t="s">
        <v>196</v>
      </c>
      <c r="I331">
        <v>350</v>
      </c>
      <c r="L331" t="s">
        <v>319</v>
      </c>
      <c r="M331" t="s">
        <v>319</v>
      </c>
    </row>
    <row r="332" spans="1:13" hidden="1" x14ac:dyDescent="0.3">
      <c r="A332" t="s">
        <v>319</v>
      </c>
      <c r="B332" t="s">
        <v>1178</v>
      </c>
      <c r="C332">
        <v>1197</v>
      </c>
      <c r="D332" t="s">
        <v>196</v>
      </c>
      <c r="I332">
        <v>350</v>
      </c>
      <c r="L332" t="s">
        <v>319</v>
      </c>
      <c r="M332" t="s">
        <v>319</v>
      </c>
    </row>
    <row r="333" spans="1:13" hidden="1" x14ac:dyDescent="0.3">
      <c r="A333" t="s">
        <v>319</v>
      </c>
      <c r="B333" t="s">
        <v>1178</v>
      </c>
      <c r="C333">
        <v>1397</v>
      </c>
      <c r="D333" t="s">
        <v>196</v>
      </c>
      <c r="I333">
        <v>350</v>
      </c>
      <c r="L333" t="s">
        <v>319</v>
      </c>
      <c r="M333" t="s">
        <v>319</v>
      </c>
    </row>
    <row r="334" spans="1:13" hidden="1" x14ac:dyDescent="0.3">
      <c r="A334" t="s">
        <v>319</v>
      </c>
      <c r="B334" t="s">
        <v>1178</v>
      </c>
      <c r="C334">
        <v>1397</v>
      </c>
      <c r="D334" t="s">
        <v>196</v>
      </c>
      <c r="I334">
        <v>350</v>
      </c>
      <c r="L334" t="s">
        <v>319</v>
      </c>
      <c r="M334" t="s">
        <v>319</v>
      </c>
    </row>
    <row r="335" spans="1:13" hidden="1" x14ac:dyDescent="0.3">
      <c r="A335" t="s">
        <v>319</v>
      </c>
      <c r="B335" t="s">
        <v>1178</v>
      </c>
      <c r="C335">
        <v>1397</v>
      </c>
      <c r="D335" t="s">
        <v>196</v>
      </c>
      <c r="I335">
        <v>350</v>
      </c>
      <c r="L335" t="s">
        <v>319</v>
      </c>
      <c r="M335" t="s">
        <v>319</v>
      </c>
    </row>
    <row r="336" spans="1:13" hidden="1" x14ac:dyDescent="0.3">
      <c r="A336" t="s">
        <v>319</v>
      </c>
      <c r="B336" t="s">
        <v>1178</v>
      </c>
      <c r="C336">
        <v>1397</v>
      </c>
      <c r="D336" t="s">
        <v>196</v>
      </c>
      <c r="I336">
        <v>350</v>
      </c>
      <c r="L336" t="s">
        <v>319</v>
      </c>
      <c r="M336" t="s">
        <v>319</v>
      </c>
    </row>
    <row r="337" spans="1:13" hidden="1" x14ac:dyDescent="0.3">
      <c r="A337" t="s">
        <v>139</v>
      </c>
      <c r="B337" t="s">
        <v>1217</v>
      </c>
      <c r="C337">
        <v>1198</v>
      </c>
      <c r="I337">
        <v>350</v>
      </c>
      <c r="L337" t="s">
        <v>139</v>
      </c>
      <c r="M337" t="s">
        <v>139</v>
      </c>
    </row>
    <row r="338" spans="1:13" hidden="1" x14ac:dyDescent="0.3">
      <c r="A338" t="s">
        <v>139</v>
      </c>
      <c r="B338" t="s">
        <v>1217</v>
      </c>
      <c r="C338">
        <v>1198</v>
      </c>
      <c r="I338">
        <v>350</v>
      </c>
      <c r="L338" t="s">
        <v>139</v>
      </c>
      <c r="M338" t="s">
        <v>139</v>
      </c>
    </row>
    <row r="339" spans="1:13" hidden="1" x14ac:dyDescent="0.3">
      <c r="A339" t="s">
        <v>139</v>
      </c>
      <c r="B339" t="s">
        <v>1217</v>
      </c>
      <c r="C339">
        <v>1198</v>
      </c>
      <c r="I339">
        <v>350</v>
      </c>
      <c r="L339" t="s">
        <v>139</v>
      </c>
      <c r="M339" t="s">
        <v>139</v>
      </c>
    </row>
    <row r="340" spans="1:13" hidden="1" x14ac:dyDescent="0.3">
      <c r="A340" t="s">
        <v>139</v>
      </c>
      <c r="B340" t="s">
        <v>1217</v>
      </c>
      <c r="C340">
        <v>1198</v>
      </c>
      <c r="I340">
        <v>350</v>
      </c>
      <c r="L340" t="s">
        <v>139</v>
      </c>
      <c r="M340" t="s">
        <v>139</v>
      </c>
    </row>
    <row r="341" spans="1:13" hidden="1" x14ac:dyDescent="0.3">
      <c r="A341" t="s">
        <v>139</v>
      </c>
      <c r="B341" t="s">
        <v>1217</v>
      </c>
      <c r="C341">
        <v>1198</v>
      </c>
      <c r="I341">
        <v>350</v>
      </c>
      <c r="L341" t="s">
        <v>139</v>
      </c>
      <c r="M341" t="s">
        <v>139</v>
      </c>
    </row>
    <row r="342" spans="1:13" hidden="1" x14ac:dyDescent="0.3">
      <c r="A342" t="s">
        <v>139</v>
      </c>
      <c r="B342" t="s">
        <v>1217</v>
      </c>
      <c r="C342">
        <v>1198</v>
      </c>
      <c r="I342">
        <v>350</v>
      </c>
      <c r="L342" t="s">
        <v>139</v>
      </c>
      <c r="M342" t="s">
        <v>139</v>
      </c>
    </row>
    <row r="343" spans="1:13" hidden="1" x14ac:dyDescent="0.3">
      <c r="A343" t="s">
        <v>139</v>
      </c>
      <c r="B343" t="s">
        <v>1217</v>
      </c>
      <c r="C343">
        <v>1198</v>
      </c>
      <c r="I343">
        <v>350</v>
      </c>
      <c r="L343" t="s">
        <v>139</v>
      </c>
      <c r="M343" t="s">
        <v>139</v>
      </c>
    </row>
    <row r="344" spans="1:13" hidden="1" x14ac:dyDescent="0.3">
      <c r="A344" t="s">
        <v>139</v>
      </c>
      <c r="B344" t="s">
        <v>1217</v>
      </c>
      <c r="C344">
        <v>1198</v>
      </c>
      <c r="I344">
        <v>350</v>
      </c>
      <c r="L344" t="s">
        <v>139</v>
      </c>
      <c r="M344" t="s">
        <v>139</v>
      </c>
    </row>
    <row r="345" spans="1:13" hidden="1" x14ac:dyDescent="0.3">
      <c r="A345" t="s">
        <v>139</v>
      </c>
      <c r="B345" t="s">
        <v>1217</v>
      </c>
      <c r="C345">
        <v>1198</v>
      </c>
      <c r="I345">
        <v>350</v>
      </c>
      <c r="L345" t="s">
        <v>139</v>
      </c>
      <c r="M345" t="s">
        <v>139</v>
      </c>
    </row>
    <row r="346" spans="1:13" hidden="1" x14ac:dyDescent="0.3">
      <c r="A346" t="s">
        <v>139</v>
      </c>
      <c r="B346" t="s">
        <v>1217</v>
      </c>
      <c r="C346">
        <v>1198</v>
      </c>
      <c r="I346">
        <v>350</v>
      </c>
      <c r="L346" t="s">
        <v>139</v>
      </c>
      <c r="M346" t="s">
        <v>139</v>
      </c>
    </row>
    <row r="347" spans="1:13" hidden="1" x14ac:dyDescent="0.3">
      <c r="A347" t="s">
        <v>139</v>
      </c>
      <c r="B347" t="s">
        <v>1217</v>
      </c>
      <c r="C347">
        <v>1198</v>
      </c>
      <c r="I347">
        <v>350</v>
      </c>
      <c r="L347" t="s">
        <v>139</v>
      </c>
      <c r="M347" t="s">
        <v>139</v>
      </c>
    </row>
    <row r="348" spans="1:13" hidden="1" x14ac:dyDescent="0.3">
      <c r="A348" t="s">
        <v>139</v>
      </c>
      <c r="B348" t="s">
        <v>1217</v>
      </c>
      <c r="C348">
        <v>1198</v>
      </c>
      <c r="I348">
        <v>350</v>
      </c>
      <c r="L348" t="s">
        <v>139</v>
      </c>
      <c r="M348" t="s">
        <v>139</v>
      </c>
    </row>
    <row r="349" spans="1:13" hidden="1" x14ac:dyDescent="0.3">
      <c r="A349" t="s">
        <v>139</v>
      </c>
      <c r="B349" t="s">
        <v>1217</v>
      </c>
      <c r="C349">
        <v>1497</v>
      </c>
      <c r="I349">
        <v>350</v>
      </c>
      <c r="L349" t="s">
        <v>139</v>
      </c>
      <c r="M349" t="s">
        <v>139</v>
      </c>
    </row>
    <row r="350" spans="1:13" hidden="1" x14ac:dyDescent="0.3">
      <c r="A350" t="s">
        <v>139</v>
      </c>
      <c r="B350" t="s">
        <v>1217</v>
      </c>
      <c r="C350">
        <v>1497</v>
      </c>
      <c r="I350">
        <v>350</v>
      </c>
      <c r="L350" t="s">
        <v>139</v>
      </c>
      <c r="M350" t="s">
        <v>139</v>
      </c>
    </row>
    <row r="351" spans="1:13" hidden="1" x14ac:dyDescent="0.3">
      <c r="A351" t="s">
        <v>139</v>
      </c>
      <c r="B351" t="s">
        <v>1217</v>
      </c>
      <c r="C351">
        <v>1497</v>
      </c>
      <c r="I351">
        <v>350</v>
      </c>
      <c r="L351" t="s">
        <v>139</v>
      </c>
      <c r="M351" t="s">
        <v>139</v>
      </c>
    </row>
    <row r="352" spans="1:13" hidden="1" x14ac:dyDescent="0.3">
      <c r="A352" t="s">
        <v>139</v>
      </c>
      <c r="B352" t="s">
        <v>1217</v>
      </c>
      <c r="C352">
        <v>1497</v>
      </c>
      <c r="I352">
        <v>350</v>
      </c>
      <c r="L352" t="s">
        <v>139</v>
      </c>
      <c r="M352" t="s">
        <v>139</v>
      </c>
    </row>
    <row r="353" spans="1:13" hidden="1" x14ac:dyDescent="0.3">
      <c r="A353" t="s">
        <v>139</v>
      </c>
      <c r="B353" t="s">
        <v>1217</v>
      </c>
      <c r="C353">
        <v>1497</v>
      </c>
      <c r="I353">
        <v>350</v>
      </c>
      <c r="L353" t="s">
        <v>139</v>
      </c>
      <c r="M353" t="s">
        <v>139</v>
      </c>
    </row>
    <row r="354" spans="1:13" hidden="1" x14ac:dyDescent="0.3">
      <c r="A354" t="s">
        <v>139</v>
      </c>
      <c r="B354" t="s">
        <v>1217</v>
      </c>
      <c r="C354">
        <v>1497</v>
      </c>
      <c r="I354">
        <v>350</v>
      </c>
      <c r="L354" t="s">
        <v>139</v>
      </c>
      <c r="M354" t="s">
        <v>139</v>
      </c>
    </row>
    <row r="355" spans="1:13" hidden="1" x14ac:dyDescent="0.3">
      <c r="A355" t="s">
        <v>139</v>
      </c>
      <c r="B355" t="s">
        <v>1217</v>
      </c>
      <c r="C355">
        <v>1497</v>
      </c>
      <c r="I355">
        <v>350</v>
      </c>
      <c r="L355" t="s">
        <v>139</v>
      </c>
      <c r="M355" t="s">
        <v>139</v>
      </c>
    </row>
    <row r="356" spans="1:13" hidden="1" x14ac:dyDescent="0.3">
      <c r="A356" t="s">
        <v>139</v>
      </c>
      <c r="B356" t="s">
        <v>1217</v>
      </c>
      <c r="C356">
        <v>1497</v>
      </c>
      <c r="I356">
        <v>350</v>
      </c>
      <c r="L356" t="s">
        <v>139</v>
      </c>
      <c r="M356" t="s">
        <v>139</v>
      </c>
    </row>
    <row r="357" spans="1:13" hidden="1" x14ac:dyDescent="0.3">
      <c r="A357" t="s">
        <v>139</v>
      </c>
      <c r="B357" t="s">
        <v>1217</v>
      </c>
      <c r="C357">
        <v>1497</v>
      </c>
      <c r="I357">
        <v>350</v>
      </c>
      <c r="L357" t="s">
        <v>139</v>
      </c>
      <c r="M357" t="s">
        <v>139</v>
      </c>
    </row>
    <row r="358" spans="1:13" hidden="1" x14ac:dyDescent="0.3">
      <c r="A358" t="s">
        <v>139</v>
      </c>
      <c r="B358" t="s">
        <v>1217</v>
      </c>
      <c r="C358">
        <v>1497</v>
      </c>
      <c r="I358">
        <v>350</v>
      </c>
      <c r="L358" t="s">
        <v>139</v>
      </c>
      <c r="M358" t="s">
        <v>139</v>
      </c>
    </row>
    <row r="359" spans="1:13" hidden="1" x14ac:dyDescent="0.3">
      <c r="A359" t="s">
        <v>139</v>
      </c>
      <c r="B359" t="s">
        <v>1217</v>
      </c>
      <c r="C359">
        <v>1497</v>
      </c>
      <c r="I359">
        <v>350</v>
      </c>
      <c r="L359" t="s">
        <v>139</v>
      </c>
      <c r="M359" t="s">
        <v>139</v>
      </c>
    </row>
    <row r="360" spans="1:13" hidden="1" x14ac:dyDescent="0.3">
      <c r="A360" t="s">
        <v>139</v>
      </c>
      <c r="B360" t="s">
        <v>1217</v>
      </c>
      <c r="C360">
        <v>1497</v>
      </c>
      <c r="I360">
        <v>350</v>
      </c>
      <c r="L360" t="s">
        <v>139</v>
      </c>
      <c r="M360" t="s">
        <v>139</v>
      </c>
    </row>
    <row r="361" spans="1:13" hidden="1" x14ac:dyDescent="0.3">
      <c r="A361" t="s">
        <v>785</v>
      </c>
      <c r="B361" t="s">
        <v>1243</v>
      </c>
      <c r="C361">
        <v>1493</v>
      </c>
      <c r="H361">
        <v>12.4</v>
      </c>
      <c r="I361">
        <v>170</v>
      </c>
      <c r="L361" t="s">
        <v>785</v>
      </c>
      <c r="M361" t="s">
        <v>785</v>
      </c>
    </row>
    <row r="362" spans="1:13" hidden="1" x14ac:dyDescent="0.3">
      <c r="A362" t="s">
        <v>785</v>
      </c>
      <c r="B362" t="s">
        <v>1243</v>
      </c>
      <c r="C362">
        <v>1493</v>
      </c>
      <c r="H362">
        <v>12.4</v>
      </c>
      <c r="L362" t="s">
        <v>785</v>
      </c>
      <c r="M362" t="s">
        <v>785</v>
      </c>
    </row>
    <row r="363" spans="1:13" hidden="1" x14ac:dyDescent="0.3">
      <c r="A363" t="s">
        <v>785</v>
      </c>
      <c r="B363" t="s">
        <v>1243</v>
      </c>
      <c r="C363">
        <v>1493</v>
      </c>
      <c r="H363">
        <v>12.4</v>
      </c>
      <c r="L363" t="s">
        <v>785</v>
      </c>
      <c r="M363" t="s">
        <v>785</v>
      </c>
    </row>
    <row r="364" spans="1:13" hidden="1" x14ac:dyDescent="0.3">
      <c r="A364" t="s">
        <v>785</v>
      </c>
      <c r="B364" t="s">
        <v>1243</v>
      </c>
      <c r="C364">
        <v>1493</v>
      </c>
      <c r="H364">
        <v>12.4</v>
      </c>
      <c r="L364" t="s">
        <v>785</v>
      </c>
      <c r="M364" t="s">
        <v>785</v>
      </c>
    </row>
    <row r="365" spans="1:13" hidden="1" x14ac:dyDescent="0.3">
      <c r="A365" t="s">
        <v>785</v>
      </c>
      <c r="B365" t="s">
        <v>1243</v>
      </c>
      <c r="C365">
        <v>2523</v>
      </c>
      <c r="H365">
        <v>9.4</v>
      </c>
      <c r="L365" t="s">
        <v>785</v>
      </c>
      <c r="M365" t="s">
        <v>785</v>
      </c>
    </row>
    <row r="366" spans="1:13" hidden="1" x14ac:dyDescent="0.3">
      <c r="A366" t="s">
        <v>785</v>
      </c>
      <c r="B366" t="s">
        <v>1243</v>
      </c>
      <c r="C366">
        <v>2523</v>
      </c>
      <c r="H366">
        <v>12.4</v>
      </c>
      <c r="L366" t="s">
        <v>785</v>
      </c>
      <c r="M366" t="s">
        <v>785</v>
      </c>
    </row>
    <row r="367" spans="1:13" hidden="1" x14ac:dyDescent="0.3">
      <c r="A367" t="s">
        <v>235</v>
      </c>
      <c r="B367" t="s">
        <v>1272</v>
      </c>
      <c r="C367">
        <v>1248</v>
      </c>
      <c r="H367">
        <v>20</v>
      </c>
      <c r="I367">
        <v>328</v>
      </c>
      <c r="L367" t="s">
        <v>235</v>
      </c>
      <c r="M367" t="s">
        <v>235</v>
      </c>
    </row>
    <row r="368" spans="1:13" hidden="1" x14ac:dyDescent="0.3">
      <c r="A368" t="s">
        <v>235</v>
      </c>
      <c r="B368" t="s">
        <v>1272</v>
      </c>
      <c r="C368">
        <v>1248</v>
      </c>
      <c r="H368">
        <v>20</v>
      </c>
      <c r="I368">
        <v>328</v>
      </c>
      <c r="L368" t="s">
        <v>235</v>
      </c>
      <c r="M368" t="s">
        <v>235</v>
      </c>
    </row>
    <row r="369" spans="1:13" hidden="1" x14ac:dyDescent="0.3">
      <c r="A369" t="s">
        <v>235</v>
      </c>
      <c r="B369" t="s">
        <v>1272</v>
      </c>
      <c r="C369">
        <v>1248</v>
      </c>
      <c r="H369">
        <v>20</v>
      </c>
      <c r="I369">
        <v>328</v>
      </c>
      <c r="L369" t="s">
        <v>235</v>
      </c>
      <c r="M369" t="s">
        <v>235</v>
      </c>
    </row>
    <row r="370" spans="1:13" hidden="1" x14ac:dyDescent="0.3">
      <c r="A370" t="s">
        <v>235</v>
      </c>
      <c r="B370" t="s">
        <v>1272</v>
      </c>
      <c r="C370">
        <v>1248</v>
      </c>
      <c r="H370">
        <v>20</v>
      </c>
      <c r="I370">
        <v>328</v>
      </c>
      <c r="L370" t="s">
        <v>235</v>
      </c>
      <c r="M370" t="s">
        <v>235</v>
      </c>
    </row>
    <row r="371" spans="1:13" hidden="1" x14ac:dyDescent="0.3">
      <c r="A371" t="s">
        <v>235</v>
      </c>
      <c r="B371" t="s">
        <v>1272</v>
      </c>
      <c r="C371">
        <v>1248</v>
      </c>
      <c r="H371">
        <v>20</v>
      </c>
      <c r="I371">
        <v>328</v>
      </c>
      <c r="L371" t="s">
        <v>235</v>
      </c>
      <c r="M371" t="s">
        <v>235</v>
      </c>
    </row>
    <row r="372" spans="1:13" hidden="1" x14ac:dyDescent="0.3">
      <c r="A372" t="s">
        <v>235</v>
      </c>
      <c r="B372" t="s">
        <v>1272</v>
      </c>
      <c r="C372">
        <v>1248</v>
      </c>
      <c r="H372">
        <v>20</v>
      </c>
      <c r="I372">
        <v>328</v>
      </c>
      <c r="L372" t="s">
        <v>235</v>
      </c>
      <c r="M372" t="s">
        <v>235</v>
      </c>
    </row>
    <row r="373" spans="1:13" hidden="1" x14ac:dyDescent="0.3">
      <c r="A373" t="s">
        <v>235</v>
      </c>
      <c r="B373" t="s">
        <v>1272</v>
      </c>
      <c r="C373">
        <v>1248</v>
      </c>
      <c r="H373">
        <v>20</v>
      </c>
      <c r="I373">
        <v>328</v>
      </c>
      <c r="L373" t="s">
        <v>235</v>
      </c>
      <c r="M373" t="s">
        <v>235</v>
      </c>
    </row>
    <row r="374" spans="1:13" hidden="1" x14ac:dyDescent="0.3">
      <c r="A374" t="s">
        <v>235</v>
      </c>
      <c r="B374" t="s">
        <v>1272</v>
      </c>
      <c r="C374">
        <v>1248</v>
      </c>
      <c r="H374">
        <v>20</v>
      </c>
      <c r="I374">
        <v>328</v>
      </c>
      <c r="L374" t="s">
        <v>235</v>
      </c>
      <c r="M374" t="s">
        <v>235</v>
      </c>
    </row>
    <row r="375" spans="1:13" hidden="1" x14ac:dyDescent="0.3">
      <c r="A375" t="s">
        <v>235</v>
      </c>
      <c r="B375" t="s">
        <v>1272</v>
      </c>
      <c r="C375">
        <v>1248</v>
      </c>
      <c r="H375">
        <v>20</v>
      </c>
      <c r="I375">
        <v>328</v>
      </c>
      <c r="L375" t="s">
        <v>235</v>
      </c>
      <c r="M375" t="s">
        <v>235</v>
      </c>
    </row>
    <row r="376" spans="1:13" hidden="1" x14ac:dyDescent="0.3">
      <c r="A376" t="s">
        <v>319</v>
      </c>
      <c r="B376" t="s">
        <v>1285</v>
      </c>
      <c r="C376">
        <v>1197</v>
      </c>
      <c r="H376">
        <v>15</v>
      </c>
      <c r="I376">
        <v>285</v>
      </c>
      <c r="L376" t="s">
        <v>319</v>
      </c>
      <c r="M376" t="s">
        <v>319</v>
      </c>
    </row>
    <row r="377" spans="1:13" hidden="1" x14ac:dyDescent="0.3">
      <c r="A377" t="s">
        <v>319</v>
      </c>
      <c r="B377" t="s">
        <v>1285</v>
      </c>
      <c r="C377">
        <v>1197</v>
      </c>
      <c r="H377">
        <v>15</v>
      </c>
      <c r="I377">
        <v>285</v>
      </c>
      <c r="L377" t="s">
        <v>319</v>
      </c>
      <c r="M377" t="s">
        <v>319</v>
      </c>
    </row>
    <row r="378" spans="1:13" hidden="1" x14ac:dyDescent="0.3">
      <c r="A378" t="s">
        <v>319</v>
      </c>
      <c r="B378" t="s">
        <v>1285</v>
      </c>
      <c r="C378">
        <v>1197</v>
      </c>
      <c r="H378">
        <v>15</v>
      </c>
      <c r="I378">
        <v>285</v>
      </c>
      <c r="L378" t="s">
        <v>319</v>
      </c>
      <c r="M378" t="s">
        <v>319</v>
      </c>
    </row>
    <row r="379" spans="1:13" hidden="1" x14ac:dyDescent="0.3">
      <c r="A379" t="s">
        <v>319</v>
      </c>
      <c r="B379" t="s">
        <v>1285</v>
      </c>
      <c r="C379">
        <v>1396</v>
      </c>
      <c r="H379">
        <v>21.19</v>
      </c>
      <c r="I379">
        <v>285</v>
      </c>
      <c r="L379" t="s">
        <v>319</v>
      </c>
      <c r="M379" t="s">
        <v>319</v>
      </c>
    </row>
    <row r="380" spans="1:13" hidden="1" x14ac:dyDescent="0.3">
      <c r="A380" t="s">
        <v>679</v>
      </c>
      <c r="B380" t="s">
        <v>1295</v>
      </c>
      <c r="C380">
        <v>1497</v>
      </c>
      <c r="I380">
        <v>352</v>
      </c>
      <c r="L380" t="s">
        <v>679</v>
      </c>
      <c r="M380" t="s">
        <v>679</v>
      </c>
    </row>
    <row r="381" spans="1:13" hidden="1" x14ac:dyDescent="0.3">
      <c r="A381" t="s">
        <v>679</v>
      </c>
      <c r="B381" t="s">
        <v>1295</v>
      </c>
      <c r="C381">
        <v>1497</v>
      </c>
      <c r="I381">
        <v>352</v>
      </c>
      <c r="L381" t="s">
        <v>679</v>
      </c>
      <c r="M381" t="s">
        <v>679</v>
      </c>
    </row>
    <row r="382" spans="1:13" hidden="1" x14ac:dyDescent="0.3">
      <c r="A382" t="s">
        <v>679</v>
      </c>
      <c r="B382" t="s">
        <v>1295</v>
      </c>
      <c r="C382">
        <v>1497</v>
      </c>
      <c r="I382">
        <v>352</v>
      </c>
      <c r="L382" t="s">
        <v>679</v>
      </c>
      <c r="M382" t="s">
        <v>679</v>
      </c>
    </row>
    <row r="383" spans="1:13" hidden="1" x14ac:dyDescent="0.3">
      <c r="A383" t="s">
        <v>679</v>
      </c>
      <c r="B383" t="s">
        <v>1295</v>
      </c>
      <c r="C383">
        <v>1497</v>
      </c>
      <c r="I383">
        <v>352</v>
      </c>
      <c r="L383" t="s">
        <v>679</v>
      </c>
      <c r="M383" t="s">
        <v>679</v>
      </c>
    </row>
    <row r="384" spans="1:13" hidden="1" x14ac:dyDescent="0.3">
      <c r="A384" t="s">
        <v>679</v>
      </c>
      <c r="B384" t="s">
        <v>1295</v>
      </c>
      <c r="C384">
        <v>1498</v>
      </c>
      <c r="I384">
        <v>352</v>
      </c>
      <c r="L384" t="s">
        <v>679</v>
      </c>
      <c r="M384" t="s">
        <v>679</v>
      </c>
    </row>
    <row r="385" spans="1:13" hidden="1" x14ac:dyDescent="0.3">
      <c r="A385" t="s">
        <v>679</v>
      </c>
      <c r="B385" t="s">
        <v>1295</v>
      </c>
      <c r="C385">
        <v>1498</v>
      </c>
      <c r="I385">
        <v>352</v>
      </c>
      <c r="L385" t="s">
        <v>679</v>
      </c>
      <c r="M385" t="s">
        <v>679</v>
      </c>
    </row>
    <row r="386" spans="1:13" hidden="1" x14ac:dyDescent="0.3">
      <c r="A386" t="s">
        <v>679</v>
      </c>
      <c r="B386" t="s">
        <v>1295</v>
      </c>
      <c r="C386">
        <v>1498</v>
      </c>
      <c r="I386">
        <v>352</v>
      </c>
      <c r="L386" t="s">
        <v>679</v>
      </c>
      <c r="M386" t="s">
        <v>679</v>
      </c>
    </row>
    <row r="387" spans="1:13" hidden="1" x14ac:dyDescent="0.3">
      <c r="A387" t="s">
        <v>679</v>
      </c>
      <c r="B387" t="s">
        <v>1295</v>
      </c>
      <c r="C387">
        <v>1498</v>
      </c>
      <c r="I387">
        <v>352</v>
      </c>
      <c r="L387" t="s">
        <v>679</v>
      </c>
      <c r="M387" t="s">
        <v>679</v>
      </c>
    </row>
    <row r="388" spans="1:13" hidden="1" x14ac:dyDescent="0.3">
      <c r="A388" t="s">
        <v>679</v>
      </c>
      <c r="B388" t="s">
        <v>1295</v>
      </c>
      <c r="C388">
        <v>1497</v>
      </c>
      <c r="I388">
        <v>352</v>
      </c>
      <c r="L388" t="s">
        <v>679</v>
      </c>
      <c r="M388" t="s">
        <v>679</v>
      </c>
    </row>
    <row r="389" spans="1:13" hidden="1" x14ac:dyDescent="0.3">
      <c r="A389" t="s">
        <v>679</v>
      </c>
      <c r="B389" t="s">
        <v>1295</v>
      </c>
      <c r="C389">
        <v>1498</v>
      </c>
      <c r="I389">
        <v>352</v>
      </c>
      <c r="L389" t="s">
        <v>679</v>
      </c>
      <c r="M389" t="s">
        <v>679</v>
      </c>
    </row>
    <row r="390" spans="1:13" hidden="1" x14ac:dyDescent="0.3">
      <c r="A390" t="s">
        <v>679</v>
      </c>
      <c r="B390" t="s">
        <v>1295</v>
      </c>
      <c r="C390">
        <v>1497</v>
      </c>
      <c r="I390">
        <v>352</v>
      </c>
      <c r="L390" t="s">
        <v>679</v>
      </c>
      <c r="M390" t="s">
        <v>679</v>
      </c>
    </row>
    <row r="391" spans="1:13" hidden="1" x14ac:dyDescent="0.3">
      <c r="A391" t="s">
        <v>679</v>
      </c>
      <c r="B391" t="s">
        <v>1295</v>
      </c>
      <c r="C391">
        <v>1498</v>
      </c>
      <c r="I391">
        <v>352</v>
      </c>
      <c r="L391" t="s">
        <v>679</v>
      </c>
      <c r="M391" t="s">
        <v>679</v>
      </c>
    </row>
    <row r="392" spans="1:13" hidden="1" x14ac:dyDescent="0.3">
      <c r="A392" t="s">
        <v>193</v>
      </c>
      <c r="B392" t="s">
        <v>1325</v>
      </c>
      <c r="C392">
        <v>1498</v>
      </c>
      <c r="H392">
        <v>10.199999999999999</v>
      </c>
      <c r="I392">
        <v>475</v>
      </c>
      <c r="L392" t="s">
        <v>193</v>
      </c>
      <c r="M392" t="s">
        <v>193</v>
      </c>
    </row>
    <row r="393" spans="1:13" hidden="1" x14ac:dyDescent="0.3">
      <c r="A393" t="s">
        <v>193</v>
      </c>
      <c r="B393" t="s">
        <v>1325</v>
      </c>
      <c r="C393">
        <v>1498</v>
      </c>
      <c r="H393">
        <v>10</v>
      </c>
      <c r="I393">
        <v>475</v>
      </c>
      <c r="L393" t="s">
        <v>193</v>
      </c>
      <c r="M393" t="s">
        <v>193</v>
      </c>
    </row>
    <row r="394" spans="1:13" hidden="1" x14ac:dyDescent="0.3">
      <c r="A394" t="s">
        <v>193</v>
      </c>
      <c r="B394" t="s">
        <v>1325</v>
      </c>
      <c r="C394">
        <v>1498</v>
      </c>
      <c r="H394">
        <v>10</v>
      </c>
      <c r="I394">
        <v>475</v>
      </c>
      <c r="L394" t="s">
        <v>193</v>
      </c>
      <c r="M394" t="s">
        <v>193</v>
      </c>
    </row>
    <row r="395" spans="1:13" hidden="1" x14ac:dyDescent="0.3">
      <c r="A395" t="s">
        <v>193</v>
      </c>
      <c r="B395" t="s">
        <v>1325</v>
      </c>
      <c r="C395">
        <v>1461</v>
      </c>
      <c r="H395">
        <v>16</v>
      </c>
      <c r="I395">
        <v>475</v>
      </c>
      <c r="L395" t="s">
        <v>193</v>
      </c>
      <c r="M395" t="s">
        <v>193</v>
      </c>
    </row>
    <row r="396" spans="1:13" hidden="1" x14ac:dyDescent="0.3">
      <c r="A396" t="s">
        <v>193</v>
      </c>
      <c r="B396" t="s">
        <v>1325</v>
      </c>
      <c r="C396">
        <v>1461</v>
      </c>
      <c r="H396">
        <v>16</v>
      </c>
      <c r="I396">
        <v>475</v>
      </c>
      <c r="L396" t="s">
        <v>193</v>
      </c>
      <c r="M396" t="s">
        <v>193</v>
      </c>
    </row>
    <row r="397" spans="1:13" hidden="1" x14ac:dyDescent="0.3">
      <c r="A397" t="s">
        <v>193</v>
      </c>
      <c r="B397" t="s">
        <v>1325</v>
      </c>
      <c r="C397">
        <v>1461</v>
      </c>
      <c r="H397">
        <v>16</v>
      </c>
      <c r="I397">
        <v>475</v>
      </c>
      <c r="L397" t="s">
        <v>193</v>
      </c>
      <c r="M397" t="s">
        <v>193</v>
      </c>
    </row>
    <row r="398" spans="1:13" hidden="1" x14ac:dyDescent="0.3">
      <c r="A398" t="s">
        <v>193</v>
      </c>
      <c r="B398" t="s">
        <v>1325</v>
      </c>
      <c r="C398">
        <v>1461</v>
      </c>
      <c r="H398">
        <v>16</v>
      </c>
      <c r="I398">
        <v>475</v>
      </c>
      <c r="L398" t="s">
        <v>193</v>
      </c>
      <c r="M398" t="s">
        <v>193</v>
      </c>
    </row>
    <row r="399" spans="1:13" hidden="1" x14ac:dyDescent="0.3">
      <c r="A399" t="s">
        <v>193</v>
      </c>
      <c r="B399" t="s">
        <v>1325</v>
      </c>
      <c r="C399">
        <v>1461</v>
      </c>
      <c r="H399">
        <v>16</v>
      </c>
      <c r="I399">
        <v>475</v>
      </c>
      <c r="L399" t="s">
        <v>193</v>
      </c>
      <c r="M399" t="s">
        <v>193</v>
      </c>
    </row>
    <row r="400" spans="1:13" hidden="1" x14ac:dyDescent="0.3">
      <c r="A400" t="s">
        <v>193</v>
      </c>
      <c r="B400" t="s">
        <v>1325</v>
      </c>
      <c r="C400">
        <v>1461</v>
      </c>
      <c r="H400">
        <v>16</v>
      </c>
      <c r="I400">
        <v>475</v>
      </c>
      <c r="L400" t="s">
        <v>193</v>
      </c>
      <c r="M400" t="s">
        <v>193</v>
      </c>
    </row>
    <row r="401" spans="1:13" hidden="1" x14ac:dyDescent="0.3">
      <c r="A401" t="s">
        <v>319</v>
      </c>
      <c r="B401" t="s">
        <v>1356</v>
      </c>
      <c r="C401">
        <v>1591</v>
      </c>
      <c r="I401">
        <v>465</v>
      </c>
      <c r="L401" t="s">
        <v>319</v>
      </c>
      <c r="M401" t="s">
        <v>319</v>
      </c>
    </row>
    <row r="402" spans="1:13" hidden="1" x14ac:dyDescent="0.3">
      <c r="A402" t="s">
        <v>319</v>
      </c>
      <c r="B402" t="s">
        <v>1356</v>
      </c>
      <c r="C402">
        <v>1582</v>
      </c>
      <c r="H402">
        <v>19.899999999999999</v>
      </c>
      <c r="I402">
        <v>465</v>
      </c>
      <c r="L402" t="s">
        <v>319</v>
      </c>
      <c r="M402" t="s">
        <v>319</v>
      </c>
    </row>
    <row r="403" spans="1:13" hidden="1" x14ac:dyDescent="0.3">
      <c r="A403" t="s">
        <v>319</v>
      </c>
      <c r="B403" t="s">
        <v>1356</v>
      </c>
      <c r="C403">
        <v>1582</v>
      </c>
      <c r="H403">
        <v>19.899999999999999</v>
      </c>
      <c r="I403">
        <v>465</v>
      </c>
      <c r="L403" t="s">
        <v>319</v>
      </c>
      <c r="M403" t="s">
        <v>319</v>
      </c>
    </row>
    <row r="404" spans="1:13" hidden="1" x14ac:dyDescent="0.3">
      <c r="A404" t="s">
        <v>319</v>
      </c>
      <c r="B404" t="s">
        <v>1356</v>
      </c>
      <c r="C404">
        <v>1591</v>
      </c>
      <c r="I404">
        <v>465</v>
      </c>
      <c r="L404" t="s">
        <v>319</v>
      </c>
      <c r="M404" t="s">
        <v>319</v>
      </c>
    </row>
    <row r="405" spans="1:13" hidden="1" x14ac:dyDescent="0.3">
      <c r="A405" t="s">
        <v>319</v>
      </c>
      <c r="B405" t="s">
        <v>1356</v>
      </c>
      <c r="C405">
        <v>1582</v>
      </c>
      <c r="H405">
        <v>14</v>
      </c>
      <c r="I405">
        <v>465</v>
      </c>
      <c r="L405" t="s">
        <v>319</v>
      </c>
      <c r="M405" t="s">
        <v>319</v>
      </c>
    </row>
    <row r="406" spans="1:13" hidden="1" x14ac:dyDescent="0.3">
      <c r="A406" t="s">
        <v>319</v>
      </c>
      <c r="B406" t="s">
        <v>1356</v>
      </c>
      <c r="C406">
        <v>1591</v>
      </c>
      <c r="I406">
        <v>465</v>
      </c>
      <c r="L406" t="s">
        <v>319</v>
      </c>
      <c r="M406" t="s">
        <v>319</v>
      </c>
    </row>
    <row r="407" spans="1:13" hidden="1" x14ac:dyDescent="0.3">
      <c r="A407" t="s">
        <v>319</v>
      </c>
      <c r="B407" t="s">
        <v>1356</v>
      </c>
      <c r="C407">
        <v>1396</v>
      </c>
      <c r="I407">
        <v>465</v>
      </c>
      <c r="L407" t="s">
        <v>319</v>
      </c>
      <c r="M407" t="s">
        <v>319</v>
      </c>
    </row>
    <row r="408" spans="1:13" hidden="1" x14ac:dyDescent="0.3">
      <c r="A408" t="s">
        <v>319</v>
      </c>
      <c r="B408" t="s">
        <v>1356</v>
      </c>
      <c r="C408">
        <v>1396</v>
      </c>
      <c r="I408">
        <v>465</v>
      </c>
      <c r="L408" t="s">
        <v>319</v>
      </c>
      <c r="M408" t="s">
        <v>319</v>
      </c>
    </row>
    <row r="409" spans="1:13" hidden="1" x14ac:dyDescent="0.3">
      <c r="A409" t="s">
        <v>319</v>
      </c>
      <c r="B409" t="s">
        <v>1356</v>
      </c>
      <c r="C409">
        <v>1591</v>
      </c>
      <c r="I409">
        <v>465</v>
      </c>
      <c r="L409" t="s">
        <v>319</v>
      </c>
      <c r="M409" t="s">
        <v>319</v>
      </c>
    </row>
    <row r="410" spans="1:13" hidden="1" x14ac:dyDescent="0.3">
      <c r="A410" t="s">
        <v>319</v>
      </c>
      <c r="B410" t="s">
        <v>1356</v>
      </c>
      <c r="C410">
        <v>1591</v>
      </c>
      <c r="I410">
        <v>465</v>
      </c>
      <c r="L410" t="s">
        <v>319</v>
      </c>
      <c r="M410" t="s">
        <v>319</v>
      </c>
    </row>
    <row r="411" spans="1:13" hidden="1" x14ac:dyDescent="0.3">
      <c r="A411" t="s">
        <v>319</v>
      </c>
      <c r="B411" t="s">
        <v>1356</v>
      </c>
      <c r="C411">
        <v>1582</v>
      </c>
      <c r="H411">
        <v>14</v>
      </c>
      <c r="I411">
        <v>465</v>
      </c>
      <c r="L411" t="s">
        <v>319</v>
      </c>
      <c r="M411" t="s">
        <v>319</v>
      </c>
    </row>
    <row r="412" spans="1:13" hidden="1" x14ac:dyDescent="0.3">
      <c r="A412" t="s">
        <v>319</v>
      </c>
      <c r="B412" t="s">
        <v>1356</v>
      </c>
      <c r="C412">
        <v>1396</v>
      </c>
      <c r="I412">
        <v>465</v>
      </c>
      <c r="L412" t="s">
        <v>319</v>
      </c>
      <c r="M412" t="s">
        <v>319</v>
      </c>
    </row>
    <row r="413" spans="1:13" hidden="1" x14ac:dyDescent="0.3">
      <c r="A413" t="s">
        <v>319</v>
      </c>
      <c r="B413" t="s">
        <v>1356</v>
      </c>
      <c r="C413">
        <v>1396</v>
      </c>
      <c r="I413">
        <v>465</v>
      </c>
      <c r="L413" t="s">
        <v>319</v>
      </c>
      <c r="M413" t="s">
        <v>319</v>
      </c>
    </row>
    <row r="414" spans="1:13" hidden="1" x14ac:dyDescent="0.3">
      <c r="A414" t="s">
        <v>785</v>
      </c>
      <c r="B414" t="s">
        <v>1388</v>
      </c>
      <c r="C414">
        <v>1197</v>
      </c>
      <c r="I414">
        <v>259</v>
      </c>
      <c r="L414" t="s">
        <v>785</v>
      </c>
      <c r="M414" t="s">
        <v>785</v>
      </c>
    </row>
    <row r="415" spans="1:13" hidden="1" x14ac:dyDescent="0.3">
      <c r="A415" t="s">
        <v>785</v>
      </c>
      <c r="B415" t="s">
        <v>1388</v>
      </c>
      <c r="C415">
        <v>1197</v>
      </c>
      <c r="I415">
        <v>259</v>
      </c>
      <c r="L415" t="s">
        <v>785</v>
      </c>
      <c r="M415" t="s">
        <v>785</v>
      </c>
    </row>
    <row r="416" spans="1:13" hidden="1" x14ac:dyDescent="0.3">
      <c r="A416" t="s">
        <v>785</v>
      </c>
      <c r="B416" t="s">
        <v>1388</v>
      </c>
      <c r="C416">
        <v>1197</v>
      </c>
      <c r="I416">
        <v>259</v>
      </c>
      <c r="L416" t="s">
        <v>785</v>
      </c>
      <c r="M416" t="s">
        <v>785</v>
      </c>
    </row>
    <row r="417" spans="1:13" hidden="1" x14ac:dyDescent="0.3">
      <c r="A417" t="s">
        <v>785</v>
      </c>
      <c r="B417" t="s">
        <v>1388</v>
      </c>
      <c r="C417">
        <v>1197</v>
      </c>
      <c r="I417">
        <v>259</v>
      </c>
      <c r="L417" t="s">
        <v>785</v>
      </c>
      <c r="M417" t="s">
        <v>785</v>
      </c>
    </row>
    <row r="418" spans="1:13" hidden="1" x14ac:dyDescent="0.3">
      <c r="A418" t="s">
        <v>785</v>
      </c>
      <c r="B418" t="s">
        <v>1388</v>
      </c>
      <c r="C418">
        <v>1497</v>
      </c>
      <c r="I418">
        <v>259</v>
      </c>
      <c r="L418" t="s">
        <v>785</v>
      </c>
      <c r="M418" t="s">
        <v>785</v>
      </c>
    </row>
    <row r="419" spans="1:13" hidden="1" x14ac:dyDescent="0.3">
      <c r="A419" t="s">
        <v>785</v>
      </c>
      <c r="B419" t="s">
        <v>1388</v>
      </c>
      <c r="C419">
        <v>1497</v>
      </c>
      <c r="I419">
        <v>259</v>
      </c>
      <c r="L419" t="s">
        <v>785</v>
      </c>
      <c r="M419" t="s">
        <v>785</v>
      </c>
    </row>
    <row r="420" spans="1:13" hidden="1" x14ac:dyDescent="0.3">
      <c r="A420" t="s">
        <v>785</v>
      </c>
      <c r="B420" t="s">
        <v>1388</v>
      </c>
      <c r="C420">
        <v>1497</v>
      </c>
      <c r="I420">
        <v>259</v>
      </c>
      <c r="L420" t="s">
        <v>785</v>
      </c>
      <c r="M420" t="s">
        <v>785</v>
      </c>
    </row>
    <row r="421" spans="1:13" hidden="1" x14ac:dyDescent="0.3">
      <c r="A421" t="s">
        <v>785</v>
      </c>
      <c r="B421" t="s">
        <v>1388</v>
      </c>
      <c r="C421">
        <v>1497</v>
      </c>
      <c r="I421">
        <v>259</v>
      </c>
      <c r="L421" t="s">
        <v>785</v>
      </c>
      <c r="M421" t="s">
        <v>785</v>
      </c>
    </row>
    <row r="422" spans="1:13" hidden="1" x14ac:dyDescent="0.3">
      <c r="A422" t="s">
        <v>785</v>
      </c>
      <c r="B422" t="s">
        <v>1388</v>
      </c>
      <c r="C422">
        <v>1497</v>
      </c>
      <c r="I422">
        <v>259</v>
      </c>
      <c r="L422" t="s">
        <v>785</v>
      </c>
      <c r="M422" t="s">
        <v>785</v>
      </c>
    </row>
    <row r="423" spans="1:13" hidden="1" x14ac:dyDescent="0.3">
      <c r="A423" t="s">
        <v>785</v>
      </c>
      <c r="B423" t="s">
        <v>1388</v>
      </c>
      <c r="C423">
        <v>1497</v>
      </c>
      <c r="I423">
        <v>259</v>
      </c>
      <c r="L423" t="s">
        <v>785</v>
      </c>
      <c r="M423" t="s">
        <v>785</v>
      </c>
    </row>
    <row r="424" spans="1:13" hidden="1" x14ac:dyDescent="0.3">
      <c r="A424" t="s">
        <v>785</v>
      </c>
      <c r="B424" t="s">
        <v>1388</v>
      </c>
      <c r="C424">
        <v>1497</v>
      </c>
      <c r="I424">
        <v>259</v>
      </c>
      <c r="L424" t="s">
        <v>785</v>
      </c>
      <c r="M424" t="s">
        <v>785</v>
      </c>
    </row>
    <row r="425" spans="1:13" hidden="1" x14ac:dyDescent="0.3">
      <c r="A425" t="s">
        <v>193</v>
      </c>
      <c r="B425" t="s">
        <v>1406</v>
      </c>
      <c r="C425">
        <v>1461</v>
      </c>
      <c r="H425">
        <v>21.04</v>
      </c>
      <c r="I425">
        <v>207</v>
      </c>
      <c r="L425" t="s">
        <v>193</v>
      </c>
      <c r="M425" t="s">
        <v>193</v>
      </c>
    </row>
    <row r="426" spans="1:13" hidden="1" x14ac:dyDescent="0.3">
      <c r="A426" t="s">
        <v>193</v>
      </c>
      <c r="B426" t="s">
        <v>1406</v>
      </c>
      <c r="C426">
        <v>1461</v>
      </c>
      <c r="H426">
        <v>21.04</v>
      </c>
      <c r="I426">
        <v>207</v>
      </c>
      <c r="L426" t="s">
        <v>193</v>
      </c>
      <c r="M426" t="s">
        <v>193</v>
      </c>
    </row>
    <row r="427" spans="1:13" hidden="1" x14ac:dyDescent="0.3">
      <c r="A427" t="s">
        <v>193</v>
      </c>
      <c r="B427" t="s">
        <v>1406</v>
      </c>
      <c r="C427">
        <v>1461</v>
      </c>
      <c r="H427">
        <v>21.04</v>
      </c>
      <c r="I427">
        <v>759</v>
      </c>
      <c r="L427" t="s">
        <v>193</v>
      </c>
      <c r="M427" t="s">
        <v>193</v>
      </c>
    </row>
    <row r="428" spans="1:13" hidden="1" x14ac:dyDescent="0.3">
      <c r="A428" t="s">
        <v>193</v>
      </c>
      <c r="B428" t="s">
        <v>1406</v>
      </c>
      <c r="C428">
        <v>1461</v>
      </c>
      <c r="H428">
        <v>21.04</v>
      </c>
      <c r="I428">
        <v>207</v>
      </c>
      <c r="L428" t="s">
        <v>193</v>
      </c>
      <c r="M428" t="s">
        <v>193</v>
      </c>
    </row>
    <row r="429" spans="1:13" hidden="1" x14ac:dyDescent="0.3">
      <c r="A429" t="s">
        <v>193</v>
      </c>
      <c r="B429" t="s">
        <v>1406</v>
      </c>
      <c r="C429">
        <v>1461</v>
      </c>
      <c r="H429">
        <v>21.04</v>
      </c>
      <c r="I429">
        <v>207</v>
      </c>
      <c r="L429" t="s">
        <v>193</v>
      </c>
      <c r="M429" t="s">
        <v>193</v>
      </c>
    </row>
    <row r="430" spans="1:13" hidden="1" x14ac:dyDescent="0.3">
      <c r="A430" t="s">
        <v>193</v>
      </c>
      <c r="B430" t="s">
        <v>1406</v>
      </c>
      <c r="C430">
        <v>1461</v>
      </c>
      <c r="H430">
        <v>21.04</v>
      </c>
      <c r="I430">
        <v>207</v>
      </c>
      <c r="L430" t="s">
        <v>193</v>
      </c>
      <c r="M430" t="s">
        <v>193</v>
      </c>
    </row>
    <row r="431" spans="1:13" hidden="1" x14ac:dyDescent="0.3">
      <c r="A431" t="s">
        <v>193</v>
      </c>
      <c r="B431" t="s">
        <v>1406</v>
      </c>
      <c r="C431">
        <v>1461</v>
      </c>
      <c r="H431">
        <v>21.04</v>
      </c>
      <c r="I431">
        <v>207</v>
      </c>
      <c r="L431" t="s">
        <v>193</v>
      </c>
      <c r="M431" t="s">
        <v>193</v>
      </c>
    </row>
    <row r="432" spans="1:13" hidden="1" x14ac:dyDescent="0.3">
      <c r="A432" t="s">
        <v>615</v>
      </c>
      <c r="B432" t="s">
        <v>1427</v>
      </c>
      <c r="C432">
        <v>1598</v>
      </c>
      <c r="H432">
        <v>12.1</v>
      </c>
      <c r="I432">
        <v>494</v>
      </c>
      <c r="L432" t="s">
        <v>615</v>
      </c>
      <c r="M432" t="s">
        <v>615</v>
      </c>
    </row>
    <row r="433" spans="1:13" hidden="1" x14ac:dyDescent="0.3">
      <c r="A433" t="s">
        <v>615</v>
      </c>
      <c r="B433" t="s">
        <v>1427</v>
      </c>
      <c r="C433">
        <v>1598</v>
      </c>
      <c r="I433">
        <v>494</v>
      </c>
      <c r="L433" t="s">
        <v>615</v>
      </c>
      <c r="M433" t="s">
        <v>615</v>
      </c>
    </row>
    <row r="434" spans="1:13" hidden="1" x14ac:dyDescent="0.3">
      <c r="A434" t="s">
        <v>615</v>
      </c>
      <c r="B434" t="s">
        <v>1427</v>
      </c>
      <c r="C434">
        <v>1598</v>
      </c>
      <c r="I434">
        <v>494</v>
      </c>
      <c r="L434" t="s">
        <v>615</v>
      </c>
      <c r="M434" t="s">
        <v>615</v>
      </c>
    </row>
    <row r="435" spans="1:13" hidden="1" x14ac:dyDescent="0.3">
      <c r="A435" t="s">
        <v>615</v>
      </c>
      <c r="B435" t="s">
        <v>1427</v>
      </c>
      <c r="C435">
        <v>1197</v>
      </c>
      <c r="I435">
        <v>494</v>
      </c>
      <c r="L435" t="s">
        <v>615</v>
      </c>
      <c r="M435" t="s">
        <v>615</v>
      </c>
    </row>
    <row r="436" spans="1:13" hidden="1" x14ac:dyDescent="0.3">
      <c r="A436" t="s">
        <v>615</v>
      </c>
      <c r="B436" t="s">
        <v>1427</v>
      </c>
      <c r="C436">
        <v>1197</v>
      </c>
      <c r="I436">
        <v>494</v>
      </c>
      <c r="L436" t="s">
        <v>615</v>
      </c>
      <c r="M436" t="s">
        <v>615</v>
      </c>
    </row>
    <row r="437" spans="1:13" hidden="1" x14ac:dyDescent="0.3">
      <c r="A437" t="s">
        <v>615</v>
      </c>
      <c r="B437" t="s">
        <v>1427</v>
      </c>
      <c r="C437">
        <v>1498</v>
      </c>
      <c r="I437">
        <v>494</v>
      </c>
      <c r="L437" t="s">
        <v>615</v>
      </c>
      <c r="M437" t="s">
        <v>615</v>
      </c>
    </row>
    <row r="438" spans="1:13" hidden="1" x14ac:dyDescent="0.3">
      <c r="A438" t="s">
        <v>615</v>
      </c>
      <c r="B438" t="s">
        <v>1427</v>
      </c>
      <c r="C438">
        <v>1498</v>
      </c>
      <c r="I438">
        <v>494</v>
      </c>
      <c r="L438" t="s">
        <v>615</v>
      </c>
      <c r="M438" t="s">
        <v>615</v>
      </c>
    </row>
    <row r="439" spans="1:13" hidden="1" x14ac:dyDescent="0.3">
      <c r="A439" t="s">
        <v>615</v>
      </c>
      <c r="B439" t="s">
        <v>1427</v>
      </c>
      <c r="C439">
        <v>1498</v>
      </c>
      <c r="I439">
        <v>494</v>
      </c>
      <c r="L439" t="s">
        <v>615</v>
      </c>
      <c r="M439" t="s">
        <v>615</v>
      </c>
    </row>
    <row r="440" spans="1:13" hidden="1" x14ac:dyDescent="0.3">
      <c r="A440" t="s">
        <v>615</v>
      </c>
      <c r="B440" t="s">
        <v>1427</v>
      </c>
      <c r="C440">
        <v>1498</v>
      </c>
      <c r="I440">
        <v>494</v>
      </c>
      <c r="L440" t="s">
        <v>615</v>
      </c>
      <c r="M440" t="s">
        <v>615</v>
      </c>
    </row>
    <row r="441" spans="1:13" hidden="1" x14ac:dyDescent="0.3">
      <c r="A441" t="s">
        <v>615</v>
      </c>
      <c r="B441" t="s">
        <v>1427</v>
      </c>
      <c r="C441">
        <v>1498</v>
      </c>
      <c r="I441">
        <v>494</v>
      </c>
      <c r="L441" t="s">
        <v>615</v>
      </c>
      <c r="M441" t="s">
        <v>615</v>
      </c>
    </row>
    <row r="442" spans="1:13" hidden="1" x14ac:dyDescent="0.3">
      <c r="A442" t="s">
        <v>615</v>
      </c>
      <c r="B442" t="s">
        <v>1427</v>
      </c>
      <c r="C442">
        <v>1498</v>
      </c>
      <c r="H442">
        <v>19</v>
      </c>
      <c r="I442">
        <v>250</v>
      </c>
      <c r="L442" t="s">
        <v>615</v>
      </c>
      <c r="M442" t="s">
        <v>615</v>
      </c>
    </row>
    <row r="443" spans="1:13" hidden="1" x14ac:dyDescent="0.3">
      <c r="A443" t="s">
        <v>615</v>
      </c>
      <c r="B443" t="s">
        <v>1427</v>
      </c>
      <c r="C443">
        <v>1197</v>
      </c>
      <c r="H443">
        <v>17</v>
      </c>
      <c r="I443">
        <v>280</v>
      </c>
      <c r="L443" t="s">
        <v>615</v>
      </c>
      <c r="M443" t="s">
        <v>615</v>
      </c>
    </row>
    <row r="444" spans="1:13" hidden="1" x14ac:dyDescent="0.3">
      <c r="A444" t="s">
        <v>785</v>
      </c>
      <c r="B444" t="s">
        <v>1458</v>
      </c>
      <c r="C444" t="s">
        <v>148</v>
      </c>
      <c r="H444">
        <v>80</v>
      </c>
      <c r="I444">
        <v>135</v>
      </c>
      <c r="L444" t="s">
        <v>785</v>
      </c>
      <c r="M444" t="s">
        <v>785</v>
      </c>
    </row>
    <row r="445" spans="1:13" hidden="1" x14ac:dyDescent="0.3">
      <c r="A445" t="s">
        <v>785</v>
      </c>
      <c r="B445" t="s">
        <v>1458</v>
      </c>
      <c r="C445" t="s">
        <v>148</v>
      </c>
      <c r="H445">
        <v>80</v>
      </c>
      <c r="I445">
        <v>135</v>
      </c>
      <c r="L445" t="s">
        <v>785</v>
      </c>
      <c r="M445" t="s">
        <v>785</v>
      </c>
    </row>
    <row r="446" spans="1:13" hidden="1" x14ac:dyDescent="0.3">
      <c r="A446" t="s">
        <v>139</v>
      </c>
      <c r="B446" t="s">
        <v>1474</v>
      </c>
      <c r="C446" t="s">
        <v>148</v>
      </c>
      <c r="I446">
        <v>255</v>
      </c>
      <c r="L446" t="s">
        <v>139</v>
      </c>
      <c r="M446" t="s">
        <v>139</v>
      </c>
    </row>
    <row r="447" spans="1:13" hidden="1" x14ac:dyDescent="0.3">
      <c r="A447" t="s">
        <v>139</v>
      </c>
      <c r="B447" t="s">
        <v>1474</v>
      </c>
      <c r="C447" t="s">
        <v>148</v>
      </c>
      <c r="I447">
        <v>255</v>
      </c>
      <c r="L447" t="s">
        <v>139</v>
      </c>
      <c r="M447" t="s">
        <v>139</v>
      </c>
    </row>
    <row r="448" spans="1:13" hidden="1" x14ac:dyDescent="0.3">
      <c r="A448" t="s">
        <v>139</v>
      </c>
      <c r="B448" t="s">
        <v>1474</v>
      </c>
      <c r="C448" t="s">
        <v>148</v>
      </c>
      <c r="I448">
        <v>255</v>
      </c>
      <c r="L448" t="s">
        <v>139</v>
      </c>
      <c r="M448" t="s">
        <v>139</v>
      </c>
    </row>
    <row r="449" spans="1:13" hidden="1" x14ac:dyDescent="0.3">
      <c r="A449" t="s">
        <v>785</v>
      </c>
      <c r="B449" t="s">
        <v>1483</v>
      </c>
      <c r="C449">
        <v>2498</v>
      </c>
      <c r="I449">
        <v>600</v>
      </c>
      <c r="L449" t="s">
        <v>785</v>
      </c>
      <c r="M449" t="s">
        <v>785</v>
      </c>
    </row>
    <row r="450" spans="1:13" hidden="1" x14ac:dyDescent="0.3">
      <c r="A450" t="s">
        <v>785</v>
      </c>
      <c r="B450" t="s">
        <v>1483</v>
      </c>
      <c r="C450">
        <v>2498</v>
      </c>
      <c r="I450">
        <v>600</v>
      </c>
      <c r="L450" t="s">
        <v>785</v>
      </c>
      <c r="M450" t="s">
        <v>785</v>
      </c>
    </row>
    <row r="451" spans="1:13" hidden="1" x14ac:dyDescent="0.3">
      <c r="A451" t="s">
        <v>785</v>
      </c>
      <c r="B451" t="s">
        <v>1483</v>
      </c>
      <c r="C451">
        <v>2498</v>
      </c>
      <c r="I451">
        <v>600</v>
      </c>
      <c r="L451" t="s">
        <v>785</v>
      </c>
      <c r="M451" t="s">
        <v>785</v>
      </c>
    </row>
    <row r="452" spans="1:13" hidden="1" x14ac:dyDescent="0.3">
      <c r="A452" t="s">
        <v>235</v>
      </c>
      <c r="B452" t="s">
        <v>1499</v>
      </c>
      <c r="C452">
        <v>1462</v>
      </c>
      <c r="I452">
        <v>209</v>
      </c>
      <c r="L452" t="s">
        <v>235</v>
      </c>
      <c r="M452" t="s">
        <v>235</v>
      </c>
    </row>
    <row r="453" spans="1:13" hidden="1" x14ac:dyDescent="0.3">
      <c r="A453" t="s">
        <v>235</v>
      </c>
      <c r="B453" t="s">
        <v>1499</v>
      </c>
      <c r="C453">
        <v>1462</v>
      </c>
      <c r="I453">
        <v>209</v>
      </c>
      <c r="L453" t="s">
        <v>235</v>
      </c>
      <c r="M453" t="s">
        <v>235</v>
      </c>
    </row>
    <row r="454" spans="1:13" hidden="1" x14ac:dyDescent="0.3">
      <c r="A454" t="s">
        <v>235</v>
      </c>
      <c r="B454" t="s">
        <v>1499</v>
      </c>
      <c r="C454">
        <v>1462</v>
      </c>
      <c r="I454">
        <v>209</v>
      </c>
      <c r="L454" t="s">
        <v>235</v>
      </c>
      <c r="M454" t="s">
        <v>235</v>
      </c>
    </row>
    <row r="455" spans="1:13" hidden="1" x14ac:dyDescent="0.3">
      <c r="A455" t="s">
        <v>235</v>
      </c>
      <c r="B455" t="s">
        <v>1499</v>
      </c>
      <c r="C455">
        <v>1462</v>
      </c>
      <c r="I455">
        <v>209</v>
      </c>
      <c r="L455" t="s">
        <v>235</v>
      </c>
      <c r="M455" t="s">
        <v>235</v>
      </c>
    </row>
    <row r="456" spans="1:13" hidden="1" x14ac:dyDescent="0.3">
      <c r="A456" t="s">
        <v>785</v>
      </c>
      <c r="B456" t="s">
        <v>1513</v>
      </c>
      <c r="C456">
        <v>2179</v>
      </c>
      <c r="H456">
        <v>18.489999999999998</v>
      </c>
      <c r="I456">
        <v>384</v>
      </c>
      <c r="L456" t="s">
        <v>785</v>
      </c>
      <c r="M456" t="s">
        <v>785</v>
      </c>
    </row>
    <row r="457" spans="1:13" hidden="1" x14ac:dyDescent="0.3">
      <c r="A457" t="s">
        <v>785</v>
      </c>
      <c r="B457" t="s">
        <v>1513</v>
      </c>
      <c r="C457">
        <v>2179</v>
      </c>
      <c r="H457">
        <v>18.489999999999998</v>
      </c>
      <c r="I457">
        <v>384</v>
      </c>
      <c r="L457" t="s">
        <v>785</v>
      </c>
      <c r="M457" t="s">
        <v>785</v>
      </c>
    </row>
    <row r="458" spans="1:13" hidden="1" x14ac:dyDescent="0.3">
      <c r="A458" t="s">
        <v>785</v>
      </c>
      <c r="B458" t="s">
        <v>1513</v>
      </c>
      <c r="C458">
        <v>2179</v>
      </c>
      <c r="H458">
        <v>18.489999999999998</v>
      </c>
      <c r="I458">
        <v>384</v>
      </c>
      <c r="L458" t="s">
        <v>785</v>
      </c>
      <c r="M458" t="s">
        <v>785</v>
      </c>
    </row>
    <row r="459" spans="1:13" hidden="1" x14ac:dyDescent="0.3">
      <c r="A459" t="s">
        <v>785</v>
      </c>
      <c r="B459" t="s">
        <v>1522</v>
      </c>
      <c r="C459">
        <v>1497</v>
      </c>
      <c r="L459" t="s">
        <v>785</v>
      </c>
      <c r="M459" t="s">
        <v>785</v>
      </c>
    </row>
    <row r="460" spans="1:13" hidden="1" x14ac:dyDescent="0.3">
      <c r="A460" t="s">
        <v>785</v>
      </c>
      <c r="B460" t="s">
        <v>1522</v>
      </c>
      <c r="C460">
        <v>1497</v>
      </c>
      <c r="L460" t="s">
        <v>785</v>
      </c>
      <c r="M460" t="s">
        <v>785</v>
      </c>
    </row>
    <row r="461" spans="1:13" hidden="1" x14ac:dyDescent="0.3">
      <c r="A461" t="s">
        <v>785</v>
      </c>
      <c r="B461" t="s">
        <v>1522</v>
      </c>
      <c r="C461">
        <v>1497</v>
      </c>
      <c r="L461" t="s">
        <v>785</v>
      </c>
      <c r="M461" t="s">
        <v>785</v>
      </c>
    </row>
    <row r="462" spans="1:13" hidden="1" x14ac:dyDescent="0.3">
      <c r="A462" t="s">
        <v>785</v>
      </c>
      <c r="B462" t="s">
        <v>1522</v>
      </c>
      <c r="C462">
        <v>1497</v>
      </c>
      <c r="L462" t="s">
        <v>785</v>
      </c>
      <c r="M462" t="s">
        <v>785</v>
      </c>
    </row>
    <row r="463" spans="1:13" hidden="1" x14ac:dyDescent="0.3">
      <c r="A463" t="s">
        <v>785</v>
      </c>
      <c r="B463" t="s">
        <v>1522</v>
      </c>
      <c r="C463">
        <v>1497</v>
      </c>
      <c r="L463" t="s">
        <v>785</v>
      </c>
      <c r="M463" t="s">
        <v>785</v>
      </c>
    </row>
    <row r="464" spans="1:13" hidden="1" x14ac:dyDescent="0.3">
      <c r="A464" t="s">
        <v>785</v>
      </c>
      <c r="B464" t="s">
        <v>1522</v>
      </c>
      <c r="C464">
        <v>1497</v>
      </c>
      <c r="L464" t="s">
        <v>785</v>
      </c>
      <c r="M464" t="s">
        <v>785</v>
      </c>
    </row>
    <row r="465" spans="1:13" hidden="1" x14ac:dyDescent="0.3">
      <c r="A465" t="s">
        <v>785</v>
      </c>
      <c r="B465" t="s">
        <v>1522</v>
      </c>
      <c r="C465">
        <v>1497</v>
      </c>
      <c r="L465" t="s">
        <v>785</v>
      </c>
      <c r="M465" t="s">
        <v>785</v>
      </c>
    </row>
    <row r="466" spans="1:13" hidden="1" x14ac:dyDescent="0.3">
      <c r="A466" t="s">
        <v>785</v>
      </c>
      <c r="B466" t="s">
        <v>1522</v>
      </c>
      <c r="C466">
        <v>1497</v>
      </c>
      <c r="L466" t="s">
        <v>785</v>
      </c>
      <c r="M466" t="s">
        <v>785</v>
      </c>
    </row>
    <row r="467" spans="1:13" hidden="1" x14ac:dyDescent="0.3">
      <c r="A467" t="s">
        <v>785</v>
      </c>
      <c r="B467" t="s">
        <v>1538</v>
      </c>
      <c r="C467">
        <v>2523</v>
      </c>
      <c r="H467">
        <v>11.5</v>
      </c>
      <c r="L467" t="s">
        <v>785</v>
      </c>
      <c r="M467" t="s">
        <v>785</v>
      </c>
    </row>
    <row r="468" spans="1:13" hidden="1" x14ac:dyDescent="0.3">
      <c r="A468" t="s">
        <v>785</v>
      </c>
      <c r="B468" t="s">
        <v>1538</v>
      </c>
      <c r="C468">
        <v>2179</v>
      </c>
      <c r="H468">
        <v>8.1</v>
      </c>
      <c r="I468">
        <v>460</v>
      </c>
      <c r="L468" t="s">
        <v>785</v>
      </c>
      <c r="M468" t="s">
        <v>785</v>
      </c>
    </row>
    <row r="469" spans="1:13" hidden="1" x14ac:dyDescent="0.3">
      <c r="A469" t="s">
        <v>785</v>
      </c>
      <c r="B469" t="s">
        <v>1538</v>
      </c>
      <c r="C469">
        <v>2179</v>
      </c>
      <c r="H469">
        <v>9.4</v>
      </c>
      <c r="I469">
        <v>460</v>
      </c>
      <c r="L469" t="s">
        <v>785</v>
      </c>
      <c r="M469" t="s">
        <v>785</v>
      </c>
    </row>
    <row r="470" spans="1:13" hidden="1" x14ac:dyDescent="0.3">
      <c r="A470" t="s">
        <v>785</v>
      </c>
      <c r="B470" t="s">
        <v>1538</v>
      </c>
      <c r="C470">
        <v>2179</v>
      </c>
      <c r="H470">
        <v>11.5</v>
      </c>
      <c r="L470" t="s">
        <v>785</v>
      </c>
      <c r="M470" t="s">
        <v>785</v>
      </c>
    </row>
    <row r="471" spans="1:13" hidden="1" x14ac:dyDescent="0.3">
      <c r="A471" t="s">
        <v>785</v>
      </c>
      <c r="B471" t="s">
        <v>1538</v>
      </c>
      <c r="C471">
        <v>2179</v>
      </c>
      <c r="H471">
        <v>11.5</v>
      </c>
      <c r="L471" t="s">
        <v>785</v>
      </c>
      <c r="M471" t="s">
        <v>785</v>
      </c>
    </row>
    <row r="472" spans="1:13" hidden="1" x14ac:dyDescent="0.3">
      <c r="A472" t="s">
        <v>785</v>
      </c>
      <c r="B472" t="s">
        <v>1538</v>
      </c>
      <c r="C472">
        <v>2179</v>
      </c>
      <c r="H472">
        <v>11.5</v>
      </c>
      <c r="L472" t="s">
        <v>785</v>
      </c>
      <c r="M472" t="s">
        <v>785</v>
      </c>
    </row>
    <row r="473" spans="1:13" hidden="1" x14ac:dyDescent="0.3">
      <c r="A473" t="s">
        <v>785</v>
      </c>
      <c r="B473" t="s">
        <v>1538</v>
      </c>
      <c r="C473">
        <v>2179</v>
      </c>
      <c r="H473">
        <v>11.5</v>
      </c>
      <c r="L473" t="s">
        <v>785</v>
      </c>
      <c r="M473" t="s">
        <v>785</v>
      </c>
    </row>
    <row r="474" spans="1:13" hidden="1" x14ac:dyDescent="0.3">
      <c r="A474" t="s">
        <v>785</v>
      </c>
      <c r="B474" t="s">
        <v>1538</v>
      </c>
      <c r="C474">
        <v>2179</v>
      </c>
      <c r="H474">
        <v>11.5</v>
      </c>
      <c r="L474" t="s">
        <v>785</v>
      </c>
      <c r="M474" t="s">
        <v>785</v>
      </c>
    </row>
    <row r="475" spans="1:13" hidden="1" x14ac:dyDescent="0.3">
      <c r="A475" t="s">
        <v>785</v>
      </c>
      <c r="B475" t="s">
        <v>1538</v>
      </c>
      <c r="C475">
        <v>2179</v>
      </c>
      <c r="H475">
        <v>11.5</v>
      </c>
      <c r="L475" t="s">
        <v>785</v>
      </c>
      <c r="M475" t="s">
        <v>785</v>
      </c>
    </row>
    <row r="476" spans="1:13" hidden="1" x14ac:dyDescent="0.3">
      <c r="A476" t="s">
        <v>865</v>
      </c>
      <c r="B476" t="s">
        <v>1569</v>
      </c>
      <c r="C476">
        <v>1498</v>
      </c>
      <c r="H476">
        <v>18</v>
      </c>
      <c r="I476">
        <v>460</v>
      </c>
      <c r="L476" t="s">
        <v>865</v>
      </c>
      <c r="M476" t="s">
        <v>865</v>
      </c>
    </row>
    <row r="477" spans="1:13" hidden="1" x14ac:dyDescent="0.3">
      <c r="A477" t="s">
        <v>865</v>
      </c>
      <c r="B477" t="s">
        <v>1569</v>
      </c>
      <c r="C477">
        <v>1598</v>
      </c>
      <c r="H477">
        <v>12</v>
      </c>
      <c r="I477">
        <v>460</v>
      </c>
      <c r="L477" t="s">
        <v>865</v>
      </c>
      <c r="M477" t="s">
        <v>865</v>
      </c>
    </row>
    <row r="478" spans="1:13" hidden="1" x14ac:dyDescent="0.3">
      <c r="A478" t="s">
        <v>865</v>
      </c>
      <c r="B478" t="s">
        <v>1569</v>
      </c>
      <c r="C478">
        <v>1498</v>
      </c>
      <c r="H478">
        <v>18</v>
      </c>
      <c r="I478">
        <v>460</v>
      </c>
      <c r="L478" t="s">
        <v>865</v>
      </c>
      <c r="M478" t="s">
        <v>865</v>
      </c>
    </row>
    <row r="479" spans="1:13" hidden="1" x14ac:dyDescent="0.3">
      <c r="A479" t="s">
        <v>865</v>
      </c>
      <c r="B479" t="s">
        <v>1569</v>
      </c>
      <c r="C479">
        <v>1598</v>
      </c>
      <c r="H479">
        <v>12</v>
      </c>
      <c r="I479">
        <v>460</v>
      </c>
      <c r="L479" t="s">
        <v>865</v>
      </c>
      <c r="M479" t="s">
        <v>865</v>
      </c>
    </row>
    <row r="480" spans="1:13" hidden="1" x14ac:dyDescent="0.3">
      <c r="A480" t="s">
        <v>785</v>
      </c>
      <c r="B480" t="s">
        <v>1584</v>
      </c>
      <c r="C480">
        <v>2179</v>
      </c>
      <c r="I480">
        <v>96</v>
      </c>
      <c r="L480" t="s">
        <v>785</v>
      </c>
      <c r="M480" t="s">
        <v>785</v>
      </c>
    </row>
    <row r="481" spans="1:13" hidden="1" x14ac:dyDescent="0.3">
      <c r="A481" t="s">
        <v>785</v>
      </c>
      <c r="B481" t="s">
        <v>1584</v>
      </c>
      <c r="C481">
        <v>2179</v>
      </c>
      <c r="H481">
        <v>16</v>
      </c>
      <c r="L481" t="s">
        <v>785</v>
      </c>
      <c r="M481" t="s">
        <v>785</v>
      </c>
    </row>
    <row r="482" spans="1:13" hidden="1" x14ac:dyDescent="0.3">
      <c r="A482" t="s">
        <v>785</v>
      </c>
      <c r="B482" t="s">
        <v>1584</v>
      </c>
      <c r="C482">
        <v>2179</v>
      </c>
      <c r="H482">
        <v>16</v>
      </c>
      <c r="I482">
        <v>96</v>
      </c>
      <c r="L482" t="s">
        <v>785</v>
      </c>
      <c r="M482" t="s">
        <v>785</v>
      </c>
    </row>
    <row r="483" spans="1:13" hidden="1" x14ac:dyDescent="0.3">
      <c r="A483" t="s">
        <v>785</v>
      </c>
      <c r="B483" t="s">
        <v>1584</v>
      </c>
      <c r="C483">
        <v>2179</v>
      </c>
      <c r="H483">
        <v>16</v>
      </c>
      <c r="I483">
        <v>96</v>
      </c>
      <c r="L483" t="s">
        <v>785</v>
      </c>
      <c r="M483" t="s">
        <v>785</v>
      </c>
    </row>
    <row r="484" spans="1:13" hidden="1" x14ac:dyDescent="0.3">
      <c r="A484" t="s">
        <v>785</v>
      </c>
      <c r="B484" t="s">
        <v>1584</v>
      </c>
      <c r="C484">
        <v>2179</v>
      </c>
      <c r="H484">
        <v>16</v>
      </c>
      <c r="I484">
        <v>96</v>
      </c>
      <c r="L484" t="s">
        <v>785</v>
      </c>
      <c r="M484" t="s">
        <v>785</v>
      </c>
    </row>
    <row r="485" spans="1:13" hidden="1" x14ac:dyDescent="0.3">
      <c r="A485" t="s">
        <v>785</v>
      </c>
      <c r="B485" t="s">
        <v>1584</v>
      </c>
      <c r="C485">
        <v>2179</v>
      </c>
      <c r="H485">
        <v>16</v>
      </c>
      <c r="I485">
        <v>96</v>
      </c>
      <c r="L485" t="s">
        <v>785</v>
      </c>
      <c r="M485" t="s">
        <v>785</v>
      </c>
    </row>
    <row r="486" spans="1:13" hidden="1" x14ac:dyDescent="0.3">
      <c r="A486" t="s">
        <v>785</v>
      </c>
      <c r="B486" t="s">
        <v>1584</v>
      </c>
      <c r="C486">
        <v>2179</v>
      </c>
      <c r="H486">
        <v>16</v>
      </c>
      <c r="I486">
        <v>96</v>
      </c>
      <c r="L486" t="s">
        <v>785</v>
      </c>
      <c r="M486" t="s">
        <v>785</v>
      </c>
    </row>
    <row r="487" spans="1:13" hidden="1" x14ac:dyDescent="0.3">
      <c r="A487" t="s">
        <v>785</v>
      </c>
      <c r="B487" t="s">
        <v>1584</v>
      </c>
      <c r="C487">
        <v>2179</v>
      </c>
      <c r="H487">
        <v>16</v>
      </c>
      <c r="I487">
        <v>96</v>
      </c>
      <c r="L487" t="s">
        <v>785</v>
      </c>
      <c r="M487" t="s">
        <v>785</v>
      </c>
    </row>
    <row r="488" spans="1:13" hidden="1" x14ac:dyDescent="0.3">
      <c r="A488" t="s">
        <v>785</v>
      </c>
      <c r="B488" t="s">
        <v>1584</v>
      </c>
      <c r="C488">
        <v>2179</v>
      </c>
      <c r="H488">
        <v>16</v>
      </c>
      <c r="I488">
        <v>96</v>
      </c>
      <c r="L488" t="s">
        <v>785</v>
      </c>
      <c r="M488" t="s">
        <v>785</v>
      </c>
    </row>
    <row r="489" spans="1:13" hidden="1" x14ac:dyDescent="0.3">
      <c r="A489" t="s">
        <v>785</v>
      </c>
      <c r="B489" t="s">
        <v>1584</v>
      </c>
      <c r="C489">
        <v>2179</v>
      </c>
      <c r="I489">
        <v>96</v>
      </c>
      <c r="L489" t="s">
        <v>785</v>
      </c>
      <c r="M489" t="s">
        <v>785</v>
      </c>
    </row>
    <row r="490" spans="1:13" hidden="1" x14ac:dyDescent="0.3">
      <c r="A490" t="s">
        <v>785</v>
      </c>
      <c r="B490" t="s">
        <v>1584</v>
      </c>
      <c r="C490">
        <v>2179</v>
      </c>
      <c r="H490">
        <v>16</v>
      </c>
      <c r="L490" t="s">
        <v>785</v>
      </c>
      <c r="M490" t="s">
        <v>785</v>
      </c>
    </row>
    <row r="491" spans="1:13" hidden="1" x14ac:dyDescent="0.3">
      <c r="A491" t="s">
        <v>785</v>
      </c>
      <c r="B491" t="s">
        <v>1584</v>
      </c>
      <c r="C491">
        <v>2179</v>
      </c>
      <c r="H491">
        <v>16</v>
      </c>
      <c r="I491">
        <v>96</v>
      </c>
      <c r="L491" t="s">
        <v>785</v>
      </c>
      <c r="M491" t="s">
        <v>785</v>
      </c>
    </row>
    <row r="492" spans="1:13" hidden="1" x14ac:dyDescent="0.3">
      <c r="A492" t="s">
        <v>785</v>
      </c>
      <c r="B492" t="s">
        <v>1584</v>
      </c>
      <c r="C492">
        <v>2179</v>
      </c>
      <c r="H492">
        <v>16</v>
      </c>
      <c r="I492">
        <v>96</v>
      </c>
      <c r="L492" t="s">
        <v>785</v>
      </c>
      <c r="M492" t="s">
        <v>785</v>
      </c>
    </row>
    <row r="493" spans="1:13" hidden="1" x14ac:dyDescent="0.3">
      <c r="A493" t="s">
        <v>785</v>
      </c>
      <c r="B493" t="s">
        <v>1584</v>
      </c>
      <c r="C493">
        <v>2179</v>
      </c>
      <c r="H493">
        <v>16</v>
      </c>
      <c r="I493">
        <v>96</v>
      </c>
      <c r="L493" t="s">
        <v>785</v>
      </c>
      <c r="M493" t="s">
        <v>785</v>
      </c>
    </row>
    <row r="494" spans="1:13" hidden="1" x14ac:dyDescent="0.3">
      <c r="A494" t="s">
        <v>785</v>
      </c>
      <c r="B494" t="s">
        <v>1584</v>
      </c>
      <c r="C494">
        <v>2179</v>
      </c>
      <c r="H494">
        <v>16</v>
      </c>
      <c r="I494">
        <v>96</v>
      </c>
      <c r="L494" t="s">
        <v>785</v>
      </c>
      <c r="M494" t="s">
        <v>785</v>
      </c>
    </row>
    <row r="495" spans="1:13" hidden="1" x14ac:dyDescent="0.3">
      <c r="A495" t="s">
        <v>785</v>
      </c>
      <c r="B495" t="s">
        <v>1584</v>
      </c>
      <c r="C495">
        <v>2179</v>
      </c>
      <c r="H495">
        <v>16</v>
      </c>
      <c r="I495">
        <v>96</v>
      </c>
      <c r="L495" t="s">
        <v>785</v>
      </c>
      <c r="M495" t="s">
        <v>785</v>
      </c>
    </row>
    <row r="496" spans="1:13" hidden="1" x14ac:dyDescent="0.3">
      <c r="A496" t="s">
        <v>785</v>
      </c>
      <c r="B496" t="s">
        <v>1584</v>
      </c>
      <c r="C496">
        <v>2179</v>
      </c>
      <c r="H496">
        <v>16</v>
      </c>
      <c r="I496">
        <v>96</v>
      </c>
      <c r="L496" t="s">
        <v>785</v>
      </c>
      <c r="M496" t="s">
        <v>785</v>
      </c>
    </row>
    <row r="497" spans="1:13" hidden="1" x14ac:dyDescent="0.3">
      <c r="A497" t="s">
        <v>785</v>
      </c>
      <c r="B497" t="s">
        <v>1584</v>
      </c>
      <c r="C497">
        <v>2179</v>
      </c>
      <c r="H497">
        <v>16</v>
      </c>
      <c r="I497">
        <v>96</v>
      </c>
      <c r="L497" t="s">
        <v>785</v>
      </c>
      <c r="M497" t="s">
        <v>785</v>
      </c>
    </row>
    <row r="498" spans="1:13" hidden="1" x14ac:dyDescent="0.3">
      <c r="A498" t="s">
        <v>785</v>
      </c>
      <c r="B498" t="s">
        <v>1584</v>
      </c>
      <c r="C498">
        <v>2179</v>
      </c>
      <c r="H498">
        <v>16</v>
      </c>
      <c r="I498">
        <v>96</v>
      </c>
      <c r="L498" t="s">
        <v>785</v>
      </c>
      <c r="M498" t="s">
        <v>785</v>
      </c>
    </row>
    <row r="499" spans="1:13" hidden="1" x14ac:dyDescent="0.3">
      <c r="A499" t="s">
        <v>785</v>
      </c>
      <c r="B499" t="s">
        <v>1584</v>
      </c>
      <c r="C499">
        <v>2179</v>
      </c>
      <c r="H499">
        <v>16</v>
      </c>
      <c r="I499">
        <v>96</v>
      </c>
      <c r="L499" t="s">
        <v>785</v>
      </c>
      <c r="M499" t="s">
        <v>785</v>
      </c>
    </row>
    <row r="500" spans="1:13" hidden="1" x14ac:dyDescent="0.3">
      <c r="A500" t="s">
        <v>785</v>
      </c>
      <c r="B500" t="s">
        <v>1584</v>
      </c>
      <c r="C500">
        <v>2179</v>
      </c>
      <c r="H500">
        <v>16</v>
      </c>
      <c r="I500">
        <v>96</v>
      </c>
      <c r="L500" t="s">
        <v>785</v>
      </c>
      <c r="M500" t="s">
        <v>785</v>
      </c>
    </row>
    <row r="501" spans="1:13" hidden="1" x14ac:dyDescent="0.3">
      <c r="A501" t="s">
        <v>785</v>
      </c>
      <c r="B501" t="s">
        <v>1618</v>
      </c>
      <c r="C501">
        <v>72</v>
      </c>
      <c r="H501">
        <v>11</v>
      </c>
      <c r="I501">
        <v>510</v>
      </c>
      <c r="L501" t="s">
        <v>785</v>
      </c>
      <c r="M501" t="s">
        <v>785</v>
      </c>
    </row>
    <row r="502" spans="1:13" hidden="1" x14ac:dyDescent="0.3">
      <c r="A502" t="s">
        <v>785</v>
      </c>
      <c r="B502" t="s">
        <v>1618</v>
      </c>
      <c r="C502">
        <v>72</v>
      </c>
      <c r="H502">
        <v>11</v>
      </c>
      <c r="I502">
        <v>510</v>
      </c>
      <c r="L502" t="s">
        <v>785</v>
      </c>
      <c r="M502" t="s">
        <v>785</v>
      </c>
    </row>
    <row r="503" spans="1:13" hidden="1" x14ac:dyDescent="0.3">
      <c r="A503" t="s">
        <v>785</v>
      </c>
      <c r="B503" t="s">
        <v>1618</v>
      </c>
      <c r="C503">
        <v>72</v>
      </c>
      <c r="H503">
        <v>11</v>
      </c>
      <c r="I503">
        <v>510</v>
      </c>
      <c r="L503" t="s">
        <v>785</v>
      </c>
      <c r="M503" t="s">
        <v>785</v>
      </c>
    </row>
    <row r="504" spans="1:13" hidden="1" x14ac:dyDescent="0.3">
      <c r="A504" t="s">
        <v>139</v>
      </c>
      <c r="B504" t="s">
        <v>1623</v>
      </c>
      <c r="C504">
        <v>2179</v>
      </c>
      <c r="H504">
        <v>14</v>
      </c>
      <c r="I504">
        <v>128</v>
      </c>
      <c r="L504" t="s">
        <v>139</v>
      </c>
      <c r="M504" t="s">
        <v>139</v>
      </c>
    </row>
    <row r="505" spans="1:13" hidden="1" x14ac:dyDescent="0.3">
      <c r="A505" t="s">
        <v>139</v>
      </c>
      <c r="B505" t="s">
        <v>1623</v>
      </c>
      <c r="C505">
        <v>2179</v>
      </c>
      <c r="H505">
        <v>14</v>
      </c>
      <c r="I505">
        <v>128</v>
      </c>
      <c r="L505" t="s">
        <v>139</v>
      </c>
      <c r="M505" t="s">
        <v>139</v>
      </c>
    </row>
    <row r="506" spans="1:13" hidden="1" x14ac:dyDescent="0.3">
      <c r="A506" t="s">
        <v>139</v>
      </c>
      <c r="B506" t="s">
        <v>1623</v>
      </c>
      <c r="C506">
        <v>2179</v>
      </c>
      <c r="H506">
        <v>14</v>
      </c>
      <c r="I506">
        <v>128</v>
      </c>
      <c r="L506" t="s">
        <v>139</v>
      </c>
      <c r="M506" t="s">
        <v>139</v>
      </c>
    </row>
    <row r="507" spans="1:13" hidden="1" x14ac:dyDescent="0.3">
      <c r="A507" t="s">
        <v>139</v>
      </c>
      <c r="B507" t="s">
        <v>1623</v>
      </c>
      <c r="C507">
        <v>2179</v>
      </c>
      <c r="H507">
        <v>14</v>
      </c>
      <c r="I507">
        <v>128</v>
      </c>
      <c r="L507" t="s">
        <v>139</v>
      </c>
      <c r="M507" t="s">
        <v>139</v>
      </c>
    </row>
    <row r="508" spans="1:13" hidden="1" x14ac:dyDescent="0.3">
      <c r="A508" t="s">
        <v>139</v>
      </c>
      <c r="B508" t="s">
        <v>1623</v>
      </c>
      <c r="C508">
        <v>2179</v>
      </c>
      <c r="H508">
        <v>14</v>
      </c>
      <c r="I508">
        <v>128</v>
      </c>
      <c r="L508" t="s">
        <v>139</v>
      </c>
      <c r="M508" t="s">
        <v>139</v>
      </c>
    </row>
    <row r="509" spans="1:13" hidden="1" x14ac:dyDescent="0.3">
      <c r="A509" t="s">
        <v>139</v>
      </c>
      <c r="B509" t="s">
        <v>1623</v>
      </c>
      <c r="C509">
        <v>2179</v>
      </c>
      <c r="H509">
        <v>14</v>
      </c>
      <c r="I509">
        <v>128</v>
      </c>
      <c r="L509" t="s">
        <v>139</v>
      </c>
      <c r="M509" t="s">
        <v>139</v>
      </c>
    </row>
    <row r="510" spans="1:13" hidden="1" x14ac:dyDescent="0.3">
      <c r="A510" t="s">
        <v>139</v>
      </c>
      <c r="B510" t="s">
        <v>1623</v>
      </c>
      <c r="C510">
        <v>2179</v>
      </c>
      <c r="H510">
        <v>14</v>
      </c>
      <c r="I510">
        <v>128</v>
      </c>
      <c r="L510" t="s">
        <v>139</v>
      </c>
      <c r="M510" t="s">
        <v>139</v>
      </c>
    </row>
    <row r="511" spans="1:13" hidden="1" x14ac:dyDescent="0.3">
      <c r="A511" t="s">
        <v>444</v>
      </c>
      <c r="B511" t="s">
        <v>1642</v>
      </c>
      <c r="C511">
        <v>2393</v>
      </c>
      <c r="H511">
        <v>12</v>
      </c>
      <c r="L511" t="s">
        <v>444</v>
      </c>
      <c r="M511" t="s">
        <v>444</v>
      </c>
    </row>
    <row r="512" spans="1:13" hidden="1" x14ac:dyDescent="0.3">
      <c r="A512" t="s">
        <v>444</v>
      </c>
      <c r="B512" t="s">
        <v>1642</v>
      </c>
      <c r="C512">
        <v>2393</v>
      </c>
      <c r="H512">
        <v>12</v>
      </c>
      <c r="L512" t="s">
        <v>444</v>
      </c>
      <c r="M512" t="s">
        <v>444</v>
      </c>
    </row>
    <row r="513" spans="1:13" hidden="1" x14ac:dyDescent="0.3">
      <c r="A513" t="s">
        <v>444</v>
      </c>
      <c r="B513" t="s">
        <v>1642</v>
      </c>
      <c r="C513">
        <v>2393</v>
      </c>
      <c r="H513">
        <v>12</v>
      </c>
      <c r="L513" t="s">
        <v>444</v>
      </c>
      <c r="M513" t="s">
        <v>444</v>
      </c>
    </row>
    <row r="514" spans="1:13" hidden="1" x14ac:dyDescent="0.3">
      <c r="A514" t="s">
        <v>444</v>
      </c>
      <c r="B514" t="s">
        <v>1642</v>
      </c>
      <c r="C514">
        <v>2393</v>
      </c>
      <c r="H514">
        <v>12</v>
      </c>
      <c r="L514" t="s">
        <v>444</v>
      </c>
      <c r="M514" t="s">
        <v>444</v>
      </c>
    </row>
    <row r="515" spans="1:13" hidden="1" x14ac:dyDescent="0.3">
      <c r="A515" t="s">
        <v>444</v>
      </c>
      <c r="B515" t="s">
        <v>1642</v>
      </c>
      <c r="C515">
        <v>2393</v>
      </c>
      <c r="H515">
        <v>12</v>
      </c>
      <c r="L515" t="s">
        <v>444</v>
      </c>
      <c r="M515" t="s">
        <v>444</v>
      </c>
    </row>
    <row r="516" spans="1:13" hidden="1" x14ac:dyDescent="0.3">
      <c r="A516" t="s">
        <v>444</v>
      </c>
      <c r="B516" t="s">
        <v>1642</v>
      </c>
      <c r="C516">
        <v>2694</v>
      </c>
      <c r="H516">
        <v>11.2</v>
      </c>
      <c r="L516" t="s">
        <v>444</v>
      </c>
      <c r="M516" t="s">
        <v>444</v>
      </c>
    </row>
    <row r="517" spans="1:13" hidden="1" x14ac:dyDescent="0.3">
      <c r="A517" t="s">
        <v>444</v>
      </c>
      <c r="B517" t="s">
        <v>1642</v>
      </c>
      <c r="C517">
        <v>2694</v>
      </c>
      <c r="H517">
        <v>11.2</v>
      </c>
      <c r="L517" t="s">
        <v>444</v>
      </c>
      <c r="M517" t="s">
        <v>444</v>
      </c>
    </row>
    <row r="518" spans="1:13" hidden="1" x14ac:dyDescent="0.3">
      <c r="A518" t="s">
        <v>444</v>
      </c>
      <c r="B518" t="s">
        <v>1642</v>
      </c>
      <c r="C518">
        <v>2393</v>
      </c>
      <c r="H518">
        <v>11.2</v>
      </c>
      <c r="L518" t="s">
        <v>444</v>
      </c>
      <c r="M518" t="s">
        <v>444</v>
      </c>
    </row>
    <row r="519" spans="1:13" hidden="1" x14ac:dyDescent="0.3">
      <c r="A519" t="s">
        <v>444</v>
      </c>
      <c r="B519" t="s">
        <v>1642</v>
      </c>
      <c r="C519">
        <v>2393</v>
      </c>
      <c r="H519">
        <v>11.2</v>
      </c>
      <c r="L519" t="s">
        <v>444</v>
      </c>
      <c r="M519" t="s">
        <v>444</v>
      </c>
    </row>
    <row r="520" spans="1:13" hidden="1" x14ac:dyDescent="0.3">
      <c r="A520" t="s">
        <v>444</v>
      </c>
      <c r="B520" t="s">
        <v>1642</v>
      </c>
      <c r="C520">
        <v>2755</v>
      </c>
      <c r="H520">
        <v>11.2</v>
      </c>
      <c r="L520" t="s">
        <v>444</v>
      </c>
      <c r="M520" t="s">
        <v>444</v>
      </c>
    </row>
    <row r="521" spans="1:13" hidden="1" x14ac:dyDescent="0.3">
      <c r="A521" t="s">
        <v>444</v>
      </c>
      <c r="B521" t="s">
        <v>1642</v>
      </c>
      <c r="C521">
        <v>2755</v>
      </c>
      <c r="H521">
        <v>11.2</v>
      </c>
      <c r="L521" t="s">
        <v>444</v>
      </c>
      <c r="M521" t="s">
        <v>444</v>
      </c>
    </row>
    <row r="522" spans="1:13" hidden="1" x14ac:dyDescent="0.3">
      <c r="A522" t="s">
        <v>444</v>
      </c>
      <c r="B522" t="s">
        <v>1642</v>
      </c>
      <c r="C522">
        <v>2393</v>
      </c>
      <c r="H522">
        <v>12</v>
      </c>
      <c r="L522" t="s">
        <v>444</v>
      </c>
      <c r="M522" t="s">
        <v>444</v>
      </c>
    </row>
    <row r="523" spans="1:13" hidden="1" x14ac:dyDescent="0.3">
      <c r="A523" t="s">
        <v>444</v>
      </c>
      <c r="B523" t="s">
        <v>1642</v>
      </c>
      <c r="C523">
        <v>2393</v>
      </c>
      <c r="H523">
        <v>11.2</v>
      </c>
      <c r="L523" t="s">
        <v>444</v>
      </c>
      <c r="M523" t="s">
        <v>444</v>
      </c>
    </row>
    <row r="524" spans="1:13" hidden="1" x14ac:dyDescent="0.3">
      <c r="A524" t="s">
        <v>444</v>
      </c>
      <c r="B524" t="s">
        <v>1642</v>
      </c>
      <c r="C524">
        <v>2694</v>
      </c>
      <c r="H524">
        <v>11.2</v>
      </c>
      <c r="L524" t="s">
        <v>444</v>
      </c>
      <c r="M524" t="s">
        <v>444</v>
      </c>
    </row>
    <row r="525" spans="1:13" hidden="1" x14ac:dyDescent="0.3">
      <c r="A525" t="s">
        <v>444</v>
      </c>
      <c r="B525" t="s">
        <v>1642</v>
      </c>
      <c r="C525">
        <v>2393</v>
      </c>
      <c r="H525">
        <v>12</v>
      </c>
      <c r="L525" t="s">
        <v>444</v>
      </c>
      <c r="M525" t="s">
        <v>444</v>
      </c>
    </row>
    <row r="526" spans="1:13" hidden="1" x14ac:dyDescent="0.3">
      <c r="A526" t="s">
        <v>444</v>
      </c>
      <c r="B526" t="s">
        <v>1642</v>
      </c>
      <c r="C526">
        <v>2393</v>
      </c>
      <c r="H526">
        <v>12</v>
      </c>
      <c r="L526" t="s">
        <v>444</v>
      </c>
      <c r="M526" t="s">
        <v>444</v>
      </c>
    </row>
    <row r="527" spans="1:13" hidden="1" x14ac:dyDescent="0.3">
      <c r="A527" t="s">
        <v>444</v>
      </c>
      <c r="B527" t="s">
        <v>1694</v>
      </c>
      <c r="C527">
        <v>1798</v>
      </c>
      <c r="H527">
        <v>9.5</v>
      </c>
      <c r="I527">
        <v>470</v>
      </c>
      <c r="L527" t="s">
        <v>444</v>
      </c>
      <c r="M527" t="s">
        <v>444</v>
      </c>
    </row>
    <row r="528" spans="1:13" hidden="1" x14ac:dyDescent="0.3">
      <c r="A528" t="s">
        <v>444</v>
      </c>
      <c r="B528" t="s">
        <v>1694</v>
      </c>
      <c r="C528">
        <v>1798</v>
      </c>
      <c r="H528">
        <v>9.5</v>
      </c>
      <c r="I528">
        <v>470</v>
      </c>
      <c r="L528" t="s">
        <v>444</v>
      </c>
      <c r="M528" t="s">
        <v>444</v>
      </c>
    </row>
    <row r="529" spans="1:13" hidden="1" x14ac:dyDescent="0.3">
      <c r="A529" t="s">
        <v>444</v>
      </c>
      <c r="B529" t="s">
        <v>1694</v>
      </c>
      <c r="C529">
        <v>1798</v>
      </c>
      <c r="H529">
        <v>9.5</v>
      </c>
      <c r="I529">
        <v>470</v>
      </c>
      <c r="L529" t="s">
        <v>444</v>
      </c>
      <c r="M529" t="s">
        <v>444</v>
      </c>
    </row>
    <row r="530" spans="1:13" hidden="1" x14ac:dyDescent="0.3">
      <c r="A530" t="s">
        <v>444</v>
      </c>
      <c r="B530" t="s">
        <v>1694</v>
      </c>
      <c r="C530">
        <v>1364</v>
      </c>
      <c r="H530">
        <v>18.2</v>
      </c>
      <c r="I530">
        <v>470</v>
      </c>
      <c r="L530" t="s">
        <v>444</v>
      </c>
      <c r="M530" t="s">
        <v>444</v>
      </c>
    </row>
    <row r="531" spans="1:13" hidden="1" x14ac:dyDescent="0.3">
      <c r="A531" t="s">
        <v>444</v>
      </c>
      <c r="B531" t="s">
        <v>1694</v>
      </c>
      <c r="C531">
        <v>1364</v>
      </c>
      <c r="H531">
        <v>18.399999999999999</v>
      </c>
      <c r="I531">
        <v>470</v>
      </c>
      <c r="L531" t="s">
        <v>444</v>
      </c>
      <c r="M531" t="s">
        <v>444</v>
      </c>
    </row>
    <row r="532" spans="1:13" hidden="1" x14ac:dyDescent="0.3">
      <c r="A532" t="s">
        <v>444</v>
      </c>
      <c r="B532" t="s">
        <v>1694</v>
      </c>
      <c r="C532">
        <v>1798</v>
      </c>
      <c r="H532">
        <v>9.5</v>
      </c>
      <c r="I532">
        <v>470</v>
      </c>
      <c r="L532" t="s">
        <v>444</v>
      </c>
      <c r="M532" t="s">
        <v>444</v>
      </c>
    </row>
    <row r="533" spans="1:13" hidden="1" x14ac:dyDescent="0.3">
      <c r="A533" t="s">
        <v>865</v>
      </c>
      <c r="B533" t="s">
        <v>1722</v>
      </c>
      <c r="C533">
        <v>1798</v>
      </c>
      <c r="H533">
        <v>10.6</v>
      </c>
      <c r="I533">
        <v>625</v>
      </c>
      <c r="L533" t="s">
        <v>865</v>
      </c>
      <c r="M533" t="s">
        <v>865</v>
      </c>
    </row>
    <row r="534" spans="1:13" hidden="1" x14ac:dyDescent="0.3">
      <c r="A534" t="s">
        <v>865</v>
      </c>
      <c r="B534" t="s">
        <v>1722</v>
      </c>
      <c r="C534">
        <v>1798</v>
      </c>
      <c r="H534">
        <v>10.1</v>
      </c>
      <c r="I534">
        <v>625</v>
      </c>
      <c r="L534" t="s">
        <v>865</v>
      </c>
      <c r="M534" t="s">
        <v>865</v>
      </c>
    </row>
    <row r="535" spans="1:13" hidden="1" x14ac:dyDescent="0.3">
      <c r="A535" t="s">
        <v>865</v>
      </c>
      <c r="B535" t="s">
        <v>1722</v>
      </c>
      <c r="C535">
        <v>1798</v>
      </c>
      <c r="H535">
        <v>11.3</v>
      </c>
      <c r="I535">
        <v>625</v>
      </c>
      <c r="L535" t="s">
        <v>865</v>
      </c>
      <c r="M535" t="s">
        <v>865</v>
      </c>
    </row>
    <row r="536" spans="1:13" hidden="1" x14ac:dyDescent="0.3">
      <c r="A536" t="s">
        <v>865</v>
      </c>
      <c r="B536" t="s">
        <v>1722</v>
      </c>
      <c r="C536">
        <v>1968</v>
      </c>
      <c r="H536">
        <v>15.1</v>
      </c>
      <c r="I536">
        <v>625</v>
      </c>
      <c r="L536" t="s">
        <v>865</v>
      </c>
      <c r="M536" t="s">
        <v>865</v>
      </c>
    </row>
    <row r="537" spans="1:13" hidden="1" x14ac:dyDescent="0.3">
      <c r="A537" t="s">
        <v>865</v>
      </c>
      <c r="B537" t="s">
        <v>1722</v>
      </c>
      <c r="C537">
        <v>1968</v>
      </c>
      <c r="H537">
        <v>15.1</v>
      </c>
      <c r="I537">
        <v>625</v>
      </c>
      <c r="L537" t="s">
        <v>865</v>
      </c>
      <c r="M537" t="s">
        <v>865</v>
      </c>
    </row>
    <row r="538" spans="1:13" hidden="1" x14ac:dyDescent="0.3">
      <c r="A538" t="s">
        <v>865</v>
      </c>
      <c r="B538" t="s">
        <v>1722</v>
      </c>
      <c r="C538">
        <v>1798</v>
      </c>
      <c r="H538">
        <v>10.1</v>
      </c>
      <c r="I538">
        <v>625</v>
      </c>
      <c r="L538" t="s">
        <v>865</v>
      </c>
      <c r="M538" t="s">
        <v>865</v>
      </c>
    </row>
    <row r="539" spans="1:13" hidden="1" x14ac:dyDescent="0.3">
      <c r="A539" t="s">
        <v>865</v>
      </c>
      <c r="B539" t="s">
        <v>1722</v>
      </c>
      <c r="C539">
        <v>1968</v>
      </c>
      <c r="H539">
        <v>15.1</v>
      </c>
      <c r="I539">
        <v>625</v>
      </c>
      <c r="L539" t="s">
        <v>865</v>
      </c>
      <c r="M539" t="s">
        <v>865</v>
      </c>
    </row>
    <row r="540" spans="1:13" hidden="1" x14ac:dyDescent="0.3">
      <c r="A540" t="s">
        <v>444</v>
      </c>
      <c r="B540" t="s">
        <v>1738</v>
      </c>
      <c r="C540">
        <v>2755</v>
      </c>
      <c r="H540">
        <v>12.55</v>
      </c>
      <c r="I540">
        <v>296</v>
      </c>
      <c r="L540" t="s">
        <v>444</v>
      </c>
      <c r="M540" t="s">
        <v>444</v>
      </c>
    </row>
    <row r="541" spans="1:13" hidden="1" x14ac:dyDescent="0.3">
      <c r="A541" t="s">
        <v>444</v>
      </c>
      <c r="B541" t="s">
        <v>1738</v>
      </c>
      <c r="C541">
        <v>2755</v>
      </c>
      <c r="H541">
        <v>12.55</v>
      </c>
      <c r="I541">
        <v>296</v>
      </c>
      <c r="L541" t="s">
        <v>444</v>
      </c>
      <c r="M541" t="s">
        <v>444</v>
      </c>
    </row>
    <row r="542" spans="1:13" hidden="1" x14ac:dyDescent="0.3">
      <c r="A542" t="s">
        <v>444</v>
      </c>
      <c r="B542" t="s">
        <v>1738</v>
      </c>
      <c r="C542">
        <v>2755</v>
      </c>
      <c r="H542">
        <v>12.55</v>
      </c>
      <c r="L542" t="s">
        <v>444</v>
      </c>
      <c r="M542" t="s">
        <v>444</v>
      </c>
    </row>
    <row r="543" spans="1:13" hidden="1" x14ac:dyDescent="0.3">
      <c r="A543" t="s">
        <v>444</v>
      </c>
      <c r="B543" t="s">
        <v>1738</v>
      </c>
      <c r="C543">
        <v>2755</v>
      </c>
      <c r="H543">
        <v>12.55</v>
      </c>
      <c r="L543" t="s">
        <v>444</v>
      </c>
      <c r="M543" t="s">
        <v>444</v>
      </c>
    </row>
    <row r="544" spans="1:13" hidden="1" x14ac:dyDescent="0.3">
      <c r="A544" t="s">
        <v>444</v>
      </c>
      <c r="B544" t="s">
        <v>1738</v>
      </c>
      <c r="C544">
        <v>2694</v>
      </c>
      <c r="H544">
        <v>7.8</v>
      </c>
      <c r="L544" t="s">
        <v>444</v>
      </c>
      <c r="M544" t="s">
        <v>444</v>
      </c>
    </row>
    <row r="545" spans="1:13" hidden="1" x14ac:dyDescent="0.3">
      <c r="A545" t="s">
        <v>444</v>
      </c>
      <c r="B545" t="s">
        <v>1738</v>
      </c>
      <c r="C545">
        <v>2694</v>
      </c>
      <c r="H545">
        <v>7.8</v>
      </c>
      <c r="L545" t="s">
        <v>444</v>
      </c>
      <c r="M545" t="s">
        <v>444</v>
      </c>
    </row>
    <row r="546" spans="1:13" hidden="1" x14ac:dyDescent="0.3">
      <c r="A546" t="s">
        <v>444</v>
      </c>
      <c r="B546" t="s">
        <v>1738</v>
      </c>
      <c r="C546">
        <v>2755</v>
      </c>
      <c r="H546">
        <v>12.55</v>
      </c>
      <c r="I546">
        <v>296</v>
      </c>
      <c r="L546" t="s">
        <v>444</v>
      </c>
      <c r="M546" t="s">
        <v>444</v>
      </c>
    </row>
    <row r="547" spans="1:13" hidden="1" x14ac:dyDescent="0.3">
      <c r="A547" t="s">
        <v>679</v>
      </c>
      <c r="B547" t="s">
        <v>1769</v>
      </c>
      <c r="C547">
        <v>3198</v>
      </c>
      <c r="H547">
        <v>7.7</v>
      </c>
      <c r="I547">
        <v>430</v>
      </c>
      <c r="L547" t="s">
        <v>679</v>
      </c>
      <c r="M547" t="s">
        <v>679</v>
      </c>
    </row>
    <row r="548" spans="1:13" hidden="1" x14ac:dyDescent="0.3">
      <c r="A548" t="s">
        <v>679</v>
      </c>
      <c r="B548" t="s">
        <v>1769</v>
      </c>
      <c r="C548">
        <v>2198</v>
      </c>
      <c r="H548">
        <v>9.3000000000000007</v>
      </c>
      <c r="I548">
        <v>430</v>
      </c>
      <c r="L548" t="s">
        <v>679</v>
      </c>
      <c r="M548" t="s">
        <v>679</v>
      </c>
    </row>
    <row r="549" spans="1:13" hidden="1" x14ac:dyDescent="0.3">
      <c r="A549" t="s">
        <v>679</v>
      </c>
      <c r="B549" t="s">
        <v>1769</v>
      </c>
      <c r="C549">
        <v>2198</v>
      </c>
      <c r="H549">
        <v>9.3000000000000007</v>
      </c>
      <c r="I549">
        <v>430</v>
      </c>
      <c r="L549" t="s">
        <v>679</v>
      </c>
      <c r="M549" t="s">
        <v>679</v>
      </c>
    </row>
    <row r="550" spans="1:13" hidden="1" x14ac:dyDescent="0.3">
      <c r="A550" t="s">
        <v>865</v>
      </c>
      <c r="B550" t="s">
        <v>1789</v>
      </c>
      <c r="C550">
        <v>1968</v>
      </c>
      <c r="I550">
        <v>270</v>
      </c>
      <c r="L550" t="s">
        <v>865</v>
      </c>
      <c r="M550" t="s">
        <v>865</v>
      </c>
    </row>
    <row r="551" spans="1:13" hidden="1" x14ac:dyDescent="0.3">
      <c r="A551" t="s">
        <v>898</v>
      </c>
      <c r="B551" t="s">
        <v>1800</v>
      </c>
      <c r="C551">
        <v>1995</v>
      </c>
      <c r="H551">
        <v>18</v>
      </c>
      <c r="I551">
        <v>420</v>
      </c>
      <c r="L551" t="s">
        <v>898</v>
      </c>
      <c r="M551" t="s">
        <v>898</v>
      </c>
    </row>
    <row r="552" spans="1:13" hidden="1" x14ac:dyDescent="0.3">
      <c r="A552" t="s">
        <v>898</v>
      </c>
      <c r="B552" t="s">
        <v>1800</v>
      </c>
      <c r="C552">
        <v>1995</v>
      </c>
      <c r="H552">
        <v>18</v>
      </c>
      <c r="I552">
        <v>420</v>
      </c>
      <c r="L552" t="s">
        <v>898</v>
      </c>
      <c r="M552" t="s">
        <v>898</v>
      </c>
    </row>
    <row r="553" spans="1:13" hidden="1" x14ac:dyDescent="0.3">
      <c r="A553" t="s">
        <v>898</v>
      </c>
      <c r="B553" t="s">
        <v>1800</v>
      </c>
      <c r="C553">
        <v>1995</v>
      </c>
      <c r="H553">
        <v>18</v>
      </c>
      <c r="I553">
        <v>420</v>
      </c>
      <c r="L553" t="s">
        <v>898</v>
      </c>
      <c r="M553" t="s">
        <v>898</v>
      </c>
    </row>
    <row r="554" spans="1:13" hidden="1" x14ac:dyDescent="0.3">
      <c r="A554" t="s">
        <v>898</v>
      </c>
      <c r="B554" t="s">
        <v>1800</v>
      </c>
      <c r="C554">
        <v>1995</v>
      </c>
      <c r="I554">
        <v>419</v>
      </c>
      <c r="L554" t="s">
        <v>898</v>
      </c>
      <c r="M554" t="s">
        <v>898</v>
      </c>
    </row>
    <row r="555" spans="1:13" hidden="1" x14ac:dyDescent="0.3">
      <c r="A555" t="s">
        <v>898</v>
      </c>
      <c r="B555" t="s">
        <v>1800</v>
      </c>
      <c r="C555">
        <v>1998</v>
      </c>
      <c r="H555">
        <v>15.71</v>
      </c>
      <c r="I555">
        <v>420</v>
      </c>
      <c r="L555" t="s">
        <v>898</v>
      </c>
      <c r="M555" t="s">
        <v>898</v>
      </c>
    </row>
    <row r="556" spans="1:13" hidden="1" x14ac:dyDescent="0.3">
      <c r="A556" t="s">
        <v>898</v>
      </c>
      <c r="B556" t="s">
        <v>1831</v>
      </c>
      <c r="C556">
        <v>1995</v>
      </c>
      <c r="I556">
        <v>480</v>
      </c>
      <c r="L556" t="s">
        <v>898</v>
      </c>
      <c r="M556" t="s">
        <v>898</v>
      </c>
    </row>
    <row r="557" spans="1:13" hidden="1" x14ac:dyDescent="0.3">
      <c r="A557" t="s">
        <v>898</v>
      </c>
      <c r="B557" t="s">
        <v>1831</v>
      </c>
      <c r="C557">
        <v>1995</v>
      </c>
      <c r="I557">
        <v>480</v>
      </c>
      <c r="L557" t="s">
        <v>898</v>
      </c>
      <c r="M557" t="s">
        <v>898</v>
      </c>
    </row>
    <row r="558" spans="1:13" hidden="1" x14ac:dyDescent="0.3">
      <c r="A558" t="s">
        <v>898</v>
      </c>
      <c r="B558" t="s">
        <v>1831</v>
      </c>
      <c r="C558">
        <v>1998</v>
      </c>
      <c r="I558">
        <v>480</v>
      </c>
      <c r="L558" t="s">
        <v>898</v>
      </c>
      <c r="M558" t="s">
        <v>898</v>
      </c>
    </row>
    <row r="559" spans="1:13" hidden="1" x14ac:dyDescent="0.3">
      <c r="A559" t="s">
        <v>898</v>
      </c>
      <c r="B559" t="s">
        <v>1848</v>
      </c>
      <c r="C559">
        <v>1995</v>
      </c>
      <c r="I559">
        <v>140</v>
      </c>
      <c r="L559" t="s">
        <v>898</v>
      </c>
      <c r="M559" t="s">
        <v>898</v>
      </c>
    </row>
    <row r="560" spans="1:13" hidden="1" x14ac:dyDescent="0.3">
      <c r="A560" t="s">
        <v>898</v>
      </c>
      <c r="B560" t="s">
        <v>1848</v>
      </c>
      <c r="C560">
        <v>2993</v>
      </c>
      <c r="I560">
        <v>140</v>
      </c>
      <c r="L560" t="s">
        <v>898</v>
      </c>
      <c r="M560" t="s">
        <v>898</v>
      </c>
    </row>
    <row r="561" spans="1:13" hidden="1" x14ac:dyDescent="0.3">
      <c r="A561" t="s">
        <v>898</v>
      </c>
      <c r="B561" t="s">
        <v>1848</v>
      </c>
      <c r="C561">
        <v>1998</v>
      </c>
      <c r="I561">
        <v>140</v>
      </c>
      <c r="L561" t="s">
        <v>898</v>
      </c>
      <c r="M561" t="s">
        <v>898</v>
      </c>
    </row>
    <row r="562" spans="1:13" hidden="1" x14ac:dyDescent="0.3">
      <c r="A562" t="s">
        <v>898</v>
      </c>
      <c r="B562" t="s">
        <v>1866</v>
      </c>
      <c r="C562">
        <v>1998</v>
      </c>
      <c r="I562">
        <v>281</v>
      </c>
      <c r="L562" t="s">
        <v>898</v>
      </c>
      <c r="M562" t="s">
        <v>898</v>
      </c>
    </row>
    <row r="563" spans="1:13" hidden="1" x14ac:dyDescent="0.3">
      <c r="A563" t="s">
        <v>898</v>
      </c>
      <c r="B563" t="s">
        <v>1866</v>
      </c>
      <c r="C563">
        <v>2998</v>
      </c>
      <c r="I563">
        <v>281</v>
      </c>
      <c r="L563" t="s">
        <v>898</v>
      </c>
      <c r="M563" t="s">
        <v>898</v>
      </c>
    </row>
    <row r="564" spans="1:13" hidden="1" x14ac:dyDescent="0.3">
      <c r="A564" t="s">
        <v>444</v>
      </c>
      <c r="B564" t="s">
        <v>1885</v>
      </c>
      <c r="C564">
        <v>4461</v>
      </c>
      <c r="H564">
        <v>5.3</v>
      </c>
      <c r="I564">
        <v>621</v>
      </c>
      <c r="L564" t="s">
        <v>444</v>
      </c>
      <c r="M564" t="s">
        <v>444</v>
      </c>
    </row>
    <row r="565" spans="1:13" hidden="1" x14ac:dyDescent="0.3">
      <c r="A565" t="s">
        <v>235</v>
      </c>
      <c r="B565" t="s">
        <v>1897</v>
      </c>
      <c r="C565">
        <v>796</v>
      </c>
      <c r="H565">
        <v>13</v>
      </c>
      <c r="I565">
        <v>525</v>
      </c>
      <c r="L565" t="s">
        <v>235</v>
      </c>
      <c r="M565" t="s">
        <v>235</v>
      </c>
    </row>
    <row r="566" spans="1:13" hidden="1" x14ac:dyDescent="0.3">
      <c r="A566" t="s">
        <v>235</v>
      </c>
      <c r="B566" t="s">
        <v>1897</v>
      </c>
      <c r="C566">
        <v>796</v>
      </c>
      <c r="H566">
        <v>13</v>
      </c>
      <c r="I566">
        <v>525</v>
      </c>
      <c r="L566" t="s">
        <v>235</v>
      </c>
      <c r="M566" t="s">
        <v>235</v>
      </c>
    </row>
    <row r="567" spans="1:13" hidden="1" x14ac:dyDescent="0.3">
      <c r="A567" t="s">
        <v>679</v>
      </c>
      <c r="B567" t="s">
        <v>1911</v>
      </c>
      <c r="C567">
        <v>1194</v>
      </c>
      <c r="L567" t="s">
        <v>679</v>
      </c>
      <c r="M567" t="s">
        <v>679</v>
      </c>
    </row>
    <row r="568" spans="1:13" hidden="1" x14ac:dyDescent="0.3">
      <c r="A568" t="s">
        <v>679</v>
      </c>
      <c r="B568" t="s">
        <v>1911</v>
      </c>
      <c r="C568">
        <v>1498</v>
      </c>
      <c r="H568">
        <v>17</v>
      </c>
      <c r="L568" t="s">
        <v>679</v>
      </c>
      <c r="M568" t="s">
        <v>679</v>
      </c>
    </row>
    <row r="569" spans="1:13" hidden="1" x14ac:dyDescent="0.3">
      <c r="A569" t="s">
        <v>679</v>
      </c>
      <c r="B569" t="s">
        <v>1911</v>
      </c>
      <c r="C569">
        <v>1196</v>
      </c>
      <c r="L569" t="s">
        <v>679</v>
      </c>
      <c r="M569" t="s">
        <v>679</v>
      </c>
    </row>
    <row r="570" spans="1:13" hidden="1" x14ac:dyDescent="0.3">
      <c r="A570" t="s">
        <v>679</v>
      </c>
      <c r="B570" t="s">
        <v>1911</v>
      </c>
      <c r="C570">
        <v>1498</v>
      </c>
      <c r="L570" t="s">
        <v>679</v>
      </c>
      <c r="M570" t="s">
        <v>679</v>
      </c>
    </row>
    <row r="571" spans="1:13" hidden="1" x14ac:dyDescent="0.3">
      <c r="A571" t="s">
        <v>679</v>
      </c>
      <c r="B571" t="s">
        <v>1911</v>
      </c>
      <c r="C571">
        <v>1194</v>
      </c>
      <c r="L571" t="s">
        <v>679</v>
      </c>
      <c r="M571" t="s">
        <v>679</v>
      </c>
    </row>
    <row r="572" spans="1:13" hidden="1" x14ac:dyDescent="0.3">
      <c r="A572" t="s">
        <v>679</v>
      </c>
      <c r="B572" t="s">
        <v>1911</v>
      </c>
      <c r="C572">
        <v>1498</v>
      </c>
      <c r="L572" t="s">
        <v>679</v>
      </c>
      <c r="M572" t="s">
        <v>679</v>
      </c>
    </row>
    <row r="573" spans="1:13" hidden="1" x14ac:dyDescent="0.3">
      <c r="A573" t="s">
        <v>235</v>
      </c>
      <c r="B573" t="s">
        <v>1923</v>
      </c>
      <c r="C573">
        <v>1248</v>
      </c>
      <c r="H573">
        <v>27.39</v>
      </c>
      <c r="I573">
        <v>339</v>
      </c>
      <c r="L573" t="s">
        <v>235</v>
      </c>
      <c r="M573" t="s">
        <v>235</v>
      </c>
    </row>
    <row r="574" spans="1:13" hidden="1" x14ac:dyDescent="0.3">
      <c r="A574" t="s">
        <v>235</v>
      </c>
      <c r="B574" t="s">
        <v>1923</v>
      </c>
      <c r="C574">
        <v>1248</v>
      </c>
      <c r="H574">
        <v>27.39</v>
      </c>
      <c r="I574">
        <v>339</v>
      </c>
      <c r="L574" t="s">
        <v>235</v>
      </c>
      <c r="M574" t="s">
        <v>235</v>
      </c>
    </row>
    <row r="575" spans="1:13" hidden="1" x14ac:dyDescent="0.3">
      <c r="A575" t="s">
        <v>235</v>
      </c>
      <c r="B575" t="s">
        <v>1923</v>
      </c>
      <c r="C575">
        <v>1248</v>
      </c>
      <c r="H575">
        <v>27.39</v>
      </c>
      <c r="I575">
        <v>339</v>
      </c>
      <c r="L575" t="s">
        <v>235</v>
      </c>
      <c r="M575" t="s">
        <v>235</v>
      </c>
    </row>
    <row r="576" spans="1:13" hidden="1" x14ac:dyDescent="0.3">
      <c r="A576" t="s">
        <v>235</v>
      </c>
      <c r="B576" t="s">
        <v>1923</v>
      </c>
      <c r="C576">
        <v>1248</v>
      </c>
      <c r="H576">
        <v>27.39</v>
      </c>
      <c r="I576">
        <v>339</v>
      </c>
      <c r="L576" t="s">
        <v>235</v>
      </c>
      <c r="M576" t="s">
        <v>235</v>
      </c>
    </row>
    <row r="577" spans="1:13" hidden="1" x14ac:dyDescent="0.3">
      <c r="A577" t="s">
        <v>235</v>
      </c>
      <c r="B577" t="s">
        <v>1923</v>
      </c>
      <c r="C577">
        <v>1197</v>
      </c>
      <c r="H577">
        <v>21.4</v>
      </c>
      <c r="I577">
        <v>339</v>
      </c>
      <c r="L577" t="s">
        <v>235</v>
      </c>
      <c r="M577" t="s">
        <v>235</v>
      </c>
    </row>
    <row r="578" spans="1:13" hidden="1" x14ac:dyDescent="0.3">
      <c r="A578" t="s">
        <v>235</v>
      </c>
      <c r="B578" t="s">
        <v>1923</v>
      </c>
      <c r="C578">
        <v>1197</v>
      </c>
      <c r="H578">
        <v>21.4</v>
      </c>
      <c r="I578">
        <v>339</v>
      </c>
      <c r="L578" t="s">
        <v>235</v>
      </c>
      <c r="M578" t="s">
        <v>235</v>
      </c>
    </row>
    <row r="579" spans="1:13" hidden="1" x14ac:dyDescent="0.3">
      <c r="A579" t="s">
        <v>235</v>
      </c>
      <c r="B579" t="s">
        <v>1923</v>
      </c>
      <c r="C579">
        <v>1197</v>
      </c>
      <c r="H579">
        <v>21.4</v>
      </c>
      <c r="I579">
        <v>339</v>
      </c>
      <c r="L579" t="s">
        <v>235</v>
      </c>
      <c r="M579" t="s">
        <v>235</v>
      </c>
    </row>
    <row r="580" spans="1:13" hidden="1" x14ac:dyDescent="0.3">
      <c r="A580" t="s">
        <v>235</v>
      </c>
      <c r="B580" t="s">
        <v>1923</v>
      </c>
      <c r="C580">
        <v>1197</v>
      </c>
      <c r="H580">
        <v>21.4</v>
      </c>
      <c r="I580">
        <v>339</v>
      </c>
      <c r="L580" t="s">
        <v>235</v>
      </c>
      <c r="M580" t="s">
        <v>235</v>
      </c>
    </row>
    <row r="581" spans="1:13" hidden="1" x14ac:dyDescent="0.3">
      <c r="A581" t="s">
        <v>235</v>
      </c>
      <c r="B581" t="s">
        <v>1923</v>
      </c>
      <c r="C581">
        <v>1197</v>
      </c>
      <c r="H581">
        <v>21.4</v>
      </c>
      <c r="I581">
        <v>339</v>
      </c>
      <c r="L581" t="s">
        <v>235</v>
      </c>
      <c r="M581" t="s">
        <v>235</v>
      </c>
    </row>
    <row r="582" spans="1:13" hidden="1" x14ac:dyDescent="0.3">
      <c r="A582" t="s">
        <v>235</v>
      </c>
      <c r="B582" t="s">
        <v>1923</v>
      </c>
      <c r="C582">
        <v>1197</v>
      </c>
      <c r="H582">
        <v>21.4</v>
      </c>
      <c r="I582">
        <v>339</v>
      </c>
      <c r="L582" t="s">
        <v>235</v>
      </c>
      <c r="M582" t="s">
        <v>235</v>
      </c>
    </row>
    <row r="583" spans="1:13" hidden="1" x14ac:dyDescent="0.3">
      <c r="A583" t="s">
        <v>235</v>
      </c>
      <c r="B583" t="s">
        <v>1923</v>
      </c>
      <c r="C583">
        <v>1197</v>
      </c>
      <c r="H583">
        <v>21.4</v>
      </c>
      <c r="I583">
        <v>339</v>
      </c>
      <c r="L583" t="s">
        <v>235</v>
      </c>
      <c r="M583" t="s">
        <v>235</v>
      </c>
    </row>
    <row r="584" spans="1:13" hidden="1" x14ac:dyDescent="0.3">
      <c r="A584" t="s">
        <v>235</v>
      </c>
      <c r="B584" t="s">
        <v>1923</v>
      </c>
      <c r="C584">
        <v>1197</v>
      </c>
      <c r="H584">
        <v>21.4</v>
      </c>
      <c r="I584">
        <v>339</v>
      </c>
      <c r="L584" t="s">
        <v>235</v>
      </c>
      <c r="M584" t="s">
        <v>235</v>
      </c>
    </row>
    <row r="585" spans="1:13" hidden="1" x14ac:dyDescent="0.3">
      <c r="A585" t="s">
        <v>235</v>
      </c>
      <c r="B585" t="s">
        <v>1923</v>
      </c>
      <c r="C585">
        <v>1197</v>
      </c>
      <c r="H585">
        <v>21.4</v>
      </c>
      <c r="I585">
        <v>339</v>
      </c>
      <c r="L585" t="s">
        <v>235</v>
      </c>
      <c r="M585" t="s">
        <v>235</v>
      </c>
    </row>
    <row r="586" spans="1:13" hidden="1" x14ac:dyDescent="0.3">
      <c r="A586" t="s">
        <v>319</v>
      </c>
      <c r="B586" t="s">
        <v>1946</v>
      </c>
      <c r="C586">
        <v>1197</v>
      </c>
      <c r="H586">
        <v>18.899999999999999</v>
      </c>
      <c r="I586">
        <v>256</v>
      </c>
      <c r="L586" t="s">
        <v>319</v>
      </c>
      <c r="M586" t="s">
        <v>319</v>
      </c>
    </row>
    <row r="587" spans="1:13" hidden="1" x14ac:dyDescent="0.3">
      <c r="A587" t="s">
        <v>319</v>
      </c>
      <c r="B587" t="s">
        <v>1946</v>
      </c>
      <c r="C587">
        <v>1197</v>
      </c>
      <c r="H587">
        <v>18.899999999999999</v>
      </c>
      <c r="I587">
        <v>256</v>
      </c>
      <c r="L587" t="s">
        <v>319</v>
      </c>
      <c r="M587" t="s">
        <v>319</v>
      </c>
    </row>
    <row r="588" spans="1:13" hidden="1" x14ac:dyDescent="0.3">
      <c r="A588" t="s">
        <v>319</v>
      </c>
      <c r="B588" t="s">
        <v>1946</v>
      </c>
      <c r="C588">
        <v>1197</v>
      </c>
      <c r="H588">
        <v>18.899999999999999</v>
      </c>
      <c r="I588">
        <v>256</v>
      </c>
      <c r="L588" t="s">
        <v>319</v>
      </c>
      <c r="M588" t="s">
        <v>319</v>
      </c>
    </row>
    <row r="589" spans="1:13" hidden="1" x14ac:dyDescent="0.3">
      <c r="A589" t="s">
        <v>319</v>
      </c>
      <c r="B589" t="s">
        <v>1946</v>
      </c>
      <c r="C589">
        <v>1197</v>
      </c>
      <c r="H589">
        <v>18.899999999999999</v>
      </c>
      <c r="I589">
        <v>256</v>
      </c>
      <c r="L589" t="s">
        <v>319</v>
      </c>
      <c r="M589" t="s">
        <v>319</v>
      </c>
    </row>
    <row r="590" spans="1:13" hidden="1" x14ac:dyDescent="0.3">
      <c r="A590" t="s">
        <v>319</v>
      </c>
      <c r="B590" t="s">
        <v>1946</v>
      </c>
      <c r="C590">
        <v>1197</v>
      </c>
      <c r="H590">
        <v>18.899999999999999</v>
      </c>
      <c r="I590">
        <v>256</v>
      </c>
      <c r="L590" t="s">
        <v>319</v>
      </c>
      <c r="M590" t="s">
        <v>319</v>
      </c>
    </row>
    <row r="591" spans="1:13" hidden="1" x14ac:dyDescent="0.3">
      <c r="A591" t="s">
        <v>319</v>
      </c>
      <c r="B591" t="s">
        <v>1946</v>
      </c>
      <c r="C591">
        <v>1197</v>
      </c>
      <c r="I591">
        <v>256</v>
      </c>
      <c r="L591" t="s">
        <v>319</v>
      </c>
      <c r="M591" t="s">
        <v>319</v>
      </c>
    </row>
    <row r="592" spans="1:13" hidden="1" x14ac:dyDescent="0.3">
      <c r="A592" t="s">
        <v>235</v>
      </c>
      <c r="B592" t="s">
        <v>1959</v>
      </c>
      <c r="C592">
        <v>1462</v>
      </c>
      <c r="I592">
        <v>209</v>
      </c>
      <c r="L592" t="s">
        <v>235</v>
      </c>
      <c r="M592" t="s">
        <v>235</v>
      </c>
    </row>
    <row r="593" spans="1:13" hidden="1" x14ac:dyDescent="0.3">
      <c r="A593" t="s">
        <v>235</v>
      </c>
      <c r="B593" t="s">
        <v>1959</v>
      </c>
      <c r="C593">
        <v>1462</v>
      </c>
      <c r="I593">
        <v>209</v>
      </c>
      <c r="L593" t="s">
        <v>235</v>
      </c>
      <c r="M593" t="s">
        <v>235</v>
      </c>
    </row>
    <row r="594" spans="1:13" hidden="1" x14ac:dyDescent="0.3">
      <c r="A594" t="s">
        <v>235</v>
      </c>
      <c r="B594" t="s">
        <v>1959</v>
      </c>
      <c r="C594">
        <v>1462</v>
      </c>
      <c r="I594">
        <v>209</v>
      </c>
      <c r="L594" t="s">
        <v>235</v>
      </c>
      <c r="M594" t="s">
        <v>235</v>
      </c>
    </row>
    <row r="595" spans="1:13" hidden="1" x14ac:dyDescent="0.3">
      <c r="A595" t="s">
        <v>235</v>
      </c>
      <c r="B595" t="s">
        <v>1959</v>
      </c>
      <c r="C595">
        <v>1462</v>
      </c>
      <c r="I595">
        <v>209</v>
      </c>
      <c r="L595" t="s">
        <v>235</v>
      </c>
      <c r="M595" t="s">
        <v>235</v>
      </c>
    </row>
    <row r="596" spans="1:13" hidden="1" x14ac:dyDescent="0.3">
      <c r="A596" t="s">
        <v>235</v>
      </c>
      <c r="B596" t="s">
        <v>1959</v>
      </c>
      <c r="C596">
        <v>1462</v>
      </c>
      <c r="I596">
        <v>209</v>
      </c>
      <c r="L596" t="s">
        <v>235</v>
      </c>
      <c r="M596" t="s">
        <v>235</v>
      </c>
    </row>
    <row r="597" spans="1:13" hidden="1" x14ac:dyDescent="0.3">
      <c r="A597" t="s">
        <v>235</v>
      </c>
      <c r="B597" t="s">
        <v>1959</v>
      </c>
      <c r="C597">
        <v>1462</v>
      </c>
      <c r="I597">
        <v>209</v>
      </c>
      <c r="L597" t="s">
        <v>235</v>
      </c>
      <c r="M597" t="s">
        <v>235</v>
      </c>
    </row>
    <row r="598" spans="1:13" hidden="1" x14ac:dyDescent="0.3">
      <c r="A598" t="s">
        <v>235</v>
      </c>
      <c r="B598" t="s">
        <v>1959</v>
      </c>
      <c r="C598">
        <v>1498</v>
      </c>
      <c r="I598">
        <v>209</v>
      </c>
      <c r="L598" t="s">
        <v>235</v>
      </c>
      <c r="M598" t="s">
        <v>235</v>
      </c>
    </row>
    <row r="599" spans="1:13" hidden="1" x14ac:dyDescent="0.3">
      <c r="A599" t="s">
        <v>235</v>
      </c>
      <c r="B599" t="s">
        <v>1959</v>
      </c>
      <c r="C599">
        <v>1498</v>
      </c>
      <c r="I599">
        <v>209</v>
      </c>
      <c r="L599" t="s">
        <v>235</v>
      </c>
      <c r="M599" t="s">
        <v>235</v>
      </c>
    </row>
    <row r="600" spans="1:13" hidden="1" x14ac:dyDescent="0.3">
      <c r="A600" t="s">
        <v>235</v>
      </c>
      <c r="B600" t="s">
        <v>1959</v>
      </c>
      <c r="C600">
        <v>1498</v>
      </c>
      <c r="I600">
        <v>209</v>
      </c>
      <c r="L600" t="s">
        <v>235</v>
      </c>
      <c r="M600" t="s">
        <v>235</v>
      </c>
    </row>
    <row r="601" spans="1:13" hidden="1" x14ac:dyDescent="0.3">
      <c r="A601" t="s">
        <v>235</v>
      </c>
      <c r="B601" t="s">
        <v>1959</v>
      </c>
      <c r="C601">
        <v>1462</v>
      </c>
      <c r="I601">
        <v>209</v>
      </c>
      <c r="L601" t="s">
        <v>235</v>
      </c>
      <c r="M601" t="s">
        <v>235</v>
      </c>
    </row>
    <row r="602" spans="1:13" hidden="1" x14ac:dyDescent="0.3">
      <c r="A602" t="s">
        <v>235</v>
      </c>
      <c r="B602" t="s">
        <v>1979</v>
      </c>
      <c r="C602">
        <v>998</v>
      </c>
      <c r="H602">
        <v>21.4</v>
      </c>
      <c r="I602">
        <v>339</v>
      </c>
      <c r="L602" t="s">
        <v>235</v>
      </c>
      <c r="M602" t="s">
        <v>235</v>
      </c>
    </row>
    <row r="603" spans="1:13" hidden="1" x14ac:dyDescent="0.3">
      <c r="A603" t="s">
        <v>785</v>
      </c>
      <c r="B603" t="s">
        <v>1983</v>
      </c>
      <c r="C603">
        <v>1493</v>
      </c>
      <c r="H603">
        <v>18.489999999999998</v>
      </c>
      <c r="I603">
        <v>384</v>
      </c>
      <c r="L603" t="s">
        <v>785</v>
      </c>
      <c r="M603" t="s">
        <v>785</v>
      </c>
    </row>
    <row r="604" spans="1:13" hidden="1" x14ac:dyDescent="0.3">
      <c r="A604" t="s">
        <v>785</v>
      </c>
      <c r="B604" t="s">
        <v>1983</v>
      </c>
      <c r="C604">
        <v>1493</v>
      </c>
      <c r="H604">
        <v>18.489999999999998</v>
      </c>
      <c r="I604">
        <v>384</v>
      </c>
      <c r="L604" t="s">
        <v>785</v>
      </c>
      <c r="M604" t="s">
        <v>785</v>
      </c>
    </row>
    <row r="605" spans="1:13" hidden="1" x14ac:dyDescent="0.3">
      <c r="A605" t="s">
        <v>785</v>
      </c>
      <c r="B605" t="s">
        <v>1983</v>
      </c>
      <c r="C605">
        <v>1493</v>
      </c>
      <c r="H605">
        <v>18.489999999999998</v>
      </c>
      <c r="I605">
        <v>384</v>
      </c>
      <c r="L605" t="s">
        <v>785</v>
      </c>
      <c r="M605" t="s">
        <v>785</v>
      </c>
    </row>
    <row r="606" spans="1:13" hidden="1" x14ac:dyDescent="0.3">
      <c r="A606" t="s">
        <v>785</v>
      </c>
      <c r="B606" t="s">
        <v>1983</v>
      </c>
      <c r="C606">
        <v>1493</v>
      </c>
      <c r="H606">
        <v>18.489999999999998</v>
      </c>
      <c r="I606">
        <v>384</v>
      </c>
      <c r="L606" t="s">
        <v>785</v>
      </c>
      <c r="M606" t="s">
        <v>785</v>
      </c>
    </row>
    <row r="607" spans="1:13" hidden="1" x14ac:dyDescent="0.3">
      <c r="A607" t="s">
        <v>785</v>
      </c>
      <c r="B607" t="s">
        <v>1983</v>
      </c>
      <c r="C607">
        <v>1493</v>
      </c>
      <c r="H607">
        <v>18.489999999999998</v>
      </c>
      <c r="I607">
        <v>384</v>
      </c>
      <c r="L607" t="s">
        <v>785</v>
      </c>
      <c r="M607" t="s">
        <v>785</v>
      </c>
    </row>
    <row r="608" spans="1:13" hidden="1" x14ac:dyDescent="0.3">
      <c r="A608" t="s">
        <v>785</v>
      </c>
      <c r="B608" t="s">
        <v>1983</v>
      </c>
      <c r="C608">
        <v>1493</v>
      </c>
      <c r="H608">
        <v>18.489999999999998</v>
      </c>
      <c r="I608">
        <v>384</v>
      </c>
      <c r="L608" t="s">
        <v>785</v>
      </c>
      <c r="M608" t="s">
        <v>785</v>
      </c>
    </row>
    <row r="609" spans="1:13" hidden="1" x14ac:dyDescent="0.3">
      <c r="A609" t="s">
        <v>785</v>
      </c>
      <c r="B609" t="s">
        <v>1983</v>
      </c>
      <c r="C609">
        <v>1493</v>
      </c>
      <c r="H609">
        <v>18.489999999999998</v>
      </c>
      <c r="I609">
        <v>384</v>
      </c>
      <c r="L609" t="s">
        <v>785</v>
      </c>
      <c r="M609" t="s">
        <v>785</v>
      </c>
    </row>
    <row r="610" spans="1:13" hidden="1" x14ac:dyDescent="0.3">
      <c r="A610" t="s">
        <v>235</v>
      </c>
      <c r="B610" t="s">
        <v>1995</v>
      </c>
      <c r="C610">
        <v>1248</v>
      </c>
      <c r="H610">
        <v>23.65</v>
      </c>
      <c r="I610">
        <v>375</v>
      </c>
      <c r="L610" t="s">
        <v>235</v>
      </c>
      <c r="M610" t="s">
        <v>235</v>
      </c>
    </row>
    <row r="611" spans="1:13" hidden="1" x14ac:dyDescent="0.3">
      <c r="A611" t="s">
        <v>235</v>
      </c>
      <c r="B611" t="s">
        <v>1995</v>
      </c>
      <c r="C611">
        <v>1248</v>
      </c>
      <c r="H611">
        <v>23.65</v>
      </c>
      <c r="I611">
        <v>375</v>
      </c>
      <c r="L611" t="s">
        <v>235</v>
      </c>
      <c r="M611" t="s">
        <v>235</v>
      </c>
    </row>
    <row r="612" spans="1:13" hidden="1" x14ac:dyDescent="0.3">
      <c r="A612" t="s">
        <v>235</v>
      </c>
      <c r="B612" t="s">
        <v>1995</v>
      </c>
      <c r="C612">
        <v>1248</v>
      </c>
      <c r="H612">
        <v>23.65</v>
      </c>
      <c r="I612">
        <v>375</v>
      </c>
      <c r="L612" t="s">
        <v>235</v>
      </c>
      <c r="M612" t="s">
        <v>235</v>
      </c>
    </row>
    <row r="613" spans="1:13" hidden="1" x14ac:dyDescent="0.3">
      <c r="A613" t="s">
        <v>235</v>
      </c>
      <c r="B613" t="s">
        <v>1995</v>
      </c>
      <c r="C613">
        <v>1248</v>
      </c>
      <c r="H613">
        <v>23.65</v>
      </c>
      <c r="I613">
        <v>375</v>
      </c>
      <c r="L613" t="s">
        <v>235</v>
      </c>
      <c r="M613" t="s">
        <v>235</v>
      </c>
    </row>
    <row r="614" spans="1:13" hidden="1" x14ac:dyDescent="0.3">
      <c r="A614" t="s">
        <v>193</v>
      </c>
      <c r="B614" t="s">
        <v>2007</v>
      </c>
      <c r="C614">
        <v>1498</v>
      </c>
      <c r="I614">
        <v>392</v>
      </c>
      <c r="L614" t="s">
        <v>193</v>
      </c>
      <c r="M614" t="s">
        <v>193</v>
      </c>
    </row>
    <row r="615" spans="1:13" hidden="1" x14ac:dyDescent="0.3">
      <c r="A615" t="s">
        <v>193</v>
      </c>
      <c r="B615" t="s">
        <v>2007</v>
      </c>
      <c r="C615">
        <v>1461</v>
      </c>
      <c r="I615">
        <v>392</v>
      </c>
      <c r="L615" t="s">
        <v>193</v>
      </c>
      <c r="M615" t="s">
        <v>193</v>
      </c>
    </row>
    <row r="616" spans="1:13" hidden="1" x14ac:dyDescent="0.3">
      <c r="A616" t="s">
        <v>193</v>
      </c>
      <c r="B616" t="s">
        <v>2007</v>
      </c>
      <c r="C616">
        <v>1461</v>
      </c>
      <c r="I616">
        <v>392</v>
      </c>
      <c r="L616" t="s">
        <v>193</v>
      </c>
      <c r="M616" t="s">
        <v>193</v>
      </c>
    </row>
    <row r="617" spans="1:13" hidden="1" x14ac:dyDescent="0.3">
      <c r="A617" t="s">
        <v>193</v>
      </c>
      <c r="B617" t="s">
        <v>2007</v>
      </c>
      <c r="C617">
        <v>1498</v>
      </c>
      <c r="I617">
        <v>392</v>
      </c>
      <c r="L617" t="s">
        <v>193</v>
      </c>
      <c r="M617" t="s">
        <v>193</v>
      </c>
    </row>
    <row r="618" spans="1:13" hidden="1" x14ac:dyDescent="0.3">
      <c r="A618" t="s">
        <v>785</v>
      </c>
      <c r="B618" t="s">
        <v>2017</v>
      </c>
      <c r="C618">
        <v>2489</v>
      </c>
      <c r="H618">
        <v>10.7</v>
      </c>
      <c r="I618">
        <v>400</v>
      </c>
      <c r="L618" t="s">
        <v>785</v>
      </c>
      <c r="M618" t="s">
        <v>785</v>
      </c>
    </row>
    <row r="619" spans="1:13" hidden="1" x14ac:dyDescent="0.3">
      <c r="A619" t="s">
        <v>785</v>
      </c>
      <c r="B619" t="s">
        <v>2017</v>
      </c>
      <c r="C619">
        <v>2489</v>
      </c>
      <c r="H619">
        <v>10.3</v>
      </c>
      <c r="I619">
        <v>400</v>
      </c>
      <c r="L619" t="s">
        <v>785</v>
      </c>
      <c r="M619" t="s">
        <v>785</v>
      </c>
    </row>
    <row r="620" spans="1:13" hidden="1" x14ac:dyDescent="0.3">
      <c r="A620" t="s">
        <v>785</v>
      </c>
      <c r="B620" t="s">
        <v>2017</v>
      </c>
      <c r="C620">
        <v>2179</v>
      </c>
      <c r="H620">
        <v>11.4</v>
      </c>
      <c r="I620">
        <v>400</v>
      </c>
      <c r="L620" t="s">
        <v>785</v>
      </c>
      <c r="M620" t="s">
        <v>785</v>
      </c>
    </row>
    <row r="621" spans="1:13" hidden="1" x14ac:dyDescent="0.3">
      <c r="A621" t="s">
        <v>785</v>
      </c>
      <c r="B621" t="s">
        <v>2017</v>
      </c>
      <c r="C621">
        <v>2179</v>
      </c>
      <c r="H621">
        <v>11.4</v>
      </c>
      <c r="I621">
        <v>400</v>
      </c>
      <c r="L621" t="s">
        <v>785</v>
      </c>
      <c r="M621" t="s">
        <v>785</v>
      </c>
    </row>
    <row r="622" spans="1:13" hidden="1" x14ac:dyDescent="0.3">
      <c r="A622" t="s">
        <v>785</v>
      </c>
      <c r="B622" t="s">
        <v>2017</v>
      </c>
      <c r="C622">
        <v>2179</v>
      </c>
      <c r="H622">
        <v>11.4</v>
      </c>
      <c r="I622">
        <v>400</v>
      </c>
      <c r="L622" t="s">
        <v>785</v>
      </c>
      <c r="M622" t="s">
        <v>785</v>
      </c>
    </row>
    <row r="623" spans="1:13" hidden="1" x14ac:dyDescent="0.3">
      <c r="A623" t="s">
        <v>139</v>
      </c>
      <c r="B623" t="s">
        <v>2034</v>
      </c>
      <c r="C623">
        <v>2179</v>
      </c>
      <c r="H623">
        <v>10.8</v>
      </c>
      <c r="I623">
        <v>981</v>
      </c>
      <c r="L623" t="s">
        <v>139</v>
      </c>
      <c r="M623" t="s">
        <v>139</v>
      </c>
    </row>
    <row r="624" spans="1:13" hidden="1" x14ac:dyDescent="0.3">
      <c r="A624" t="s">
        <v>139</v>
      </c>
      <c r="B624" t="s">
        <v>2034</v>
      </c>
      <c r="C624">
        <v>2179</v>
      </c>
      <c r="H624">
        <v>10.8</v>
      </c>
      <c r="I624">
        <v>981</v>
      </c>
      <c r="L624" t="s">
        <v>139</v>
      </c>
      <c r="M624" t="s">
        <v>139</v>
      </c>
    </row>
    <row r="625" spans="1:13" hidden="1" x14ac:dyDescent="0.3">
      <c r="A625" t="s">
        <v>139</v>
      </c>
      <c r="B625" t="s">
        <v>2034</v>
      </c>
      <c r="C625">
        <v>2179</v>
      </c>
      <c r="H625">
        <v>10.8</v>
      </c>
      <c r="I625">
        <v>981</v>
      </c>
      <c r="L625" t="s">
        <v>139</v>
      </c>
      <c r="M625" t="s">
        <v>139</v>
      </c>
    </row>
    <row r="626" spans="1:13" hidden="1" x14ac:dyDescent="0.3">
      <c r="A626" t="s">
        <v>139</v>
      </c>
      <c r="B626" t="s">
        <v>2034</v>
      </c>
      <c r="C626">
        <v>2179</v>
      </c>
      <c r="H626">
        <v>13.93</v>
      </c>
      <c r="I626">
        <v>981</v>
      </c>
      <c r="L626" t="s">
        <v>139</v>
      </c>
      <c r="M626" t="s">
        <v>139</v>
      </c>
    </row>
    <row r="627" spans="1:13" hidden="1" x14ac:dyDescent="0.3">
      <c r="A627" t="s">
        <v>139</v>
      </c>
      <c r="B627" t="s">
        <v>2049</v>
      </c>
      <c r="C627" t="s">
        <v>148</v>
      </c>
      <c r="L627" t="s">
        <v>139</v>
      </c>
      <c r="M627" t="s">
        <v>139</v>
      </c>
    </row>
    <row r="628" spans="1:13" hidden="1" x14ac:dyDescent="0.3">
      <c r="A628" t="s">
        <v>139</v>
      </c>
      <c r="B628" t="s">
        <v>2049</v>
      </c>
      <c r="C628" t="s">
        <v>148</v>
      </c>
      <c r="L628" t="s">
        <v>139</v>
      </c>
      <c r="M628" t="s">
        <v>139</v>
      </c>
    </row>
    <row r="629" spans="1:13" hidden="1" x14ac:dyDescent="0.3">
      <c r="A629" t="s">
        <v>139</v>
      </c>
      <c r="B629" t="s">
        <v>2049</v>
      </c>
      <c r="C629" t="s">
        <v>148</v>
      </c>
      <c r="L629" t="s">
        <v>139</v>
      </c>
      <c r="M629" t="s">
        <v>139</v>
      </c>
    </row>
    <row r="630" spans="1:13" hidden="1" x14ac:dyDescent="0.3">
      <c r="A630" t="s">
        <v>319</v>
      </c>
      <c r="B630" t="s">
        <v>2059</v>
      </c>
      <c r="C630">
        <v>1999</v>
      </c>
      <c r="H630">
        <v>13.1</v>
      </c>
      <c r="L630" t="s">
        <v>319</v>
      </c>
      <c r="M630" t="s">
        <v>319</v>
      </c>
    </row>
    <row r="631" spans="1:13" hidden="1" x14ac:dyDescent="0.3">
      <c r="A631" t="s">
        <v>319</v>
      </c>
      <c r="B631" t="s">
        <v>2059</v>
      </c>
      <c r="C631">
        <v>1999</v>
      </c>
      <c r="H631">
        <v>13.1</v>
      </c>
      <c r="L631" t="s">
        <v>319</v>
      </c>
      <c r="M631" t="s">
        <v>319</v>
      </c>
    </row>
    <row r="632" spans="1:13" hidden="1" x14ac:dyDescent="0.3">
      <c r="A632" t="s">
        <v>319</v>
      </c>
      <c r="B632" t="s">
        <v>2059</v>
      </c>
      <c r="C632">
        <v>1999</v>
      </c>
      <c r="H632">
        <v>13.1</v>
      </c>
      <c r="L632" t="s">
        <v>319</v>
      </c>
      <c r="M632" t="s">
        <v>319</v>
      </c>
    </row>
    <row r="633" spans="1:13" hidden="1" x14ac:dyDescent="0.3">
      <c r="A633" t="s">
        <v>319</v>
      </c>
      <c r="B633" t="s">
        <v>2059</v>
      </c>
      <c r="C633">
        <v>1999</v>
      </c>
      <c r="H633">
        <v>13.1</v>
      </c>
      <c r="L633" t="s">
        <v>319</v>
      </c>
      <c r="M633" t="s">
        <v>319</v>
      </c>
    </row>
    <row r="634" spans="1:13" hidden="1" x14ac:dyDescent="0.3">
      <c r="A634" t="s">
        <v>319</v>
      </c>
      <c r="B634" t="s">
        <v>2070</v>
      </c>
      <c r="C634">
        <v>1995</v>
      </c>
      <c r="H634">
        <v>16.38</v>
      </c>
      <c r="L634" t="s">
        <v>319</v>
      </c>
      <c r="M634" t="s">
        <v>319</v>
      </c>
    </row>
    <row r="635" spans="1:13" hidden="1" x14ac:dyDescent="0.3">
      <c r="A635" t="s">
        <v>319</v>
      </c>
      <c r="B635" t="s">
        <v>2070</v>
      </c>
      <c r="C635">
        <v>1999</v>
      </c>
      <c r="H635">
        <v>13.3</v>
      </c>
      <c r="L635" t="s">
        <v>319</v>
      </c>
      <c r="M635" t="s">
        <v>319</v>
      </c>
    </row>
    <row r="636" spans="1:13" hidden="1" x14ac:dyDescent="0.3">
      <c r="A636" t="s">
        <v>319</v>
      </c>
      <c r="B636" t="s">
        <v>2070</v>
      </c>
      <c r="C636">
        <v>1995</v>
      </c>
      <c r="H636">
        <v>16.38</v>
      </c>
      <c r="L636" t="s">
        <v>319</v>
      </c>
      <c r="M636" t="s">
        <v>319</v>
      </c>
    </row>
    <row r="637" spans="1:13" hidden="1" x14ac:dyDescent="0.3">
      <c r="A637" t="s">
        <v>319</v>
      </c>
      <c r="B637" t="s">
        <v>2070</v>
      </c>
      <c r="C637">
        <v>1999</v>
      </c>
      <c r="H637">
        <v>13.3</v>
      </c>
      <c r="L637" t="s">
        <v>319</v>
      </c>
      <c r="M637" t="s">
        <v>319</v>
      </c>
    </row>
    <row r="638" spans="1:13" hidden="1" x14ac:dyDescent="0.3">
      <c r="A638" t="s">
        <v>319</v>
      </c>
      <c r="B638" t="s">
        <v>2070</v>
      </c>
      <c r="C638">
        <v>1995</v>
      </c>
      <c r="H638">
        <v>16.38</v>
      </c>
      <c r="L638" t="s">
        <v>319</v>
      </c>
      <c r="M638" t="s">
        <v>319</v>
      </c>
    </row>
    <row r="639" spans="1:13" hidden="1" x14ac:dyDescent="0.3">
      <c r="A639" t="s">
        <v>319</v>
      </c>
      <c r="B639" t="s">
        <v>2070</v>
      </c>
      <c r="C639">
        <v>1999</v>
      </c>
      <c r="H639">
        <v>13.3</v>
      </c>
      <c r="L639" t="s">
        <v>319</v>
      </c>
      <c r="M639" t="s">
        <v>319</v>
      </c>
    </row>
    <row r="640" spans="1:13" hidden="1" x14ac:dyDescent="0.3">
      <c r="A640" t="s">
        <v>319</v>
      </c>
      <c r="B640" t="s">
        <v>2070</v>
      </c>
      <c r="C640">
        <v>1999</v>
      </c>
      <c r="H640">
        <v>13.3</v>
      </c>
      <c r="L640" t="s">
        <v>319</v>
      </c>
      <c r="M640" t="s">
        <v>319</v>
      </c>
    </row>
    <row r="641" spans="1:13" hidden="1" x14ac:dyDescent="0.3">
      <c r="A641" t="s">
        <v>319</v>
      </c>
      <c r="B641" t="s">
        <v>2070</v>
      </c>
      <c r="C641">
        <v>1995</v>
      </c>
      <c r="H641">
        <v>16.38</v>
      </c>
      <c r="L641" t="s">
        <v>319</v>
      </c>
      <c r="M641" t="s">
        <v>319</v>
      </c>
    </row>
    <row r="642" spans="1:13" hidden="1" x14ac:dyDescent="0.3">
      <c r="A642" t="s">
        <v>615</v>
      </c>
      <c r="B642" t="s">
        <v>2094</v>
      </c>
      <c r="C642">
        <v>1968</v>
      </c>
      <c r="I642">
        <v>586</v>
      </c>
      <c r="L642" t="s">
        <v>615</v>
      </c>
      <c r="M642" t="s">
        <v>615</v>
      </c>
    </row>
    <row r="643" spans="1:13" hidden="1" x14ac:dyDescent="0.3">
      <c r="A643" t="s">
        <v>615</v>
      </c>
      <c r="B643" t="s">
        <v>2094</v>
      </c>
      <c r="C643">
        <v>1968</v>
      </c>
      <c r="I643">
        <v>586</v>
      </c>
      <c r="L643" t="s">
        <v>615</v>
      </c>
      <c r="M643" t="s">
        <v>615</v>
      </c>
    </row>
    <row r="644" spans="1:13" hidden="1" x14ac:dyDescent="0.3">
      <c r="A644" t="s">
        <v>615</v>
      </c>
      <c r="B644" t="s">
        <v>2094</v>
      </c>
      <c r="C644">
        <v>1968</v>
      </c>
      <c r="I644">
        <v>586</v>
      </c>
      <c r="L644" t="s">
        <v>615</v>
      </c>
      <c r="M644" t="s">
        <v>615</v>
      </c>
    </row>
    <row r="645" spans="1:13" hidden="1" x14ac:dyDescent="0.3">
      <c r="A645" t="s">
        <v>615</v>
      </c>
      <c r="B645" t="s">
        <v>2094</v>
      </c>
      <c r="C645">
        <v>1968</v>
      </c>
      <c r="I645">
        <v>586</v>
      </c>
      <c r="L645" t="s">
        <v>615</v>
      </c>
      <c r="M645" t="s">
        <v>615</v>
      </c>
    </row>
    <row r="646" spans="1:13" hidden="1" x14ac:dyDescent="0.3">
      <c r="A646" t="s">
        <v>444</v>
      </c>
      <c r="B646" t="s">
        <v>2110</v>
      </c>
      <c r="C646">
        <v>1798</v>
      </c>
      <c r="H646">
        <v>15.1</v>
      </c>
      <c r="L646" t="s">
        <v>444</v>
      </c>
      <c r="M646" t="s">
        <v>444</v>
      </c>
    </row>
    <row r="647" spans="1:13" hidden="1" x14ac:dyDescent="0.3">
      <c r="A647" t="s">
        <v>898</v>
      </c>
      <c r="B647" t="s">
        <v>2117</v>
      </c>
      <c r="C647">
        <v>2998</v>
      </c>
      <c r="I647">
        <v>326</v>
      </c>
      <c r="L647" t="s">
        <v>898</v>
      </c>
      <c r="M647" t="s">
        <v>898</v>
      </c>
    </row>
    <row r="648" spans="1:13" hidden="1" x14ac:dyDescent="0.3">
      <c r="A648" t="s">
        <v>898</v>
      </c>
      <c r="B648" t="s">
        <v>2117</v>
      </c>
      <c r="C648">
        <v>2993</v>
      </c>
      <c r="I648">
        <v>326</v>
      </c>
      <c r="L648" t="s">
        <v>898</v>
      </c>
      <c r="M648" t="s">
        <v>898</v>
      </c>
    </row>
    <row r="649" spans="1:13" hidden="1" x14ac:dyDescent="0.3">
      <c r="A649" t="s">
        <v>898</v>
      </c>
      <c r="B649" t="s">
        <v>2127</v>
      </c>
      <c r="C649">
        <v>2979</v>
      </c>
      <c r="H649">
        <v>7.32</v>
      </c>
      <c r="I649">
        <v>368</v>
      </c>
      <c r="L649" t="s">
        <v>898</v>
      </c>
      <c r="M649" t="s">
        <v>898</v>
      </c>
    </row>
    <row r="650" spans="1:13" hidden="1" x14ac:dyDescent="0.3">
      <c r="A650" t="s">
        <v>235</v>
      </c>
      <c r="B650" t="s">
        <v>2138</v>
      </c>
      <c r="C650">
        <v>796</v>
      </c>
      <c r="H650">
        <v>18</v>
      </c>
      <c r="I650">
        <v>177</v>
      </c>
      <c r="L650" t="s">
        <v>235</v>
      </c>
      <c r="M650" t="s">
        <v>235</v>
      </c>
    </row>
    <row r="651" spans="1:13" hidden="1" x14ac:dyDescent="0.3">
      <c r="A651" t="s">
        <v>235</v>
      </c>
      <c r="B651" t="s">
        <v>2138</v>
      </c>
      <c r="C651">
        <v>796</v>
      </c>
      <c r="H651">
        <v>18</v>
      </c>
      <c r="I651">
        <v>177</v>
      </c>
      <c r="L651" t="s">
        <v>235</v>
      </c>
      <c r="M651" t="s">
        <v>235</v>
      </c>
    </row>
    <row r="652" spans="1:13" hidden="1" x14ac:dyDescent="0.3">
      <c r="A652" t="s">
        <v>319</v>
      </c>
      <c r="B652" t="s">
        <v>2144</v>
      </c>
      <c r="C652">
        <v>1186</v>
      </c>
      <c r="H652">
        <v>20.7</v>
      </c>
      <c r="I652">
        <v>256</v>
      </c>
      <c r="L652" t="s">
        <v>319</v>
      </c>
      <c r="M652" t="s">
        <v>319</v>
      </c>
    </row>
    <row r="653" spans="1:13" hidden="1" x14ac:dyDescent="0.3">
      <c r="A653" t="s">
        <v>319</v>
      </c>
      <c r="B653" t="s">
        <v>2144</v>
      </c>
      <c r="C653">
        <v>1197</v>
      </c>
      <c r="I653">
        <v>256</v>
      </c>
      <c r="L653" t="s">
        <v>319</v>
      </c>
      <c r="M653" t="s">
        <v>319</v>
      </c>
    </row>
    <row r="654" spans="1:13" hidden="1" x14ac:dyDescent="0.3">
      <c r="A654" t="s">
        <v>319</v>
      </c>
      <c r="B654" t="s">
        <v>2144</v>
      </c>
      <c r="C654">
        <v>1197</v>
      </c>
      <c r="I654">
        <v>256</v>
      </c>
      <c r="L654" t="s">
        <v>319</v>
      </c>
      <c r="M654" t="s">
        <v>319</v>
      </c>
    </row>
    <row r="655" spans="1:13" hidden="1" x14ac:dyDescent="0.3">
      <c r="A655" t="s">
        <v>319</v>
      </c>
      <c r="B655" t="s">
        <v>2144</v>
      </c>
      <c r="C655">
        <v>1197</v>
      </c>
      <c r="I655">
        <v>256</v>
      </c>
      <c r="L655" t="s">
        <v>319</v>
      </c>
      <c r="M655" t="s">
        <v>319</v>
      </c>
    </row>
    <row r="656" spans="1:13" hidden="1" x14ac:dyDescent="0.3">
      <c r="A656" t="s">
        <v>319</v>
      </c>
      <c r="B656" t="s">
        <v>2144</v>
      </c>
      <c r="C656">
        <v>1197</v>
      </c>
      <c r="I656">
        <v>256</v>
      </c>
      <c r="L656" t="s">
        <v>319</v>
      </c>
      <c r="M656" t="s">
        <v>319</v>
      </c>
    </row>
    <row r="657" spans="1:13" hidden="1" x14ac:dyDescent="0.3">
      <c r="A657" t="s">
        <v>319</v>
      </c>
      <c r="B657" t="s">
        <v>2144</v>
      </c>
      <c r="C657">
        <v>1197</v>
      </c>
      <c r="I657">
        <v>256</v>
      </c>
      <c r="L657" t="s">
        <v>319</v>
      </c>
      <c r="M657" t="s">
        <v>319</v>
      </c>
    </row>
    <row r="658" spans="1:13" hidden="1" x14ac:dyDescent="0.3">
      <c r="A658" t="s">
        <v>319</v>
      </c>
      <c r="B658" t="s">
        <v>2144</v>
      </c>
      <c r="C658">
        <v>1197</v>
      </c>
      <c r="I658">
        <v>256</v>
      </c>
      <c r="L658" t="s">
        <v>319</v>
      </c>
      <c r="M658" t="s">
        <v>319</v>
      </c>
    </row>
    <row r="659" spans="1:13" hidden="1" x14ac:dyDescent="0.3">
      <c r="A659" t="s">
        <v>319</v>
      </c>
      <c r="B659" t="s">
        <v>2144</v>
      </c>
      <c r="C659">
        <v>1197</v>
      </c>
      <c r="I659">
        <v>256</v>
      </c>
      <c r="L659" t="s">
        <v>319</v>
      </c>
      <c r="M659" t="s">
        <v>319</v>
      </c>
    </row>
    <row r="660" spans="1:13" hidden="1" x14ac:dyDescent="0.3">
      <c r="A660" t="s">
        <v>319</v>
      </c>
      <c r="B660" t="s">
        <v>2144</v>
      </c>
      <c r="C660">
        <v>1186</v>
      </c>
      <c r="I660">
        <v>256</v>
      </c>
      <c r="L660" t="s">
        <v>319</v>
      </c>
      <c r="M660" t="s">
        <v>319</v>
      </c>
    </row>
    <row r="661" spans="1:13" hidden="1" x14ac:dyDescent="0.3">
      <c r="A661" t="s">
        <v>319</v>
      </c>
      <c r="B661" t="s">
        <v>2144</v>
      </c>
      <c r="C661">
        <v>1186</v>
      </c>
      <c r="I661">
        <v>256</v>
      </c>
      <c r="L661" t="s">
        <v>319</v>
      </c>
      <c r="M661" t="s">
        <v>319</v>
      </c>
    </row>
    <row r="662" spans="1:13" hidden="1" x14ac:dyDescent="0.3">
      <c r="A662" t="s">
        <v>319</v>
      </c>
      <c r="B662" t="s">
        <v>2158</v>
      </c>
      <c r="C662">
        <v>1197</v>
      </c>
      <c r="H662">
        <v>15.7</v>
      </c>
      <c r="I662">
        <v>407</v>
      </c>
      <c r="L662" t="s">
        <v>319</v>
      </c>
      <c r="M662" t="s">
        <v>319</v>
      </c>
    </row>
    <row r="663" spans="1:13" hidden="1" x14ac:dyDescent="0.3">
      <c r="A663" t="s">
        <v>319</v>
      </c>
      <c r="B663" t="s">
        <v>2158</v>
      </c>
      <c r="C663">
        <v>1197</v>
      </c>
      <c r="H663">
        <v>15.7</v>
      </c>
      <c r="I663">
        <v>407</v>
      </c>
      <c r="L663" t="s">
        <v>319</v>
      </c>
      <c r="M663" t="s">
        <v>319</v>
      </c>
    </row>
    <row r="664" spans="1:13" hidden="1" x14ac:dyDescent="0.3">
      <c r="A664" t="s">
        <v>319</v>
      </c>
      <c r="B664" t="s">
        <v>2158</v>
      </c>
      <c r="C664">
        <v>1197</v>
      </c>
      <c r="H664">
        <v>15.7</v>
      </c>
      <c r="I664">
        <v>407</v>
      </c>
      <c r="L664" t="s">
        <v>319</v>
      </c>
      <c r="M664" t="s">
        <v>319</v>
      </c>
    </row>
    <row r="665" spans="1:13" hidden="1" x14ac:dyDescent="0.3">
      <c r="A665" t="s">
        <v>319</v>
      </c>
      <c r="B665" t="s">
        <v>2158</v>
      </c>
      <c r="C665">
        <v>1197</v>
      </c>
      <c r="H665">
        <v>15.7</v>
      </c>
      <c r="I665">
        <v>407</v>
      </c>
      <c r="L665" t="s">
        <v>319</v>
      </c>
      <c r="M665" t="s">
        <v>319</v>
      </c>
    </row>
    <row r="666" spans="1:13" hidden="1" x14ac:dyDescent="0.3">
      <c r="A666" t="s">
        <v>319</v>
      </c>
      <c r="B666" t="s">
        <v>2158</v>
      </c>
      <c r="C666">
        <v>1120</v>
      </c>
      <c r="H666">
        <v>19</v>
      </c>
      <c r="I666">
        <v>407</v>
      </c>
      <c r="L666" t="s">
        <v>319</v>
      </c>
      <c r="M666" t="s">
        <v>319</v>
      </c>
    </row>
    <row r="667" spans="1:13" hidden="1" x14ac:dyDescent="0.3">
      <c r="A667" t="s">
        <v>319</v>
      </c>
      <c r="B667" t="s">
        <v>2158</v>
      </c>
      <c r="C667">
        <v>1197</v>
      </c>
      <c r="H667">
        <v>15.7</v>
      </c>
      <c r="I667">
        <v>407</v>
      </c>
      <c r="L667" t="s">
        <v>319</v>
      </c>
      <c r="M667" t="s">
        <v>319</v>
      </c>
    </row>
    <row r="668" spans="1:13" hidden="1" x14ac:dyDescent="0.3">
      <c r="A668" t="s">
        <v>319</v>
      </c>
      <c r="B668" t="s">
        <v>2158</v>
      </c>
      <c r="C668">
        <v>1120</v>
      </c>
      <c r="H668">
        <v>19</v>
      </c>
      <c r="I668">
        <v>407</v>
      </c>
      <c r="L668" t="s">
        <v>319</v>
      </c>
      <c r="M668" t="s">
        <v>319</v>
      </c>
    </row>
    <row r="669" spans="1:13" hidden="1" x14ac:dyDescent="0.3">
      <c r="A669" t="s">
        <v>319</v>
      </c>
      <c r="B669" t="s">
        <v>2158</v>
      </c>
      <c r="C669">
        <v>1120</v>
      </c>
      <c r="H669">
        <v>19</v>
      </c>
      <c r="I669">
        <v>407</v>
      </c>
      <c r="L669" t="s">
        <v>319</v>
      </c>
      <c r="M669" t="s">
        <v>319</v>
      </c>
    </row>
    <row r="670" spans="1:13" hidden="1" x14ac:dyDescent="0.3">
      <c r="A670" t="s">
        <v>319</v>
      </c>
      <c r="B670" t="s">
        <v>2158</v>
      </c>
      <c r="C670">
        <v>1197</v>
      </c>
      <c r="H670">
        <v>19</v>
      </c>
      <c r="I670">
        <v>407</v>
      </c>
      <c r="L670" t="s">
        <v>319</v>
      </c>
      <c r="M670" t="s">
        <v>319</v>
      </c>
    </row>
    <row r="671" spans="1:13" hidden="1" x14ac:dyDescent="0.3">
      <c r="A671" t="s">
        <v>785</v>
      </c>
      <c r="B671" t="s">
        <v>2172</v>
      </c>
      <c r="C671">
        <v>2523</v>
      </c>
      <c r="H671">
        <v>9.4</v>
      </c>
      <c r="I671">
        <v>170</v>
      </c>
      <c r="L671" t="s">
        <v>785</v>
      </c>
      <c r="M671" t="s">
        <v>785</v>
      </c>
    </row>
    <row r="672" spans="1:13" hidden="1" x14ac:dyDescent="0.3">
      <c r="A672" t="s">
        <v>785</v>
      </c>
      <c r="B672" t="s">
        <v>2172</v>
      </c>
      <c r="C672">
        <v>2523</v>
      </c>
      <c r="H672">
        <v>12.3</v>
      </c>
      <c r="L672" t="s">
        <v>785</v>
      </c>
      <c r="M672" t="s">
        <v>785</v>
      </c>
    </row>
    <row r="673" spans="1:13" hidden="1" x14ac:dyDescent="0.3">
      <c r="A673" t="s">
        <v>785</v>
      </c>
      <c r="B673" t="s">
        <v>2172</v>
      </c>
      <c r="C673">
        <v>2523</v>
      </c>
      <c r="H673">
        <v>12.3</v>
      </c>
      <c r="L673" t="s">
        <v>785</v>
      </c>
      <c r="M673" t="s">
        <v>785</v>
      </c>
    </row>
    <row r="674" spans="1:13" hidden="1" x14ac:dyDescent="0.3">
      <c r="A674" t="s">
        <v>785</v>
      </c>
      <c r="B674" t="s">
        <v>2172</v>
      </c>
      <c r="C674">
        <v>2523</v>
      </c>
      <c r="H674">
        <v>9.4</v>
      </c>
      <c r="L674" t="s">
        <v>785</v>
      </c>
      <c r="M674" t="s">
        <v>785</v>
      </c>
    </row>
    <row r="675" spans="1:13" hidden="1" x14ac:dyDescent="0.3">
      <c r="A675" t="s">
        <v>785</v>
      </c>
      <c r="B675" t="s">
        <v>2172</v>
      </c>
      <c r="C675">
        <v>2523</v>
      </c>
      <c r="H675">
        <v>9.4</v>
      </c>
      <c r="L675" t="s">
        <v>785</v>
      </c>
      <c r="M675" t="s">
        <v>785</v>
      </c>
    </row>
    <row r="676" spans="1:13" hidden="1" x14ac:dyDescent="0.3">
      <c r="A676" t="s">
        <v>235</v>
      </c>
      <c r="B676" t="s">
        <v>2178</v>
      </c>
      <c r="C676">
        <v>1248</v>
      </c>
      <c r="H676">
        <v>28.09</v>
      </c>
      <c r="I676">
        <v>510</v>
      </c>
      <c r="L676" t="s">
        <v>235</v>
      </c>
      <c r="M676" t="s">
        <v>235</v>
      </c>
    </row>
    <row r="677" spans="1:13" hidden="1" x14ac:dyDescent="0.3">
      <c r="A677" t="s">
        <v>235</v>
      </c>
      <c r="B677" t="s">
        <v>2178</v>
      </c>
      <c r="C677">
        <v>1248</v>
      </c>
      <c r="H677">
        <v>28.09</v>
      </c>
      <c r="I677">
        <v>510</v>
      </c>
      <c r="L677" t="s">
        <v>235</v>
      </c>
      <c r="M677" t="s">
        <v>235</v>
      </c>
    </row>
    <row r="678" spans="1:13" hidden="1" x14ac:dyDescent="0.3">
      <c r="A678" t="s">
        <v>235</v>
      </c>
      <c r="B678" t="s">
        <v>2178</v>
      </c>
      <c r="C678">
        <v>1248</v>
      </c>
      <c r="H678">
        <v>28.09</v>
      </c>
      <c r="I678">
        <v>510</v>
      </c>
      <c r="L678" t="s">
        <v>235</v>
      </c>
      <c r="M678" t="s">
        <v>235</v>
      </c>
    </row>
    <row r="679" spans="1:13" hidden="1" x14ac:dyDescent="0.3">
      <c r="A679" t="s">
        <v>235</v>
      </c>
      <c r="B679" t="s">
        <v>2178</v>
      </c>
      <c r="C679">
        <v>1248</v>
      </c>
      <c r="H679">
        <v>28.09</v>
      </c>
      <c r="I679">
        <v>510</v>
      </c>
      <c r="L679" t="s">
        <v>235</v>
      </c>
      <c r="M679" t="s">
        <v>235</v>
      </c>
    </row>
    <row r="680" spans="1:13" hidden="1" x14ac:dyDescent="0.3">
      <c r="A680" t="s">
        <v>235</v>
      </c>
      <c r="B680" t="s">
        <v>2178</v>
      </c>
      <c r="C680">
        <v>1462</v>
      </c>
      <c r="I680">
        <v>510</v>
      </c>
      <c r="L680" t="s">
        <v>235</v>
      </c>
      <c r="M680" t="s">
        <v>235</v>
      </c>
    </row>
    <row r="681" spans="1:13" hidden="1" x14ac:dyDescent="0.3">
      <c r="A681" t="s">
        <v>235</v>
      </c>
      <c r="B681" t="s">
        <v>2178</v>
      </c>
      <c r="C681">
        <v>1462</v>
      </c>
      <c r="I681">
        <v>510</v>
      </c>
      <c r="L681" t="s">
        <v>235</v>
      </c>
      <c r="M681" t="s">
        <v>235</v>
      </c>
    </row>
    <row r="682" spans="1:13" hidden="1" x14ac:dyDescent="0.3">
      <c r="A682" t="s">
        <v>235</v>
      </c>
      <c r="B682" t="s">
        <v>2178</v>
      </c>
      <c r="C682">
        <v>1462</v>
      </c>
      <c r="H682">
        <v>21.56</v>
      </c>
      <c r="I682">
        <v>510</v>
      </c>
      <c r="L682" t="s">
        <v>235</v>
      </c>
      <c r="M682" t="s">
        <v>235</v>
      </c>
    </row>
    <row r="683" spans="1:13" hidden="1" x14ac:dyDescent="0.3">
      <c r="A683" t="s">
        <v>235</v>
      </c>
      <c r="B683" t="s">
        <v>2178</v>
      </c>
      <c r="C683">
        <v>1462</v>
      </c>
      <c r="I683">
        <v>510</v>
      </c>
      <c r="L683" t="s">
        <v>235</v>
      </c>
      <c r="M683" t="s">
        <v>235</v>
      </c>
    </row>
    <row r="684" spans="1:13" hidden="1" x14ac:dyDescent="0.3">
      <c r="A684" t="s">
        <v>235</v>
      </c>
      <c r="B684" t="s">
        <v>2178</v>
      </c>
      <c r="C684">
        <v>1462</v>
      </c>
      <c r="I684">
        <v>510</v>
      </c>
      <c r="L684" t="s">
        <v>235</v>
      </c>
      <c r="M684" t="s">
        <v>235</v>
      </c>
    </row>
    <row r="685" spans="1:13" hidden="1" x14ac:dyDescent="0.3">
      <c r="A685" t="s">
        <v>235</v>
      </c>
      <c r="B685" t="s">
        <v>2178</v>
      </c>
      <c r="C685">
        <v>1462</v>
      </c>
      <c r="I685">
        <v>510</v>
      </c>
      <c r="L685" t="s">
        <v>235</v>
      </c>
      <c r="M685" t="s">
        <v>235</v>
      </c>
    </row>
    <row r="686" spans="1:13" hidden="1" x14ac:dyDescent="0.3">
      <c r="A686" t="s">
        <v>235</v>
      </c>
      <c r="B686" t="s">
        <v>2178</v>
      </c>
      <c r="C686">
        <v>1462</v>
      </c>
      <c r="I686">
        <v>510</v>
      </c>
      <c r="L686" t="s">
        <v>235</v>
      </c>
      <c r="M686" t="s">
        <v>235</v>
      </c>
    </row>
    <row r="687" spans="1:13" hidden="1" x14ac:dyDescent="0.3">
      <c r="A687" t="s">
        <v>235</v>
      </c>
      <c r="B687" t="s">
        <v>2178</v>
      </c>
      <c r="C687">
        <v>1498</v>
      </c>
      <c r="H687">
        <v>26.82</v>
      </c>
      <c r="I687">
        <v>510</v>
      </c>
      <c r="L687" t="s">
        <v>235</v>
      </c>
      <c r="M687" t="s">
        <v>235</v>
      </c>
    </row>
    <row r="688" spans="1:13" hidden="1" x14ac:dyDescent="0.3">
      <c r="A688" t="s">
        <v>235</v>
      </c>
      <c r="B688" t="s">
        <v>2178</v>
      </c>
      <c r="C688">
        <v>1498</v>
      </c>
      <c r="H688">
        <v>26.32</v>
      </c>
      <c r="I688">
        <v>510</v>
      </c>
      <c r="L688" t="s">
        <v>235</v>
      </c>
      <c r="M688" t="s">
        <v>235</v>
      </c>
    </row>
    <row r="689" spans="1:13" hidden="1" x14ac:dyDescent="0.3">
      <c r="A689" t="s">
        <v>235</v>
      </c>
      <c r="B689" t="s">
        <v>2178</v>
      </c>
      <c r="C689">
        <v>1498</v>
      </c>
      <c r="H689">
        <v>26.32</v>
      </c>
      <c r="I689">
        <v>510</v>
      </c>
      <c r="L689" t="s">
        <v>235</v>
      </c>
      <c r="M689" t="s">
        <v>235</v>
      </c>
    </row>
    <row r="690" spans="1:13" hidden="1" x14ac:dyDescent="0.3">
      <c r="A690" t="s">
        <v>865</v>
      </c>
      <c r="B690" t="s">
        <v>2204</v>
      </c>
      <c r="C690">
        <v>1598</v>
      </c>
      <c r="H690">
        <v>12</v>
      </c>
      <c r="I690">
        <v>460</v>
      </c>
      <c r="L690" t="s">
        <v>865</v>
      </c>
      <c r="M690" t="s">
        <v>865</v>
      </c>
    </row>
    <row r="691" spans="1:13" hidden="1" x14ac:dyDescent="0.3">
      <c r="A691" t="s">
        <v>865</v>
      </c>
      <c r="B691" t="s">
        <v>2204</v>
      </c>
      <c r="C691">
        <v>1498</v>
      </c>
      <c r="H691">
        <v>14.5</v>
      </c>
      <c r="I691">
        <v>460</v>
      </c>
      <c r="L691" t="s">
        <v>865</v>
      </c>
      <c r="M691" t="s">
        <v>865</v>
      </c>
    </row>
    <row r="692" spans="1:13" hidden="1" x14ac:dyDescent="0.3">
      <c r="A692" t="s">
        <v>865</v>
      </c>
      <c r="B692" t="s">
        <v>2204</v>
      </c>
      <c r="C692">
        <v>1598</v>
      </c>
      <c r="H692">
        <v>12</v>
      </c>
      <c r="I692">
        <v>460</v>
      </c>
      <c r="L692" t="s">
        <v>865</v>
      </c>
      <c r="M692" t="s">
        <v>865</v>
      </c>
    </row>
    <row r="693" spans="1:13" hidden="1" x14ac:dyDescent="0.3">
      <c r="A693" t="s">
        <v>865</v>
      </c>
      <c r="B693" t="s">
        <v>2204</v>
      </c>
      <c r="C693">
        <v>1498</v>
      </c>
      <c r="H693">
        <v>14.5</v>
      </c>
      <c r="I693">
        <v>460</v>
      </c>
      <c r="L693" t="s">
        <v>865</v>
      </c>
      <c r="M693" t="s">
        <v>865</v>
      </c>
    </row>
    <row r="694" spans="1:13" hidden="1" x14ac:dyDescent="0.3">
      <c r="A694" t="s">
        <v>865</v>
      </c>
      <c r="B694" t="s">
        <v>2204</v>
      </c>
      <c r="C694">
        <v>1498</v>
      </c>
      <c r="H694">
        <v>14.5</v>
      </c>
      <c r="I694">
        <v>460</v>
      </c>
      <c r="L694" t="s">
        <v>865</v>
      </c>
      <c r="M694" t="s">
        <v>865</v>
      </c>
    </row>
    <row r="695" spans="1:13" hidden="1" x14ac:dyDescent="0.3">
      <c r="A695" t="s">
        <v>865</v>
      </c>
      <c r="B695" t="s">
        <v>2204</v>
      </c>
      <c r="C695">
        <v>1598</v>
      </c>
      <c r="H695">
        <v>12</v>
      </c>
      <c r="I695">
        <v>460</v>
      </c>
      <c r="L695" t="s">
        <v>865</v>
      </c>
      <c r="M695" t="s">
        <v>865</v>
      </c>
    </row>
    <row r="696" spans="1:13" hidden="1" x14ac:dyDescent="0.3">
      <c r="A696" t="s">
        <v>865</v>
      </c>
      <c r="B696" t="s">
        <v>2204</v>
      </c>
      <c r="C696">
        <v>1498</v>
      </c>
      <c r="H696">
        <v>18</v>
      </c>
      <c r="I696">
        <v>460</v>
      </c>
      <c r="L696" t="s">
        <v>865</v>
      </c>
      <c r="M696" t="s">
        <v>865</v>
      </c>
    </row>
    <row r="697" spans="1:13" hidden="1" x14ac:dyDescent="0.3">
      <c r="A697" t="s">
        <v>865</v>
      </c>
      <c r="B697" t="s">
        <v>2204</v>
      </c>
      <c r="C697">
        <v>1498</v>
      </c>
      <c r="H697">
        <v>18</v>
      </c>
      <c r="I697">
        <v>460</v>
      </c>
      <c r="L697" t="s">
        <v>865</v>
      </c>
      <c r="M697" t="s">
        <v>865</v>
      </c>
    </row>
    <row r="698" spans="1:13" hidden="1" x14ac:dyDescent="0.3">
      <c r="A698" t="s">
        <v>865</v>
      </c>
      <c r="B698" t="s">
        <v>2204</v>
      </c>
      <c r="C698">
        <v>1598</v>
      </c>
      <c r="H698">
        <v>12</v>
      </c>
      <c r="I698">
        <v>460</v>
      </c>
      <c r="L698" t="s">
        <v>865</v>
      </c>
      <c r="M698" t="s">
        <v>865</v>
      </c>
    </row>
    <row r="699" spans="1:13" hidden="1" x14ac:dyDescent="0.3">
      <c r="A699" t="s">
        <v>865</v>
      </c>
      <c r="B699" t="s">
        <v>2204</v>
      </c>
      <c r="C699">
        <v>1598</v>
      </c>
      <c r="H699">
        <v>12</v>
      </c>
      <c r="I699">
        <v>460</v>
      </c>
      <c r="L699" t="s">
        <v>865</v>
      </c>
      <c r="M699" t="s">
        <v>865</v>
      </c>
    </row>
    <row r="700" spans="1:13" hidden="1" x14ac:dyDescent="0.3">
      <c r="A700" t="s">
        <v>865</v>
      </c>
      <c r="B700" t="s">
        <v>2204</v>
      </c>
      <c r="C700">
        <v>1598</v>
      </c>
      <c r="H700">
        <v>12</v>
      </c>
      <c r="I700">
        <v>460</v>
      </c>
      <c r="L700" t="s">
        <v>865</v>
      </c>
      <c r="M700" t="s">
        <v>865</v>
      </c>
    </row>
    <row r="701" spans="1:13" hidden="1" x14ac:dyDescent="0.3">
      <c r="A701" t="s">
        <v>865</v>
      </c>
      <c r="B701" t="s">
        <v>2204</v>
      </c>
      <c r="C701">
        <v>1598</v>
      </c>
      <c r="H701">
        <v>12</v>
      </c>
      <c r="I701">
        <v>460</v>
      </c>
      <c r="L701" t="s">
        <v>865</v>
      </c>
      <c r="M701" t="s">
        <v>865</v>
      </c>
    </row>
    <row r="702" spans="1:13" hidden="1" x14ac:dyDescent="0.3">
      <c r="A702" t="s">
        <v>865</v>
      </c>
      <c r="B702" t="s">
        <v>2204</v>
      </c>
      <c r="C702">
        <v>1498</v>
      </c>
      <c r="H702">
        <v>18</v>
      </c>
      <c r="I702">
        <v>460</v>
      </c>
      <c r="L702" t="s">
        <v>865</v>
      </c>
      <c r="M702" t="s">
        <v>865</v>
      </c>
    </row>
    <row r="703" spans="1:13" hidden="1" x14ac:dyDescent="0.3">
      <c r="A703" t="s">
        <v>865</v>
      </c>
      <c r="B703" t="s">
        <v>2204</v>
      </c>
      <c r="C703">
        <v>1498</v>
      </c>
      <c r="H703">
        <v>18</v>
      </c>
      <c r="I703">
        <v>460</v>
      </c>
      <c r="L703" t="s">
        <v>865</v>
      </c>
      <c r="M703" t="s">
        <v>865</v>
      </c>
    </row>
    <row r="704" spans="1:13" hidden="1" x14ac:dyDescent="0.3">
      <c r="A704" t="s">
        <v>319</v>
      </c>
      <c r="B704" t="s">
        <v>2219</v>
      </c>
      <c r="C704">
        <v>1396</v>
      </c>
      <c r="H704">
        <v>21.38</v>
      </c>
      <c r="I704">
        <v>475</v>
      </c>
      <c r="L704" t="s">
        <v>319</v>
      </c>
      <c r="M704" t="s">
        <v>319</v>
      </c>
    </row>
    <row r="705" spans="1:13" hidden="1" x14ac:dyDescent="0.3">
      <c r="A705" t="s">
        <v>319</v>
      </c>
      <c r="B705" t="s">
        <v>2219</v>
      </c>
      <c r="C705">
        <v>1591</v>
      </c>
      <c r="H705">
        <v>15.29</v>
      </c>
      <c r="I705">
        <v>475</v>
      </c>
      <c r="L705" t="s">
        <v>319</v>
      </c>
      <c r="M705" t="s">
        <v>319</v>
      </c>
    </row>
    <row r="706" spans="1:13" hidden="1" x14ac:dyDescent="0.3">
      <c r="A706" t="s">
        <v>319</v>
      </c>
      <c r="B706" t="s">
        <v>2219</v>
      </c>
      <c r="C706">
        <v>1591</v>
      </c>
      <c r="H706">
        <v>15.29</v>
      </c>
      <c r="I706">
        <v>475</v>
      </c>
      <c r="L706" t="s">
        <v>319</v>
      </c>
      <c r="M706" t="s">
        <v>319</v>
      </c>
    </row>
    <row r="707" spans="1:13" hidden="1" x14ac:dyDescent="0.3">
      <c r="A707" t="s">
        <v>319</v>
      </c>
      <c r="B707" t="s">
        <v>2219</v>
      </c>
      <c r="C707">
        <v>1591</v>
      </c>
      <c r="H707">
        <v>15.29</v>
      </c>
      <c r="I707">
        <v>475</v>
      </c>
      <c r="L707" t="s">
        <v>319</v>
      </c>
      <c r="M707" t="s">
        <v>319</v>
      </c>
    </row>
    <row r="708" spans="1:13" hidden="1" x14ac:dyDescent="0.3">
      <c r="A708" t="s">
        <v>319</v>
      </c>
      <c r="B708" t="s">
        <v>2219</v>
      </c>
      <c r="C708">
        <v>1591</v>
      </c>
      <c r="H708">
        <v>15.29</v>
      </c>
      <c r="I708">
        <v>475</v>
      </c>
      <c r="L708" t="s">
        <v>319</v>
      </c>
      <c r="M708" t="s">
        <v>319</v>
      </c>
    </row>
    <row r="709" spans="1:13" hidden="1" x14ac:dyDescent="0.3">
      <c r="A709" t="s">
        <v>319</v>
      </c>
      <c r="B709" t="s">
        <v>2219</v>
      </c>
      <c r="C709">
        <v>1591</v>
      </c>
      <c r="H709">
        <v>15.29</v>
      </c>
      <c r="I709">
        <v>475</v>
      </c>
      <c r="L709" t="s">
        <v>319</v>
      </c>
      <c r="M709" t="s">
        <v>319</v>
      </c>
    </row>
    <row r="710" spans="1:13" hidden="1" x14ac:dyDescent="0.3">
      <c r="A710" t="s">
        <v>319</v>
      </c>
      <c r="B710" t="s">
        <v>2219</v>
      </c>
      <c r="C710">
        <v>1396</v>
      </c>
      <c r="H710">
        <v>21.38</v>
      </c>
      <c r="I710">
        <v>475</v>
      </c>
      <c r="L710" t="s">
        <v>319</v>
      </c>
      <c r="M710" t="s">
        <v>319</v>
      </c>
    </row>
    <row r="711" spans="1:13" hidden="1" x14ac:dyDescent="0.3">
      <c r="A711" t="s">
        <v>319</v>
      </c>
      <c r="B711" t="s">
        <v>2219</v>
      </c>
      <c r="C711">
        <v>1582</v>
      </c>
      <c r="H711">
        <v>17.010000000000002</v>
      </c>
      <c r="I711">
        <v>475</v>
      </c>
      <c r="L711" t="s">
        <v>319</v>
      </c>
      <c r="M711" t="s">
        <v>319</v>
      </c>
    </row>
    <row r="712" spans="1:13" hidden="1" x14ac:dyDescent="0.3">
      <c r="A712" t="s">
        <v>319</v>
      </c>
      <c r="B712" t="s">
        <v>2219</v>
      </c>
      <c r="C712">
        <v>1582</v>
      </c>
      <c r="H712">
        <v>17.010000000000002</v>
      </c>
      <c r="I712">
        <v>475</v>
      </c>
      <c r="L712" t="s">
        <v>319</v>
      </c>
      <c r="M712" t="s">
        <v>319</v>
      </c>
    </row>
    <row r="713" spans="1:13" hidden="1" x14ac:dyDescent="0.3">
      <c r="A713" t="s">
        <v>319</v>
      </c>
      <c r="B713" t="s">
        <v>2219</v>
      </c>
      <c r="C713">
        <v>1582</v>
      </c>
      <c r="H713">
        <v>17.010000000000002</v>
      </c>
      <c r="I713">
        <v>475</v>
      </c>
      <c r="L713" t="s">
        <v>319</v>
      </c>
      <c r="M713" t="s">
        <v>319</v>
      </c>
    </row>
    <row r="714" spans="1:13" hidden="1" x14ac:dyDescent="0.3">
      <c r="A714" t="s">
        <v>319</v>
      </c>
      <c r="B714" t="s">
        <v>2219</v>
      </c>
      <c r="C714">
        <v>1582</v>
      </c>
      <c r="H714">
        <v>17.010000000000002</v>
      </c>
      <c r="I714">
        <v>475</v>
      </c>
      <c r="L714" t="s">
        <v>319</v>
      </c>
      <c r="M714" t="s">
        <v>319</v>
      </c>
    </row>
    <row r="715" spans="1:13" hidden="1" x14ac:dyDescent="0.3">
      <c r="A715" t="s">
        <v>319</v>
      </c>
      <c r="B715" t="s">
        <v>2219</v>
      </c>
      <c r="C715">
        <v>1582</v>
      </c>
      <c r="H715">
        <v>17.010000000000002</v>
      </c>
      <c r="I715">
        <v>475</v>
      </c>
      <c r="L715" t="s">
        <v>319</v>
      </c>
      <c r="M715" t="s">
        <v>319</v>
      </c>
    </row>
    <row r="716" spans="1:13" hidden="1" x14ac:dyDescent="0.3">
      <c r="A716" t="s">
        <v>319</v>
      </c>
      <c r="B716" t="s">
        <v>2219</v>
      </c>
      <c r="C716">
        <v>1591</v>
      </c>
      <c r="H716">
        <v>15.29</v>
      </c>
      <c r="I716">
        <v>475</v>
      </c>
      <c r="L716" t="s">
        <v>319</v>
      </c>
      <c r="M716" t="s">
        <v>319</v>
      </c>
    </row>
    <row r="717" spans="1:13" hidden="1" x14ac:dyDescent="0.3">
      <c r="A717" t="s">
        <v>319</v>
      </c>
      <c r="B717" t="s">
        <v>2219</v>
      </c>
      <c r="C717">
        <v>1582</v>
      </c>
      <c r="H717">
        <v>17.010000000000002</v>
      </c>
      <c r="I717">
        <v>475</v>
      </c>
      <c r="L717" t="s">
        <v>319</v>
      </c>
      <c r="M717" t="s">
        <v>319</v>
      </c>
    </row>
    <row r="718" spans="1:13" hidden="1" x14ac:dyDescent="0.3">
      <c r="A718" t="s">
        <v>319</v>
      </c>
      <c r="B718" t="s">
        <v>2219</v>
      </c>
      <c r="C718">
        <v>1396</v>
      </c>
      <c r="H718">
        <v>21.38</v>
      </c>
      <c r="I718">
        <v>475</v>
      </c>
      <c r="L718" t="s">
        <v>319</v>
      </c>
      <c r="M718" t="s">
        <v>319</v>
      </c>
    </row>
    <row r="719" spans="1:13" hidden="1" x14ac:dyDescent="0.3">
      <c r="A719" t="s">
        <v>319</v>
      </c>
      <c r="B719" t="s">
        <v>2219</v>
      </c>
      <c r="C719">
        <v>1591</v>
      </c>
      <c r="H719">
        <v>15.29</v>
      </c>
      <c r="I719">
        <v>475</v>
      </c>
      <c r="L719" t="s">
        <v>319</v>
      </c>
      <c r="M719" t="s">
        <v>319</v>
      </c>
    </row>
    <row r="720" spans="1:13" hidden="1" x14ac:dyDescent="0.3">
      <c r="A720" t="s">
        <v>319</v>
      </c>
      <c r="B720" t="s">
        <v>2219</v>
      </c>
      <c r="C720">
        <v>1591</v>
      </c>
      <c r="H720">
        <v>15.29</v>
      </c>
      <c r="I720">
        <v>400</v>
      </c>
      <c r="L720" t="s">
        <v>319</v>
      </c>
      <c r="M720" t="s">
        <v>319</v>
      </c>
    </row>
    <row r="721" spans="1:13" hidden="1" x14ac:dyDescent="0.3">
      <c r="A721" t="s">
        <v>319</v>
      </c>
      <c r="B721" t="s">
        <v>2219</v>
      </c>
      <c r="C721">
        <v>1582</v>
      </c>
      <c r="I721">
        <v>400</v>
      </c>
      <c r="L721" t="s">
        <v>319</v>
      </c>
      <c r="M721" t="s">
        <v>319</v>
      </c>
    </row>
    <row r="722" spans="1:13" hidden="1" x14ac:dyDescent="0.3">
      <c r="A722" t="s">
        <v>139</v>
      </c>
      <c r="B722" t="s">
        <v>2244</v>
      </c>
      <c r="C722">
        <v>1956</v>
      </c>
      <c r="I722">
        <v>425</v>
      </c>
      <c r="L722" t="s">
        <v>139</v>
      </c>
      <c r="M722" t="s">
        <v>139</v>
      </c>
    </row>
    <row r="723" spans="1:13" hidden="1" x14ac:dyDescent="0.3">
      <c r="A723" t="s">
        <v>139</v>
      </c>
      <c r="B723" t="s">
        <v>2244</v>
      </c>
      <c r="C723">
        <v>1956</v>
      </c>
      <c r="I723">
        <v>425</v>
      </c>
      <c r="L723" t="s">
        <v>139</v>
      </c>
      <c r="M723" t="s">
        <v>139</v>
      </c>
    </row>
    <row r="724" spans="1:13" hidden="1" x14ac:dyDescent="0.3">
      <c r="A724" t="s">
        <v>139</v>
      </c>
      <c r="B724" t="s">
        <v>2244</v>
      </c>
      <c r="C724">
        <v>1956</v>
      </c>
      <c r="I724">
        <v>425</v>
      </c>
      <c r="L724" t="s">
        <v>139</v>
      </c>
      <c r="M724" t="s">
        <v>139</v>
      </c>
    </row>
    <row r="725" spans="1:13" hidden="1" x14ac:dyDescent="0.3">
      <c r="A725" t="s">
        <v>139</v>
      </c>
      <c r="B725" t="s">
        <v>2244</v>
      </c>
      <c r="C725">
        <v>1956</v>
      </c>
      <c r="I725">
        <v>425</v>
      </c>
      <c r="L725" t="s">
        <v>139</v>
      </c>
      <c r="M725" t="s">
        <v>139</v>
      </c>
    </row>
    <row r="726" spans="1:13" hidden="1" x14ac:dyDescent="0.3">
      <c r="A726" t="s">
        <v>139</v>
      </c>
      <c r="B726" t="s">
        <v>2244</v>
      </c>
      <c r="C726">
        <v>1956</v>
      </c>
      <c r="I726">
        <v>425</v>
      </c>
      <c r="L726" t="s">
        <v>139</v>
      </c>
      <c r="M726" t="s">
        <v>139</v>
      </c>
    </row>
    <row r="727" spans="1:13" hidden="1" x14ac:dyDescent="0.3">
      <c r="A727" t="s">
        <v>139</v>
      </c>
      <c r="B727" t="s">
        <v>2244</v>
      </c>
      <c r="C727">
        <v>1956</v>
      </c>
      <c r="I727">
        <v>425</v>
      </c>
      <c r="L727" t="s">
        <v>139</v>
      </c>
      <c r="M727" t="s">
        <v>139</v>
      </c>
    </row>
    <row r="728" spans="1:13" hidden="1" x14ac:dyDescent="0.3">
      <c r="A728" t="s">
        <v>898</v>
      </c>
      <c r="B728" t="s">
        <v>2253</v>
      </c>
      <c r="C728">
        <v>1995</v>
      </c>
      <c r="H728">
        <v>8.4</v>
      </c>
      <c r="I728">
        <v>520</v>
      </c>
      <c r="L728" t="s">
        <v>898</v>
      </c>
      <c r="M728" t="s">
        <v>898</v>
      </c>
    </row>
    <row r="729" spans="1:13" hidden="1" x14ac:dyDescent="0.3">
      <c r="A729" t="s">
        <v>898</v>
      </c>
      <c r="B729" t="s">
        <v>2253</v>
      </c>
      <c r="C729">
        <v>2993</v>
      </c>
      <c r="H729">
        <v>13.1</v>
      </c>
      <c r="I729">
        <v>520</v>
      </c>
      <c r="L729" t="s">
        <v>898</v>
      </c>
      <c r="M729" t="s">
        <v>898</v>
      </c>
    </row>
    <row r="730" spans="1:13" hidden="1" x14ac:dyDescent="0.3">
      <c r="A730" t="s">
        <v>898</v>
      </c>
      <c r="B730" t="s">
        <v>2253</v>
      </c>
      <c r="C730">
        <v>1998</v>
      </c>
      <c r="H730">
        <v>15.01</v>
      </c>
      <c r="I730">
        <v>520</v>
      </c>
      <c r="L730" t="s">
        <v>898</v>
      </c>
      <c r="M730" t="s">
        <v>898</v>
      </c>
    </row>
    <row r="731" spans="1:13" hidden="1" x14ac:dyDescent="0.3">
      <c r="A731" t="s">
        <v>898</v>
      </c>
      <c r="B731" t="s">
        <v>2274</v>
      </c>
      <c r="C731">
        <v>2993</v>
      </c>
      <c r="L731" t="s">
        <v>898</v>
      </c>
      <c r="M731" t="s">
        <v>898</v>
      </c>
    </row>
    <row r="732" spans="1:13" hidden="1" x14ac:dyDescent="0.3">
      <c r="A732" t="s">
        <v>898</v>
      </c>
      <c r="B732" t="s">
        <v>2274</v>
      </c>
      <c r="C732">
        <v>2993</v>
      </c>
      <c r="L732" t="s">
        <v>898</v>
      </c>
      <c r="M732" t="s">
        <v>898</v>
      </c>
    </row>
    <row r="733" spans="1:13" hidden="1" x14ac:dyDescent="0.3">
      <c r="A733" t="s">
        <v>898</v>
      </c>
      <c r="B733" t="s">
        <v>2274</v>
      </c>
      <c r="C733">
        <v>4395</v>
      </c>
      <c r="H733">
        <v>4.45</v>
      </c>
      <c r="L733" t="s">
        <v>898</v>
      </c>
      <c r="M733" t="s">
        <v>898</v>
      </c>
    </row>
    <row r="734" spans="1:13" hidden="1" x14ac:dyDescent="0.3">
      <c r="A734" t="s">
        <v>898</v>
      </c>
      <c r="B734" t="s">
        <v>2274</v>
      </c>
      <c r="C734">
        <v>1995</v>
      </c>
      <c r="I734">
        <v>610</v>
      </c>
      <c r="L734" t="s">
        <v>898</v>
      </c>
      <c r="M734" t="s">
        <v>898</v>
      </c>
    </row>
    <row r="735" spans="1:13" hidden="1" x14ac:dyDescent="0.3">
      <c r="A735" t="s">
        <v>898</v>
      </c>
      <c r="B735" t="s">
        <v>2302</v>
      </c>
      <c r="C735">
        <v>4395</v>
      </c>
      <c r="I735">
        <v>530</v>
      </c>
      <c r="L735" t="s">
        <v>898</v>
      </c>
      <c r="M735" t="s">
        <v>898</v>
      </c>
    </row>
    <row r="736" spans="1:13" hidden="1" x14ac:dyDescent="0.3">
      <c r="A736" t="s">
        <v>235</v>
      </c>
      <c r="B736" t="s">
        <v>2318</v>
      </c>
      <c r="C736">
        <v>998</v>
      </c>
      <c r="I736">
        <v>341</v>
      </c>
      <c r="L736" t="s">
        <v>235</v>
      </c>
      <c r="M736" t="s">
        <v>235</v>
      </c>
    </row>
    <row r="737" spans="1:13" hidden="1" x14ac:dyDescent="0.3">
      <c r="A737" t="s">
        <v>235</v>
      </c>
      <c r="B737" t="s">
        <v>2318</v>
      </c>
      <c r="C737">
        <v>998</v>
      </c>
      <c r="I737">
        <v>341</v>
      </c>
      <c r="L737" t="s">
        <v>235</v>
      </c>
      <c r="M737" t="s">
        <v>235</v>
      </c>
    </row>
    <row r="738" spans="1:13" hidden="1" x14ac:dyDescent="0.3">
      <c r="A738" t="s">
        <v>235</v>
      </c>
      <c r="B738" t="s">
        <v>2318</v>
      </c>
      <c r="C738">
        <v>1197</v>
      </c>
      <c r="I738">
        <v>341</v>
      </c>
      <c r="L738" t="s">
        <v>235</v>
      </c>
      <c r="M738" t="s">
        <v>235</v>
      </c>
    </row>
    <row r="739" spans="1:13" hidden="1" x14ac:dyDescent="0.3">
      <c r="A739" t="s">
        <v>235</v>
      </c>
      <c r="B739" t="s">
        <v>2318</v>
      </c>
      <c r="C739">
        <v>998</v>
      </c>
      <c r="I739">
        <v>341</v>
      </c>
      <c r="L739" t="s">
        <v>235</v>
      </c>
      <c r="M739" t="s">
        <v>235</v>
      </c>
    </row>
    <row r="740" spans="1:13" hidden="1" x14ac:dyDescent="0.3">
      <c r="A740" t="s">
        <v>235</v>
      </c>
      <c r="B740" t="s">
        <v>2318</v>
      </c>
      <c r="C740">
        <v>1197</v>
      </c>
      <c r="I740">
        <v>341</v>
      </c>
      <c r="L740" t="s">
        <v>235</v>
      </c>
      <c r="M740" t="s">
        <v>235</v>
      </c>
    </row>
    <row r="741" spans="1:13" hidden="1" x14ac:dyDescent="0.3">
      <c r="A741" t="s">
        <v>235</v>
      </c>
      <c r="B741" t="s">
        <v>2318</v>
      </c>
      <c r="C741">
        <v>1197</v>
      </c>
      <c r="I741">
        <v>341</v>
      </c>
      <c r="L741" t="s">
        <v>235</v>
      </c>
      <c r="M741" t="s">
        <v>235</v>
      </c>
    </row>
    <row r="742" spans="1:13" hidden="1" x14ac:dyDescent="0.3">
      <c r="A742" t="s">
        <v>235</v>
      </c>
      <c r="B742" t="s">
        <v>2318</v>
      </c>
      <c r="C742">
        <v>1197</v>
      </c>
      <c r="I742">
        <v>341</v>
      </c>
      <c r="L742" t="s">
        <v>235</v>
      </c>
      <c r="M742" t="s">
        <v>235</v>
      </c>
    </row>
    <row r="743" spans="1:13" hidden="1" x14ac:dyDescent="0.3">
      <c r="A743" t="s">
        <v>235</v>
      </c>
      <c r="B743" t="s">
        <v>2318</v>
      </c>
      <c r="C743">
        <v>998</v>
      </c>
      <c r="I743">
        <v>341</v>
      </c>
      <c r="L743" t="s">
        <v>235</v>
      </c>
      <c r="M743" t="s">
        <v>235</v>
      </c>
    </row>
    <row r="744" spans="1:13" hidden="1" x14ac:dyDescent="0.3">
      <c r="A744" t="s">
        <v>235</v>
      </c>
      <c r="B744" t="s">
        <v>2318</v>
      </c>
      <c r="C744">
        <v>998</v>
      </c>
      <c r="I744">
        <v>341</v>
      </c>
      <c r="L744" t="s">
        <v>235</v>
      </c>
      <c r="M744" t="s">
        <v>235</v>
      </c>
    </row>
    <row r="745" spans="1:13" hidden="1" x14ac:dyDescent="0.3">
      <c r="A745" t="s">
        <v>235</v>
      </c>
      <c r="B745" t="s">
        <v>2318</v>
      </c>
      <c r="C745">
        <v>1197</v>
      </c>
      <c r="I745">
        <v>341</v>
      </c>
      <c r="L745" t="s">
        <v>235</v>
      </c>
      <c r="M745" t="s">
        <v>235</v>
      </c>
    </row>
    <row r="746" spans="1:13" hidden="1" x14ac:dyDescent="0.3">
      <c r="A746" t="s">
        <v>235</v>
      </c>
      <c r="B746" t="s">
        <v>2318</v>
      </c>
      <c r="C746">
        <v>1197</v>
      </c>
      <c r="I746">
        <v>341</v>
      </c>
      <c r="L746" t="s">
        <v>235</v>
      </c>
      <c r="M746" t="s">
        <v>235</v>
      </c>
    </row>
    <row r="747" spans="1:13" hidden="1" x14ac:dyDescent="0.3">
      <c r="A747" t="s">
        <v>235</v>
      </c>
      <c r="B747" t="s">
        <v>2318</v>
      </c>
      <c r="C747">
        <v>998</v>
      </c>
      <c r="I747">
        <v>341</v>
      </c>
      <c r="L747" t="s">
        <v>235</v>
      </c>
      <c r="M747" t="s">
        <v>235</v>
      </c>
    </row>
    <row r="748" spans="1:13" hidden="1" x14ac:dyDescent="0.3">
      <c r="A748" t="s">
        <v>235</v>
      </c>
      <c r="B748" t="s">
        <v>2318</v>
      </c>
      <c r="C748">
        <v>998</v>
      </c>
      <c r="I748">
        <v>341</v>
      </c>
      <c r="L748" t="s">
        <v>235</v>
      </c>
      <c r="M748" t="s">
        <v>235</v>
      </c>
    </row>
    <row r="749" spans="1:13" hidden="1" x14ac:dyDescent="0.3">
      <c r="A749" t="s">
        <v>235</v>
      </c>
      <c r="B749" t="s">
        <v>2318</v>
      </c>
      <c r="C749">
        <v>998</v>
      </c>
      <c r="I749">
        <v>341</v>
      </c>
      <c r="L749" t="s">
        <v>235</v>
      </c>
      <c r="M749" t="s">
        <v>235</v>
      </c>
    </row>
    <row r="750" spans="1:13" hidden="1" x14ac:dyDescent="0.3">
      <c r="A750" t="s">
        <v>139</v>
      </c>
      <c r="B750" t="s">
        <v>2335</v>
      </c>
      <c r="C750">
        <v>1199</v>
      </c>
      <c r="I750">
        <v>242</v>
      </c>
      <c r="L750" t="s">
        <v>139</v>
      </c>
      <c r="M750" t="s">
        <v>139</v>
      </c>
    </row>
    <row r="751" spans="1:13" hidden="1" x14ac:dyDescent="0.3">
      <c r="A751" t="s">
        <v>139</v>
      </c>
      <c r="B751" t="s">
        <v>2335</v>
      </c>
      <c r="C751">
        <v>1047</v>
      </c>
      <c r="I751">
        <v>242</v>
      </c>
      <c r="L751" t="s">
        <v>139</v>
      </c>
      <c r="M751" t="s">
        <v>139</v>
      </c>
    </row>
    <row r="752" spans="1:13" hidden="1" x14ac:dyDescent="0.3">
      <c r="A752" t="s">
        <v>139</v>
      </c>
      <c r="B752" t="s">
        <v>2335</v>
      </c>
      <c r="C752">
        <v>1199</v>
      </c>
      <c r="I752">
        <v>242</v>
      </c>
      <c r="L752" t="s">
        <v>139</v>
      </c>
      <c r="M752" t="s">
        <v>139</v>
      </c>
    </row>
    <row r="753" spans="1:13" hidden="1" x14ac:dyDescent="0.3">
      <c r="A753" t="s">
        <v>785</v>
      </c>
      <c r="B753" t="s">
        <v>2347</v>
      </c>
      <c r="C753">
        <v>1493</v>
      </c>
      <c r="H753">
        <v>13.8</v>
      </c>
      <c r="I753">
        <v>412</v>
      </c>
      <c r="L753" t="s">
        <v>785</v>
      </c>
      <c r="M753" t="s">
        <v>785</v>
      </c>
    </row>
    <row r="754" spans="1:13" hidden="1" x14ac:dyDescent="0.3">
      <c r="A754" t="s">
        <v>785</v>
      </c>
      <c r="B754" t="s">
        <v>2347</v>
      </c>
      <c r="C754">
        <v>1493</v>
      </c>
      <c r="H754">
        <v>13.8</v>
      </c>
      <c r="I754">
        <v>412</v>
      </c>
      <c r="L754" t="s">
        <v>785</v>
      </c>
      <c r="M754" t="s">
        <v>785</v>
      </c>
    </row>
    <row r="755" spans="1:13" hidden="1" x14ac:dyDescent="0.3">
      <c r="A755" t="s">
        <v>785</v>
      </c>
      <c r="B755" t="s">
        <v>2347</v>
      </c>
      <c r="C755">
        <v>1493</v>
      </c>
      <c r="H755">
        <v>13.8</v>
      </c>
      <c r="I755">
        <v>412</v>
      </c>
      <c r="L755" t="s">
        <v>785</v>
      </c>
      <c r="M755" t="s">
        <v>785</v>
      </c>
    </row>
    <row r="756" spans="1:13" hidden="1" x14ac:dyDescent="0.3">
      <c r="A756" t="s">
        <v>785</v>
      </c>
      <c r="B756" t="s">
        <v>2347</v>
      </c>
      <c r="C756">
        <v>1493</v>
      </c>
      <c r="H756">
        <v>13.8</v>
      </c>
      <c r="I756">
        <v>412</v>
      </c>
      <c r="L756" t="s">
        <v>785</v>
      </c>
      <c r="M756" t="s">
        <v>785</v>
      </c>
    </row>
    <row r="757" spans="1:13" hidden="1" x14ac:dyDescent="0.3">
      <c r="A757" t="s">
        <v>785</v>
      </c>
      <c r="B757" t="s">
        <v>2347</v>
      </c>
      <c r="C757">
        <v>1493</v>
      </c>
      <c r="H757">
        <v>12.8</v>
      </c>
      <c r="I757">
        <v>412</v>
      </c>
      <c r="L757" t="s">
        <v>785</v>
      </c>
      <c r="M757" t="s">
        <v>785</v>
      </c>
    </row>
    <row r="758" spans="1:13" hidden="1" x14ac:dyDescent="0.3">
      <c r="A758" t="s">
        <v>785</v>
      </c>
      <c r="B758" t="s">
        <v>2347</v>
      </c>
      <c r="C758">
        <v>1493</v>
      </c>
      <c r="H758">
        <v>12.8</v>
      </c>
      <c r="I758">
        <v>412</v>
      </c>
      <c r="L758" t="s">
        <v>785</v>
      </c>
      <c r="M758" t="s">
        <v>785</v>
      </c>
    </row>
    <row r="759" spans="1:13" hidden="1" x14ac:dyDescent="0.3">
      <c r="A759" t="s">
        <v>139</v>
      </c>
      <c r="B759" t="s">
        <v>2358</v>
      </c>
      <c r="C759">
        <v>2200</v>
      </c>
      <c r="L759" t="s">
        <v>139</v>
      </c>
      <c r="M759" t="s">
        <v>139</v>
      </c>
    </row>
    <row r="760" spans="1:13" hidden="1" x14ac:dyDescent="0.3">
      <c r="A760" t="s">
        <v>319</v>
      </c>
      <c r="B760" t="s">
        <v>2367</v>
      </c>
      <c r="C760" t="s">
        <v>148</v>
      </c>
      <c r="L760" t="s">
        <v>319</v>
      </c>
      <c r="M760" t="s">
        <v>319</v>
      </c>
    </row>
    <row r="761" spans="1:13" hidden="1" x14ac:dyDescent="0.3">
      <c r="A761" t="s">
        <v>444</v>
      </c>
      <c r="B761" t="s">
        <v>2377</v>
      </c>
      <c r="C761">
        <v>2487</v>
      </c>
      <c r="L761" t="s">
        <v>444</v>
      </c>
      <c r="M761" t="s">
        <v>444</v>
      </c>
    </row>
    <row r="762" spans="1:13" hidden="1" x14ac:dyDescent="0.3">
      <c r="A762" t="s">
        <v>444</v>
      </c>
      <c r="B762" t="s">
        <v>2388</v>
      </c>
      <c r="C762">
        <v>1496</v>
      </c>
      <c r="I762">
        <v>476</v>
      </c>
      <c r="L762" t="s">
        <v>444</v>
      </c>
      <c r="M762" t="s">
        <v>444</v>
      </c>
    </row>
    <row r="763" spans="1:13" hidden="1" x14ac:dyDescent="0.3">
      <c r="A763" t="s">
        <v>444</v>
      </c>
      <c r="B763" t="s">
        <v>2388</v>
      </c>
      <c r="C763">
        <v>1496</v>
      </c>
      <c r="I763">
        <v>476</v>
      </c>
      <c r="L763" t="s">
        <v>444</v>
      </c>
      <c r="M763" t="s">
        <v>444</v>
      </c>
    </row>
    <row r="764" spans="1:13" hidden="1" x14ac:dyDescent="0.3">
      <c r="A764" t="s">
        <v>444</v>
      </c>
      <c r="B764" t="s">
        <v>2388</v>
      </c>
      <c r="C764">
        <v>1498</v>
      </c>
      <c r="I764">
        <v>476</v>
      </c>
      <c r="L764" t="s">
        <v>444</v>
      </c>
      <c r="M764" t="s">
        <v>444</v>
      </c>
    </row>
    <row r="765" spans="1:13" hidden="1" x14ac:dyDescent="0.3">
      <c r="A765" t="s">
        <v>444</v>
      </c>
      <c r="B765" t="s">
        <v>2388</v>
      </c>
      <c r="C765">
        <v>1496</v>
      </c>
      <c r="I765">
        <v>476</v>
      </c>
      <c r="L765" t="s">
        <v>444</v>
      </c>
      <c r="M765" t="s">
        <v>444</v>
      </c>
    </row>
    <row r="766" spans="1:13" hidden="1" x14ac:dyDescent="0.3">
      <c r="A766" t="s">
        <v>444</v>
      </c>
      <c r="B766" t="s">
        <v>2388</v>
      </c>
      <c r="C766">
        <v>1496</v>
      </c>
      <c r="I766">
        <v>476</v>
      </c>
      <c r="L766" t="s">
        <v>444</v>
      </c>
      <c r="M766" t="s">
        <v>444</v>
      </c>
    </row>
    <row r="767" spans="1:13" hidden="1" x14ac:dyDescent="0.3">
      <c r="A767" t="s">
        <v>444</v>
      </c>
      <c r="B767" t="s">
        <v>2388</v>
      </c>
      <c r="C767">
        <v>1496</v>
      </c>
      <c r="I767">
        <v>476</v>
      </c>
      <c r="L767" t="s">
        <v>444</v>
      </c>
      <c r="M767" t="s">
        <v>444</v>
      </c>
    </row>
    <row r="768" spans="1:13" hidden="1" x14ac:dyDescent="0.3">
      <c r="A768" t="s">
        <v>444</v>
      </c>
      <c r="B768" t="s">
        <v>2388</v>
      </c>
      <c r="C768">
        <v>1496</v>
      </c>
      <c r="I768">
        <v>476</v>
      </c>
      <c r="L768" t="s">
        <v>444</v>
      </c>
      <c r="M768" t="s">
        <v>444</v>
      </c>
    </row>
    <row r="769" spans="1:13" hidden="1" x14ac:dyDescent="0.3">
      <c r="A769" t="s">
        <v>444</v>
      </c>
      <c r="B769" t="s">
        <v>2388</v>
      </c>
      <c r="C769">
        <v>1496</v>
      </c>
      <c r="I769">
        <v>476</v>
      </c>
      <c r="L769" t="s">
        <v>444</v>
      </c>
      <c r="M769" t="s">
        <v>444</v>
      </c>
    </row>
    <row r="770" spans="1:13" hidden="1" x14ac:dyDescent="0.3">
      <c r="A770" t="s">
        <v>444</v>
      </c>
      <c r="B770" t="s">
        <v>2388</v>
      </c>
      <c r="C770">
        <v>1498</v>
      </c>
      <c r="I770">
        <v>476</v>
      </c>
      <c r="L770" t="s">
        <v>444</v>
      </c>
      <c r="M770" t="s">
        <v>444</v>
      </c>
    </row>
    <row r="771" spans="1:13" hidden="1" x14ac:dyDescent="0.3">
      <c r="A771" t="s">
        <v>444</v>
      </c>
      <c r="B771" t="s">
        <v>2388</v>
      </c>
      <c r="C771">
        <v>1496</v>
      </c>
      <c r="I771">
        <v>476</v>
      </c>
      <c r="L771" t="s">
        <v>444</v>
      </c>
      <c r="M771" t="s">
        <v>444</v>
      </c>
    </row>
    <row r="772" spans="1:13" hidden="1" x14ac:dyDescent="0.3">
      <c r="A772" t="s">
        <v>444</v>
      </c>
      <c r="B772" t="s">
        <v>2388</v>
      </c>
      <c r="C772">
        <v>1496</v>
      </c>
      <c r="I772">
        <v>476</v>
      </c>
      <c r="L772" t="s">
        <v>444</v>
      </c>
      <c r="M772" t="s">
        <v>444</v>
      </c>
    </row>
    <row r="773" spans="1:13" hidden="1" x14ac:dyDescent="0.3">
      <c r="A773" t="s">
        <v>444</v>
      </c>
      <c r="B773" t="s">
        <v>2388</v>
      </c>
      <c r="C773">
        <v>1496</v>
      </c>
      <c r="I773">
        <v>476</v>
      </c>
      <c r="L773" t="s">
        <v>444</v>
      </c>
      <c r="M773" t="s">
        <v>444</v>
      </c>
    </row>
    <row r="774" spans="1:13" hidden="1" x14ac:dyDescent="0.3">
      <c r="A774" t="s">
        <v>444</v>
      </c>
      <c r="B774" t="s">
        <v>2388</v>
      </c>
      <c r="C774">
        <v>1496</v>
      </c>
      <c r="I774">
        <v>476</v>
      </c>
      <c r="L774" t="s">
        <v>444</v>
      </c>
      <c r="M774" t="s">
        <v>444</v>
      </c>
    </row>
    <row r="775" spans="1:13" hidden="1" x14ac:dyDescent="0.3">
      <c r="A775" t="s">
        <v>444</v>
      </c>
      <c r="B775" t="s">
        <v>2388</v>
      </c>
      <c r="C775">
        <v>1498</v>
      </c>
      <c r="I775">
        <v>476</v>
      </c>
      <c r="L775" t="s">
        <v>444</v>
      </c>
      <c r="M775" t="s">
        <v>444</v>
      </c>
    </row>
    <row r="776" spans="1:13" hidden="1" x14ac:dyDescent="0.3">
      <c r="A776" t="s">
        <v>865</v>
      </c>
      <c r="B776" t="s">
        <v>2411</v>
      </c>
      <c r="C776">
        <v>1395</v>
      </c>
      <c r="I776">
        <v>590</v>
      </c>
      <c r="L776" t="s">
        <v>865</v>
      </c>
      <c r="M776" t="s">
        <v>865</v>
      </c>
    </row>
    <row r="777" spans="1:13" hidden="1" x14ac:dyDescent="0.3">
      <c r="A777" t="s">
        <v>865</v>
      </c>
      <c r="B777" t="s">
        <v>2411</v>
      </c>
      <c r="C777">
        <v>1968</v>
      </c>
      <c r="I777">
        <v>590</v>
      </c>
      <c r="L777" t="s">
        <v>865</v>
      </c>
      <c r="M777" t="s">
        <v>865</v>
      </c>
    </row>
    <row r="778" spans="1:13" hidden="1" x14ac:dyDescent="0.3">
      <c r="A778" t="s">
        <v>865</v>
      </c>
      <c r="B778" t="s">
        <v>2411</v>
      </c>
      <c r="C778">
        <v>1395</v>
      </c>
      <c r="I778">
        <v>590</v>
      </c>
      <c r="L778" t="s">
        <v>865</v>
      </c>
      <c r="M778" t="s">
        <v>865</v>
      </c>
    </row>
    <row r="779" spans="1:13" hidden="1" x14ac:dyDescent="0.3">
      <c r="A779" t="s">
        <v>865</v>
      </c>
      <c r="B779" t="s">
        <v>2411</v>
      </c>
      <c r="C779">
        <v>1798</v>
      </c>
      <c r="I779">
        <v>590</v>
      </c>
      <c r="L779" t="s">
        <v>865</v>
      </c>
      <c r="M779" t="s">
        <v>865</v>
      </c>
    </row>
    <row r="780" spans="1:13" hidden="1" x14ac:dyDescent="0.3">
      <c r="A780" t="s">
        <v>865</v>
      </c>
      <c r="B780" t="s">
        <v>2411</v>
      </c>
      <c r="C780">
        <v>1968</v>
      </c>
      <c r="I780">
        <v>590</v>
      </c>
      <c r="L780" t="s">
        <v>865</v>
      </c>
      <c r="M780" t="s">
        <v>865</v>
      </c>
    </row>
    <row r="781" spans="1:13" hidden="1" x14ac:dyDescent="0.3">
      <c r="A781" t="s">
        <v>865</v>
      </c>
      <c r="B781" t="s">
        <v>2411</v>
      </c>
      <c r="C781">
        <v>1968</v>
      </c>
      <c r="I781">
        <v>590</v>
      </c>
      <c r="L781" t="s">
        <v>865</v>
      </c>
      <c r="M781" t="s">
        <v>865</v>
      </c>
    </row>
    <row r="782" spans="1:13" hidden="1" x14ac:dyDescent="0.3">
      <c r="A782" t="s">
        <v>865</v>
      </c>
      <c r="B782" t="s">
        <v>2411</v>
      </c>
      <c r="C782">
        <v>1798</v>
      </c>
      <c r="I782">
        <v>590</v>
      </c>
      <c r="L782" t="s">
        <v>865</v>
      </c>
      <c r="M782" t="s">
        <v>865</v>
      </c>
    </row>
    <row r="783" spans="1:13" hidden="1" x14ac:dyDescent="0.3">
      <c r="A783" t="s">
        <v>865</v>
      </c>
      <c r="B783" t="s">
        <v>2411</v>
      </c>
      <c r="C783">
        <v>1968</v>
      </c>
      <c r="I783">
        <v>590</v>
      </c>
      <c r="L783" t="s">
        <v>865</v>
      </c>
      <c r="M783" t="s">
        <v>865</v>
      </c>
    </row>
    <row r="784" spans="1:13" hidden="1" x14ac:dyDescent="0.3">
      <c r="A784" t="s">
        <v>865</v>
      </c>
      <c r="B784" t="s">
        <v>2411</v>
      </c>
      <c r="C784">
        <v>1395</v>
      </c>
      <c r="I784">
        <v>590</v>
      </c>
      <c r="L784" t="s">
        <v>865</v>
      </c>
      <c r="M784" t="s">
        <v>865</v>
      </c>
    </row>
    <row r="785" spans="1:13" hidden="1" x14ac:dyDescent="0.3">
      <c r="A785" t="s">
        <v>865</v>
      </c>
      <c r="B785" t="s">
        <v>2411</v>
      </c>
      <c r="C785">
        <v>1968</v>
      </c>
      <c r="I785">
        <v>590</v>
      </c>
      <c r="L785" t="s">
        <v>865</v>
      </c>
      <c r="M785" t="s">
        <v>865</v>
      </c>
    </row>
    <row r="786" spans="1:13" hidden="1" x14ac:dyDescent="0.3">
      <c r="A786" t="s">
        <v>865</v>
      </c>
      <c r="B786" t="s">
        <v>2411</v>
      </c>
      <c r="C786">
        <v>1798</v>
      </c>
      <c r="I786">
        <v>590</v>
      </c>
      <c r="L786" t="s">
        <v>865</v>
      </c>
      <c r="M786" t="s">
        <v>865</v>
      </c>
    </row>
    <row r="787" spans="1:13" hidden="1" x14ac:dyDescent="0.3">
      <c r="A787" t="s">
        <v>865</v>
      </c>
      <c r="B787" t="s">
        <v>2411</v>
      </c>
      <c r="C787">
        <v>1968</v>
      </c>
      <c r="I787">
        <v>590</v>
      </c>
      <c r="L787" t="s">
        <v>865</v>
      </c>
      <c r="M787" t="s">
        <v>865</v>
      </c>
    </row>
    <row r="788" spans="1:13" hidden="1" x14ac:dyDescent="0.3">
      <c r="A788" t="s">
        <v>785</v>
      </c>
      <c r="B788" t="s">
        <v>2442</v>
      </c>
      <c r="C788">
        <v>1461</v>
      </c>
      <c r="H788">
        <v>18</v>
      </c>
      <c r="I788">
        <v>510</v>
      </c>
      <c r="L788" t="s">
        <v>785</v>
      </c>
      <c r="M788" t="s">
        <v>785</v>
      </c>
    </row>
    <row r="789" spans="1:13" hidden="1" x14ac:dyDescent="0.3">
      <c r="A789" t="s">
        <v>785</v>
      </c>
      <c r="B789" t="s">
        <v>2442</v>
      </c>
      <c r="C789">
        <v>1461</v>
      </c>
      <c r="H789">
        <v>18</v>
      </c>
      <c r="I789">
        <v>330</v>
      </c>
      <c r="L789" t="s">
        <v>785</v>
      </c>
      <c r="M789" t="s">
        <v>785</v>
      </c>
    </row>
    <row r="790" spans="1:13" hidden="1" x14ac:dyDescent="0.3">
      <c r="A790" t="s">
        <v>785</v>
      </c>
      <c r="B790" t="s">
        <v>2442</v>
      </c>
      <c r="C790">
        <v>1461</v>
      </c>
      <c r="H790">
        <v>18</v>
      </c>
      <c r="I790">
        <v>330</v>
      </c>
      <c r="L790" t="s">
        <v>785</v>
      </c>
      <c r="M790" t="s">
        <v>785</v>
      </c>
    </row>
  </sheetData>
  <autoFilter ref="A3:I790" xr:uid="{9E3D9117-349D-4A56-88C6-2031B5111095}">
    <filterColumn colId="2">
      <customFilters>
        <customFilter operator="lessThan" val="1200"/>
      </customFilters>
    </filterColumn>
    <filterColumn colId="4">
      <customFilters>
        <customFilter operator="lessThan" val="40"/>
      </customFilters>
    </filterColumn>
    <filterColumn colId="7">
      <customFilters>
        <customFilter operator="greaterThan" val="20"/>
      </customFilters>
    </filterColumn>
    <filterColumn colId="8">
      <customFilters and="1">
        <customFilter operator="greaterThanOrEqual" val="250"/>
        <customFilter operator="lessThanOrEqual" val="400"/>
      </customFilters>
    </filterColumn>
  </autoFilter>
  <mergeCells count="1">
    <mergeCell ref="A1:I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3F33A-78B1-4A04-BB86-382C497BF007}">
  <sheetPr filterMode="1"/>
  <dimension ref="A1:M19"/>
  <sheetViews>
    <sheetView workbookViewId="0">
      <selection activeCell="I24" sqref="I24"/>
    </sheetView>
  </sheetViews>
  <sheetFormatPr defaultRowHeight="14.4" x14ac:dyDescent="0.3"/>
  <cols>
    <col min="2" max="2" width="12.5546875" bestFit="1" customWidth="1"/>
    <col min="3" max="3" width="25.109375" bestFit="1" customWidth="1"/>
    <col min="4" max="4" width="29.88671875" bestFit="1" customWidth="1"/>
    <col min="5" max="6" width="32.109375" bestFit="1" customWidth="1"/>
    <col min="7" max="7" width="18.44140625" bestFit="1" customWidth="1"/>
    <col min="8" max="8" width="6.21875" bestFit="1" customWidth="1"/>
    <col min="9" max="9" width="28.88671875" bestFit="1" customWidth="1"/>
    <col min="10" max="10" width="19.6640625" bestFit="1" customWidth="1"/>
    <col min="11" max="11" width="23.77734375" bestFit="1" customWidth="1"/>
    <col min="12" max="12" width="26.77734375" bestFit="1" customWidth="1"/>
    <col min="13" max="13" width="31.44140625" bestFit="1" customWidth="1"/>
    <col min="14" max="14" width="33.77734375" bestFit="1" customWidth="1"/>
  </cols>
  <sheetData>
    <row r="1" spans="1:13" x14ac:dyDescent="0.3">
      <c r="A1" s="19"/>
      <c r="B1" s="19"/>
      <c r="C1" s="19"/>
      <c r="D1" s="28" t="s">
        <v>2487</v>
      </c>
      <c r="E1" s="28"/>
      <c r="F1" s="28"/>
      <c r="G1" s="19"/>
      <c r="H1" s="19"/>
      <c r="I1" s="19"/>
    </row>
    <row r="2" spans="1:13" x14ac:dyDescent="0.3">
      <c r="A2" s="19"/>
      <c r="B2" s="19"/>
      <c r="C2" s="19"/>
      <c r="D2" s="28"/>
      <c r="E2" s="28"/>
      <c r="F2" s="28"/>
      <c r="G2" s="19"/>
      <c r="H2" s="19"/>
      <c r="I2" s="19"/>
    </row>
    <row r="3" spans="1:13" x14ac:dyDescent="0.3">
      <c r="A3" t="s">
        <v>1</v>
      </c>
      <c r="B3" t="s">
        <v>2</v>
      </c>
      <c r="C3" t="s">
        <v>4</v>
      </c>
      <c r="D3" t="s">
        <v>11</v>
      </c>
      <c r="E3" t="s">
        <v>16</v>
      </c>
      <c r="F3" t="s">
        <v>18</v>
      </c>
      <c r="G3" t="s">
        <v>43</v>
      </c>
      <c r="H3" t="s">
        <v>56</v>
      </c>
      <c r="I3" t="s">
        <v>59</v>
      </c>
      <c r="J3" t="s">
        <v>100</v>
      </c>
      <c r="K3" t="s">
        <v>13</v>
      </c>
      <c r="L3" t="s">
        <v>14</v>
      </c>
      <c r="M3" t="s">
        <v>15</v>
      </c>
    </row>
    <row r="4" spans="1:13" hidden="1" x14ac:dyDescent="0.3">
      <c r="A4" t="s">
        <v>139</v>
      </c>
      <c r="B4" t="s">
        <v>140</v>
      </c>
      <c r="C4">
        <v>624</v>
      </c>
      <c r="D4">
        <v>24</v>
      </c>
      <c r="E4" t="s">
        <v>147</v>
      </c>
      <c r="F4">
        <v>23.6</v>
      </c>
      <c r="G4">
        <v>4</v>
      </c>
      <c r="H4">
        <v>110</v>
      </c>
      <c r="I4" t="s">
        <v>167</v>
      </c>
      <c r="K4">
        <v>1652</v>
      </c>
      <c r="L4">
        <v>3164</v>
      </c>
      <c r="M4">
        <v>1750</v>
      </c>
    </row>
    <row r="5" spans="1:13" hidden="1" x14ac:dyDescent="0.3">
      <c r="A5" t="s">
        <v>193</v>
      </c>
      <c r="B5" t="s">
        <v>194</v>
      </c>
      <c r="C5">
        <v>799</v>
      </c>
      <c r="D5">
        <v>28</v>
      </c>
      <c r="E5" t="s">
        <v>147</v>
      </c>
      <c r="F5">
        <v>25.17</v>
      </c>
      <c r="G5">
        <v>5</v>
      </c>
      <c r="H5">
        <v>300</v>
      </c>
      <c r="I5" t="s">
        <v>167</v>
      </c>
      <c r="J5">
        <v>1</v>
      </c>
      <c r="K5">
        <v>1490</v>
      </c>
      <c r="L5">
        <v>3731</v>
      </c>
      <c r="M5">
        <v>1579</v>
      </c>
    </row>
    <row r="6" spans="1:13" x14ac:dyDescent="0.3">
      <c r="A6" t="s">
        <v>235</v>
      </c>
      <c r="B6" t="s">
        <v>658</v>
      </c>
      <c r="C6">
        <v>1248</v>
      </c>
      <c r="D6">
        <v>37</v>
      </c>
      <c r="E6" t="s">
        <v>509</v>
      </c>
      <c r="F6">
        <v>28.4</v>
      </c>
      <c r="G6">
        <v>5</v>
      </c>
      <c r="H6">
        <v>378</v>
      </c>
      <c r="I6" t="s">
        <v>167</v>
      </c>
      <c r="J6">
        <v>2</v>
      </c>
      <c r="K6">
        <v>1515</v>
      </c>
      <c r="L6">
        <v>3995</v>
      </c>
      <c r="M6">
        <v>1735</v>
      </c>
    </row>
    <row r="7" spans="1:13" hidden="1" x14ac:dyDescent="0.3">
      <c r="A7" t="s">
        <v>319</v>
      </c>
      <c r="B7" t="s">
        <v>320</v>
      </c>
      <c r="C7">
        <v>1086</v>
      </c>
      <c r="D7">
        <v>35</v>
      </c>
      <c r="E7" t="s">
        <v>147</v>
      </c>
      <c r="G7">
        <v>5</v>
      </c>
      <c r="I7" t="s">
        <v>167</v>
      </c>
      <c r="J7">
        <v>1</v>
      </c>
      <c r="K7">
        <v>1560</v>
      </c>
      <c r="L7">
        <v>3610</v>
      </c>
      <c r="M7">
        <v>1645</v>
      </c>
    </row>
    <row r="8" spans="1:13" x14ac:dyDescent="0.3">
      <c r="A8" t="s">
        <v>444</v>
      </c>
      <c r="B8" t="s">
        <v>765</v>
      </c>
      <c r="C8">
        <v>1364</v>
      </c>
      <c r="D8">
        <v>45</v>
      </c>
      <c r="E8" t="s">
        <v>509</v>
      </c>
      <c r="F8">
        <v>20.32</v>
      </c>
      <c r="G8">
        <v>5</v>
      </c>
      <c r="H8">
        <v>592</v>
      </c>
      <c r="I8" t="s">
        <v>167</v>
      </c>
      <c r="J8">
        <v>2</v>
      </c>
      <c r="K8">
        <v>1510</v>
      </c>
      <c r="L8">
        <v>4369</v>
      </c>
      <c r="M8">
        <v>1695</v>
      </c>
    </row>
    <row r="9" spans="1:13" x14ac:dyDescent="0.3">
      <c r="A9" t="s">
        <v>615</v>
      </c>
      <c r="B9" t="s">
        <v>616</v>
      </c>
      <c r="C9">
        <v>1498</v>
      </c>
      <c r="D9">
        <v>45</v>
      </c>
      <c r="E9" t="s">
        <v>147</v>
      </c>
      <c r="F9">
        <v>19</v>
      </c>
      <c r="G9">
        <v>5</v>
      </c>
      <c r="H9">
        <v>280</v>
      </c>
      <c r="I9" t="s">
        <v>167</v>
      </c>
      <c r="J9">
        <v>2</v>
      </c>
      <c r="K9">
        <v>1469</v>
      </c>
      <c r="L9">
        <v>3971</v>
      </c>
      <c r="M9">
        <v>1682</v>
      </c>
    </row>
    <row r="10" spans="1:13" hidden="1" x14ac:dyDescent="0.3">
      <c r="A10" t="s">
        <v>679</v>
      </c>
      <c r="B10" t="s">
        <v>680</v>
      </c>
      <c r="C10">
        <v>1498</v>
      </c>
      <c r="D10">
        <v>40</v>
      </c>
      <c r="E10" t="s">
        <v>682</v>
      </c>
      <c r="G10">
        <v>5</v>
      </c>
      <c r="H10">
        <v>257</v>
      </c>
      <c r="I10" t="s">
        <v>167</v>
      </c>
      <c r="J10">
        <v>2</v>
      </c>
      <c r="K10">
        <v>1570</v>
      </c>
      <c r="L10">
        <v>3954</v>
      </c>
      <c r="M10">
        <v>1737</v>
      </c>
    </row>
    <row r="11" spans="1:13" hidden="1" x14ac:dyDescent="0.3">
      <c r="A11" t="s">
        <v>785</v>
      </c>
      <c r="B11" t="s">
        <v>786</v>
      </c>
      <c r="C11">
        <v>1461</v>
      </c>
      <c r="D11">
        <v>50</v>
      </c>
      <c r="E11" t="s">
        <v>147</v>
      </c>
      <c r="F11">
        <v>18</v>
      </c>
      <c r="G11">
        <v>5</v>
      </c>
      <c r="H11">
        <v>330</v>
      </c>
      <c r="I11" t="s">
        <v>167</v>
      </c>
      <c r="K11">
        <v>1540</v>
      </c>
      <c r="L11">
        <v>3991</v>
      </c>
      <c r="M11">
        <v>1740</v>
      </c>
    </row>
    <row r="12" spans="1:13" hidden="1" x14ac:dyDescent="0.3">
      <c r="A12" t="s">
        <v>865</v>
      </c>
      <c r="B12" t="s">
        <v>866</v>
      </c>
      <c r="C12">
        <v>1798</v>
      </c>
      <c r="D12">
        <v>66</v>
      </c>
      <c r="F12">
        <v>11.3</v>
      </c>
      <c r="H12">
        <v>625</v>
      </c>
      <c r="I12" t="s">
        <v>167</v>
      </c>
      <c r="J12">
        <v>8</v>
      </c>
      <c r="K12">
        <v>1483</v>
      </c>
      <c r="L12">
        <v>4861</v>
      </c>
      <c r="M12">
        <v>1864</v>
      </c>
    </row>
    <row r="13" spans="1:13" hidden="1" x14ac:dyDescent="0.3">
      <c r="A13" t="s">
        <v>898</v>
      </c>
      <c r="B13" t="s">
        <v>899</v>
      </c>
      <c r="C13">
        <v>1995</v>
      </c>
      <c r="D13">
        <v>67</v>
      </c>
      <c r="F13">
        <v>16</v>
      </c>
      <c r="H13">
        <v>550</v>
      </c>
      <c r="I13" t="s">
        <v>167</v>
      </c>
      <c r="J13">
        <v>6</v>
      </c>
      <c r="K13">
        <v>1678</v>
      </c>
      <c r="L13">
        <v>4657</v>
      </c>
      <c r="M13">
        <v>1881</v>
      </c>
    </row>
    <row r="15" spans="1:13" x14ac:dyDescent="0.3">
      <c r="B15" s="3" t="s">
        <v>2448</v>
      </c>
      <c r="C15" t="s">
        <v>2480</v>
      </c>
      <c r="D15" t="s">
        <v>2450</v>
      </c>
      <c r="E15" t="s">
        <v>2481</v>
      </c>
    </row>
    <row r="16" spans="1:13" x14ac:dyDescent="0.3">
      <c r="B16" s="4" t="s">
        <v>658</v>
      </c>
      <c r="C16">
        <v>378</v>
      </c>
      <c r="D16">
        <v>28.4</v>
      </c>
      <c r="E16">
        <v>37</v>
      </c>
    </row>
    <row r="17" spans="2:5" x14ac:dyDescent="0.3">
      <c r="B17" s="4" t="s">
        <v>765</v>
      </c>
      <c r="C17">
        <v>592</v>
      </c>
      <c r="D17">
        <v>20.32</v>
      </c>
      <c r="E17">
        <v>45</v>
      </c>
    </row>
    <row r="18" spans="2:5" x14ac:dyDescent="0.3">
      <c r="B18" s="4" t="s">
        <v>616</v>
      </c>
      <c r="C18">
        <v>280</v>
      </c>
      <c r="D18">
        <v>19</v>
      </c>
      <c r="E18">
        <v>45</v>
      </c>
    </row>
    <row r="19" spans="2:5" x14ac:dyDescent="0.3">
      <c r="B19" s="4" t="s">
        <v>2449</v>
      </c>
      <c r="C19">
        <v>416.66666666666669</v>
      </c>
      <c r="D19">
        <v>22.573333333333334</v>
      </c>
      <c r="E19">
        <v>42.333333333333336</v>
      </c>
    </row>
  </sheetData>
  <autoFilter ref="A3:M13" xr:uid="{0103F33A-78B1-4A04-BB86-382C497BF007}">
    <filterColumn colId="2">
      <customFilters>
        <customFilter operator="greaterThan" val="1200"/>
      </customFilters>
    </filterColumn>
    <filterColumn colId="5">
      <customFilters>
        <customFilter operator="notEqual" val=" "/>
      </customFilters>
    </filterColumn>
    <filterColumn colId="6">
      <customFilters>
        <customFilter operator="notEqual" val=" "/>
      </customFilters>
    </filterColumn>
    <filterColumn colId="7">
      <customFilters>
        <customFilter operator="notEqual" val=" "/>
      </customFilters>
    </filterColumn>
    <filterColumn colId="9">
      <customFilters>
        <customFilter operator="notEqual" val=" "/>
      </customFilters>
    </filterColumn>
  </autoFilter>
  <mergeCells count="1">
    <mergeCell ref="D1:F2"/>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81776-7D96-4BC3-8690-4C3F01256CB7}">
  <dimension ref="A1:BG791"/>
  <sheetViews>
    <sheetView workbookViewId="0">
      <selection activeCell="BP5" sqref="BP5"/>
    </sheetView>
  </sheetViews>
  <sheetFormatPr defaultRowHeight="14.4" x14ac:dyDescent="0.3"/>
  <cols>
    <col min="1" max="1" width="12" bestFit="1" customWidth="1"/>
    <col min="2" max="2" width="12" customWidth="1"/>
    <col min="14" max="14" width="12" bestFit="1" customWidth="1"/>
    <col min="15" max="15" width="7.33203125" bestFit="1" customWidth="1"/>
    <col min="23" max="23" width="21.77734375" bestFit="1" customWidth="1"/>
    <col min="45" max="45" width="19.44140625" bestFit="1" customWidth="1"/>
    <col min="57" max="57" width="19.44140625" bestFit="1" customWidth="1"/>
  </cols>
  <sheetData>
    <row r="1" spans="1:59" x14ac:dyDescent="0.3">
      <c r="C1" s="29" t="s">
        <v>2504</v>
      </c>
      <c r="D1" s="29"/>
      <c r="E1" s="29"/>
      <c r="F1" s="29"/>
      <c r="G1" s="29"/>
      <c r="H1" s="29"/>
      <c r="I1" s="29"/>
      <c r="J1" s="29"/>
      <c r="K1" s="29"/>
      <c r="L1" s="29"/>
      <c r="M1" s="29"/>
      <c r="N1" s="29"/>
      <c r="O1" s="29"/>
      <c r="P1" s="29"/>
      <c r="Q1" s="29"/>
      <c r="R1" s="29"/>
      <c r="S1" s="29"/>
    </row>
    <row r="2" spans="1:59" x14ac:dyDescent="0.3">
      <c r="C2" s="29"/>
      <c r="D2" s="29"/>
      <c r="E2" s="29"/>
      <c r="F2" s="29"/>
      <c r="G2" s="29"/>
      <c r="H2" s="29"/>
      <c r="I2" s="29"/>
      <c r="J2" s="29"/>
      <c r="K2" s="29"/>
      <c r="L2" s="29"/>
      <c r="M2" s="29"/>
      <c r="N2" s="29"/>
      <c r="O2" s="29"/>
      <c r="P2" s="29"/>
      <c r="Q2" s="29"/>
      <c r="R2" s="29"/>
      <c r="S2" s="29"/>
    </row>
    <row r="3" spans="1:59" x14ac:dyDescent="0.3">
      <c r="A3" s="32" t="s">
        <v>2502</v>
      </c>
      <c r="B3" s="32"/>
      <c r="C3" s="32"/>
      <c r="D3" s="32"/>
      <c r="N3" s="32" t="s">
        <v>2503</v>
      </c>
      <c r="O3" s="32"/>
      <c r="P3" s="32"/>
      <c r="Q3" s="32"/>
      <c r="R3" s="32"/>
      <c r="S3" s="32"/>
      <c r="W3" s="30" t="s">
        <v>2498</v>
      </c>
      <c r="X3" s="30"/>
      <c r="Y3" s="30"/>
      <c r="Z3" s="30"/>
      <c r="AA3" s="30"/>
      <c r="AJ3" s="30" t="s">
        <v>2499</v>
      </c>
      <c r="AK3" s="30"/>
      <c r="AL3" s="30"/>
      <c r="AM3" s="30"/>
      <c r="AN3" s="20"/>
      <c r="AO3" s="20"/>
      <c r="AS3" s="31" t="s">
        <v>2501</v>
      </c>
      <c r="AT3" s="31"/>
      <c r="AU3" s="31"/>
      <c r="AV3" s="31"/>
      <c r="BD3" s="31" t="s">
        <v>2500</v>
      </c>
      <c r="BE3" s="31"/>
      <c r="BF3" s="31"/>
      <c r="BG3" s="31"/>
    </row>
    <row r="4" spans="1:59" x14ac:dyDescent="0.3">
      <c r="A4" t="s">
        <v>4</v>
      </c>
      <c r="B4" t="s">
        <v>2461</v>
      </c>
      <c r="N4" t="s">
        <v>4</v>
      </c>
      <c r="O4" t="s">
        <v>2461</v>
      </c>
      <c r="W4" t="s">
        <v>11</v>
      </c>
      <c r="X4" t="s">
        <v>2461</v>
      </c>
      <c r="AK4" t="s">
        <v>11</v>
      </c>
      <c r="AL4" t="s">
        <v>2461</v>
      </c>
      <c r="AS4" t="s">
        <v>18</v>
      </c>
      <c r="AT4" t="s">
        <v>2461</v>
      </c>
    </row>
    <row r="5" spans="1:59" ht="15" thickBot="1" x14ac:dyDescent="0.35">
      <c r="A5" s="1">
        <v>624</v>
      </c>
      <c r="B5" t="str">
        <f>IF(OR(A5&gt;$D$30,A5&lt;$D$31),"yes","no")</f>
        <v>no</v>
      </c>
      <c r="N5" s="1">
        <v>624</v>
      </c>
      <c r="O5" t="s">
        <v>2497</v>
      </c>
      <c r="W5">
        <v>24</v>
      </c>
      <c r="X5" t="str">
        <f>IF(OR(W5&gt;$Z$88,W5&lt;$Z$89),"yes","no")</f>
        <v>no</v>
      </c>
      <c r="Y5" t="s">
        <v>2482</v>
      </c>
      <c r="AK5">
        <v>24</v>
      </c>
      <c r="AL5" t="s">
        <v>2497</v>
      </c>
      <c r="AS5">
        <v>23.6</v>
      </c>
      <c r="AT5" t="str">
        <f>IF(OR(AS5&gt;$AV$30,AS5&lt;$AV$31),"yes","no")</f>
        <v>no</v>
      </c>
      <c r="BE5" t="s">
        <v>18</v>
      </c>
      <c r="BF5" t="s">
        <v>2461</v>
      </c>
    </row>
    <row r="6" spans="1:59" x14ac:dyDescent="0.3">
      <c r="A6" s="1">
        <v>624</v>
      </c>
      <c r="B6" t="str">
        <f t="shared" ref="B6:B69" si="0">IF(OR(A6&gt;$D$30,A6&lt;$D$31),"yes","no")</f>
        <v>no</v>
      </c>
      <c r="C6" t="s">
        <v>2482</v>
      </c>
      <c r="N6" s="1">
        <v>624</v>
      </c>
      <c r="O6" t="s">
        <v>2497</v>
      </c>
      <c r="W6">
        <v>24</v>
      </c>
      <c r="X6" t="str">
        <f t="shared" ref="X6:X69" si="1">IF(OR(W6&gt;$Z$88,W6&lt;$Z$89),"yes","no")</f>
        <v>no</v>
      </c>
      <c r="Y6">
        <v>0</v>
      </c>
      <c r="AA6" s="14" t="s">
        <v>2482</v>
      </c>
      <c r="AB6" s="14" t="s">
        <v>2485</v>
      </c>
      <c r="AK6">
        <v>24</v>
      </c>
      <c r="AL6" t="s">
        <v>2497</v>
      </c>
      <c r="AS6">
        <v>23.6</v>
      </c>
      <c r="AT6" t="str">
        <f t="shared" ref="AT6:AT69" si="2">IF(OR(AS6&gt;$AV$30,AS6&lt;$AV$31),"yes","no")</f>
        <v>no</v>
      </c>
      <c r="BE6">
        <v>23.6</v>
      </c>
      <c r="BF6" t="s">
        <v>2497</v>
      </c>
    </row>
    <row r="7" spans="1:59" x14ac:dyDescent="0.3">
      <c r="A7" s="1">
        <v>624</v>
      </c>
      <c r="B7" t="str">
        <f t="shared" si="0"/>
        <v>no</v>
      </c>
      <c r="C7">
        <v>0</v>
      </c>
      <c r="N7" s="1">
        <v>624</v>
      </c>
      <c r="O7" t="s">
        <v>2497</v>
      </c>
      <c r="W7">
        <v>15</v>
      </c>
      <c r="X7" t="str">
        <f t="shared" si="1"/>
        <v>no</v>
      </c>
      <c r="Y7">
        <v>3</v>
      </c>
      <c r="AA7">
        <v>0</v>
      </c>
      <c r="AB7">
        <v>0</v>
      </c>
      <c r="AK7">
        <v>15</v>
      </c>
      <c r="AL7" t="s">
        <v>2497</v>
      </c>
      <c r="AT7" t="str">
        <f t="shared" si="2"/>
        <v>yes</v>
      </c>
      <c r="BE7">
        <v>23.6</v>
      </c>
      <c r="BF7" t="s">
        <v>2497</v>
      </c>
    </row>
    <row r="8" spans="1:59" x14ac:dyDescent="0.3">
      <c r="A8" s="1">
        <v>624</v>
      </c>
      <c r="B8" t="str">
        <f t="shared" si="0"/>
        <v>no</v>
      </c>
      <c r="C8">
        <v>980</v>
      </c>
      <c r="N8" s="1">
        <v>624</v>
      </c>
      <c r="O8" t="s">
        <v>2497</v>
      </c>
      <c r="W8">
        <v>24</v>
      </c>
      <c r="X8" t="str">
        <f t="shared" si="1"/>
        <v>no</v>
      </c>
      <c r="Y8">
        <v>6</v>
      </c>
      <c r="AA8">
        <v>3</v>
      </c>
      <c r="AB8">
        <v>0</v>
      </c>
      <c r="AK8">
        <v>24</v>
      </c>
      <c r="AL8" t="s">
        <v>2497</v>
      </c>
      <c r="AS8">
        <v>23.6</v>
      </c>
      <c r="AT8" t="str">
        <f t="shared" si="2"/>
        <v>no</v>
      </c>
      <c r="BE8">
        <v>23.6</v>
      </c>
      <c r="BF8" t="s">
        <v>2497</v>
      </c>
    </row>
    <row r="9" spans="1:59" x14ac:dyDescent="0.3">
      <c r="A9" s="1">
        <v>624</v>
      </c>
      <c r="B9" t="str">
        <f t="shared" si="0"/>
        <v>no</v>
      </c>
      <c r="C9">
        <v>1960</v>
      </c>
      <c r="N9" s="1">
        <v>624</v>
      </c>
      <c r="O9" t="s">
        <v>2497</v>
      </c>
      <c r="W9">
        <v>24</v>
      </c>
      <c r="X9" t="str">
        <f t="shared" si="1"/>
        <v>no</v>
      </c>
      <c r="Y9">
        <v>9</v>
      </c>
      <c r="AA9">
        <v>6</v>
      </c>
      <c r="AB9">
        <v>0</v>
      </c>
      <c r="AK9">
        <v>24</v>
      </c>
      <c r="AL9" t="s">
        <v>2497</v>
      </c>
      <c r="AS9">
        <v>23.6</v>
      </c>
      <c r="AT9" t="str">
        <f t="shared" si="2"/>
        <v>no</v>
      </c>
      <c r="BE9">
        <v>23.6</v>
      </c>
      <c r="BF9" t="s">
        <v>2497</v>
      </c>
    </row>
    <row r="10" spans="1:59" x14ac:dyDescent="0.3">
      <c r="A10" s="1">
        <v>624</v>
      </c>
      <c r="B10" t="str">
        <f t="shared" si="0"/>
        <v>no</v>
      </c>
      <c r="C10">
        <v>2940</v>
      </c>
      <c r="N10" s="1">
        <v>624</v>
      </c>
      <c r="O10" t="s">
        <v>2497</v>
      </c>
      <c r="W10">
        <v>24</v>
      </c>
      <c r="X10" t="str">
        <f t="shared" si="1"/>
        <v>no</v>
      </c>
      <c r="Y10">
        <v>12</v>
      </c>
      <c r="AA10">
        <v>9</v>
      </c>
      <c r="AB10">
        <v>0</v>
      </c>
      <c r="AK10">
        <v>24</v>
      </c>
      <c r="AL10" t="s">
        <v>2497</v>
      </c>
      <c r="AS10">
        <v>23.6</v>
      </c>
      <c r="AT10" t="str">
        <f t="shared" si="2"/>
        <v>no</v>
      </c>
      <c r="BE10">
        <v>23.6</v>
      </c>
      <c r="BF10" t="s">
        <v>2497</v>
      </c>
    </row>
    <row r="11" spans="1:59" x14ac:dyDescent="0.3">
      <c r="A11" s="1">
        <v>799</v>
      </c>
      <c r="B11" t="str">
        <f t="shared" si="0"/>
        <v>no</v>
      </c>
      <c r="C11">
        <v>3920</v>
      </c>
      <c r="N11" s="1">
        <v>799</v>
      </c>
      <c r="O11" t="s">
        <v>2497</v>
      </c>
      <c r="W11">
        <v>28</v>
      </c>
      <c r="X11" t="str">
        <f t="shared" si="1"/>
        <v>no</v>
      </c>
      <c r="Y11">
        <v>15</v>
      </c>
      <c r="AA11">
        <v>12</v>
      </c>
      <c r="AB11">
        <v>0</v>
      </c>
      <c r="AK11">
        <v>28</v>
      </c>
      <c r="AL11" t="s">
        <v>2497</v>
      </c>
      <c r="AS11">
        <v>25.17</v>
      </c>
      <c r="AT11" t="str">
        <f t="shared" si="2"/>
        <v>no</v>
      </c>
      <c r="BE11">
        <v>25.17</v>
      </c>
      <c r="BF11" t="s">
        <v>2497</v>
      </c>
    </row>
    <row r="12" spans="1:59" x14ac:dyDescent="0.3">
      <c r="A12" s="1">
        <v>799</v>
      </c>
      <c r="B12" t="str">
        <f t="shared" si="0"/>
        <v>no</v>
      </c>
      <c r="C12">
        <v>4900</v>
      </c>
      <c r="N12" s="1">
        <v>799</v>
      </c>
      <c r="O12" t="s">
        <v>2497</v>
      </c>
      <c r="W12">
        <v>28</v>
      </c>
      <c r="X12" t="str">
        <f t="shared" si="1"/>
        <v>no</v>
      </c>
      <c r="Y12">
        <v>18</v>
      </c>
      <c r="AA12">
        <v>15</v>
      </c>
      <c r="AB12">
        <v>1</v>
      </c>
      <c r="AK12">
        <v>28</v>
      </c>
      <c r="AL12" t="s">
        <v>2497</v>
      </c>
      <c r="AS12">
        <v>25.17</v>
      </c>
      <c r="AT12" t="str">
        <f t="shared" si="2"/>
        <v>no</v>
      </c>
      <c r="BE12">
        <v>25.17</v>
      </c>
      <c r="BF12" t="s">
        <v>2497</v>
      </c>
    </row>
    <row r="13" spans="1:59" x14ac:dyDescent="0.3">
      <c r="A13" s="1">
        <v>799</v>
      </c>
      <c r="B13" t="str">
        <f t="shared" si="0"/>
        <v>no</v>
      </c>
      <c r="C13">
        <v>5880</v>
      </c>
      <c r="N13" s="1">
        <v>799</v>
      </c>
      <c r="O13" t="s">
        <v>2497</v>
      </c>
      <c r="W13">
        <v>28</v>
      </c>
      <c r="X13" t="str">
        <f t="shared" si="1"/>
        <v>no</v>
      </c>
      <c r="Y13">
        <v>21</v>
      </c>
      <c r="AA13">
        <v>18</v>
      </c>
      <c r="AB13">
        <v>0</v>
      </c>
      <c r="AK13">
        <v>28</v>
      </c>
      <c r="AL13" t="s">
        <v>2497</v>
      </c>
      <c r="AS13">
        <v>25.17</v>
      </c>
      <c r="AT13" t="str">
        <f t="shared" si="2"/>
        <v>no</v>
      </c>
      <c r="BE13">
        <v>25.17</v>
      </c>
      <c r="BF13" t="s">
        <v>2497</v>
      </c>
    </row>
    <row r="14" spans="1:59" x14ac:dyDescent="0.3">
      <c r="A14" s="1">
        <v>799</v>
      </c>
      <c r="B14" t="str">
        <f t="shared" si="0"/>
        <v>no</v>
      </c>
      <c r="C14">
        <v>6860</v>
      </c>
      <c r="N14" s="1">
        <v>799</v>
      </c>
      <c r="O14" t="s">
        <v>2497</v>
      </c>
      <c r="W14">
        <v>28</v>
      </c>
      <c r="X14" t="str">
        <f t="shared" si="1"/>
        <v>no</v>
      </c>
      <c r="Y14">
        <v>24</v>
      </c>
      <c r="AA14">
        <v>21</v>
      </c>
      <c r="AB14">
        <v>0</v>
      </c>
      <c r="AK14">
        <v>28</v>
      </c>
      <c r="AL14" t="s">
        <v>2497</v>
      </c>
      <c r="AS14">
        <v>25.17</v>
      </c>
      <c r="AT14" t="str">
        <f t="shared" si="2"/>
        <v>no</v>
      </c>
      <c r="BE14">
        <v>25.17</v>
      </c>
      <c r="BF14" t="s">
        <v>2497</v>
      </c>
    </row>
    <row r="15" spans="1:59" x14ac:dyDescent="0.3">
      <c r="A15" s="1">
        <v>999</v>
      </c>
      <c r="B15" t="str">
        <f t="shared" si="0"/>
        <v>no</v>
      </c>
      <c r="N15" s="1">
        <v>999</v>
      </c>
      <c r="O15" t="s">
        <v>2497</v>
      </c>
      <c r="W15">
        <v>28</v>
      </c>
      <c r="X15" t="str">
        <f t="shared" si="1"/>
        <v>no</v>
      </c>
      <c r="Y15">
        <v>27</v>
      </c>
      <c r="AA15">
        <v>24</v>
      </c>
      <c r="AB15">
        <v>5</v>
      </c>
      <c r="AK15">
        <v>28</v>
      </c>
      <c r="AL15" t="s">
        <v>2497</v>
      </c>
      <c r="AS15">
        <v>25.17</v>
      </c>
      <c r="AT15" t="str">
        <f t="shared" si="2"/>
        <v>no</v>
      </c>
      <c r="BE15">
        <v>25.17</v>
      </c>
      <c r="BF15" t="s">
        <v>2497</v>
      </c>
    </row>
    <row r="16" spans="1:59" x14ac:dyDescent="0.3">
      <c r="A16" s="1">
        <v>999</v>
      </c>
      <c r="B16" t="str">
        <f t="shared" si="0"/>
        <v>no</v>
      </c>
      <c r="N16" s="1">
        <v>999</v>
      </c>
      <c r="O16" t="s">
        <v>2497</v>
      </c>
      <c r="W16">
        <v>28</v>
      </c>
      <c r="X16" t="str">
        <f t="shared" si="1"/>
        <v>no</v>
      </c>
      <c r="Y16">
        <v>30</v>
      </c>
      <c r="AA16">
        <v>27</v>
      </c>
      <c r="AB16">
        <v>10</v>
      </c>
      <c r="AK16">
        <v>28</v>
      </c>
      <c r="AL16" t="s">
        <v>2497</v>
      </c>
      <c r="AS16">
        <v>25.17</v>
      </c>
      <c r="AT16" t="str">
        <f t="shared" si="2"/>
        <v>no</v>
      </c>
      <c r="BE16">
        <v>25.17</v>
      </c>
      <c r="BF16" t="s">
        <v>2497</v>
      </c>
    </row>
    <row r="17" spans="1:58" x14ac:dyDescent="0.3">
      <c r="A17" s="1">
        <v>999</v>
      </c>
      <c r="B17" t="str">
        <f t="shared" si="0"/>
        <v>no</v>
      </c>
      <c r="N17" s="1">
        <v>999</v>
      </c>
      <c r="O17" t="s">
        <v>2497</v>
      </c>
      <c r="W17">
        <v>28</v>
      </c>
      <c r="X17" t="str">
        <f t="shared" si="1"/>
        <v>no</v>
      </c>
      <c r="Y17">
        <v>33</v>
      </c>
      <c r="AA17">
        <v>30</v>
      </c>
      <c r="AB17">
        <v>12</v>
      </c>
      <c r="AK17">
        <v>28</v>
      </c>
      <c r="AL17" t="s">
        <v>2497</v>
      </c>
      <c r="AS17">
        <v>25.17</v>
      </c>
      <c r="AT17" t="str">
        <f t="shared" si="2"/>
        <v>no</v>
      </c>
      <c r="BE17">
        <v>25.17</v>
      </c>
      <c r="BF17" t="s">
        <v>2497</v>
      </c>
    </row>
    <row r="18" spans="1:58" x14ac:dyDescent="0.3">
      <c r="A18" s="1">
        <v>999</v>
      </c>
      <c r="B18" t="str">
        <f t="shared" si="0"/>
        <v>no</v>
      </c>
      <c r="N18" s="1">
        <v>999</v>
      </c>
      <c r="O18" t="s">
        <v>2497</v>
      </c>
      <c r="W18">
        <v>28</v>
      </c>
      <c r="X18" t="str">
        <f t="shared" si="1"/>
        <v>no</v>
      </c>
      <c r="Y18">
        <v>36</v>
      </c>
      <c r="AA18">
        <v>33</v>
      </c>
      <c r="AB18">
        <v>21</v>
      </c>
      <c r="AK18">
        <v>28</v>
      </c>
      <c r="AL18" t="s">
        <v>2497</v>
      </c>
      <c r="AS18">
        <v>25.17</v>
      </c>
      <c r="AT18" t="str">
        <f t="shared" si="2"/>
        <v>no</v>
      </c>
      <c r="BE18">
        <v>25.17</v>
      </c>
      <c r="BF18" t="s">
        <v>2497</v>
      </c>
    </row>
    <row r="19" spans="1:58" x14ac:dyDescent="0.3">
      <c r="A19" s="1">
        <v>999</v>
      </c>
      <c r="B19" t="str">
        <f t="shared" si="0"/>
        <v>no</v>
      </c>
      <c r="N19" s="1">
        <v>999</v>
      </c>
      <c r="O19" t="s">
        <v>2497</v>
      </c>
      <c r="W19">
        <v>28</v>
      </c>
      <c r="X19" t="str">
        <f t="shared" si="1"/>
        <v>no</v>
      </c>
      <c r="Y19">
        <v>39</v>
      </c>
      <c r="AA19">
        <v>36</v>
      </c>
      <c r="AB19">
        <v>87</v>
      </c>
      <c r="AK19">
        <v>28</v>
      </c>
      <c r="AL19" t="s">
        <v>2497</v>
      </c>
      <c r="AS19">
        <v>25.17</v>
      </c>
      <c r="AT19" t="str">
        <f t="shared" si="2"/>
        <v>no</v>
      </c>
      <c r="BE19">
        <v>25.17</v>
      </c>
      <c r="BF19" t="s">
        <v>2497</v>
      </c>
    </row>
    <row r="20" spans="1:58" x14ac:dyDescent="0.3">
      <c r="A20" s="1">
        <v>999</v>
      </c>
      <c r="B20" t="str">
        <f t="shared" si="0"/>
        <v>no</v>
      </c>
      <c r="N20" s="1">
        <v>999</v>
      </c>
      <c r="O20" t="s">
        <v>2497</v>
      </c>
      <c r="W20">
        <v>28</v>
      </c>
      <c r="X20" t="str">
        <f t="shared" si="1"/>
        <v>no</v>
      </c>
      <c r="Y20">
        <v>42</v>
      </c>
      <c r="AA20">
        <v>39</v>
      </c>
      <c r="AB20">
        <v>79</v>
      </c>
      <c r="AK20">
        <v>28</v>
      </c>
      <c r="AL20" t="s">
        <v>2497</v>
      </c>
      <c r="AS20">
        <v>25.17</v>
      </c>
      <c r="AT20" t="str">
        <f t="shared" si="2"/>
        <v>no</v>
      </c>
      <c r="BE20">
        <v>25.17</v>
      </c>
      <c r="BF20" t="s">
        <v>2497</v>
      </c>
    </row>
    <row r="21" spans="1:58" x14ac:dyDescent="0.3">
      <c r="A21" s="1">
        <v>999</v>
      </c>
      <c r="B21" t="str">
        <f t="shared" si="0"/>
        <v>no</v>
      </c>
      <c r="N21" s="1">
        <v>999</v>
      </c>
      <c r="O21" t="s">
        <v>2497</v>
      </c>
      <c r="W21">
        <v>28</v>
      </c>
      <c r="X21" t="str">
        <f t="shared" si="1"/>
        <v>no</v>
      </c>
      <c r="Y21">
        <v>45</v>
      </c>
      <c r="AA21">
        <v>42</v>
      </c>
      <c r="AB21">
        <v>72</v>
      </c>
      <c r="AK21">
        <v>28</v>
      </c>
      <c r="AL21" t="s">
        <v>2497</v>
      </c>
      <c r="AS21">
        <v>25.17</v>
      </c>
      <c r="AT21" t="str">
        <f t="shared" si="2"/>
        <v>no</v>
      </c>
      <c r="BE21">
        <v>25.17</v>
      </c>
      <c r="BF21" t="s">
        <v>2497</v>
      </c>
    </row>
    <row r="22" spans="1:58" x14ac:dyDescent="0.3">
      <c r="A22" s="1">
        <v>999</v>
      </c>
      <c r="B22" t="str">
        <f t="shared" si="0"/>
        <v>no</v>
      </c>
      <c r="N22" s="1">
        <v>999</v>
      </c>
      <c r="O22" t="s">
        <v>2497</v>
      </c>
      <c r="W22">
        <v>28</v>
      </c>
      <c r="X22" t="str">
        <f t="shared" si="1"/>
        <v>no</v>
      </c>
      <c r="Y22">
        <v>48</v>
      </c>
      <c r="AA22">
        <v>45</v>
      </c>
      <c r="AB22">
        <v>191</v>
      </c>
      <c r="AK22">
        <v>28</v>
      </c>
      <c r="AL22" t="s">
        <v>2497</v>
      </c>
      <c r="AS22">
        <v>25.17</v>
      </c>
      <c r="AT22" t="str">
        <f t="shared" si="2"/>
        <v>no</v>
      </c>
      <c r="AU22" s="6" t="s">
        <v>2452</v>
      </c>
      <c r="AV22" s="6">
        <f>AVERAGE(AS4:AS791)</f>
        <v>17.403384279475972</v>
      </c>
      <c r="BE22">
        <v>25.17</v>
      </c>
      <c r="BF22" t="s">
        <v>2497</v>
      </c>
    </row>
    <row r="23" spans="1:58" x14ac:dyDescent="0.3">
      <c r="A23" s="1">
        <v>1196</v>
      </c>
      <c r="B23" t="str">
        <f t="shared" si="0"/>
        <v>no</v>
      </c>
      <c r="C23" s="6" t="s">
        <v>2483</v>
      </c>
      <c r="D23" s="6">
        <f>AVERAGE(A4:A791)</f>
        <v>1515.8650385604112</v>
      </c>
      <c r="N23" s="1">
        <v>1196</v>
      </c>
      <c r="O23" t="s">
        <v>2497</v>
      </c>
      <c r="W23">
        <v>40</v>
      </c>
      <c r="X23" t="str">
        <f t="shared" si="1"/>
        <v>no</v>
      </c>
      <c r="Y23">
        <v>51</v>
      </c>
      <c r="AA23">
        <v>48</v>
      </c>
      <c r="AB23">
        <v>14</v>
      </c>
      <c r="AK23">
        <v>40</v>
      </c>
      <c r="AL23" t="s">
        <v>2497</v>
      </c>
      <c r="AS23">
        <v>12</v>
      </c>
      <c r="AT23" t="str">
        <f t="shared" si="2"/>
        <v>no</v>
      </c>
      <c r="AU23" s="6" t="s">
        <v>2453</v>
      </c>
      <c r="AV23" s="6">
        <f>MEDIAN(AS4:AS791)</f>
        <v>16.3</v>
      </c>
      <c r="BE23">
        <v>12</v>
      </c>
      <c r="BF23" t="s">
        <v>2497</v>
      </c>
    </row>
    <row r="24" spans="1:58" x14ac:dyDescent="0.3">
      <c r="A24" s="1">
        <v>1196</v>
      </c>
      <c r="B24" t="str">
        <f t="shared" si="0"/>
        <v>no</v>
      </c>
      <c r="C24" s="6" t="s">
        <v>2453</v>
      </c>
      <c r="D24" s="6">
        <f>MEDIAN(A4:A791)</f>
        <v>1396.5</v>
      </c>
      <c r="N24" s="1">
        <v>1196</v>
      </c>
      <c r="O24" t="s">
        <v>2497</v>
      </c>
      <c r="W24">
        <v>40</v>
      </c>
      <c r="X24" t="str">
        <f t="shared" si="1"/>
        <v>no</v>
      </c>
      <c r="Y24">
        <v>54</v>
      </c>
      <c r="AA24">
        <v>51</v>
      </c>
      <c r="AB24">
        <v>53</v>
      </c>
      <c r="AK24">
        <v>40</v>
      </c>
      <c r="AL24" t="s">
        <v>2497</v>
      </c>
      <c r="AS24">
        <v>12</v>
      </c>
      <c r="AT24" t="str">
        <f t="shared" si="2"/>
        <v>no</v>
      </c>
      <c r="AU24" s="6" t="s">
        <v>2454</v>
      </c>
      <c r="AV24" s="6">
        <f>MODE(AS4:AS791)</f>
        <v>16</v>
      </c>
      <c r="BE24">
        <v>12</v>
      </c>
      <c r="BF24" t="s">
        <v>2497</v>
      </c>
    </row>
    <row r="25" spans="1:58" x14ac:dyDescent="0.3">
      <c r="A25" s="1">
        <v>1196</v>
      </c>
      <c r="B25" t="str">
        <f t="shared" si="0"/>
        <v>no</v>
      </c>
      <c r="C25" s="6" t="s">
        <v>2454</v>
      </c>
      <c r="D25" s="6">
        <f>MODE(A4:A791)</f>
        <v>1197</v>
      </c>
      <c r="N25" s="1">
        <v>1196</v>
      </c>
      <c r="O25" t="s">
        <v>2497</v>
      </c>
      <c r="W25">
        <v>40</v>
      </c>
      <c r="X25" t="str">
        <f t="shared" si="1"/>
        <v>no</v>
      </c>
      <c r="Y25">
        <v>57</v>
      </c>
      <c r="AA25">
        <v>54</v>
      </c>
      <c r="AB25">
        <v>15</v>
      </c>
      <c r="AK25">
        <v>40</v>
      </c>
      <c r="AL25" t="s">
        <v>2497</v>
      </c>
      <c r="AS25">
        <v>11</v>
      </c>
      <c r="AT25" t="str">
        <f t="shared" si="2"/>
        <v>no</v>
      </c>
      <c r="AU25" s="6" t="s">
        <v>2455</v>
      </c>
      <c r="AV25" s="6">
        <f>QUARTILE(AS4:AS791,1)</f>
        <v>13.3</v>
      </c>
      <c r="BE25">
        <v>11</v>
      </c>
      <c r="BF25" t="s">
        <v>2497</v>
      </c>
    </row>
    <row r="26" spans="1:58" x14ac:dyDescent="0.3">
      <c r="A26" s="1">
        <v>1196</v>
      </c>
      <c r="B26" t="str">
        <f t="shared" si="0"/>
        <v>no</v>
      </c>
      <c r="C26" s="6" t="s">
        <v>2455</v>
      </c>
      <c r="D26" s="6">
        <f>QUARTILE(A4:A791,1)</f>
        <v>1197</v>
      </c>
      <c r="N26" s="1">
        <v>1196</v>
      </c>
      <c r="O26" t="s">
        <v>2497</v>
      </c>
      <c r="W26">
        <v>40</v>
      </c>
      <c r="X26" t="str">
        <f t="shared" si="1"/>
        <v>no</v>
      </c>
      <c r="Y26">
        <v>60</v>
      </c>
      <c r="AA26">
        <v>57</v>
      </c>
      <c r="AB26">
        <v>73</v>
      </c>
      <c r="AK26">
        <v>40</v>
      </c>
      <c r="AL26" t="s">
        <v>2497</v>
      </c>
      <c r="AT26" t="str">
        <f t="shared" si="2"/>
        <v>yes</v>
      </c>
      <c r="BE26">
        <v>14</v>
      </c>
      <c r="BF26" t="s">
        <v>2497</v>
      </c>
    </row>
    <row r="27" spans="1:58" x14ac:dyDescent="0.3">
      <c r="A27" s="1">
        <v>1196</v>
      </c>
      <c r="B27" t="str">
        <f t="shared" si="0"/>
        <v>no</v>
      </c>
      <c r="C27" s="6" t="s">
        <v>2456</v>
      </c>
      <c r="D27" s="6">
        <f>QUARTILE(A4:A791,2)</f>
        <v>1396.5</v>
      </c>
      <c r="N27" s="1">
        <v>1196</v>
      </c>
      <c r="O27" t="s">
        <v>2497</v>
      </c>
      <c r="W27">
        <v>40</v>
      </c>
      <c r="X27" t="str">
        <f t="shared" si="1"/>
        <v>no</v>
      </c>
      <c r="Y27">
        <v>63</v>
      </c>
      <c r="AA27">
        <v>60</v>
      </c>
      <c r="AB27">
        <v>47</v>
      </c>
      <c r="AK27">
        <v>40</v>
      </c>
      <c r="AL27" t="s">
        <v>2497</v>
      </c>
      <c r="AT27" t="str">
        <f t="shared" si="2"/>
        <v>yes</v>
      </c>
      <c r="BE27">
        <v>14</v>
      </c>
      <c r="BF27" t="s">
        <v>2497</v>
      </c>
    </row>
    <row r="28" spans="1:58" x14ac:dyDescent="0.3">
      <c r="A28" s="1">
        <v>998</v>
      </c>
      <c r="B28" t="str">
        <f t="shared" si="0"/>
        <v>no</v>
      </c>
      <c r="C28" s="6" t="s">
        <v>2457</v>
      </c>
      <c r="D28" s="6">
        <f>QUARTILE(A4:A791,3)</f>
        <v>1591</v>
      </c>
      <c r="N28" s="1">
        <v>998</v>
      </c>
      <c r="O28" t="s">
        <v>2497</v>
      </c>
      <c r="W28">
        <v>35</v>
      </c>
      <c r="X28" t="str">
        <f t="shared" si="1"/>
        <v>no</v>
      </c>
      <c r="Y28">
        <v>66</v>
      </c>
      <c r="AA28">
        <v>63</v>
      </c>
      <c r="AB28">
        <v>15</v>
      </c>
      <c r="AK28">
        <v>35</v>
      </c>
      <c r="AL28" t="s">
        <v>2497</v>
      </c>
      <c r="AS28">
        <v>14</v>
      </c>
      <c r="AT28" t="str">
        <f t="shared" si="2"/>
        <v>no</v>
      </c>
      <c r="AU28" s="6" t="s">
        <v>2457</v>
      </c>
      <c r="AV28" s="6">
        <f>QUARTILE(AS4:AS791,3)</f>
        <v>20.89</v>
      </c>
      <c r="BE28">
        <v>19</v>
      </c>
      <c r="BF28" t="s">
        <v>2497</v>
      </c>
    </row>
    <row r="29" spans="1:58" x14ac:dyDescent="0.3">
      <c r="A29" s="1">
        <v>998</v>
      </c>
      <c r="B29" t="str">
        <f t="shared" si="0"/>
        <v>no</v>
      </c>
      <c r="C29" s="6" t="s">
        <v>2458</v>
      </c>
      <c r="D29" s="6">
        <f>D28-D26</f>
        <v>394</v>
      </c>
      <c r="N29" s="1">
        <v>998</v>
      </c>
      <c r="O29" t="s">
        <v>2497</v>
      </c>
      <c r="W29">
        <v>35</v>
      </c>
      <c r="X29" t="str">
        <f t="shared" si="1"/>
        <v>no</v>
      </c>
      <c r="Y29">
        <v>69</v>
      </c>
      <c r="AA29">
        <v>66</v>
      </c>
      <c r="AB29">
        <v>15</v>
      </c>
      <c r="AK29">
        <v>35</v>
      </c>
      <c r="AL29" t="s">
        <v>2497</v>
      </c>
      <c r="AS29">
        <v>14</v>
      </c>
      <c r="AT29" t="str">
        <f t="shared" si="2"/>
        <v>no</v>
      </c>
      <c r="AU29" s="6" t="s">
        <v>2458</v>
      </c>
      <c r="AV29" s="6">
        <f>AV28-AV25</f>
        <v>7.59</v>
      </c>
      <c r="BE29">
        <v>14</v>
      </c>
      <c r="BF29" t="s">
        <v>2497</v>
      </c>
    </row>
    <row r="30" spans="1:58" x14ac:dyDescent="0.3">
      <c r="A30" s="1">
        <v>998</v>
      </c>
      <c r="B30" t="str">
        <f t="shared" si="0"/>
        <v>no</v>
      </c>
      <c r="C30" s="6" t="s">
        <v>2459</v>
      </c>
      <c r="D30" s="6">
        <f>D28+1.5*D29</f>
        <v>2182</v>
      </c>
      <c r="N30" s="1">
        <v>998</v>
      </c>
      <c r="O30" t="s">
        <v>2497</v>
      </c>
      <c r="W30">
        <v>35</v>
      </c>
      <c r="X30" t="str">
        <f t="shared" si="1"/>
        <v>no</v>
      </c>
      <c r="Y30">
        <v>72</v>
      </c>
      <c r="AA30">
        <v>69</v>
      </c>
      <c r="AB30">
        <v>6</v>
      </c>
      <c r="AK30">
        <v>35</v>
      </c>
      <c r="AL30" t="s">
        <v>2497</v>
      </c>
      <c r="AS30">
        <v>19</v>
      </c>
      <c r="AT30" t="str">
        <f t="shared" si="2"/>
        <v>no</v>
      </c>
      <c r="AU30" s="6" t="s">
        <v>2459</v>
      </c>
      <c r="AV30" s="6">
        <f>AV28+1.5*AV29</f>
        <v>32.274999999999999</v>
      </c>
      <c r="BE30">
        <v>14</v>
      </c>
      <c r="BF30" t="s">
        <v>2497</v>
      </c>
    </row>
    <row r="31" spans="1:58" x14ac:dyDescent="0.3">
      <c r="A31" s="1">
        <v>998</v>
      </c>
      <c r="B31" t="str">
        <f t="shared" si="0"/>
        <v>no</v>
      </c>
      <c r="C31" s="6" t="s">
        <v>2460</v>
      </c>
      <c r="D31" s="6">
        <f>D26-1.5*D29</f>
        <v>606</v>
      </c>
      <c r="N31" s="1">
        <v>998</v>
      </c>
      <c r="O31" t="s">
        <v>2497</v>
      </c>
      <c r="W31">
        <v>35</v>
      </c>
      <c r="X31" t="str">
        <f t="shared" si="1"/>
        <v>no</v>
      </c>
      <c r="Y31">
        <v>75</v>
      </c>
      <c r="AA31">
        <v>72</v>
      </c>
      <c r="AB31">
        <v>29</v>
      </c>
      <c r="AK31">
        <v>35</v>
      </c>
      <c r="AL31" t="s">
        <v>2497</v>
      </c>
      <c r="AS31">
        <v>14</v>
      </c>
      <c r="AT31" t="str">
        <f t="shared" si="2"/>
        <v>no</v>
      </c>
      <c r="AU31" s="6" t="s">
        <v>2460</v>
      </c>
      <c r="AV31" s="6">
        <f>AV25-1.5*AV29</f>
        <v>1.9150000000000009</v>
      </c>
      <c r="BE31">
        <v>23</v>
      </c>
      <c r="BF31" t="s">
        <v>2497</v>
      </c>
    </row>
    <row r="32" spans="1:58" x14ac:dyDescent="0.3">
      <c r="A32" s="1">
        <v>998</v>
      </c>
      <c r="B32" t="str">
        <f t="shared" si="0"/>
        <v>no</v>
      </c>
      <c r="N32" s="1">
        <v>998</v>
      </c>
      <c r="O32" t="s">
        <v>2497</v>
      </c>
      <c r="W32">
        <v>35</v>
      </c>
      <c r="X32" t="str">
        <f t="shared" si="1"/>
        <v>no</v>
      </c>
      <c r="Y32">
        <v>78</v>
      </c>
      <c r="AA32">
        <v>75</v>
      </c>
      <c r="AB32">
        <v>0</v>
      </c>
      <c r="AK32">
        <v>35</v>
      </c>
      <c r="AL32" t="s">
        <v>2497</v>
      </c>
      <c r="AT32" t="str">
        <f t="shared" si="2"/>
        <v>yes</v>
      </c>
      <c r="BE32">
        <v>23.84</v>
      </c>
      <c r="BF32" t="s">
        <v>2497</v>
      </c>
    </row>
    <row r="33" spans="1:58" x14ac:dyDescent="0.3">
      <c r="A33" s="1">
        <v>998</v>
      </c>
      <c r="B33" t="str">
        <f t="shared" si="0"/>
        <v>no</v>
      </c>
      <c r="N33" s="1">
        <v>998</v>
      </c>
      <c r="O33" t="s">
        <v>2497</v>
      </c>
      <c r="W33">
        <v>35</v>
      </c>
      <c r="X33" t="str">
        <f t="shared" si="1"/>
        <v>no</v>
      </c>
      <c r="Y33">
        <v>81</v>
      </c>
      <c r="AA33">
        <v>78</v>
      </c>
      <c r="AB33">
        <v>5</v>
      </c>
      <c r="AK33">
        <v>35</v>
      </c>
      <c r="AL33" t="s">
        <v>2497</v>
      </c>
      <c r="AS33">
        <v>14</v>
      </c>
      <c r="AT33" t="str">
        <f t="shared" si="2"/>
        <v>no</v>
      </c>
      <c r="BE33">
        <v>23.84</v>
      </c>
      <c r="BF33" t="s">
        <v>2497</v>
      </c>
    </row>
    <row r="34" spans="1:58" x14ac:dyDescent="0.3">
      <c r="A34" s="1">
        <v>998</v>
      </c>
      <c r="B34" t="str">
        <f t="shared" si="0"/>
        <v>no</v>
      </c>
      <c r="N34" s="1">
        <v>998</v>
      </c>
      <c r="O34" t="s">
        <v>2497</v>
      </c>
      <c r="W34">
        <v>35</v>
      </c>
      <c r="X34" t="str">
        <f t="shared" si="1"/>
        <v>no</v>
      </c>
      <c r="Y34">
        <v>84</v>
      </c>
      <c r="AA34">
        <v>81</v>
      </c>
      <c r="AB34">
        <v>14</v>
      </c>
      <c r="AK34">
        <v>35</v>
      </c>
      <c r="AL34" t="s">
        <v>2497</v>
      </c>
      <c r="AS34">
        <v>23</v>
      </c>
      <c r="AT34" t="str">
        <f t="shared" si="2"/>
        <v>no</v>
      </c>
      <c r="BE34">
        <v>23.84</v>
      </c>
      <c r="BF34" t="s">
        <v>2497</v>
      </c>
    </row>
    <row r="35" spans="1:58" x14ac:dyDescent="0.3">
      <c r="A35" s="1">
        <v>998</v>
      </c>
      <c r="B35" t="str">
        <f t="shared" si="0"/>
        <v>no</v>
      </c>
      <c r="N35" s="1">
        <v>998</v>
      </c>
      <c r="O35" t="s">
        <v>2497</v>
      </c>
      <c r="W35">
        <v>60</v>
      </c>
      <c r="X35" t="str">
        <f t="shared" si="1"/>
        <v>no</v>
      </c>
      <c r="AA35">
        <v>84</v>
      </c>
      <c r="AB35">
        <v>0</v>
      </c>
      <c r="AK35">
        <v>60</v>
      </c>
      <c r="AL35" t="s">
        <v>2497</v>
      </c>
      <c r="AT35" t="str">
        <f t="shared" si="2"/>
        <v>yes</v>
      </c>
      <c r="BE35">
        <v>23.84</v>
      </c>
      <c r="BF35" t="s">
        <v>2497</v>
      </c>
    </row>
    <row r="36" spans="1:58" ht="15" thickBot="1" x14ac:dyDescent="0.35">
      <c r="A36" s="1">
        <v>1086</v>
      </c>
      <c r="B36" t="str">
        <f t="shared" si="0"/>
        <v>no</v>
      </c>
      <c r="N36" s="1">
        <v>1086</v>
      </c>
      <c r="O36" t="s">
        <v>2497</v>
      </c>
      <c r="W36">
        <v>35</v>
      </c>
      <c r="X36" t="str">
        <f t="shared" si="1"/>
        <v>no</v>
      </c>
      <c r="AA36" s="13" t="s">
        <v>2484</v>
      </c>
      <c r="AB36" s="13">
        <v>4</v>
      </c>
      <c r="AK36">
        <v>35</v>
      </c>
      <c r="AL36" t="s">
        <v>2497</v>
      </c>
      <c r="AT36" t="str">
        <f t="shared" si="2"/>
        <v>yes</v>
      </c>
      <c r="BE36">
        <v>23.84</v>
      </c>
      <c r="BF36" t="s">
        <v>2497</v>
      </c>
    </row>
    <row r="37" spans="1:58" x14ac:dyDescent="0.3">
      <c r="A37" s="1">
        <v>1086</v>
      </c>
      <c r="B37" t="str">
        <f t="shared" si="0"/>
        <v>no</v>
      </c>
      <c r="N37" s="1">
        <v>1086</v>
      </c>
      <c r="O37" t="s">
        <v>2497</v>
      </c>
      <c r="W37">
        <v>35</v>
      </c>
      <c r="X37" t="str">
        <f t="shared" si="1"/>
        <v>no</v>
      </c>
      <c r="AK37">
        <v>35</v>
      </c>
      <c r="AL37" t="s">
        <v>2497</v>
      </c>
      <c r="AT37" t="str">
        <f t="shared" si="2"/>
        <v>yes</v>
      </c>
      <c r="BE37">
        <v>23.84</v>
      </c>
      <c r="BF37" t="s">
        <v>2497</v>
      </c>
    </row>
    <row r="38" spans="1:58" x14ac:dyDescent="0.3">
      <c r="A38" s="1">
        <v>1086</v>
      </c>
      <c r="B38" t="str">
        <f t="shared" si="0"/>
        <v>no</v>
      </c>
      <c r="N38" s="1">
        <v>1086</v>
      </c>
      <c r="O38" t="s">
        <v>2497</v>
      </c>
      <c r="W38">
        <v>35</v>
      </c>
      <c r="X38" t="str">
        <f t="shared" si="1"/>
        <v>no</v>
      </c>
      <c r="AK38">
        <v>35</v>
      </c>
      <c r="AL38" t="s">
        <v>2497</v>
      </c>
      <c r="AT38" t="str">
        <f t="shared" si="2"/>
        <v>yes</v>
      </c>
      <c r="BE38">
        <v>23.84</v>
      </c>
      <c r="BF38" t="s">
        <v>2497</v>
      </c>
    </row>
    <row r="39" spans="1:58" x14ac:dyDescent="0.3">
      <c r="A39" s="1">
        <v>1086</v>
      </c>
      <c r="B39" t="str">
        <f t="shared" si="0"/>
        <v>no</v>
      </c>
      <c r="N39" s="1">
        <v>1086</v>
      </c>
      <c r="O39" t="s">
        <v>2497</v>
      </c>
      <c r="W39">
        <v>35</v>
      </c>
      <c r="X39" t="str">
        <f t="shared" si="1"/>
        <v>no</v>
      </c>
      <c r="AK39">
        <v>35</v>
      </c>
      <c r="AL39" t="s">
        <v>2497</v>
      </c>
      <c r="AT39" t="str">
        <f t="shared" si="2"/>
        <v>yes</v>
      </c>
      <c r="BE39">
        <v>23</v>
      </c>
      <c r="BF39" t="s">
        <v>2497</v>
      </c>
    </row>
    <row r="40" spans="1:58" x14ac:dyDescent="0.3">
      <c r="A40" s="1">
        <v>1086</v>
      </c>
      <c r="B40" t="str">
        <f t="shared" si="0"/>
        <v>no</v>
      </c>
      <c r="N40" s="1">
        <v>1086</v>
      </c>
      <c r="O40" t="s">
        <v>2497</v>
      </c>
      <c r="W40">
        <v>35</v>
      </c>
      <c r="X40" t="str">
        <f t="shared" si="1"/>
        <v>no</v>
      </c>
      <c r="AK40">
        <v>35</v>
      </c>
      <c r="AL40" t="s">
        <v>2497</v>
      </c>
      <c r="AT40" t="str">
        <f t="shared" si="2"/>
        <v>yes</v>
      </c>
      <c r="BE40">
        <v>23</v>
      </c>
      <c r="BF40" t="s">
        <v>2497</v>
      </c>
    </row>
    <row r="41" spans="1:58" x14ac:dyDescent="0.3">
      <c r="A41" s="1">
        <v>1086</v>
      </c>
      <c r="B41" t="str">
        <f t="shared" si="0"/>
        <v>no</v>
      </c>
      <c r="N41" s="1">
        <v>1086</v>
      </c>
      <c r="O41" t="s">
        <v>2497</v>
      </c>
      <c r="W41">
        <v>60</v>
      </c>
      <c r="X41" t="str">
        <f t="shared" si="1"/>
        <v>no</v>
      </c>
      <c r="AK41">
        <v>60</v>
      </c>
      <c r="AL41" t="s">
        <v>2497</v>
      </c>
      <c r="AT41" t="str">
        <f t="shared" si="2"/>
        <v>yes</v>
      </c>
      <c r="BE41">
        <v>23</v>
      </c>
      <c r="BF41" t="s">
        <v>2497</v>
      </c>
    </row>
    <row r="42" spans="1:58" x14ac:dyDescent="0.3">
      <c r="A42" s="1">
        <v>1086</v>
      </c>
      <c r="B42" t="str">
        <f t="shared" si="0"/>
        <v>no</v>
      </c>
      <c r="N42" s="1">
        <v>1086</v>
      </c>
      <c r="O42" t="s">
        <v>2497</v>
      </c>
      <c r="W42">
        <v>35</v>
      </c>
      <c r="X42" t="str">
        <f t="shared" si="1"/>
        <v>no</v>
      </c>
      <c r="AK42">
        <v>35</v>
      </c>
      <c r="AL42" t="s">
        <v>2497</v>
      </c>
      <c r="AT42" t="str">
        <f t="shared" si="2"/>
        <v>yes</v>
      </c>
      <c r="BE42">
        <v>23</v>
      </c>
      <c r="BF42" t="s">
        <v>2497</v>
      </c>
    </row>
    <row r="43" spans="1:58" x14ac:dyDescent="0.3">
      <c r="A43" s="1">
        <v>1086</v>
      </c>
      <c r="B43" t="str">
        <f t="shared" si="0"/>
        <v>no</v>
      </c>
      <c r="N43" s="1">
        <v>1086</v>
      </c>
      <c r="O43" t="s">
        <v>2497</v>
      </c>
      <c r="W43">
        <v>35</v>
      </c>
      <c r="X43" t="str">
        <f t="shared" si="1"/>
        <v>no</v>
      </c>
      <c r="AK43">
        <v>35</v>
      </c>
      <c r="AL43" t="s">
        <v>2497</v>
      </c>
      <c r="AT43" t="str">
        <f t="shared" si="2"/>
        <v>yes</v>
      </c>
      <c r="BE43">
        <v>23</v>
      </c>
      <c r="BF43" t="s">
        <v>2497</v>
      </c>
    </row>
    <row r="44" spans="1:58" x14ac:dyDescent="0.3">
      <c r="A44" s="1">
        <v>1199</v>
      </c>
      <c r="B44" t="str">
        <f t="shared" si="0"/>
        <v>no</v>
      </c>
      <c r="N44" s="1">
        <v>1199</v>
      </c>
      <c r="O44" t="s">
        <v>2497</v>
      </c>
      <c r="W44">
        <v>35</v>
      </c>
      <c r="X44" t="str">
        <f t="shared" si="1"/>
        <v>no</v>
      </c>
      <c r="AK44">
        <v>35</v>
      </c>
      <c r="AL44" t="s">
        <v>2497</v>
      </c>
      <c r="AT44" t="str">
        <f t="shared" si="2"/>
        <v>yes</v>
      </c>
      <c r="BE44">
        <v>23</v>
      </c>
      <c r="BF44" t="s">
        <v>2497</v>
      </c>
    </row>
    <row r="45" spans="1:58" x14ac:dyDescent="0.3">
      <c r="A45" s="1">
        <v>1199</v>
      </c>
      <c r="B45" t="str">
        <f t="shared" si="0"/>
        <v>no</v>
      </c>
      <c r="N45" s="1">
        <v>1199</v>
      </c>
      <c r="O45" t="s">
        <v>2497</v>
      </c>
      <c r="W45">
        <v>35</v>
      </c>
      <c r="X45" t="str">
        <f t="shared" si="1"/>
        <v>no</v>
      </c>
      <c r="AK45">
        <v>35</v>
      </c>
      <c r="AL45" t="s">
        <v>2497</v>
      </c>
      <c r="AS45">
        <v>23.84</v>
      </c>
      <c r="AT45" t="str">
        <f t="shared" si="2"/>
        <v>no</v>
      </c>
      <c r="BE45">
        <v>23</v>
      </c>
      <c r="BF45" t="s">
        <v>2497</v>
      </c>
    </row>
    <row r="46" spans="1:58" x14ac:dyDescent="0.3">
      <c r="A46" s="1">
        <v>1199</v>
      </c>
      <c r="B46" t="str">
        <f t="shared" si="0"/>
        <v>no</v>
      </c>
      <c r="N46" s="1">
        <v>1199</v>
      </c>
      <c r="O46" t="s">
        <v>2497</v>
      </c>
      <c r="W46">
        <v>35</v>
      </c>
      <c r="X46" t="str">
        <f t="shared" si="1"/>
        <v>no</v>
      </c>
      <c r="AK46">
        <v>35</v>
      </c>
      <c r="AL46" t="s">
        <v>2497</v>
      </c>
      <c r="AS46">
        <v>23.84</v>
      </c>
      <c r="AT46" t="str">
        <f t="shared" si="2"/>
        <v>no</v>
      </c>
      <c r="BE46">
        <v>23</v>
      </c>
      <c r="BF46" t="s">
        <v>2497</v>
      </c>
    </row>
    <row r="47" spans="1:58" x14ac:dyDescent="0.3">
      <c r="A47" s="1">
        <v>1199</v>
      </c>
      <c r="B47" t="str">
        <f t="shared" si="0"/>
        <v>no</v>
      </c>
      <c r="N47" s="1">
        <v>1199</v>
      </c>
      <c r="O47" t="s">
        <v>2497</v>
      </c>
      <c r="W47">
        <v>35</v>
      </c>
      <c r="X47" t="str">
        <f t="shared" si="1"/>
        <v>no</v>
      </c>
      <c r="AK47">
        <v>35</v>
      </c>
      <c r="AL47" t="s">
        <v>2497</v>
      </c>
      <c r="AS47">
        <v>23.84</v>
      </c>
      <c r="AT47" t="str">
        <f t="shared" si="2"/>
        <v>no</v>
      </c>
      <c r="BE47">
        <v>20.89</v>
      </c>
      <c r="BF47" t="s">
        <v>2497</v>
      </c>
    </row>
    <row r="48" spans="1:58" x14ac:dyDescent="0.3">
      <c r="A48" s="1">
        <v>1199</v>
      </c>
      <c r="B48" t="str">
        <f t="shared" si="0"/>
        <v>no</v>
      </c>
      <c r="N48" s="1">
        <v>1199</v>
      </c>
      <c r="O48" t="s">
        <v>2497</v>
      </c>
      <c r="W48">
        <v>35</v>
      </c>
      <c r="X48" t="str">
        <f t="shared" si="1"/>
        <v>no</v>
      </c>
      <c r="AK48">
        <v>35</v>
      </c>
      <c r="AL48" t="s">
        <v>2497</v>
      </c>
      <c r="AS48">
        <v>23.84</v>
      </c>
      <c r="AT48" t="str">
        <f t="shared" si="2"/>
        <v>no</v>
      </c>
      <c r="BE48">
        <v>20.89</v>
      </c>
      <c r="BF48" t="s">
        <v>2497</v>
      </c>
    </row>
    <row r="49" spans="1:58" x14ac:dyDescent="0.3">
      <c r="A49" s="1">
        <v>1199</v>
      </c>
      <c r="B49" t="str">
        <f t="shared" si="0"/>
        <v>no</v>
      </c>
      <c r="N49" s="1">
        <v>1199</v>
      </c>
      <c r="O49" t="s">
        <v>2497</v>
      </c>
      <c r="W49">
        <v>35</v>
      </c>
      <c r="X49" t="str">
        <f t="shared" si="1"/>
        <v>no</v>
      </c>
      <c r="AK49">
        <v>35</v>
      </c>
      <c r="AL49" t="s">
        <v>2497</v>
      </c>
      <c r="AS49">
        <v>23.84</v>
      </c>
      <c r="AT49" t="str">
        <f t="shared" si="2"/>
        <v>no</v>
      </c>
      <c r="BE49">
        <v>20.89</v>
      </c>
      <c r="BF49" t="s">
        <v>2497</v>
      </c>
    </row>
    <row r="50" spans="1:58" x14ac:dyDescent="0.3">
      <c r="A50" s="1">
        <v>1199</v>
      </c>
      <c r="B50" t="str">
        <f t="shared" si="0"/>
        <v>no</v>
      </c>
      <c r="N50" s="1">
        <v>1199</v>
      </c>
      <c r="O50" t="s">
        <v>2497</v>
      </c>
      <c r="W50">
        <v>35</v>
      </c>
      <c r="X50" t="str">
        <f t="shared" si="1"/>
        <v>no</v>
      </c>
      <c r="AK50">
        <v>35</v>
      </c>
      <c r="AL50" t="s">
        <v>2497</v>
      </c>
      <c r="AS50">
        <v>23.84</v>
      </c>
      <c r="AT50" t="str">
        <f t="shared" si="2"/>
        <v>no</v>
      </c>
      <c r="BE50">
        <v>20.89</v>
      </c>
      <c r="BF50" t="s">
        <v>2497</v>
      </c>
    </row>
    <row r="51" spans="1:58" x14ac:dyDescent="0.3">
      <c r="A51" s="1">
        <v>1199</v>
      </c>
      <c r="B51" t="str">
        <f t="shared" si="0"/>
        <v>no</v>
      </c>
      <c r="N51" s="1">
        <v>1199</v>
      </c>
      <c r="O51" t="s">
        <v>2497</v>
      </c>
      <c r="W51">
        <v>35</v>
      </c>
      <c r="X51" t="str">
        <f t="shared" si="1"/>
        <v>no</v>
      </c>
      <c r="AK51">
        <v>35</v>
      </c>
      <c r="AL51" t="s">
        <v>2497</v>
      </c>
      <c r="AS51">
        <v>23.84</v>
      </c>
      <c r="AT51" t="str">
        <f t="shared" si="2"/>
        <v>no</v>
      </c>
      <c r="BE51">
        <v>20.89</v>
      </c>
      <c r="BF51" t="s">
        <v>2497</v>
      </c>
    </row>
    <row r="52" spans="1:58" x14ac:dyDescent="0.3">
      <c r="A52" s="1">
        <v>998</v>
      </c>
      <c r="B52" t="str">
        <f t="shared" si="0"/>
        <v>no</v>
      </c>
      <c r="N52" s="1">
        <v>998</v>
      </c>
      <c r="O52" t="s">
        <v>2497</v>
      </c>
      <c r="W52">
        <v>35</v>
      </c>
      <c r="X52" t="str">
        <f t="shared" si="1"/>
        <v>no</v>
      </c>
      <c r="AK52">
        <v>35</v>
      </c>
      <c r="AL52" t="s">
        <v>2497</v>
      </c>
      <c r="AS52">
        <v>23</v>
      </c>
      <c r="AT52" t="str">
        <f t="shared" si="2"/>
        <v>no</v>
      </c>
      <c r="BE52">
        <v>15.1</v>
      </c>
      <c r="BF52" t="s">
        <v>2497</v>
      </c>
    </row>
    <row r="53" spans="1:58" x14ac:dyDescent="0.3">
      <c r="A53" s="1">
        <v>998</v>
      </c>
      <c r="B53" t="str">
        <f t="shared" si="0"/>
        <v>no</v>
      </c>
      <c r="N53" s="1">
        <v>998</v>
      </c>
      <c r="O53" t="s">
        <v>2497</v>
      </c>
      <c r="W53">
        <v>35</v>
      </c>
      <c r="X53" t="str">
        <f t="shared" si="1"/>
        <v>no</v>
      </c>
      <c r="AK53">
        <v>35</v>
      </c>
      <c r="AL53" t="s">
        <v>2497</v>
      </c>
      <c r="AS53">
        <v>23</v>
      </c>
      <c r="AT53" t="str">
        <f t="shared" si="2"/>
        <v>no</v>
      </c>
      <c r="BE53">
        <v>20.89</v>
      </c>
      <c r="BF53" t="s">
        <v>2497</v>
      </c>
    </row>
    <row r="54" spans="1:58" x14ac:dyDescent="0.3">
      <c r="A54" s="1">
        <v>998</v>
      </c>
      <c r="B54" t="str">
        <f t="shared" si="0"/>
        <v>no</v>
      </c>
      <c r="N54" s="1">
        <v>998</v>
      </c>
      <c r="O54" t="s">
        <v>2497</v>
      </c>
      <c r="W54">
        <v>35</v>
      </c>
      <c r="X54" t="str">
        <f t="shared" si="1"/>
        <v>no</v>
      </c>
      <c r="AK54">
        <v>35</v>
      </c>
      <c r="AL54" t="s">
        <v>2497</v>
      </c>
      <c r="AS54">
        <v>23</v>
      </c>
      <c r="AT54" t="str">
        <f t="shared" si="2"/>
        <v>no</v>
      </c>
      <c r="BE54">
        <v>15.1</v>
      </c>
      <c r="BF54" t="s">
        <v>2497</v>
      </c>
    </row>
    <row r="55" spans="1:58" x14ac:dyDescent="0.3">
      <c r="A55" s="1">
        <v>998</v>
      </c>
      <c r="B55" t="str">
        <f t="shared" si="0"/>
        <v>no</v>
      </c>
      <c r="N55" s="1">
        <v>998</v>
      </c>
      <c r="O55" t="s">
        <v>2497</v>
      </c>
      <c r="W55">
        <v>35</v>
      </c>
      <c r="X55" t="str">
        <f t="shared" si="1"/>
        <v>no</v>
      </c>
      <c r="AK55">
        <v>35</v>
      </c>
      <c r="AL55" t="s">
        <v>2497</v>
      </c>
      <c r="AS55">
        <v>23</v>
      </c>
      <c r="AT55" t="str">
        <f t="shared" si="2"/>
        <v>no</v>
      </c>
      <c r="BE55">
        <v>15.1</v>
      </c>
      <c r="BF55" t="s">
        <v>2497</v>
      </c>
    </row>
    <row r="56" spans="1:58" x14ac:dyDescent="0.3">
      <c r="A56" s="1">
        <v>998</v>
      </c>
      <c r="B56" t="str">
        <f t="shared" si="0"/>
        <v>no</v>
      </c>
      <c r="N56" s="1">
        <v>998</v>
      </c>
      <c r="O56" t="s">
        <v>2497</v>
      </c>
      <c r="W56">
        <v>35</v>
      </c>
      <c r="X56" t="str">
        <f t="shared" si="1"/>
        <v>no</v>
      </c>
      <c r="AK56">
        <v>35</v>
      </c>
      <c r="AL56" t="s">
        <v>2497</v>
      </c>
      <c r="AS56">
        <v>23</v>
      </c>
      <c r="AT56" t="str">
        <f t="shared" si="2"/>
        <v>no</v>
      </c>
      <c r="BE56">
        <v>20.3</v>
      </c>
      <c r="BF56" t="s">
        <v>2497</v>
      </c>
    </row>
    <row r="57" spans="1:58" x14ac:dyDescent="0.3">
      <c r="A57" s="1">
        <v>998</v>
      </c>
      <c r="B57" t="str">
        <f t="shared" si="0"/>
        <v>no</v>
      </c>
      <c r="N57" s="1">
        <v>998</v>
      </c>
      <c r="O57" t="s">
        <v>2497</v>
      </c>
      <c r="W57">
        <v>35</v>
      </c>
      <c r="X57" t="str">
        <f t="shared" si="1"/>
        <v>no</v>
      </c>
      <c r="AK57">
        <v>35</v>
      </c>
      <c r="AL57" t="s">
        <v>2497</v>
      </c>
      <c r="AS57">
        <v>23</v>
      </c>
      <c r="AT57" t="str">
        <f t="shared" si="2"/>
        <v>no</v>
      </c>
      <c r="BE57">
        <v>15.1</v>
      </c>
      <c r="BF57" t="s">
        <v>2497</v>
      </c>
    </row>
    <row r="58" spans="1:58" x14ac:dyDescent="0.3">
      <c r="A58" s="1">
        <v>998</v>
      </c>
      <c r="B58" t="str">
        <f t="shared" si="0"/>
        <v>no</v>
      </c>
      <c r="N58" s="1">
        <v>998</v>
      </c>
      <c r="O58" t="s">
        <v>2497</v>
      </c>
      <c r="W58">
        <v>35</v>
      </c>
      <c r="X58" t="str">
        <f t="shared" si="1"/>
        <v>no</v>
      </c>
      <c r="AK58">
        <v>35</v>
      </c>
      <c r="AL58" t="s">
        <v>2497</v>
      </c>
      <c r="AS58">
        <v>23</v>
      </c>
      <c r="AT58" t="str">
        <f t="shared" si="2"/>
        <v>no</v>
      </c>
      <c r="BE58">
        <v>20.3</v>
      </c>
      <c r="BF58" t="s">
        <v>2497</v>
      </c>
    </row>
    <row r="59" spans="1:58" x14ac:dyDescent="0.3">
      <c r="A59" s="1">
        <v>998</v>
      </c>
      <c r="B59" t="str">
        <f t="shared" si="0"/>
        <v>no</v>
      </c>
      <c r="N59" s="1">
        <v>998</v>
      </c>
      <c r="O59" t="s">
        <v>2497</v>
      </c>
      <c r="W59">
        <v>35</v>
      </c>
      <c r="X59" t="str">
        <f t="shared" si="1"/>
        <v>no</v>
      </c>
      <c r="AK59">
        <v>35</v>
      </c>
      <c r="AL59" t="s">
        <v>2497</v>
      </c>
      <c r="AS59">
        <v>23</v>
      </c>
      <c r="AT59" t="str">
        <f t="shared" si="2"/>
        <v>no</v>
      </c>
      <c r="BE59">
        <v>20.3</v>
      </c>
      <c r="BF59" t="s">
        <v>2497</v>
      </c>
    </row>
    <row r="60" spans="1:58" x14ac:dyDescent="0.3">
      <c r="A60" s="1">
        <v>1197</v>
      </c>
      <c r="B60" t="str">
        <f t="shared" si="0"/>
        <v>no</v>
      </c>
      <c r="N60" s="1">
        <v>1197</v>
      </c>
      <c r="O60" t="s">
        <v>2497</v>
      </c>
      <c r="W60">
        <v>32</v>
      </c>
      <c r="X60" t="str">
        <f t="shared" si="1"/>
        <v>no</v>
      </c>
      <c r="AK60">
        <v>32</v>
      </c>
      <c r="AL60" t="s">
        <v>2497</v>
      </c>
      <c r="AS60">
        <v>20.89</v>
      </c>
      <c r="AT60" t="str">
        <f t="shared" si="2"/>
        <v>no</v>
      </c>
      <c r="BE60">
        <v>15.1</v>
      </c>
      <c r="BF60" t="s">
        <v>2497</v>
      </c>
    </row>
    <row r="61" spans="1:58" x14ac:dyDescent="0.3">
      <c r="A61" s="1">
        <v>1197</v>
      </c>
      <c r="B61" t="str">
        <f t="shared" si="0"/>
        <v>no</v>
      </c>
      <c r="N61" s="1">
        <v>1197</v>
      </c>
      <c r="O61" t="s">
        <v>2497</v>
      </c>
      <c r="W61">
        <v>32</v>
      </c>
      <c r="X61" t="str">
        <f t="shared" si="1"/>
        <v>no</v>
      </c>
      <c r="AK61">
        <v>32</v>
      </c>
      <c r="AL61" t="s">
        <v>2497</v>
      </c>
      <c r="AS61">
        <v>20.89</v>
      </c>
      <c r="AT61" t="str">
        <f t="shared" si="2"/>
        <v>no</v>
      </c>
      <c r="BE61">
        <v>20.3</v>
      </c>
      <c r="BF61" t="s">
        <v>2497</v>
      </c>
    </row>
    <row r="62" spans="1:58" x14ac:dyDescent="0.3">
      <c r="A62" s="1">
        <v>1197</v>
      </c>
      <c r="B62" t="str">
        <f t="shared" si="0"/>
        <v>no</v>
      </c>
      <c r="N62" s="1">
        <v>1197</v>
      </c>
      <c r="O62" t="s">
        <v>2497</v>
      </c>
      <c r="W62">
        <v>32</v>
      </c>
      <c r="X62" t="str">
        <f t="shared" si="1"/>
        <v>no</v>
      </c>
      <c r="AK62">
        <v>32</v>
      </c>
      <c r="AL62" t="s">
        <v>2497</v>
      </c>
      <c r="AS62">
        <v>20.89</v>
      </c>
      <c r="AT62" t="str">
        <f t="shared" si="2"/>
        <v>no</v>
      </c>
      <c r="BE62">
        <v>15.1</v>
      </c>
      <c r="BF62" t="s">
        <v>2497</v>
      </c>
    </row>
    <row r="63" spans="1:58" x14ac:dyDescent="0.3">
      <c r="A63" s="1">
        <v>1197</v>
      </c>
      <c r="B63" t="str">
        <f t="shared" si="0"/>
        <v>no</v>
      </c>
      <c r="N63" s="1">
        <v>1197</v>
      </c>
      <c r="O63" t="s">
        <v>2497</v>
      </c>
      <c r="W63">
        <v>32</v>
      </c>
      <c r="X63" t="str">
        <f t="shared" si="1"/>
        <v>no</v>
      </c>
      <c r="AK63">
        <v>32</v>
      </c>
      <c r="AL63" t="s">
        <v>2497</v>
      </c>
      <c r="AS63">
        <v>20.89</v>
      </c>
      <c r="AT63" t="str">
        <f t="shared" si="2"/>
        <v>no</v>
      </c>
      <c r="BE63">
        <v>20.3</v>
      </c>
      <c r="BF63" t="s">
        <v>2497</v>
      </c>
    </row>
    <row r="64" spans="1:58" x14ac:dyDescent="0.3">
      <c r="A64" s="1">
        <v>1197</v>
      </c>
      <c r="B64" t="str">
        <f t="shared" si="0"/>
        <v>no</v>
      </c>
      <c r="N64" s="1">
        <v>1197</v>
      </c>
      <c r="O64" t="s">
        <v>2497</v>
      </c>
      <c r="W64">
        <v>32</v>
      </c>
      <c r="X64" t="str">
        <f t="shared" si="1"/>
        <v>no</v>
      </c>
      <c r="AK64">
        <v>32</v>
      </c>
      <c r="AL64" t="s">
        <v>2497</v>
      </c>
      <c r="AS64">
        <v>20.89</v>
      </c>
      <c r="AT64" t="str">
        <f t="shared" si="2"/>
        <v>no</v>
      </c>
      <c r="BE64">
        <v>15.1</v>
      </c>
      <c r="BF64" t="s">
        <v>2497</v>
      </c>
    </row>
    <row r="65" spans="1:58" x14ac:dyDescent="0.3">
      <c r="A65" s="1">
        <v>1197</v>
      </c>
      <c r="B65" t="str">
        <f t="shared" si="0"/>
        <v>no</v>
      </c>
      <c r="N65" s="1">
        <v>1197</v>
      </c>
      <c r="O65" t="s">
        <v>2497</v>
      </c>
      <c r="W65">
        <v>32</v>
      </c>
      <c r="X65" t="str">
        <f t="shared" si="1"/>
        <v>no</v>
      </c>
      <c r="AK65">
        <v>32</v>
      </c>
      <c r="AL65" t="s">
        <v>2497</v>
      </c>
      <c r="AS65">
        <v>15.1</v>
      </c>
      <c r="AT65" t="str">
        <f t="shared" si="2"/>
        <v>no</v>
      </c>
      <c r="BE65">
        <v>20.3</v>
      </c>
      <c r="BF65" t="s">
        <v>2497</v>
      </c>
    </row>
    <row r="66" spans="1:58" x14ac:dyDescent="0.3">
      <c r="A66" s="1">
        <v>1197</v>
      </c>
      <c r="B66" t="str">
        <f t="shared" si="0"/>
        <v>no</v>
      </c>
      <c r="N66" s="1">
        <v>1197</v>
      </c>
      <c r="O66" t="s">
        <v>2497</v>
      </c>
      <c r="W66">
        <v>32</v>
      </c>
      <c r="X66" t="str">
        <f t="shared" si="1"/>
        <v>no</v>
      </c>
      <c r="AK66">
        <v>32</v>
      </c>
      <c r="AL66" t="s">
        <v>2497</v>
      </c>
      <c r="AS66">
        <v>20.89</v>
      </c>
      <c r="AT66" t="str">
        <f t="shared" si="2"/>
        <v>no</v>
      </c>
      <c r="BE66">
        <v>15.1</v>
      </c>
      <c r="BF66" t="s">
        <v>2497</v>
      </c>
    </row>
    <row r="67" spans="1:58" x14ac:dyDescent="0.3">
      <c r="A67" s="1">
        <v>999</v>
      </c>
      <c r="B67" t="str">
        <f t="shared" si="0"/>
        <v>no</v>
      </c>
      <c r="N67" s="1">
        <v>999</v>
      </c>
      <c r="O67" t="s">
        <v>2497</v>
      </c>
      <c r="W67">
        <v>40</v>
      </c>
      <c r="X67" t="str">
        <f t="shared" si="1"/>
        <v>no</v>
      </c>
      <c r="AK67">
        <v>40</v>
      </c>
      <c r="AL67" t="s">
        <v>2497</v>
      </c>
      <c r="AT67" t="str">
        <f t="shared" si="2"/>
        <v>yes</v>
      </c>
      <c r="BE67">
        <v>20.3</v>
      </c>
      <c r="BF67" t="s">
        <v>2497</v>
      </c>
    </row>
    <row r="68" spans="1:58" x14ac:dyDescent="0.3">
      <c r="A68" s="1">
        <v>999</v>
      </c>
      <c r="B68" t="str">
        <f t="shared" si="0"/>
        <v>no</v>
      </c>
      <c r="N68" s="1">
        <v>999</v>
      </c>
      <c r="O68" t="s">
        <v>2497</v>
      </c>
      <c r="W68">
        <v>40</v>
      </c>
      <c r="X68" t="str">
        <f t="shared" si="1"/>
        <v>no</v>
      </c>
      <c r="AK68">
        <v>40</v>
      </c>
      <c r="AL68" t="s">
        <v>2497</v>
      </c>
      <c r="AT68" t="str">
        <f t="shared" si="2"/>
        <v>yes</v>
      </c>
      <c r="BE68">
        <v>22.95</v>
      </c>
      <c r="BF68" t="s">
        <v>2497</v>
      </c>
    </row>
    <row r="69" spans="1:58" x14ac:dyDescent="0.3">
      <c r="A69" s="1">
        <v>999</v>
      </c>
      <c r="B69" t="str">
        <f t="shared" si="0"/>
        <v>no</v>
      </c>
      <c r="N69" s="1">
        <v>999</v>
      </c>
      <c r="O69" t="s">
        <v>2497</v>
      </c>
      <c r="W69">
        <v>40</v>
      </c>
      <c r="X69" t="str">
        <f t="shared" si="1"/>
        <v>no</v>
      </c>
      <c r="AK69">
        <v>40</v>
      </c>
      <c r="AL69" t="s">
        <v>2497</v>
      </c>
      <c r="AT69" t="str">
        <f t="shared" si="2"/>
        <v>yes</v>
      </c>
      <c r="BE69">
        <v>22.95</v>
      </c>
      <c r="BF69" t="s">
        <v>2497</v>
      </c>
    </row>
    <row r="70" spans="1:58" x14ac:dyDescent="0.3">
      <c r="A70" s="1">
        <v>999</v>
      </c>
      <c r="B70" t="str">
        <f t="shared" ref="B70:B133" si="3">IF(OR(A70&gt;$D$30,A70&lt;$D$31),"yes","no")</f>
        <v>no</v>
      </c>
      <c r="N70" s="1">
        <v>999</v>
      </c>
      <c r="O70" t="s">
        <v>2497</v>
      </c>
      <c r="W70">
        <v>40</v>
      </c>
      <c r="X70" t="str">
        <f t="shared" ref="X70:X133" si="4">IF(OR(W70&gt;$Z$88,W70&lt;$Z$89),"yes","no")</f>
        <v>no</v>
      </c>
      <c r="AK70">
        <v>40</v>
      </c>
      <c r="AL70" t="s">
        <v>2497</v>
      </c>
      <c r="AT70" t="str">
        <f t="shared" ref="AT70:AT133" si="5">IF(OR(AS70&gt;$AV$30,AS70&lt;$AV$31),"yes","no")</f>
        <v>yes</v>
      </c>
      <c r="BE70">
        <v>22.95</v>
      </c>
      <c r="BF70" t="s">
        <v>2497</v>
      </c>
    </row>
    <row r="71" spans="1:58" x14ac:dyDescent="0.3">
      <c r="A71" s="1">
        <v>1197</v>
      </c>
      <c r="B71" t="str">
        <f t="shared" si="3"/>
        <v>no</v>
      </c>
      <c r="N71" s="1">
        <v>1197</v>
      </c>
      <c r="O71" t="s">
        <v>2497</v>
      </c>
      <c r="W71">
        <v>45</v>
      </c>
      <c r="X71" t="str">
        <f t="shared" si="4"/>
        <v>no</v>
      </c>
      <c r="AK71">
        <v>45</v>
      </c>
      <c r="AL71" t="s">
        <v>2497</v>
      </c>
      <c r="AS71">
        <v>15.1</v>
      </c>
      <c r="AT71" t="str">
        <f t="shared" si="5"/>
        <v>no</v>
      </c>
      <c r="BE71">
        <v>22.95</v>
      </c>
      <c r="BF71" t="s">
        <v>2497</v>
      </c>
    </row>
    <row r="72" spans="1:58" x14ac:dyDescent="0.3">
      <c r="A72" s="1">
        <v>1197</v>
      </c>
      <c r="B72" t="str">
        <f t="shared" si="3"/>
        <v>no</v>
      </c>
      <c r="N72" s="1">
        <v>1197</v>
      </c>
      <c r="O72" t="s">
        <v>2497</v>
      </c>
      <c r="W72">
        <v>45</v>
      </c>
      <c r="X72" t="str">
        <f t="shared" si="4"/>
        <v>no</v>
      </c>
      <c r="AK72">
        <v>45</v>
      </c>
      <c r="AL72" t="s">
        <v>2497</v>
      </c>
      <c r="AS72">
        <v>15.1</v>
      </c>
      <c r="AT72" t="str">
        <f t="shared" si="5"/>
        <v>no</v>
      </c>
      <c r="BE72">
        <v>17.57</v>
      </c>
      <c r="BF72" t="s">
        <v>2497</v>
      </c>
    </row>
    <row r="73" spans="1:58" x14ac:dyDescent="0.3">
      <c r="A73" s="1">
        <v>1364</v>
      </c>
      <c r="B73" t="str">
        <f t="shared" si="3"/>
        <v>no</v>
      </c>
      <c r="N73" s="1">
        <v>1364</v>
      </c>
      <c r="O73" t="s">
        <v>2497</v>
      </c>
      <c r="W73">
        <v>45</v>
      </c>
      <c r="X73" t="str">
        <f t="shared" si="4"/>
        <v>no</v>
      </c>
      <c r="AK73">
        <v>45</v>
      </c>
      <c r="AL73" t="s">
        <v>2497</v>
      </c>
      <c r="AS73">
        <v>20.3</v>
      </c>
      <c r="AT73" t="str">
        <f t="shared" si="5"/>
        <v>no</v>
      </c>
      <c r="BE73">
        <v>17.57</v>
      </c>
      <c r="BF73" t="s">
        <v>2497</v>
      </c>
    </row>
    <row r="74" spans="1:58" x14ac:dyDescent="0.3">
      <c r="A74" s="1">
        <v>1197</v>
      </c>
      <c r="B74" t="str">
        <f t="shared" si="3"/>
        <v>no</v>
      </c>
      <c r="N74" s="1">
        <v>1197</v>
      </c>
      <c r="O74" t="s">
        <v>2497</v>
      </c>
      <c r="W74">
        <v>45</v>
      </c>
      <c r="X74" t="str">
        <f t="shared" si="4"/>
        <v>no</v>
      </c>
      <c r="AK74">
        <v>45</v>
      </c>
      <c r="AL74" t="s">
        <v>2497</v>
      </c>
      <c r="AS74">
        <v>15.1</v>
      </c>
      <c r="AT74" t="str">
        <f t="shared" si="5"/>
        <v>no</v>
      </c>
      <c r="BE74">
        <v>17.57</v>
      </c>
      <c r="BF74" t="s">
        <v>2497</v>
      </c>
    </row>
    <row r="75" spans="1:58" x14ac:dyDescent="0.3">
      <c r="A75" s="1">
        <v>1364</v>
      </c>
      <c r="B75" t="str">
        <f t="shared" si="3"/>
        <v>no</v>
      </c>
      <c r="N75" s="1">
        <v>1364</v>
      </c>
      <c r="O75" t="s">
        <v>2497</v>
      </c>
      <c r="W75">
        <v>45</v>
      </c>
      <c r="X75" t="str">
        <f t="shared" si="4"/>
        <v>no</v>
      </c>
      <c r="AK75">
        <v>45</v>
      </c>
      <c r="AL75" t="s">
        <v>2497</v>
      </c>
      <c r="AS75">
        <v>20.3</v>
      </c>
      <c r="AT75" t="str">
        <f t="shared" si="5"/>
        <v>no</v>
      </c>
      <c r="BE75">
        <v>17.57</v>
      </c>
      <c r="BF75" t="s">
        <v>2497</v>
      </c>
    </row>
    <row r="76" spans="1:58" x14ac:dyDescent="0.3">
      <c r="A76" s="1">
        <v>1364</v>
      </c>
      <c r="B76" t="str">
        <f t="shared" si="3"/>
        <v>no</v>
      </c>
      <c r="N76" s="1">
        <v>1364</v>
      </c>
      <c r="O76" t="s">
        <v>2497</v>
      </c>
      <c r="W76">
        <v>45</v>
      </c>
      <c r="X76" t="str">
        <f t="shared" si="4"/>
        <v>no</v>
      </c>
      <c r="AK76">
        <v>45</v>
      </c>
      <c r="AL76" t="s">
        <v>2497</v>
      </c>
      <c r="AS76">
        <v>20.3</v>
      </c>
      <c r="AT76" t="str">
        <f t="shared" si="5"/>
        <v>no</v>
      </c>
      <c r="BE76">
        <v>14.6</v>
      </c>
      <c r="BF76" t="s">
        <v>2497</v>
      </c>
    </row>
    <row r="77" spans="1:58" x14ac:dyDescent="0.3">
      <c r="A77" s="1">
        <v>1197</v>
      </c>
      <c r="B77" t="str">
        <f t="shared" si="3"/>
        <v>no</v>
      </c>
      <c r="N77" s="1">
        <v>1197</v>
      </c>
      <c r="O77" t="s">
        <v>2497</v>
      </c>
      <c r="W77">
        <v>45</v>
      </c>
      <c r="X77" t="str">
        <f t="shared" si="4"/>
        <v>no</v>
      </c>
      <c r="AK77">
        <v>45</v>
      </c>
      <c r="AL77" t="s">
        <v>2497</v>
      </c>
      <c r="AS77">
        <v>15.1</v>
      </c>
      <c r="AT77" t="str">
        <f t="shared" si="5"/>
        <v>no</v>
      </c>
      <c r="BE77">
        <v>16.3</v>
      </c>
      <c r="BF77" t="s">
        <v>2497</v>
      </c>
    </row>
    <row r="78" spans="1:58" x14ac:dyDescent="0.3">
      <c r="A78" s="1">
        <v>1364</v>
      </c>
      <c r="B78" t="str">
        <f t="shared" si="3"/>
        <v>no</v>
      </c>
      <c r="N78" s="1">
        <v>1364</v>
      </c>
      <c r="O78" t="s">
        <v>2497</v>
      </c>
      <c r="W78">
        <v>45</v>
      </c>
      <c r="X78" t="str">
        <f t="shared" si="4"/>
        <v>no</v>
      </c>
      <c r="AK78">
        <v>45</v>
      </c>
      <c r="AL78" t="s">
        <v>2497</v>
      </c>
      <c r="AS78">
        <v>20.3</v>
      </c>
      <c r="AT78" t="str">
        <f t="shared" si="5"/>
        <v>no</v>
      </c>
      <c r="BE78">
        <v>13.3</v>
      </c>
      <c r="BF78" t="s">
        <v>2497</v>
      </c>
    </row>
    <row r="79" spans="1:58" x14ac:dyDescent="0.3">
      <c r="A79" s="1">
        <v>1197</v>
      </c>
      <c r="B79" t="str">
        <f t="shared" si="3"/>
        <v>no</v>
      </c>
      <c r="N79" s="1">
        <v>1197</v>
      </c>
      <c r="O79" t="s">
        <v>2497</v>
      </c>
      <c r="W79">
        <v>45</v>
      </c>
      <c r="X79" t="str">
        <f t="shared" si="4"/>
        <v>no</v>
      </c>
      <c r="AK79">
        <v>45</v>
      </c>
      <c r="AL79" t="s">
        <v>2497</v>
      </c>
      <c r="AS79">
        <v>15.1</v>
      </c>
      <c r="AT79" t="str">
        <f t="shared" si="5"/>
        <v>no</v>
      </c>
      <c r="BE79">
        <v>18.399999999999999</v>
      </c>
      <c r="BF79" t="s">
        <v>2497</v>
      </c>
    </row>
    <row r="80" spans="1:58" x14ac:dyDescent="0.3">
      <c r="A80" s="1">
        <v>1364</v>
      </c>
      <c r="B80" t="str">
        <f t="shared" si="3"/>
        <v>no</v>
      </c>
      <c r="N80" s="1">
        <v>1364</v>
      </c>
      <c r="O80" t="s">
        <v>2497</v>
      </c>
      <c r="W80">
        <v>45</v>
      </c>
      <c r="X80" t="str">
        <f t="shared" si="4"/>
        <v>no</v>
      </c>
      <c r="AK80">
        <v>45</v>
      </c>
      <c r="AL80" t="s">
        <v>2497</v>
      </c>
      <c r="AS80">
        <v>20.3</v>
      </c>
      <c r="AT80" t="str">
        <f t="shared" si="5"/>
        <v>no</v>
      </c>
      <c r="BE80">
        <v>13.3</v>
      </c>
      <c r="BF80" t="s">
        <v>2497</v>
      </c>
    </row>
    <row r="81" spans="1:58" x14ac:dyDescent="0.3">
      <c r="A81" s="1">
        <v>1197</v>
      </c>
      <c r="B81" t="str">
        <f t="shared" si="3"/>
        <v>no</v>
      </c>
      <c r="N81" s="1">
        <v>1197</v>
      </c>
      <c r="O81" t="s">
        <v>2497</v>
      </c>
      <c r="W81">
        <v>45</v>
      </c>
      <c r="X81" t="str">
        <f t="shared" si="4"/>
        <v>no</v>
      </c>
      <c r="Y81" s="6" t="s">
        <v>2452</v>
      </c>
      <c r="Z81" s="6">
        <f>AVERAGE(W4:W791)</f>
        <v>46.843619791666669</v>
      </c>
      <c r="AK81">
        <v>45</v>
      </c>
      <c r="AL81" t="s">
        <v>2497</v>
      </c>
      <c r="AS81">
        <v>15.1</v>
      </c>
      <c r="AT81" t="str">
        <f t="shared" si="5"/>
        <v>no</v>
      </c>
      <c r="BE81">
        <v>18.399999999999999</v>
      </c>
      <c r="BF81" t="s">
        <v>2497</v>
      </c>
    </row>
    <row r="82" spans="1:58" x14ac:dyDescent="0.3">
      <c r="A82" s="1">
        <v>1364</v>
      </c>
      <c r="B82" t="str">
        <f t="shared" si="3"/>
        <v>no</v>
      </c>
      <c r="N82" s="1">
        <v>1364</v>
      </c>
      <c r="O82" t="s">
        <v>2497</v>
      </c>
      <c r="W82">
        <v>45</v>
      </c>
      <c r="X82" t="str">
        <f t="shared" si="4"/>
        <v>no</v>
      </c>
      <c r="Y82" s="6" t="s">
        <v>2453</v>
      </c>
      <c r="Z82" s="6">
        <f>MEDIAN(W4:W791)</f>
        <v>45</v>
      </c>
      <c r="AK82">
        <v>45</v>
      </c>
      <c r="AL82" t="s">
        <v>2497</v>
      </c>
      <c r="AS82">
        <v>20.3</v>
      </c>
      <c r="AT82" t="str">
        <f t="shared" si="5"/>
        <v>no</v>
      </c>
      <c r="BE82">
        <v>13.3</v>
      </c>
      <c r="BF82" t="s">
        <v>2497</v>
      </c>
    </row>
    <row r="83" spans="1:58" x14ac:dyDescent="0.3">
      <c r="A83" s="1">
        <v>1197</v>
      </c>
      <c r="B83" t="str">
        <f t="shared" si="3"/>
        <v>no</v>
      </c>
      <c r="N83" s="1">
        <v>1197</v>
      </c>
      <c r="O83" t="s">
        <v>2497</v>
      </c>
      <c r="W83">
        <v>45</v>
      </c>
      <c r="X83" t="str">
        <f t="shared" si="4"/>
        <v>no</v>
      </c>
      <c r="Y83" s="6" t="s">
        <v>2454</v>
      </c>
      <c r="Z83" s="6">
        <f>MODE(W4:W791)</f>
        <v>45</v>
      </c>
      <c r="AK83">
        <v>45</v>
      </c>
      <c r="AL83" t="s">
        <v>2497</v>
      </c>
      <c r="AS83">
        <v>15.1</v>
      </c>
      <c r="AT83" t="str">
        <f t="shared" si="5"/>
        <v>no</v>
      </c>
      <c r="BE83">
        <v>18.399999999999999</v>
      </c>
      <c r="BF83" t="s">
        <v>2497</v>
      </c>
    </row>
    <row r="84" spans="1:58" x14ac:dyDescent="0.3">
      <c r="A84" s="1">
        <v>1364</v>
      </c>
      <c r="B84" t="str">
        <f t="shared" si="3"/>
        <v>no</v>
      </c>
      <c r="N84" s="1">
        <v>1364</v>
      </c>
      <c r="O84" t="s">
        <v>2497</v>
      </c>
      <c r="W84">
        <v>45</v>
      </c>
      <c r="X84" t="str">
        <f t="shared" si="4"/>
        <v>no</v>
      </c>
      <c r="Y84" s="6" t="s">
        <v>2455</v>
      </c>
      <c r="Z84" s="6">
        <f>QUARTILE(W4:W791,1)</f>
        <v>37</v>
      </c>
      <c r="AK84">
        <v>45</v>
      </c>
      <c r="AL84" t="s">
        <v>2497</v>
      </c>
      <c r="AS84">
        <v>20.3</v>
      </c>
      <c r="AT84" t="str">
        <f t="shared" si="5"/>
        <v>no</v>
      </c>
      <c r="BE84">
        <v>13.3</v>
      </c>
      <c r="BF84" t="s">
        <v>2497</v>
      </c>
    </row>
    <row r="85" spans="1:58" x14ac:dyDescent="0.3">
      <c r="A85" s="1">
        <v>1248</v>
      </c>
      <c r="B85" t="str">
        <f t="shared" si="3"/>
        <v>no</v>
      </c>
      <c r="N85" s="1">
        <v>1248</v>
      </c>
      <c r="O85" t="s">
        <v>2497</v>
      </c>
      <c r="W85">
        <v>44</v>
      </c>
      <c r="X85" t="str">
        <f t="shared" si="4"/>
        <v>no</v>
      </c>
      <c r="Y85" s="6" t="s">
        <v>2456</v>
      </c>
      <c r="Z85" s="6">
        <f>QUARTILE(W4:W791,2)</f>
        <v>45</v>
      </c>
      <c r="AK85">
        <v>44</v>
      </c>
      <c r="AL85" t="s">
        <v>2497</v>
      </c>
      <c r="AS85">
        <v>22.95</v>
      </c>
      <c r="AT85" t="str">
        <f t="shared" si="5"/>
        <v>no</v>
      </c>
      <c r="BE85">
        <v>18.399999999999999</v>
      </c>
      <c r="BF85" t="s">
        <v>2497</v>
      </c>
    </row>
    <row r="86" spans="1:58" x14ac:dyDescent="0.3">
      <c r="A86" s="1">
        <v>1248</v>
      </c>
      <c r="B86" t="str">
        <f t="shared" si="3"/>
        <v>no</v>
      </c>
      <c r="N86" s="1">
        <v>1248</v>
      </c>
      <c r="O86" t="s">
        <v>2497</v>
      </c>
      <c r="W86">
        <v>44</v>
      </c>
      <c r="X86" t="str">
        <f t="shared" si="4"/>
        <v>no</v>
      </c>
      <c r="Y86" s="6" t="s">
        <v>2457</v>
      </c>
      <c r="Z86" s="6">
        <f>QUARTILE(W4:W791,3)</f>
        <v>55</v>
      </c>
      <c r="AK86">
        <v>44</v>
      </c>
      <c r="AL86" t="s">
        <v>2497</v>
      </c>
      <c r="AS86">
        <v>22.95</v>
      </c>
      <c r="AT86" t="str">
        <f t="shared" si="5"/>
        <v>no</v>
      </c>
      <c r="BE86">
        <v>13.3</v>
      </c>
      <c r="BF86" t="s">
        <v>2497</v>
      </c>
    </row>
    <row r="87" spans="1:58" x14ac:dyDescent="0.3">
      <c r="A87" s="1">
        <v>1248</v>
      </c>
      <c r="B87" t="str">
        <f t="shared" si="3"/>
        <v>no</v>
      </c>
      <c r="N87" s="1">
        <v>1248</v>
      </c>
      <c r="O87" t="s">
        <v>2497</v>
      </c>
      <c r="W87">
        <v>44</v>
      </c>
      <c r="X87" t="str">
        <f t="shared" si="4"/>
        <v>no</v>
      </c>
      <c r="Y87" s="6" t="s">
        <v>2458</v>
      </c>
      <c r="Z87" s="6">
        <f>Z86-Z84</f>
        <v>18</v>
      </c>
      <c r="AK87">
        <v>44</v>
      </c>
      <c r="AL87" t="s">
        <v>2497</v>
      </c>
      <c r="AS87">
        <v>22.95</v>
      </c>
      <c r="AT87" t="str">
        <f t="shared" si="5"/>
        <v>no</v>
      </c>
      <c r="BE87">
        <v>13.3</v>
      </c>
      <c r="BF87" t="s">
        <v>2497</v>
      </c>
    </row>
    <row r="88" spans="1:58" x14ac:dyDescent="0.3">
      <c r="A88" s="1">
        <v>1248</v>
      </c>
      <c r="B88" t="str">
        <f t="shared" si="3"/>
        <v>no</v>
      </c>
      <c r="N88" s="1">
        <v>1248</v>
      </c>
      <c r="O88" t="s">
        <v>2497</v>
      </c>
      <c r="W88">
        <v>44</v>
      </c>
      <c r="X88" t="str">
        <f t="shared" si="4"/>
        <v>no</v>
      </c>
      <c r="Y88" s="6" t="s">
        <v>2459</v>
      </c>
      <c r="Z88" s="6">
        <f>Z86+1.5*Z87</f>
        <v>82</v>
      </c>
      <c r="AK88">
        <v>44</v>
      </c>
      <c r="AL88" t="s">
        <v>2497</v>
      </c>
      <c r="AS88">
        <v>22.95</v>
      </c>
      <c r="AT88" t="str">
        <f t="shared" si="5"/>
        <v>no</v>
      </c>
      <c r="BE88">
        <v>13.3</v>
      </c>
      <c r="BF88" t="s">
        <v>2497</v>
      </c>
    </row>
    <row r="89" spans="1:58" x14ac:dyDescent="0.3">
      <c r="A89" s="1">
        <v>1193</v>
      </c>
      <c r="B89" t="str">
        <f t="shared" si="3"/>
        <v>no</v>
      </c>
      <c r="N89" s="1">
        <v>1193</v>
      </c>
      <c r="O89" t="s">
        <v>2497</v>
      </c>
      <c r="W89">
        <v>44</v>
      </c>
      <c r="X89" t="str">
        <f t="shared" si="4"/>
        <v>no</v>
      </c>
      <c r="Y89" s="6" t="s">
        <v>2460</v>
      </c>
      <c r="Z89" s="6">
        <f>Z84-1.5*Z87</f>
        <v>10</v>
      </c>
      <c r="AK89">
        <v>44</v>
      </c>
      <c r="AL89" t="s">
        <v>2497</v>
      </c>
      <c r="AS89">
        <v>17.57</v>
      </c>
      <c r="AT89" t="str">
        <f t="shared" si="5"/>
        <v>no</v>
      </c>
      <c r="BE89">
        <v>18.399999999999999</v>
      </c>
      <c r="BF89" t="s">
        <v>2497</v>
      </c>
    </row>
    <row r="90" spans="1:58" x14ac:dyDescent="0.3">
      <c r="A90" s="1">
        <v>1193</v>
      </c>
      <c r="B90" t="str">
        <f t="shared" si="3"/>
        <v>no</v>
      </c>
      <c r="N90" s="1">
        <v>1193</v>
      </c>
      <c r="O90" t="s">
        <v>2497</v>
      </c>
      <c r="W90">
        <v>44</v>
      </c>
      <c r="X90" t="str">
        <f t="shared" si="4"/>
        <v>no</v>
      </c>
      <c r="AK90">
        <v>44</v>
      </c>
      <c r="AL90" t="s">
        <v>2497</v>
      </c>
      <c r="AS90">
        <v>17.57</v>
      </c>
      <c r="AT90" t="str">
        <f t="shared" si="5"/>
        <v>no</v>
      </c>
      <c r="BE90">
        <v>14</v>
      </c>
      <c r="BF90" t="s">
        <v>2497</v>
      </c>
    </row>
    <row r="91" spans="1:58" x14ac:dyDescent="0.3">
      <c r="A91" s="1">
        <v>1193</v>
      </c>
      <c r="B91" t="str">
        <f t="shared" si="3"/>
        <v>no</v>
      </c>
      <c r="N91" s="1">
        <v>1193</v>
      </c>
      <c r="O91" t="s">
        <v>2497</v>
      </c>
      <c r="W91">
        <v>44</v>
      </c>
      <c r="X91" t="str">
        <f t="shared" si="4"/>
        <v>no</v>
      </c>
      <c r="AK91">
        <v>44</v>
      </c>
      <c r="AL91" t="s">
        <v>2497</v>
      </c>
      <c r="AS91">
        <v>17.57</v>
      </c>
      <c r="AT91" t="str">
        <f t="shared" si="5"/>
        <v>no</v>
      </c>
      <c r="BE91">
        <v>14</v>
      </c>
      <c r="BF91" t="s">
        <v>2497</v>
      </c>
    </row>
    <row r="92" spans="1:58" x14ac:dyDescent="0.3">
      <c r="A92" s="1">
        <v>1193</v>
      </c>
      <c r="B92" t="str">
        <f t="shared" si="3"/>
        <v>no</v>
      </c>
      <c r="N92" s="1">
        <v>1193</v>
      </c>
      <c r="O92" t="s">
        <v>2497</v>
      </c>
      <c r="W92">
        <v>44</v>
      </c>
      <c r="X92" t="str">
        <f t="shared" si="4"/>
        <v>no</v>
      </c>
      <c r="AK92">
        <v>44</v>
      </c>
      <c r="AL92" t="s">
        <v>2497</v>
      </c>
      <c r="AS92">
        <v>17.57</v>
      </c>
      <c r="AT92" t="str">
        <f t="shared" si="5"/>
        <v>no</v>
      </c>
      <c r="BE92">
        <v>14</v>
      </c>
      <c r="BF92" t="s">
        <v>2497</v>
      </c>
    </row>
    <row r="93" spans="1:58" x14ac:dyDescent="0.3">
      <c r="A93" s="1">
        <v>1197</v>
      </c>
      <c r="B93" t="str">
        <f t="shared" si="3"/>
        <v>no</v>
      </c>
      <c r="N93" s="1">
        <v>1197</v>
      </c>
      <c r="O93" t="s">
        <v>2497</v>
      </c>
      <c r="W93">
        <v>43</v>
      </c>
      <c r="X93" t="str">
        <f t="shared" si="4"/>
        <v>no</v>
      </c>
      <c r="AK93">
        <v>43</v>
      </c>
      <c r="AL93" t="s">
        <v>2497</v>
      </c>
      <c r="AT93" t="str">
        <f t="shared" si="5"/>
        <v>yes</v>
      </c>
      <c r="BE93">
        <v>19</v>
      </c>
      <c r="BF93" t="s">
        <v>2497</v>
      </c>
    </row>
    <row r="94" spans="1:58" x14ac:dyDescent="0.3">
      <c r="A94" s="1">
        <v>1197</v>
      </c>
      <c r="B94" t="str">
        <f t="shared" si="3"/>
        <v>no</v>
      </c>
      <c r="N94" s="1">
        <v>1197</v>
      </c>
      <c r="O94" t="s">
        <v>2497</v>
      </c>
      <c r="W94">
        <v>43</v>
      </c>
      <c r="X94" t="str">
        <f t="shared" si="4"/>
        <v>no</v>
      </c>
      <c r="AK94">
        <v>43</v>
      </c>
      <c r="AL94" t="s">
        <v>2497</v>
      </c>
      <c r="AT94" t="str">
        <f t="shared" si="5"/>
        <v>yes</v>
      </c>
      <c r="BE94">
        <v>19</v>
      </c>
      <c r="BF94" t="s">
        <v>2497</v>
      </c>
    </row>
    <row r="95" spans="1:58" x14ac:dyDescent="0.3">
      <c r="A95" s="1">
        <v>1197</v>
      </c>
      <c r="B95" t="str">
        <f t="shared" si="3"/>
        <v>no</v>
      </c>
      <c r="N95" s="1">
        <v>1197</v>
      </c>
      <c r="O95" t="s">
        <v>2497</v>
      </c>
      <c r="W95">
        <v>43</v>
      </c>
      <c r="X95" t="str">
        <f t="shared" si="4"/>
        <v>no</v>
      </c>
      <c r="AK95">
        <v>43</v>
      </c>
      <c r="AL95" t="s">
        <v>2497</v>
      </c>
      <c r="AT95" t="str">
        <f t="shared" si="5"/>
        <v>yes</v>
      </c>
      <c r="BE95">
        <v>19</v>
      </c>
      <c r="BF95" t="s">
        <v>2497</v>
      </c>
    </row>
    <row r="96" spans="1:58" x14ac:dyDescent="0.3">
      <c r="A96" s="1">
        <v>1197</v>
      </c>
      <c r="B96" t="str">
        <f t="shared" si="3"/>
        <v>no</v>
      </c>
      <c r="N96" s="1">
        <v>1197</v>
      </c>
      <c r="O96" t="s">
        <v>2497</v>
      </c>
      <c r="W96">
        <v>43</v>
      </c>
      <c r="X96" t="str">
        <f t="shared" si="4"/>
        <v>no</v>
      </c>
      <c r="AK96">
        <v>43</v>
      </c>
      <c r="AL96" t="s">
        <v>2497</v>
      </c>
      <c r="AT96" t="str">
        <f t="shared" si="5"/>
        <v>yes</v>
      </c>
      <c r="BE96">
        <v>17</v>
      </c>
      <c r="BF96" t="s">
        <v>2497</v>
      </c>
    </row>
    <row r="97" spans="1:58" x14ac:dyDescent="0.3">
      <c r="A97" s="1">
        <v>1197</v>
      </c>
      <c r="B97" t="str">
        <f t="shared" si="3"/>
        <v>no</v>
      </c>
      <c r="N97" s="1">
        <v>1197</v>
      </c>
      <c r="O97" t="s">
        <v>2497</v>
      </c>
      <c r="W97">
        <v>43</v>
      </c>
      <c r="X97" t="str">
        <f t="shared" si="4"/>
        <v>no</v>
      </c>
      <c r="AK97">
        <v>43</v>
      </c>
      <c r="AL97" t="s">
        <v>2497</v>
      </c>
      <c r="AT97" t="str">
        <f t="shared" si="5"/>
        <v>yes</v>
      </c>
      <c r="BE97">
        <v>19</v>
      </c>
      <c r="BF97" t="s">
        <v>2497</v>
      </c>
    </row>
    <row r="98" spans="1:58" x14ac:dyDescent="0.3">
      <c r="A98" s="1">
        <v>1197</v>
      </c>
      <c r="B98" t="str">
        <f t="shared" si="3"/>
        <v>no</v>
      </c>
      <c r="N98" s="1">
        <v>1197</v>
      </c>
      <c r="O98" t="s">
        <v>2497</v>
      </c>
      <c r="W98">
        <v>43</v>
      </c>
      <c r="X98" t="str">
        <f t="shared" si="4"/>
        <v>no</v>
      </c>
      <c r="AK98">
        <v>43</v>
      </c>
      <c r="AL98" t="s">
        <v>2497</v>
      </c>
      <c r="AT98" t="str">
        <f t="shared" si="5"/>
        <v>yes</v>
      </c>
      <c r="BE98">
        <v>16.3</v>
      </c>
      <c r="BF98" t="s">
        <v>2497</v>
      </c>
    </row>
    <row r="99" spans="1:58" x14ac:dyDescent="0.3">
      <c r="A99" s="1">
        <v>1248</v>
      </c>
      <c r="B99" t="str">
        <f t="shared" si="3"/>
        <v>no</v>
      </c>
      <c r="N99" s="1">
        <v>1248</v>
      </c>
      <c r="O99" t="s">
        <v>2497</v>
      </c>
      <c r="W99">
        <v>42</v>
      </c>
      <c r="X99" t="str">
        <f t="shared" si="4"/>
        <v>no</v>
      </c>
      <c r="AK99">
        <v>42</v>
      </c>
      <c r="AL99" t="s">
        <v>2497</v>
      </c>
      <c r="AS99">
        <v>14.6</v>
      </c>
      <c r="AT99" t="str">
        <f t="shared" si="5"/>
        <v>no</v>
      </c>
      <c r="BE99">
        <v>16.3</v>
      </c>
      <c r="BF99" t="s">
        <v>2497</v>
      </c>
    </row>
    <row r="100" spans="1:58" x14ac:dyDescent="0.3">
      <c r="A100" s="1">
        <v>1197</v>
      </c>
      <c r="B100" t="str">
        <f t="shared" si="3"/>
        <v>no</v>
      </c>
      <c r="N100" s="1">
        <v>1197</v>
      </c>
      <c r="O100" t="s">
        <v>2497</v>
      </c>
      <c r="W100">
        <v>42</v>
      </c>
      <c r="X100" t="str">
        <f t="shared" si="4"/>
        <v>no</v>
      </c>
      <c r="AK100">
        <v>42</v>
      </c>
      <c r="AL100" t="s">
        <v>2497</v>
      </c>
      <c r="AS100">
        <v>16.3</v>
      </c>
      <c r="AT100" t="str">
        <f t="shared" si="5"/>
        <v>no</v>
      </c>
      <c r="BE100">
        <v>28.4</v>
      </c>
      <c r="BF100" t="s">
        <v>2497</v>
      </c>
    </row>
    <row r="101" spans="1:58" x14ac:dyDescent="0.3">
      <c r="A101" s="1">
        <v>1197</v>
      </c>
      <c r="B101" t="str">
        <f t="shared" si="3"/>
        <v>no</v>
      </c>
      <c r="N101" s="1">
        <v>1197</v>
      </c>
      <c r="O101" t="s">
        <v>2497</v>
      </c>
      <c r="W101">
        <v>42</v>
      </c>
      <c r="X101" t="str">
        <f t="shared" si="4"/>
        <v>no</v>
      </c>
      <c r="AK101">
        <v>42</v>
      </c>
      <c r="AL101" t="s">
        <v>2497</v>
      </c>
      <c r="AT101" t="str">
        <f t="shared" si="5"/>
        <v>yes</v>
      </c>
      <c r="BE101">
        <v>16.3</v>
      </c>
      <c r="BF101" t="s">
        <v>2497</v>
      </c>
    </row>
    <row r="102" spans="1:58" x14ac:dyDescent="0.3">
      <c r="A102" s="1">
        <v>1197</v>
      </c>
      <c r="B102" t="str">
        <f t="shared" si="3"/>
        <v>no</v>
      </c>
      <c r="N102" s="1">
        <v>1197</v>
      </c>
      <c r="O102" t="s">
        <v>2497</v>
      </c>
      <c r="W102">
        <v>45</v>
      </c>
      <c r="X102" t="str">
        <f t="shared" si="4"/>
        <v>no</v>
      </c>
      <c r="AK102">
        <v>45</v>
      </c>
      <c r="AL102" t="s">
        <v>2497</v>
      </c>
      <c r="AS102">
        <v>13.3</v>
      </c>
      <c r="AT102" t="str">
        <f t="shared" si="5"/>
        <v>no</v>
      </c>
      <c r="BE102">
        <v>28.4</v>
      </c>
      <c r="BF102" t="s">
        <v>2497</v>
      </c>
    </row>
    <row r="103" spans="1:58" x14ac:dyDescent="0.3">
      <c r="A103" s="1">
        <v>1396</v>
      </c>
      <c r="B103" t="str">
        <f t="shared" si="3"/>
        <v>no</v>
      </c>
      <c r="N103" s="1">
        <v>1396</v>
      </c>
      <c r="O103" t="s">
        <v>2497</v>
      </c>
      <c r="W103">
        <v>45</v>
      </c>
      <c r="X103" t="str">
        <f t="shared" si="4"/>
        <v>no</v>
      </c>
      <c r="AK103">
        <v>45</v>
      </c>
      <c r="AL103" t="s">
        <v>2497</v>
      </c>
      <c r="AS103">
        <v>18.399999999999999</v>
      </c>
      <c r="AT103" t="str">
        <f t="shared" si="5"/>
        <v>no</v>
      </c>
      <c r="BE103">
        <v>16.3</v>
      </c>
      <c r="BF103" t="s">
        <v>2497</v>
      </c>
    </row>
    <row r="104" spans="1:58" x14ac:dyDescent="0.3">
      <c r="A104" s="1">
        <v>1197</v>
      </c>
      <c r="B104" t="str">
        <f t="shared" si="3"/>
        <v>no</v>
      </c>
      <c r="N104" s="1">
        <v>1197</v>
      </c>
      <c r="O104" t="s">
        <v>2497</v>
      </c>
      <c r="W104">
        <v>45</v>
      </c>
      <c r="X104" t="str">
        <f t="shared" si="4"/>
        <v>no</v>
      </c>
      <c r="AK104">
        <v>45</v>
      </c>
      <c r="AL104" t="s">
        <v>2497</v>
      </c>
      <c r="AS104">
        <v>13.3</v>
      </c>
      <c r="AT104" t="str">
        <f t="shared" si="5"/>
        <v>no</v>
      </c>
      <c r="BE104">
        <v>28.4</v>
      </c>
      <c r="BF104" t="s">
        <v>2497</v>
      </c>
    </row>
    <row r="105" spans="1:58" x14ac:dyDescent="0.3">
      <c r="A105" s="1">
        <v>1396</v>
      </c>
      <c r="B105" t="str">
        <f t="shared" si="3"/>
        <v>no</v>
      </c>
      <c r="N105" s="1">
        <v>1396</v>
      </c>
      <c r="O105" t="s">
        <v>2497</v>
      </c>
      <c r="W105">
        <v>45</v>
      </c>
      <c r="X105" t="str">
        <f t="shared" si="4"/>
        <v>no</v>
      </c>
      <c r="AK105">
        <v>45</v>
      </c>
      <c r="AL105" t="s">
        <v>2497</v>
      </c>
      <c r="AS105">
        <v>18.399999999999999</v>
      </c>
      <c r="AT105" t="str">
        <f t="shared" si="5"/>
        <v>no</v>
      </c>
      <c r="BE105">
        <v>28.4</v>
      </c>
      <c r="BF105" t="s">
        <v>2497</v>
      </c>
    </row>
    <row r="106" spans="1:58" x14ac:dyDescent="0.3">
      <c r="A106" s="1">
        <v>1197</v>
      </c>
      <c r="B106" t="str">
        <f t="shared" si="3"/>
        <v>no</v>
      </c>
      <c r="N106" s="1">
        <v>1197</v>
      </c>
      <c r="O106" t="s">
        <v>2497</v>
      </c>
      <c r="W106">
        <v>45</v>
      </c>
      <c r="X106" t="str">
        <f t="shared" si="4"/>
        <v>no</v>
      </c>
      <c r="AK106">
        <v>45</v>
      </c>
      <c r="AL106" t="s">
        <v>2497</v>
      </c>
      <c r="AS106">
        <v>13.3</v>
      </c>
      <c r="AT106" t="str">
        <f t="shared" si="5"/>
        <v>no</v>
      </c>
      <c r="BE106">
        <v>16.3</v>
      </c>
      <c r="BF106" t="s">
        <v>2497</v>
      </c>
    </row>
    <row r="107" spans="1:58" x14ac:dyDescent="0.3">
      <c r="A107" s="1">
        <v>1396</v>
      </c>
      <c r="B107" t="str">
        <f t="shared" si="3"/>
        <v>no</v>
      </c>
      <c r="N107" s="1">
        <v>1396</v>
      </c>
      <c r="O107" t="s">
        <v>2497</v>
      </c>
      <c r="W107">
        <v>45</v>
      </c>
      <c r="X107" t="str">
        <f t="shared" si="4"/>
        <v>no</v>
      </c>
      <c r="AK107">
        <v>45</v>
      </c>
      <c r="AL107" t="s">
        <v>2497</v>
      </c>
      <c r="AS107">
        <v>18.399999999999999</v>
      </c>
      <c r="AT107" t="str">
        <f t="shared" si="5"/>
        <v>no</v>
      </c>
      <c r="BE107">
        <v>16.3</v>
      </c>
      <c r="BF107" t="s">
        <v>2497</v>
      </c>
    </row>
    <row r="108" spans="1:58" x14ac:dyDescent="0.3">
      <c r="A108" s="1">
        <v>1197</v>
      </c>
      <c r="B108" t="str">
        <f t="shared" si="3"/>
        <v>no</v>
      </c>
      <c r="N108" s="1">
        <v>1197</v>
      </c>
      <c r="O108" t="s">
        <v>2497</v>
      </c>
      <c r="W108">
        <v>45</v>
      </c>
      <c r="X108" t="str">
        <f t="shared" si="4"/>
        <v>no</v>
      </c>
      <c r="AK108">
        <v>45</v>
      </c>
      <c r="AL108" t="s">
        <v>2497</v>
      </c>
      <c r="AS108">
        <v>13.3</v>
      </c>
      <c r="AT108" t="str">
        <f t="shared" si="5"/>
        <v>no</v>
      </c>
      <c r="BE108">
        <v>16.3</v>
      </c>
      <c r="BF108" t="s">
        <v>2497</v>
      </c>
    </row>
    <row r="109" spans="1:58" x14ac:dyDescent="0.3">
      <c r="A109" s="1">
        <v>1396</v>
      </c>
      <c r="B109" t="str">
        <f t="shared" si="3"/>
        <v>no</v>
      </c>
      <c r="N109" s="1">
        <v>1396</v>
      </c>
      <c r="O109" t="s">
        <v>2497</v>
      </c>
      <c r="W109">
        <v>45</v>
      </c>
      <c r="X109" t="str">
        <f t="shared" si="4"/>
        <v>no</v>
      </c>
      <c r="AK109">
        <v>45</v>
      </c>
      <c r="AL109" t="s">
        <v>2497</v>
      </c>
      <c r="AS109">
        <v>18.399999999999999</v>
      </c>
      <c r="AT109" t="str">
        <f t="shared" si="5"/>
        <v>no</v>
      </c>
      <c r="BE109">
        <v>28.4</v>
      </c>
      <c r="BF109" t="s">
        <v>2497</v>
      </c>
    </row>
    <row r="110" spans="1:58" x14ac:dyDescent="0.3">
      <c r="A110" s="1">
        <v>1197</v>
      </c>
      <c r="B110" t="str">
        <f t="shared" si="3"/>
        <v>no</v>
      </c>
      <c r="N110" s="1">
        <v>1197</v>
      </c>
      <c r="O110" t="s">
        <v>2497</v>
      </c>
      <c r="W110">
        <v>45</v>
      </c>
      <c r="X110" t="str">
        <f t="shared" si="4"/>
        <v>no</v>
      </c>
      <c r="AK110">
        <v>45</v>
      </c>
      <c r="AL110" t="s">
        <v>2497</v>
      </c>
      <c r="AS110">
        <v>13.3</v>
      </c>
      <c r="AT110" t="str">
        <f t="shared" si="5"/>
        <v>no</v>
      </c>
      <c r="BE110">
        <v>28.4</v>
      </c>
      <c r="BF110" t="s">
        <v>2497</v>
      </c>
    </row>
    <row r="111" spans="1:58" x14ac:dyDescent="0.3">
      <c r="A111" s="1">
        <v>1197</v>
      </c>
      <c r="B111" t="str">
        <f t="shared" si="3"/>
        <v>no</v>
      </c>
      <c r="N111" s="1">
        <v>1197</v>
      </c>
      <c r="O111" t="s">
        <v>2497</v>
      </c>
      <c r="W111">
        <v>45</v>
      </c>
      <c r="X111" t="str">
        <f t="shared" si="4"/>
        <v>no</v>
      </c>
      <c r="AK111">
        <v>45</v>
      </c>
      <c r="AL111" t="s">
        <v>2497</v>
      </c>
      <c r="AS111">
        <v>13.3</v>
      </c>
      <c r="AT111" t="str">
        <f t="shared" si="5"/>
        <v>no</v>
      </c>
      <c r="BE111">
        <v>28.4</v>
      </c>
      <c r="BF111" t="s">
        <v>2497</v>
      </c>
    </row>
    <row r="112" spans="1:58" x14ac:dyDescent="0.3">
      <c r="A112" s="1">
        <v>1197</v>
      </c>
      <c r="B112" t="str">
        <f t="shared" si="3"/>
        <v>no</v>
      </c>
      <c r="N112" s="1">
        <v>1197</v>
      </c>
      <c r="O112" t="s">
        <v>2497</v>
      </c>
      <c r="W112">
        <v>45</v>
      </c>
      <c r="X112" t="str">
        <f t="shared" si="4"/>
        <v>no</v>
      </c>
      <c r="AK112">
        <v>45</v>
      </c>
      <c r="AL112" t="s">
        <v>2497</v>
      </c>
      <c r="AS112">
        <v>13.3</v>
      </c>
      <c r="AT112" t="str">
        <f t="shared" si="5"/>
        <v>no</v>
      </c>
      <c r="BE112">
        <v>15.3</v>
      </c>
      <c r="BF112" t="s">
        <v>2497</v>
      </c>
    </row>
    <row r="113" spans="1:58" x14ac:dyDescent="0.3">
      <c r="A113" s="1">
        <v>1396</v>
      </c>
      <c r="B113" t="str">
        <f t="shared" si="3"/>
        <v>no</v>
      </c>
      <c r="N113" s="1">
        <v>1396</v>
      </c>
      <c r="O113" t="s">
        <v>2497</v>
      </c>
      <c r="W113">
        <v>45</v>
      </c>
      <c r="X113" t="str">
        <f t="shared" si="4"/>
        <v>no</v>
      </c>
      <c r="AK113">
        <v>45</v>
      </c>
      <c r="AL113" t="s">
        <v>2497</v>
      </c>
      <c r="AS113">
        <v>18.399999999999999</v>
      </c>
      <c r="AT113" t="str">
        <f t="shared" si="5"/>
        <v>no</v>
      </c>
      <c r="BE113">
        <v>15.3</v>
      </c>
      <c r="BF113" t="s">
        <v>2497</v>
      </c>
    </row>
    <row r="114" spans="1:58" x14ac:dyDescent="0.3">
      <c r="A114" s="1">
        <v>1197</v>
      </c>
      <c r="B114" t="str">
        <f t="shared" si="3"/>
        <v>no</v>
      </c>
      <c r="N114" s="1">
        <v>1197</v>
      </c>
      <c r="O114" t="s">
        <v>2497</v>
      </c>
      <c r="W114">
        <v>37</v>
      </c>
      <c r="X114" t="str">
        <f t="shared" si="4"/>
        <v>no</v>
      </c>
      <c r="AK114">
        <v>37</v>
      </c>
      <c r="AL114" t="s">
        <v>2497</v>
      </c>
      <c r="AT114" t="str">
        <f t="shared" si="5"/>
        <v>yes</v>
      </c>
      <c r="BE114">
        <v>15.3</v>
      </c>
      <c r="BF114" t="s">
        <v>2497</v>
      </c>
    </row>
    <row r="115" spans="1:58" x14ac:dyDescent="0.3">
      <c r="A115" s="1">
        <v>1197</v>
      </c>
      <c r="B115" t="str">
        <f t="shared" si="3"/>
        <v>no</v>
      </c>
      <c r="N115" s="1">
        <v>1197</v>
      </c>
      <c r="O115" t="s">
        <v>2497</v>
      </c>
      <c r="W115">
        <v>37</v>
      </c>
      <c r="X115" t="str">
        <f t="shared" si="4"/>
        <v>no</v>
      </c>
      <c r="AK115">
        <v>37</v>
      </c>
      <c r="AL115" t="s">
        <v>2497</v>
      </c>
      <c r="AT115" t="str">
        <f t="shared" si="5"/>
        <v>yes</v>
      </c>
      <c r="BE115">
        <v>15.3</v>
      </c>
      <c r="BF115" t="s">
        <v>2497</v>
      </c>
    </row>
    <row r="116" spans="1:58" x14ac:dyDescent="0.3">
      <c r="A116" s="1">
        <v>1197</v>
      </c>
      <c r="B116" t="str">
        <f t="shared" si="3"/>
        <v>no</v>
      </c>
      <c r="N116" s="1">
        <v>1197</v>
      </c>
      <c r="O116" t="s">
        <v>2497</v>
      </c>
      <c r="W116">
        <v>37</v>
      </c>
      <c r="X116" t="str">
        <f t="shared" si="4"/>
        <v>no</v>
      </c>
      <c r="AK116">
        <v>37</v>
      </c>
      <c r="AL116" t="s">
        <v>2497</v>
      </c>
      <c r="AT116" t="str">
        <f t="shared" si="5"/>
        <v>yes</v>
      </c>
      <c r="BE116">
        <v>15.3</v>
      </c>
      <c r="BF116" t="s">
        <v>2497</v>
      </c>
    </row>
    <row r="117" spans="1:58" x14ac:dyDescent="0.3">
      <c r="A117" s="1">
        <v>1197</v>
      </c>
      <c r="B117" t="str">
        <f t="shared" si="3"/>
        <v>no</v>
      </c>
      <c r="N117" s="1">
        <v>1197</v>
      </c>
      <c r="O117" t="s">
        <v>2497</v>
      </c>
      <c r="W117">
        <v>37</v>
      </c>
      <c r="X117" t="str">
        <f t="shared" si="4"/>
        <v>no</v>
      </c>
      <c r="AK117">
        <v>37</v>
      </c>
      <c r="AL117" t="s">
        <v>2497</v>
      </c>
      <c r="AT117" t="str">
        <f t="shared" si="5"/>
        <v>yes</v>
      </c>
      <c r="BE117">
        <v>13.6</v>
      </c>
      <c r="BF117" t="s">
        <v>2497</v>
      </c>
    </row>
    <row r="118" spans="1:58" x14ac:dyDescent="0.3">
      <c r="A118" s="1">
        <v>1197</v>
      </c>
      <c r="B118" t="str">
        <f t="shared" si="3"/>
        <v>no</v>
      </c>
      <c r="N118" s="1">
        <v>1197</v>
      </c>
      <c r="O118" t="s">
        <v>2497</v>
      </c>
      <c r="W118">
        <v>37</v>
      </c>
      <c r="X118" t="str">
        <f t="shared" si="4"/>
        <v>no</v>
      </c>
      <c r="AK118">
        <v>37</v>
      </c>
      <c r="AL118" t="s">
        <v>2497</v>
      </c>
      <c r="AT118" t="str">
        <f t="shared" si="5"/>
        <v>yes</v>
      </c>
      <c r="BE118">
        <v>13.6</v>
      </c>
      <c r="BF118" t="s">
        <v>2497</v>
      </c>
    </row>
    <row r="119" spans="1:58" x14ac:dyDescent="0.3">
      <c r="A119" s="1">
        <v>1197</v>
      </c>
      <c r="B119" t="str">
        <f t="shared" si="3"/>
        <v>no</v>
      </c>
      <c r="N119" s="1">
        <v>1197</v>
      </c>
      <c r="O119" t="s">
        <v>2497</v>
      </c>
      <c r="W119">
        <v>37</v>
      </c>
      <c r="X119" t="str">
        <f t="shared" si="4"/>
        <v>no</v>
      </c>
      <c r="AK119">
        <v>37</v>
      </c>
      <c r="AL119" t="s">
        <v>2497</v>
      </c>
      <c r="AT119" t="str">
        <f t="shared" si="5"/>
        <v>yes</v>
      </c>
      <c r="BE119">
        <v>20.32</v>
      </c>
      <c r="BF119" t="s">
        <v>2497</v>
      </c>
    </row>
    <row r="120" spans="1:58" x14ac:dyDescent="0.3">
      <c r="A120" s="1">
        <v>1197</v>
      </c>
      <c r="B120" t="str">
        <f t="shared" si="3"/>
        <v>no</v>
      </c>
      <c r="N120" s="1">
        <v>1197</v>
      </c>
      <c r="O120" t="s">
        <v>2497</v>
      </c>
      <c r="W120">
        <v>37</v>
      </c>
      <c r="X120" t="str">
        <f t="shared" si="4"/>
        <v>no</v>
      </c>
      <c r="AK120">
        <v>37</v>
      </c>
      <c r="AL120" t="s">
        <v>2497</v>
      </c>
      <c r="AT120" t="str">
        <f t="shared" si="5"/>
        <v>yes</v>
      </c>
      <c r="BE120">
        <v>20.3</v>
      </c>
      <c r="BF120" t="s">
        <v>2497</v>
      </c>
    </row>
    <row r="121" spans="1:58" x14ac:dyDescent="0.3">
      <c r="A121" s="1">
        <v>998</v>
      </c>
      <c r="B121" t="str">
        <f t="shared" si="3"/>
        <v>no</v>
      </c>
      <c r="N121" s="1">
        <v>998</v>
      </c>
      <c r="O121" t="s">
        <v>2497</v>
      </c>
      <c r="W121">
        <v>37</v>
      </c>
      <c r="X121" t="str">
        <f t="shared" si="4"/>
        <v>no</v>
      </c>
      <c r="AK121">
        <v>37</v>
      </c>
      <c r="AL121" t="s">
        <v>2497</v>
      </c>
      <c r="AT121" t="str">
        <f t="shared" si="5"/>
        <v>yes</v>
      </c>
      <c r="BE121">
        <v>20.32</v>
      </c>
      <c r="BF121" t="s">
        <v>2497</v>
      </c>
    </row>
    <row r="122" spans="1:58" x14ac:dyDescent="0.3">
      <c r="A122" s="1">
        <v>1186</v>
      </c>
      <c r="B122" t="str">
        <f t="shared" si="3"/>
        <v>no</v>
      </c>
      <c r="N122" s="1">
        <v>1186</v>
      </c>
      <c r="O122" t="s">
        <v>2497</v>
      </c>
      <c r="W122">
        <v>37</v>
      </c>
      <c r="X122" t="str">
        <f t="shared" si="4"/>
        <v>no</v>
      </c>
      <c r="AK122">
        <v>37</v>
      </c>
      <c r="AL122" t="s">
        <v>2497</v>
      </c>
      <c r="AT122" t="str">
        <f t="shared" si="5"/>
        <v>yes</v>
      </c>
      <c r="BE122">
        <v>13.6</v>
      </c>
      <c r="BF122" t="s">
        <v>2497</v>
      </c>
    </row>
    <row r="123" spans="1:58" x14ac:dyDescent="0.3">
      <c r="A123" s="1">
        <v>1186</v>
      </c>
      <c r="B123" t="str">
        <f t="shared" si="3"/>
        <v>no</v>
      </c>
      <c r="N123" s="1">
        <v>1186</v>
      </c>
      <c r="O123" t="s">
        <v>2497</v>
      </c>
      <c r="W123">
        <v>37</v>
      </c>
      <c r="X123" t="str">
        <f t="shared" si="4"/>
        <v>no</v>
      </c>
      <c r="AK123">
        <v>37</v>
      </c>
      <c r="AL123" t="s">
        <v>2497</v>
      </c>
      <c r="AT123" t="str">
        <f t="shared" si="5"/>
        <v>yes</v>
      </c>
      <c r="BE123">
        <v>13.6</v>
      </c>
      <c r="BF123" t="s">
        <v>2497</v>
      </c>
    </row>
    <row r="124" spans="1:58" x14ac:dyDescent="0.3">
      <c r="A124" s="1">
        <v>1186</v>
      </c>
      <c r="B124" t="str">
        <f t="shared" si="3"/>
        <v>no</v>
      </c>
      <c r="N124" s="1">
        <v>1186</v>
      </c>
      <c r="O124" t="s">
        <v>2497</v>
      </c>
      <c r="W124">
        <v>37</v>
      </c>
      <c r="X124" t="str">
        <f t="shared" si="4"/>
        <v>no</v>
      </c>
      <c r="AK124">
        <v>37</v>
      </c>
      <c r="AL124" t="s">
        <v>2497</v>
      </c>
      <c r="AT124" t="str">
        <f t="shared" si="5"/>
        <v>yes</v>
      </c>
      <c r="BE124">
        <v>20.3</v>
      </c>
      <c r="BF124" t="s">
        <v>2497</v>
      </c>
    </row>
    <row r="125" spans="1:58" x14ac:dyDescent="0.3">
      <c r="A125" s="1">
        <v>1186</v>
      </c>
      <c r="B125" t="str">
        <f t="shared" si="3"/>
        <v>no</v>
      </c>
      <c r="N125" s="1">
        <v>1186</v>
      </c>
      <c r="O125" t="s">
        <v>2497</v>
      </c>
      <c r="W125">
        <v>37</v>
      </c>
      <c r="X125" t="str">
        <f t="shared" si="4"/>
        <v>no</v>
      </c>
      <c r="AK125">
        <v>37</v>
      </c>
      <c r="AL125" t="s">
        <v>2497</v>
      </c>
      <c r="AT125" t="str">
        <f t="shared" si="5"/>
        <v>yes</v>
      </c>
      <c r="BE125">
        <v>20.32</v>
      </c>
      <c r="BF125" t="s">
        <v>2497</v>
      </c>
    </row>
    <row r="126" spans="1:58" x14ac:dyDescent="0.3">
      <c r="A126" s="1">
        <v>999</v>
      </c>
      <c r="B126" t="str">
        <f t="shared" si="3"/>
        <v>no</v>
      </c>
      <c r="N126" s="1">
        <v>999</v>
      </c>
      <c r="O126" t="s">
        <v>2497</v>
      </c>
      <c r="W126">
        <v>45</v>
      </c>
      <c r="X126" t="str">
        <f t="shared" si="4"/>
        <v>no</v>
      </c>
      <c r="AK126">
        <v>45</v>
      </c>
      <c r="AL126" t="s">
        <v>2497</v>
      </c>
      <c r="AS126">
        <v>14</v>
      </c>
      <c r="AT126" t="str">
        <f t="shared" si="5"/>
        <v>no</v>
      </c>
      <c r="BE126">
        <v>13.6</v>
      </c>
      <c r="BF126" t="s">
        <v>2497</v>
      </c>
    </row>
    <row r="127" spans="1:58" x14ac:dyDescent="0.3">
      <c r="A127" s="1">
        <v>999</v>
      </c>
      <c r="B127" t="str">
        <f t="shared" si="3"/>
        <v>no</v>
      </c>
      <c r="N127" s="1">
        <v>999</v>
      </c>
      <c r="O127" t="s">
        <v>2497</v>
      </c>
      <c r="W127">
        <v>45</v>
      </c>
      <c r="X127" t="str">
        <f t="shared" si="4"/>
        <v>no</v>
      </c>
      <c r="AK127">
        <v>45</v>
      </c>
      <c r="AL127" t="s">
        <v>2497</v>
      </c>
      <c r="AS127">
        <v>14</v>
      </c>
      <c r="AT127" t="str">
        <f t="shared" si="5"/>
        <v>no</v>
      </c>
      <c r="BE127">
        <v>15</v>
      </c>
      <c r="BF127" t="s">
        <v>2497</v>
      </c>
    </row>
    <row r="128" spans="1:58" x14ac:dyDescent="0.3">
      <c r="A128" s="1">
        <v>999</v>
      </c>
      <c r="B128" t="str">
        <f t="shared" si="3"/>
        <v>no</v>
      </c>
      <c r="N128" s="1">
        <v>999</v>
      </c>
      <c r="O128" t="s">
        <v>2497</v>
      </c>
      <c r="W128">
        <v>45</v>
      </c>
      <c r="X128" t="str">
        <f t="shared" si="4"/>
        <v>no</v>
      </c>
      <c r="AK128">
        <v>45</v>
      </c>
      <c r="AL128" t="s">
        <v>2497</v>
      </c>
      <c r="AS128">
        <v>14</v>
      </c>
      <c r="AT128" t="str">
        <f t="shared" si="5"/>
        <v>no</v>
      </c>
      <c r="BE128">
        <v>16.78</v>
      </c>
      <c r="BF128" t="s">
        <v>2497</v>
      </c>
    </row>
    <row r="129" spans="1:58" x14ac:dyDescent="0.3">
      <c r="A129" s="1">
        <v>1498</v>
      </c>
      <c r="B129" t="str">
        <f t="shared" si="3"/>
        <v>no</v>
      </c>
      <c r="N129" s="1">
        <v>1498</v>
      </c>
      <c r="O129" t="s">
        <v>2497</v>
      </c>
      <c r="W129">
        <v>45</v>
      </c>
      <c r="X129" t="str">
        <f t="shared" si="4"/>
        <v>no</v>
      </c>
      <c r="AK129">
        <v>45</v>
      </c>
      <c r="AL129" t="s">
        <v>2497</v>
      </c>
      <c r="AS129">
        <v>19</v>
      </c>
      <c r="AT129" t="str">
        <f t="shared" si="5"/>
        <v>no</v>
      </c>
      <c r="BE129">
        <v>18.100000000000001</v>
      </c>
      <c r="BF129" t="s">
        <v>2497</v>
      </c>
    </row>
    <row r="130" spans="1:58" x14ac:dyDescent="0.3">
      <c r="A130" s="1">
        <v>1498</v>
      </c>
      <c r="B130" t="str">
        <f t="shared" si="3"/>
        <v>no</v>
      </c>
      <c r="N130" s="1">
        <v>1498</v>
      </c>
      <c r="O130" t="s">
        <v>2497</v>
      </c>
      <c r="W130">
        <v>45</v>
      </c>
      <c r="X130" t="str">
        <f t="shared" si="4"/>
        <v>no</v>
      </c>
      <c r="AK130">
        <v>45</v>
      </c>
      <c r="AL130" t="s">
        <v>2497</v>
      </c>
      <c r="AS130">
        <v>19</v>
      </c>
      <c r="AT130" t="str">
        <f t="shared" si="5"/>
        <v>no</v>
      </c>
      <c r="BE130">
        <v>18.100000000000001</v>
      </c>
      <c r="BF130" t="s">
        <v>2497</v>
      </c>
    </row>
    <row r="131" spans="1:58" x14ac:dyDescent="0.3">
      <c r="A131" s="1">
        <v>1498</v>
      </c>
      <c r="B131" t="str">
        <f t="shared" si="3"/>
        <v>no</v>
      </c>
      <c r="N131" s="1">
        <v>1498</v>
      </c>
      <c r="O131" t="s">
        <v>2497</v>
      </c>
      <c r="W131">
        <v>45</v>
      </c>
      <c r="X131" t="str">
        <f t="shared" si="4"/>
        <v>no</v>
      </c>
      <c r="AK131">
        <v>45</v>
      </c>
      <c r="AL131" t="s">
        <v>2497</v>
      </c>
      <c r="AS131">
        <v>19</v>
      </c>
      <c r="AT131" t="str">
        <f t="shared" si="5"/>
        <v>no</v>
      </c>
      <c r="BE131">
        <v>16.78</v>
      </c>
      <c r="BF131" t="s">
        <v>2497</v>
      </c>
    </row>
    <row r="132" spans="1:58" x14ac:dyDescent="0.3">
      <c r="A132" s="1">
        <v>1197</v>
      </c>
      <c r="B132" t="str">
        <f t="shared" si="3"/>
        <v>no</v>
      </c>
      <c r="N132" s="1">
        <v>1197</v>
      </c>
      <c r="O132" t="s">
        <v>2497</v>
      </c>
      <c r="W132">
        <v>45</v>
      </c>
      <c r="X132" t="str">
        <f t="shared" si="4"/>
        <v>no</v>
      </c>
      <c r="AK132">
        <v>45</v>
      </c>
      <c r="AL132" t="s">
        <v>2497</v>
      </c>
      <c r="AS132">
        <v>17</v>
      </c>
      <c r="AT132" t="str">
        <f t="shared" si="5"/>
        <v>no</v>
      </c>
      <c r="BE132">
        <v>18.100000000000001</v>
      </c>
      <c r="BF132" t="s">
        <v>2497</v>
      </c>
    </row>
    <row r="133" spans="1:58" x14ac:dyDescent="0.3">
      <c r="A133" s="1">
        <v>1498</v>
      </c>
      <c r="B133" t="str">
        <f t="shared" si="3"/>
        <v>no</v>
      </c>
      <c r="N133" s="1">
        <v>1498</v>
      </c>
      <c r="O133" t="s">
        <v>2497</v>
      </c>
      <c r="W133">
        <v>45</v>
      </c>
      <c r="X133" t="str">
        <f t="shared" si="4"/>
        <v>no</v>
      </c>
      <c r="AK133">
        <v>45</v>
      </c>
      <c r="AL133" t="s">
        <v>2497</v>
      </c>
      <c r="AS133">
        <v>19</v>
      </c>
      <c r="AT133" t="str">
        <f t="shared" si="5"/>
        <v>no</v>
      </c>
      <c r="BE133">
        <v>18</v>
      </c>
      <c r="BF133" t="s">
        <v>2497</v>
      </c>
    </row>
    <row r="134" spans="1:58" x14ac:dyDescent="0.3">
      <c r="A134" s="1">
        <v>1197</v>
      </c>
      <c r="B134" t="str">
        <f t="shared" ref="B134:B197" si="6">IF(OR(A134&gt;$D$30,A134&lt;$D$31),"yes","no")</f>
        <v>no</v>
      </c>
      <c r="N134" s="1">
        <v>1197</v>
      </c>
      <c r="O134" t="s">
        <v>2497</v>
      </c>
      <c r="W134">
        <v>37</v>
      </c>
      <c r="X134" t="str">
        <f t="shared" ref="X134:X197" si="7">IF(OR(W134&gt;$Z$88,W134&lt;$Z$89),"yes","no")</f>
        <v>no</v>
      </c>
      <c r="AK134">
        <v>37</v>
      </c>
      <c r="AL134" t="s">
        <v>2497</v>
      </c>
      <c r="AS134">
        <v>16.3</v>
      </c>
      <c r="AT134" t="str">
        <f t="shared" ref="AT134:AT197" si="8">IF(OR(AS134&gt;$AV$30,AS134&lt;$AV$31),"yes","no")</f>
        <v>no</v>
      </c>
      <c r="BE134">
        <v>18</v>
      </c>
      <c r="BF134" t="s">
        <v>2497</v>
      </c>
    </row>
    <row r="135" spans="1:58" x14ac:dyDescent="0.3">
      <c r="A135" s="1">
        <v>1197</v>
      </c>
      <c r="B135" t="str">
        <f t="shared" si="6"/>
        <v>no</v>
      </c>
      <c r="N135" s="1">
        <v>1197</v>
      </c>
      <c r="O135" t="s">
        <v>2497</v>
      </c>
      <c r="W135">
        <v>37</v>
      </c>
      <c r="X135" t="str">
        <f t="shared" si="7"/>
        <v>no</v>
      </c>
      <c r="AK135">
        <v>37</v>
      </c>
      <c r="AL135" t="s">
        <v>2497</v>
      </c>
      <c r="AS135">
        <v>16.3</v>
      </c>
      <c r="AT135" t="str">
        <f t="shared" si="8"/>
        <v>no</v>
      </c>
      <c r="BE135">
        <v>18</v>
      </c>
      <c r="BF135" t="s">
        <v>2497</v>
      </c>
    </row>
    <row r="136" spans="1:58" x14ac:dyDescent="0.3">
      <c r="A136" s="1">
        <v>1248</v>
      </c>
      <c r="B136" t="str">
        <f t="shared" si="6"/>
        <v>no</v>
      </c>
      <c r="N136" s="1">
        <v>1248</v>
      </c>
      <c r="O136" t="s">
        <v>2497</v>
      </c>
      <c r="W136">
        <v>37</v>
      </c>
      <c r="X136" t="str">
        <f t="shared" si="7"/>
        <v>no</v>
      </c>
      <c r="AK136">
        <v>37</v>
      </c>
      <c r="AL136" t="s">
        <v>2497</v>
      </c>
      <c r="AS136">
        <v>28.4</v>
      </c>
      <c r="AT136" t="str">
        <f t="shared" si="8"/>
        <v>no</v>
      </c>
      <c r="BE136">
        <v>11.3</v>
      </c>
      <c r="BF136" t="s">
        <v>2497</v>
      </c>
    </row>
    <row r="137" spans="1:58" x14ac:dyDescent="0.3">
      <c r="A137" s="1">
        <v>1197</v>
      </c>
      <c r="B137" t="str">
        <f t="shared" si="6"/>
        <v>no</v>
      </c>
      <c r="N137" s="1">
        <v>1197</v>
      </c>
      <c r="O137" t="s">
        <v>2497</v>
      </c>
      <c r="W137">
        <v>37</v>
      </c>
      <c r="X137" t="str">
        <f t="shared" si="7"/>
        <v>no</v>
      </c>
      <c r="AK137">
        <v>37</v>
      </c>
      <c r="AL137" t="s">
        <v>2497</v>
      </c>
      <c r="AS137">
        <v>16.3</v>
      </c>
      <c r="AT137" t="str">
        <f t="shared" si="8"/>
        <v>no</v>
      </c>
      <c r="BE137">
        <v>15.1</v>
      </c>
      <c r="BF137" t="s">
        <v>2497</v>
      </c>
    </row>
    <row r="138" spans="1:58" x14ac:dyDescent="0.3">
      <c r="A138" s="1">
        <v>1248</v>
      </c>
      <c r="B138" t="str">
        <f t="shared" si="6"/>
        <v>no</v>
      </c>
      <c r="N138" s="1">
        <v>1248</v>
      </c>
      <c r="O138" t="s">
        <v>2497</v>
      </c>
      <c r="W138">
        <v>37</v>
      </c>
      <c r="X138" t="str">
        <f t="shared" si="7"/>
        <v>no</v>
      </c>
      <c r="AK138">
        <v>37</v>
      </c>
      <c r="AL138" t="s">
        <v>2497</v>
      </c>
      <c r="AS138">
        <v>28.4</v>
      </c>
      <c r="AT138" t="str">
        <f t="shared" si="8"/>
        <v>no</v>
      </c>
      <c r="BE138">
        <v>15.1</v>
      </c>
      <c r="BF138" t="s">
        <v>2497</v>
      </c>
    </row>
    <row r="139" spans="1:58" x14ac:dyDescent="0.3">
      <c r="A139" s="1">
        <v>1197</v>
      </c>
      <c r="B139" t="str">
        <f t="shared" si="6"/>
        <v>no</v>
      </c>
      <c r="N139" s="1">
        <v>1197</v>
      </c>
      <c r="O139" t="s">
        <v>2497</v>
      </c>
      <c r="W139">
        <v>37</v>
      </c>
      <c r="X139" t="str">
        <f t="shared" si="7"/>
        <v>no</v>
      </c>
      <c r="AK139">
        <v>37</v>
      </c>
      <c r="AL139" t="s">
        <v>2497</v>
      </c>
      <c r="AS139">
        <v>16.3</v>
      </c>
      <c r="AT139" t="str">
        <f t="shared" si="8"/>
        <v>no</v>
      </c>
      <c r="BE139">
        <v>15.1</v>
      </c>
      <c r="BF139" t="s">
        <v>2497</v>
      </c>
    </row>
    <row r="140" spans="1:58" x14ac:dyDescent="0.3">
      <c r="A140" s="1">
        <v>1248</v>
      </c>
      <c r="B140" t="str">
        <f t="shared" si="6"/>
        <v>no</v>
      </c>
      <c r="N140" s="1">
        <v>1248</v>
      </c>
      <c r="O140" t="s">
        <v>2497</v>
      </c>
      <c r="W140">
        <v>37</v>
      </c>
      <c r="X140" t="str">
        <f t="shared" si="7"/>
        <v>no</v>
      </c>
      <c r="AK140">
        <v>37</v>
      </c>
      <c r="AL140" t="s">
        <v>2497</v>
      </c>
      <c r="AS140">
        <v>28.4</v>
      </c>
      <c r="AT140" t="str">
        <f t="shared" si="8"/>
        <v>no</v>
      </c>
      <c r="BE140">
        <v>15.1</v>
      </c>
      <c r="BF140" t="s">
        <v>2497</v>
      </c>
    </row>
    <row r="141" spans="1:58" x14ac:dyDescent="0.3">
      <c r="A141" s="1">
        <v>1248</v>
      </c>
      <c r="B141" t="str">
        <f t="shared" si="6"/>
        <v>no</v>
      </c>
      <c r="N141" s="1">
        <v>1248</v>
      </c>
      <c r="O141" t="s">
        <v>2497</v>
      </c>
      <c r="W141">
        <v>37</v>
      </c>
      <c r="X141" t="str">
        <f t="shared" si="7"/>
        <v>no</v>
      </c>
      <c r="AK141">
        <v>37</v>
      </c>
      <c r="AL141" t="s">
        <v>2497</v>
      </c>
      <c r="AS141">
        <v>28.4</v>
      </c>
      <c r="AT141" t="str">
        <f t="shared" si="8"/>
        <v>no</v>
      </c>
      <c r="BE141">
        <v>16</v>
      </c>
      <c r="BF141" t="s">
        <v>2497</v>
      </c>
    </row>
    <row r="142" spans="1:58" x14ac:dyDescent="0.3">
      <c r="A142" s="1">
        <v>1197</v>
      </c>
      <c r="B142" t="str">
        <f t="shared" si="6"/>
        <v>no</v>
      </c>
      <c r="N142" s="1">
        <v>1197</v>
      </c>
      <c r="O142" t="s">
        <v>2497</v>
      </c>
      <c r="W142">
        <v>37</v>
      </c>
      <c r="X142" t="str">
        <f t="shared" si="7"/>
        <v>no</v>
      </c>
      <c r="AK142">
        <v>37</v>
      </c>
      <c r="AL142" t="s">
        <v>2497</v>
      </c>
      <c r="AS142">
        <v>16.3</v>
      </c>
      <c r="AT142" t="str">
        <f t="shared" si="8"/>
        <v>no</v>
      </c>
      <c r="BE142">
        <v>16</v>
      </c>
      <c r="BF142" t="s">
        <v>2497</v>
      </c>
    </row>
    <row r="143" spans="1:58" x14ac:dyDescent="0.3">
      <c r="A143" s="1">
        <v>1197</v>
      </c>
      <c r="B143" t="str">
        <f t="shared" si="6"/>
        <v>no</v>
      </c>
      <c r="N143" s="1">
        <v>1197</v>
      </c>
      <c r="O143" t="s">
        <v>2497</v>
      </c>
      <c r="W143">
        <v>37</v>
      </c>
      <c r="X143" t="str">
        <f t="shared" si="7"/>
        <v>no</v>
      </c>
      <c r="AK143">
        <v>37</v>
      </c>
      <c r="AL143" t="s">
        <v>2497</v>
      </c>
      <c r="AS143">
        <v>16.3</v>
      </c>
      <c r="AT143" t="str">
        <f t="shared" si="8"/>
        <v>no</v>
      </c>
      <c r="BE143">
        <v>16</v>
      </c>
      <c r="BF143" t="s">
        <v>2497</v>
      </c>
    </row>
    <row r="144" spans="1:58" x14ac:dyDescent="0.3">
      <c r="A144" s="1">
        <v>1197</v>
      </c>
      <c r="B144" t="str">
        <f t="shared" si="6"/>
        <v>no</v>
      </c>
      <c r="N144" s="1">
        <v>1197</v>
      </c>
      <c r="O144" t="s">
        <v>2497</v>
      </c>
      <c r="W144">
        <v>37</v>
      </c>
      <c r="X144" t="str">
        <f t="shared" si="7"/>
        <v>no</v>
      </c>
      <c r="AK144">
        <v>37</v>
      </c>
      <c r="AL144" t="s">
        <v>2497</v>
      </c>
      <c r="AS144">
        <v>16.3</v>
      </c>
      <c r="AT144" t="str">
        <f t="shared" si="8"/>
        <v>no</v>
      </c>
      <c r="BE144">
        <v>10</v>
      </c>
      <c r="BF144" t="s">
        <v>2497</v>
      </c>
    </row>
    <row r="145" spans="1:58" x14ac:dyDescent="0.3">
      <c r="A145" s="1">
        <v>1248</v>
      </c>
      <c r="B145" t="str">
        <f t="shared" si="6"/>
        <v>no</v>
      </c>
      <c r="N145" s="1">
        <v>1248</v>
      </c>
      <c r="O145" t="s">
        <v>2497</v>
      </c>
      <c r="W145">
        <v>37</v>
      </c>
      <c r="X145" t="str">
        <f t="shared" si="7"/>
        <v>no</v>
      </c>
      <c r="AK145">
        <v>37</v>
      </c>
      <c r="AL145" t="s">
        <v>2497</v>
      </c>
      <c r="AS145">
        <v>28.4</v>
      </c>
      <c r="AT145" t="str">
        <f t="shared" si="8"/>
        <v>no</v>
      </c>
      <c r="BE145">
        <v>12.5</v>
      </c>
      <c r="BF145" t="s">
        <v>2497</v>
      </c>
    </row>
    <row r="146" spans="1:58" x14ac:dyDescent="0.3">
      <c r="A146" s="1">
        <v>1248</v>
      </c>
      <c r="B146" t="str">
        <f t="shared" si="6"/>
        <v>no</v>
      </c>
      <c r="N146" s="1">
        <v>1248</v>
      </c>
      <c r="O146" t="s">
        <v>2497</v>
      </c>
      <c r="W146">
        <v>37</v>
      </c>
      <c r="X146" t="str">
        <f t="shared" si="7"/>
        <v>no</v>
      </c>
      <c r="AK146">
        <v>37</v>
      </c>
      <c r="AL146" t="s">
        <v>2497</v>
      </c>
      <c r="AS146">
        <v>28.4</v>
      </c>
      <c r="AT146" t="str">
        <f t="shared" si="8"/>
        <v>no</v>
      </c>
      <c r="BE146">
        <v>7</v>
      </c>
      <c r="BF146" t="s">
        <v>2497</v>
      </c>
    </row>
    <row r="147" spans="1:58" x14ac:dyDescent="0.3">
      <c r="A147" s="1">
        <v>1248</v>
      </c>
      <c r="B147" t="str">
        <f t="shared" si="6"/>
        <v>no</v>
      </c>
      <c r="N147" s="1">
        <v>1248</v>
      </c>
      <c r="O147" t="s">
        <v>2497</v>
      </c>
      <c r="W147">
        <v>37</v>
      </c>
      <c r="X147" t="str">
        <f t="shared" si="7"/>
        <v>no</v>
      </c>
      <c r="AK147">
        <v>37</v>
      </c>
      <c r="AL147" t="s">
        <v>2497</v>
      </c>
      <c r="AS147">
        <v>28.4</v>
      </c>
      <c r="AT147" t="str">
        <f t="shared" si="8"/>
        <v>no</v>
      </c>
      <c r="BE147">
        <v>13.5</v>
      </c>
      <c r="BF147" t="s">
        <v>2497</v>
      </c>
    </row>
    <row r="148" spans="1:58" x14ac:dyDescent="0.3">
      <c r="A148" s="1">
        <v>1498</v>
      </c>
      <c r="B148" t="str">
        <f t="shared" si="6"/>
        <v>no</v>
      </c>
      <c r="N148" s="1">
        <v>1498</v>
      </c>
      <c r="O148" t="s">
        <v>2497</v>
      </c>
      <c r="W148">
        <v>40</v>
      </c>
      <c r="X148" t="str">
        <f t="shared" si="7"/>
        <v>no</v>
      </c>
      <c r="AK148">
        <v>40</v>
      </c>
      <c r="AL148" t="s">
        <v>2497</v>
      </c>
      <c r="AT148" t="str">
        <f t="shared" si="8"/>
        <v>yes</v>
      </c>
      <c r="BE148">
        <v>13.5</v>
      </c>
      <c r="BF148" t="s">
        <v>2497</v>
      </c>
    </row>
    <row r="149" spans="1:58" x14ac:dyDescent="0.3">
      <c r="A149" s="1">
        <v>1498</v>
      </c>
      <c r="B149" t="str">
        <f t="shared" si="6"/>
        <v>no</v>
      </c>
      <c r="N149" s="1">
        <v>1498</v>
      </c>
      <c r="O149" t="s">
        <v>2497</v>
      </c>
      <c r="W149">
        <v>40</v>
      </c>
      <c r="X149" t="str">
        <f t="shared" si="7"/>
        <v>no</v>
      </c>
      <c r="AK149">
        <v>40</v>
      </c>
      <c r="AL149" t="s">
        <v>2497</v>
      </c>
      <c r="AT149" t="str">
        <f t="shared" si="8"/>
        <v>yes</v>
      </c>
      <c r="BE149">
        <v>13.5</v>
      </c>
      <c r="BF149" t="s">
        <v>2497</v>
      </c>
    </row>
    <row r="150" spans="1:58" x14ac:dyDescent="0.3">
      <c r="A150" s="1">
        <v>1498</v>
      </c>
      <c r="B150" t="str">
        <f t="shared" si="6"/>
        <v>no</v>
      </c>
      <c r="N150" s="1">
        <v>1498</v>
      </c>
      <c r="O150" t="s">
        <v>2497</v>
      </c>
      <c r="W150">
        <v>40</v>
      </c>
      <c r="X150" t="str">
        <f t="shared" si="7"/>
        <v>no</v>
      </c>
      <c r="AK150">
        <v>40</v>
      </c>
      <c r="AL150" t="s">
        <v>2497</v>
      </c>
      <c r="AT150" t="str">
        <f t="shared" si="8"/>
        <v>yes</v>
      </c>
      <c r="BE150">
        <v>23</v>
      </c>
      <c r="BF150" t="s">
        <v>2497</v>
      </c>
    </row>
    <row r="151" spans="1:58" x14ac:dyDescent="0.3">
      <c r="A151" s="1">
        <v>1194</v>
      </c>
      <c r="B151" t="str">
        <f t="shared" si="6"/>
        <v>no</v>
      </c>
      <c r="N151" s="1">
        <v>1194</v>
      </c>
      <c r="O151" t="s">
        <v>2497</v>
      </c>
      <c r="W151">
        <v>42</v>
      </c>
      <c r="X151" t="str">
        <f t="shared" si="7"/>
        <v>no</v>
      </c>
      <c r="AK151">
        <v>42</v>
      </c>
      <c r="AL151" t="s">
        <v>2497</v>
      </c>
      <c r="AT151" t="str">
        <f t="shared" si="8"/>
        <v>yes</v>
      </c>
      <c r="BE151">
        <v>23</v>
      </c>
      <c r="BF151" t="s">
        <v>2497</v>
      </c>
    </row>
    <row r="152" spans="1:58" x14ac:dyDescent="0.3">
      <c r="A152" s="1">
        <v>1194</v>
      </c>
      <c r="B152" t="str">
        <f t="shared" si="6"/>
        <v>no</v>
      </c>
      <c r="N152" s="1">
        <v>1194</v>
      </c>
      <c r="O152" t="s">
        <v>2497</v>
      </c>
      <c r="W152">
        <v>42</v>
      </c>
      <c r="X152" t="str">
        <f t="shared" si="7"/>
        <v>no</v>
      </c>
      <c r="AK152">
        <v>42</v>
      </c>
      <c r="AL152" t="s">
        <v>2497</v>
      </c>
      <c r="AT152" t="str">
        <f t="shared" si="8"/>
        <v>yes</v>
      </c>
      <c r="BE152">
        <v>23</v>
      </c>
      <c r="BF152" t="s">
        <v>2497</v>
      </c>
    </row>
    <row r="153" spans="1:58" x14ac:dyDescent="0.3">
      <c r="A153" s="1">
        <v>1194</v>
      </c>
      <c r="B153" t="str">
        <f t="shared" si="6"/>
        <v>no</v>
      </c>
      <c r="N153" s="1">
        <v>1194</v>
      </c>
      <c r="O153" t="s">
        <v>2497</v>
      </c>
      <c r="W153">
        <v>42</v>
      </c>
      <c r="X153" t="str">
        <f t="shared" si="7"/>
        <v>no</v>
      </c>
      <c r="AK153">
        <v>42</v>
      </c>
      <c r="AL153" t="s">
        <v>2497</v>
      </c>
      <c r="AT153" t="str">
        <f t="shared" si="8"/>
        <v>yes</v>
      </c>
      <c r="BE153">
        <v>23</v>
      </c>
      <c r="BF153" t="s">
        <v>2497</v>
      </c>
    </row>
    <row r="154" spans="1:58" x14ac:dyDescent="0.3">
      <c r="A154" s="1">
        <v>1194</v>
      </c>
      <c r="B154" t="str">
        <f t="shared" si="6"/>
        <v>no</v>
      </c>
      <c r="N154" s="1">
        <v>1194</v>
      </c>
      <c r="O154" t="s">
        <v>2497</v>
      </c>
      <c r="W154">
        <v>42</v>
      </c>
      <c r="X154" t="str">
        <f t="shared" si="7"/>
        <v>no</v>
      </c>
      <c r="AK154">
        <v>42</v>
      </c>
      <c r="AL154" t="s">
        <v>2497</v>
      </c>
      <c r="AT154" t="str">
        <f t="shared" si="8"/>
        <v>yes</v>
      </c>
      <c r="BE154">
        <v>23</v>
      </c>
      <c r="BF154" t="s">
        <v>2497</v>
      </c>
    </row>
    <row r="155" spans="1:58" x14ac:dyDescent="0.3">
      <c r="A155" s="1">
        <v>1498</v>
      </c>
      <c r="B155" t="str">
        <f t="shared" si="6"/>
        <v>no</v>
      </c>
      <c r="N155" s="1">
        <v>1498</v>
      </c>
      <c r="O155" t="s">
        <v>2497</v>
      </c>
      <c r="W155">
        <v>42</v>
      </c>
      <c r="X155" t="str">
        <f t="shared" si="7"/>
        <v>no</v>
      </c>
      <c r="AK155">
        <v>42</v>
      </c>
      <c r="AL155" t="s">
        <v>2497</v>
      </c>
      <c r="AT155" t="str">
        <f t="shared" si="8"/>
        <v>yes</v>
      </c>
      <c r="BE155">
        <v>23</v>
      </c>
      <c r="BF155" t="s">
        <v>2497</v>
      </c>
    </row>
    <row r="156" spans="1:58" x14ac:dyDescent="0.3">
      <c r="A156" s="1">
        <v>1498</v>
      </c>
      <c r="B156" t="str">
        <f t="shared" si="6"/>
        <v>no</v>
      </c>
      <c r="N156" s="1">
        <v>1498</v>
      </c>
      <c r="O156" t="s">
        <v>2497</v>
      </c>
      <c r="W156">
        <v>45</v>
      </c>
      <c r="X156" t="str">
        <f t="shared" si="7"/>
        <v>no</v>
      </c>
      <c r="AK156">
        <v>45</v>
      </c>
      <c r="AL156" t="s">
        <v>2497</v>
      </c>
      <c r="AS156">
        <v>15.3</v>
      </c>
      <c r="AT156" t="str">
        <f t="shared" si="8"/>
        <v>no</v>
      </c>
      <c r="BE156">
        <v>23</v>
      </c>
      <c r="BF156" t="s">
        <v>2497</v>
      </c>
    </row>
    <row r="157" spans="1:58" x14ac:dyDescent="0.3">
      <c r="A157" s="1">
        <v>1498</v>
      </c>
      <c r="B157" t="str">
        <f t="shared" si="6"/>
        <v>no</v>
      </c>
      <c r="N157" s="1">
        <v>1498</v>
      </c>
      <c r="O157" t="s">
        <v>2497</v>
      </c>
      <c r="W157">
        <v>45</v>
      </c>
      <c r="X157" t="str">
        <f t="shared" si="7"/>
        <v>no</v>
      </c>
      <c r="AK157">
        <v>45</v>
      </c>
      <c r="AL157" t="s">
        <v>2497</v>
      </c>
      <c r="AS157">
        <v>15.3</v>
      </c>
      <c r="AT157" t="str">
        <f t="shared" si="8"/>
        <v>no</v>
      </c>
      <c r="BE157">
        <v>23</v>
      </c>
      <c r="BF157" t="s">
        <v>2497</v>
      </c>
    </row>
    <row r="158" spans="1:58" x14ac:dyDescent="0.3">
      <c r="A158" s="1">
        <v>1498</v>
      </c>
      <c r="B158" t="str">
        <f t="shared" si="6"/>
        <v>no</v>
      </c>
      <c r="N158" s="1">
        <v>1498</v>
      </c>
      <c r="O158" t="s">
        <v>2497</v>
      </c>
      <c r="W158">
        <v>45</v>
      </c>
      <c r="X158" t="str">
        <f t="shared" si="7"/>
        <v>no</v>
      </c>
      <c r="AK158">
        <v>45</v>
      </c>
      <c r="AL158" t="s">
        <v>2497</v>
      </c>
      <c r="AS158">
        <v>15.3</v>
      </c>
      <c r="AT158" t="str">
        <f t="shared" si="8"/>
        <v>no</v>
      </c>
      <c r="BE158">
        <v>23</v>
      </c>
      <c r="BF158" t="s">
        <v>2497</v>
      </c>
    </row>
    <row r="159" spans="1:58" x14ac:dyDescent="0.3">
      <c r="A159" s="1">
        <v>1498</v>
      </c>
      <c r="B159" t="str">
        <f t="shared" si="6"/>
        <v>no</v>
      </c>
      <c r="N159" s="1">
        <v>1498</v>
      </c>
      <c r="O159" t="s">
        <v>2497</v>
      </c>
      <c r="W159">
        <v>45</v>
      </c>
      <c r="X159" t="str">
        <f t="shared" si="7"/>
        <v>no</v>
      </c>
      <c r="AK159">
        <v>45</v>
      </c>
      <c r="AL159" t="s">
        <v>2497</v>
      </c>
      <c r="AS159">
        <v>15.3</v>
      </c>
      <c r="AT159" t="str">
        <f t="shared" si="8"/>
        <v>no</v>
      </c>
      <c r="BE159">
        <v>23</v>
      </c>
      <c r="BF159" t="s">
        <v>2497</v>
      </c>
    </row>
    <row r="160" spans="1:58" x14ac:dyDescent="0.3">
      <c r="A160" s="1">
        <v>999</v>
      </c>
      <c r="B160" t="str">
        <f t="shared" si="6"/>
        <v>no</v>
      </c>
      <c r="N160" s="1">
        <v>999</v>
      </c>
      <c r="O160" t="s">
        <v>2497</v>
      </c>
      <c r="W160">
        <v>45</v>
      </c>
      <c r="X160" t="str">
        <f t="shared" si="7"/>
        <v>no</v>
      </c>
      <c r="AK160">
        <v>45</v>
      </c>
      <c r="AL160" t="s">
        <v>2497</v>
      </c>
      <c r="AT160" t="str">
        <f t="shared" si="8"/>
        <v>yes</v>
      </c>
      <c r="BE160">
        <v>24</v>
      </c>
      <c r="BF160" t="s">
        <v>2497</v>
      </c>
    </row>
    <row r="161" spans="1:58" x14ac:dyDescent="0.3">
      <c r="A161" s="1">
        <v>999</v>
      </c>
      <c r="B161" t="str">
        <f t="shared" si="6"/>
        <v>no</v>
      </c>
      <c r="N161" s="1">
        <v>999</v>
      </c>
      <c r="O161" t="s">
        <v>2497</v>
      </c>
      <c r="W161">
        <v>45</v>
      </c>
      <c r="X161" t="str">
        <f t="shared" si="7"/>
        <v>no</v>
      </c>
      <c r="AK161">
        <v>45</v>
      </c>
      <c r="AL161" t="s">
        <v>2497</v>
      </c>
      <c r="AT161" t="str">
        <f t="shared" si="8"/>
        <v>yes</v>
      </c>
      <c r="BE161">
        <v>24</v>
      </c>
      <c r="BF161" t="s">
        <v>2497</v>
      </c>
    </row>
    <row r="162" spans="1:58" x14ac:dyDescent="0.3">
      <c r="A162" s="1">
        <v>999</v>
      </c>
      <c r="B162" t="str">
        <f t="shared" si="6"/>
        <v>no</v>
      </c>
      <c r="N162" s="1">
        <v>999</v>
      </c>
      <c r="O162" t="s">
        <v>2497</v>
      </c>
      <c r="W162">
        <v>45</v>
      </c>
      <c r="X162" t="str">
        <f t="shared" si="7"/>
        <v>no</v>
      </c>
      <c r="AK162">
        <v>45</v>
      </c>
      <c r="AL162" t="s">
        <v>2497</v>
      </c>
      <c r="AT162" t="str">
        <f t="shared" si="8"/>
        <v>yes</v>
      </c>
      <c r="BE162">
        <v>18.899999999999999</v>
      </c>
      <c r="BF162" t="s">
        <v>2497</v>
      </c>
    </row>
    <row r="163" spans="1:58" x14ac:dyDescent="0.3">
      <c r="A163" s="1">
        <v>1498</v>
      </c>
      <c r="B163" t="str">
        <f t="shared" si="6"/>
        <v>no</v>
      </c>
      <c r="N163" s="1">
        <v>1498</v>
      </c>
      <c r="O163" t="s">
        <v>2497</v>
      </c>
      <c r="W163">
        <v>45</v>
      </c>
      <c r="X163" t="str">
        <f t="shared" si="7"/>
        <v>no</v>
      </c>
      <c r="AK163">
        <v>45</v>
      </c>
      <c r="AL163" t="s">
        <v>2497</v>
      </c>
      <c r="AS163">
        <v>15.3</v>
      </c>
      <c r="AT163" t="str">
        <f t="shared" si="8"/>
        <v>no</v>
      </c>
      <c r="BE163">
        <v>18.899999999999999</v>
      </c>
      <c r="BF163" t="s">
        <v>2497</v>
      </c>
    </row>
    <row r="164" spans="1:58" x14ac:dyDescent="0.3">
      <c r="A164" s="1">
        <v>1194</v>
      </c>
      <c r="B164" t="str">
        <f t="shared" si="6"/>
        <v>no</v>
      </c>
      <c r="N164" s="1">
        <v>1194</v>
      </c>
      <c r="O164" t="s">
        <v>2497</v>
      </c>
      <c r="W164">
        <v>42</v>
      </c>
      <c r="X164" t="str">
        <f t="shared" si="7"/>
        <v>no</v>
      </c>
      <c r="AK164">
        <v>42</v>
      </c>
      <c r="AL164" t="s">
        <v>2497</v>
      </c>
      <c r="AT164" t="str">
        <f t="shared" si="8"/>
        <v>yes</v>
      </c>
      <c r="BE164">
        <v>15.5</v>
      </c>
      <c r="BF164" t="s">
        <v>2497</v>
      </c>
    </row>
    <row r="165" spans="1:58" x14ac:dyDescent="0.3">
      <c r="A165" s="1">
        <v>1194</v>
      </c>
      <c r="B165" t="str">
        <f t="shared" si="6"/>
        <v>no</v>
      </c>
      <c r="N165" s="1">
        <v>1194</v>
      </c>
      <c r="O165" t="s">
        <v>2497</v>
      </c>
      <c r="W165">
        <v>42</v>
      </c>
      <c r="X165" t="str">
        <f t="shared" si="7"/>
        <v>no</v>
      </c>
      <c r="AK165">
        <v>42</v>
      </c>
      <c r="AL165" t="s">
        <v>2497</v>
      </c>
      <c r="AT165" t="str">
        <f t="shared" si="8"/>
        <v>yes</v>
      </c>
      <c r="BE165">
        <v>15.5</v>
      </c>
      <c r="BF165" t="s">
        <v>2497</v>
      </c>
    </row>
    <row r="166" spans="1:58" x14ac:dyDescent="0.3">
      <c r="A166" s="1">
        <v>1194</v>
      </c>
      <c r="B166" t="str">
        <f t="shared" si="6"/>
        <v>no</v>
      </c>
      <c r="N166" s="1">
        <v>1194</v>
      </c>
      <c r="O166" t="s">
        <v>2497</v>
      </c>
      <c r="W166">
        <v>42</v>
      </c>
      <c r="X166" t="str">
        <f t="shared" si="7"/>
        <v>no</v>
      </c>
      <c r="AK166">
        <v>42</v>
      </c>
      <c r="AL166" t="s">
        <v>2497</v>
      </c>
      <c r="AT166" t="str">
        <f t="shared" si="8"/>
        <v>yes</v>
      </c>
      <c r="BE166">
        <v>22.25</v>
      </c>
      <c r="BF166" t="s">
        <v>2497</v>
      </c>
    </row>
    <row r="167" spans="1:58" x14ac:dyDescent="0.3">
      <c r="A167" s="1">
        <v>1498</v>
      </c>
      <c r="B167" t="str">
        <f t="shared" si="6"/>
        <v>no</v>
      </c>
      <c r="N167" s="1">
        <v>1498</v>
      </c>
      <c r="O167" t="s">
        <v>2497</v>
      </c>
      <c r="W167">
        <v>40</v>
      </c>
      <c r="X167" t="str">
        <f t="shared" si="7"/>
        <v>no</v>
      </c>
      <c r="AK167">
        <v>40</v>
      </c>
      <c r="AL167" t="s">
        <v>2497</v>
      </c>
      <c r="AT167" t="str">
        <f t="shared" si="8"/>
        <v>yes</v>
      </c>
      <c r="BE167">
        <v>22.25</v>
      </c>
      <c r="BF167" t="s">
        <v>2497</v>
      </c>
    </row>
    <row r="168" spans="1:58" x14ac:dyDescent="0.3">
      <c r="A168" s="1">
        <v>1498</v>
      </c>
      <c r="B168" t="str">
        <f t="shared" si="6"/>
        <v>no</v>
      </c>
      <c r="N168" s="1">
        <v>1498</v>
      </c>
      <c r="O168" t="s">
        <v>2497</v>
      </c>
      <c r="W168">
        <v>40</v>
      </c>
      <c r="X168" t="str">
        <f t="shared" si="7"/>
        <v>no</v>
      </c>
      <c r="AK168">
        <v>40</v>
      </c>
      <c r="AL168" t="s">
        <v>2497</v>
      </c>
      <c r="AT168" t="str">
        <f t="shared" si="8"/>
        <v>yes</v>
      </c>
      <c r="BE168">
        <v>22.25</v>
      </c>
      <c r="BF168" t="s">
        <v>2497</v>
      </c>
    </row>
    <row r="169" spans="1:58" x14ac:dyDescent="0.3">
      <c r="A169" s="1">
        <v>1498</v>
      </c>
      <c r="B169" t="str">
        <f t="shared" si="6"/>
        <v>no</v>
      </c>
      <c r="N169" s="1">
        <v>1498</v>
      </c>
      <c r="O169" t="s">
        <v>2497</v>
      </c>
      <c r="W169">
        <v>40</v>
      </c>
      <c r="X169" t="str">
        <f t="shared" si="7"/>
        <v>no</v>
      </c>
      <c r="AK169">
        <v>40</v>
      </c>
      <c r="AL169" t="s">
        <v>2497</v>
      </c>
      <c r="AT169" t="str">
        <f t="shared" si="8"/>
        <v>yes</v>
      </c>
      <c r="BE169">
        <v>15.5</v>
      </c>
      <c r="BF169" t="s">
        <v>2497</v>
      </c>
    </row>
    <row r="170" spans="1:58" x14ac:dyDescent="0.3">
      <c r="A170" s="1">
        <v>1498</v>
      </c>
      <c r="B170" t="str">
        <f t="shared" si="6"/>
        <v>no</v>
      </c>
      <c r="N170" s="1">
        <v>1498</v>
      </c>
      <c r="O170" t="s">
        <v>2497</v>
      </c>
      <c r="W170">
        <v>40</v>
      </c>
      <c r="X170" t="str">
        <f t="shared" si="7"/>
        <v>no</v>
      </c>
      <c r="AK170">
        <v>40</v>
      </c>
      <c r="AL170" t="s">
        <v>2497</v>
      </c>
      <c r="AT170" t="str">
        <f t="shared" si="8"/>
        <v>yes</v>
      </c>
      <c r="BE170">
        <v>15.5</v>
      </c>
      <c r="BF170" t="s">
        <v>2497</v>
      </c>
    </row>
    <row r="171" spans="1:58" x14ac:dyDescent="0.3">
      <c r="A171" s="1">
        <v>1498</v>
      </c>
      <c r="B171" t="str">
        <f t="shared" si="6"/>
        <v>no</v>
      </c>
      <c r="N171" s="1">
        <v>1498</v>
      </c>
      <c r="O171" t="s">
        <v>2497</v>
      </c>
      <c r="W171">
        <v>40</v>
      </c>
      <c r="X171" t="str">
        <f t="shared" si="7"/>
        <v>no</v>
      </c>
      <c r="AK171">
        <v>40</v>
      </c>
      <c r="AL171" t="s">
        <v>2497</v>
      </c>
      <c r="AT171" t="str">
        <f t="shared" si="8"/>
        <v>yes</v>
      </c>
      <c r="BE171">
        <v>22.25</v>
      </c>
      <c r="BF171" t="s">
        <v>2497</v>
      </c>
    </row>
    <row r="172" spans="1:58" x14ac:dyDescent="0.3">
      <c r="A172" s="1">
        <v>1194</v>
      </c>
      <c r="B172" t="str">
        <f t="shared" si="6"/>
        <v>no</v>
      </c>
      <c r="N172" s="1">
        <v>1194</v>
      </c>
      <c r="O172" t="s">
        <v>2497</v>
      </c>
      <c r="W172">
        <v>42</v>
      </c>
      <c r="X172" t="str">
        <f t="shared" si="7"/>
        <v>no</v>
      </c>
      <c r="AK172">
        <v>42</v>
      </c>
      <c r="AL172" t="s">
        <v>2497</v>
      </c>
      <c r="AT172" t="str">
        <f t="shared" si="8"/>
        <v>yes</v>
      </c>
      <c r="BE172">
        <v>15.5</v>
      </c>
      <c r="BF172" t="s">
        <v>2497</v>
      </c>
    </row>
    <row r="173" spans="1:58" x14ac:dyDescent="0.3">
      <c r="A173" s="1">
        <v>1194</v>
      </c>
      <c r="B173" t="str">
        <f t="shared" si="6"/>
        <v>no</v>
      </c>
      <c r="N173" s="1">
        <v>1194</v>
      </c>
      <c r="O173" t="s">
        <v>2497</v>
      </c>
      <c r="W173">
        <v>42</v>
      </c>
      <c r="X173" t="str">
        <f t="shared" si="7"/>
        <v>no</v>
      </c>
      <c r="AK173">
        <v>42</v>
      </c>
      <c r="AL173" t="s">
        <v>2497</v>
      </c>
      <c r="AT173" t="str">
        <f t="shared" si="8"/>
        <v>yes</v>
      </c>
      <c r="BE173">
        <v>22.25</v>
      </c>
      <c r="BF173" t="s">
        <v>2497</v>
      </c>
    </row>
    <row r="174" spans="1:58" x14ac:dyDescent="0.3">
      <c r="A174" s="1">
        <v>1194</v>
      </c>
      <c r="B174" t="str">
        <f t="shared" si="6"/>
        <v>no</v>
      </c>
      <c r="N174" s="1">
        <v>1194</v>
      </c>
      <c r="O174" t="s">
        <v>2497</v>
      </c>
      <c r="W174">
        <v>42</v>
      </c>
      <c r="X174" t="str">
        <f t="shared" si="7"/>
        <v>no</v>
      </c>
      <c r="AK174">
        <v>42</v>
      </c>
      <c r="AL174" t="s">
        <v>2497</v>
      </c>
      <c r="AT174" t="str">
        <f t="shared" si="8"/>
        <v>yes</v>
      </c>
      <c r="BE174">
        <v>15.5</v>
      </c>
      <c r="BF174" t="s">
        <v>2497</v>
      </c>
    </row>
    <row r="175" spans="1:58" x14ac:dyDescent="0.3">
      <c r="A175" s="1">
        <v>1194</v>
      </c>
      <c r="B175" t="str">
        <f t="shared" si="6"/>
        <v>no</v>
      </c>
      <c r="N175" s="1">
        <v>1194</v>
      </c>
      <c r="O175" t="s">
        <v>2497</v>
      </c>
      <c r="W175">
        <v>42</v>
      </c>
      <c r="X175" t="str">
        <f t="shared" si="7"/>
        <v>no</v>
      </c>
      <c r="AK175">
        <v>42</v>
      </c>
      <c r="AL175" t="s">
        <v>2497</v>
      </c>
      <c r="AT175" t="str">
        <f t="shared" si="8"/>
        <v>yes</v>
      </c>
      <c r="BE175">
        <v>22.25</v>
      </c>
      <c r="BF175" t="s">
        <v>2497</v>
      </c>
    </row>
    <row r="176" spans="1:58" x14ac:dyDescent="0.3">
      <c r="A176" s="1">
        <v>1498</v>
      </c>
      <c r="B176" t="str">
        <f t="shared" si="6"/>
        <v>no</v>
      </c>
      <c r="N176" s="1">
        <v>1498</v>
      </c>
      <c r="O176" t="s">
        <v>2497</v>
      </c>
      <c r="W176">
        <v>40</v>
      </c>
      <c r="X176" t="str">
        <f t="shared" si="7"/>
        <v>no</v>
      </c>
      <c r="AK176">
        <v>40</v>
      </c>
      <c r="AL176" t="s">
        <v>2497</v>
      </c>
      <c r="AT176" t="str">
        <f t="shared" si="8"/>
        <v>yes</v>
      </c>
      <c r="BE176">
        <v>15.5</v>
      </c>
      <c r="BF176" t="s">
        <v>2497</v>
      </c>
    </row>
    <row r="177" spans="1:58" x14ac:dyDescent="0.3">
      <c r="A177" s="1">
        <v>1496</v>
      </c>
      <c r="B177" t="str">
        <f t="shared" si="6"/>
        <v>no</v>
      </c>
      <c r="N177" s="1">
        <v>1496</v>
      </c>
      <c r="O177" t="s">
        <v>2497</v>
      </c>
      <c r="W177">
        <v>45</v>
      </c>
      <c r="X177" t="str">
        <f t="shared" si="7"/>
        <v>no</v>
      </c>
      <c r="AK177">
        <v>45</v>
      </c>
      <c r="AL177" t="s">
        <v>2497</v>
      </c>
      <c r="AS177">
        <v>13.6</v>
      </c>
      <c r="AT177" t="str">
        <f t="shared" si="8"/>
        <v>no</v>
      </c>
      <c r="BE177">
        <v>15.5</v>
      </c>
      <c r="BF177" t="s">
        <v>2497</v>
      </c>
    </row>
    <row r="178" spans="1:58" x14ac:dyDescent="0.3">
      <c r="A178" s="1">
        <v>1496</v>
      </c>
      <c r="B178" t="str">
        <f t="shared" si="6"/>
        <v>no</v>
      </c>
      <c r="N178" s="1">
        <v>1496</v>
      </c>
      <c r="O178" t="s">
        <v>2497</v>
      </c>
      <c r="W178">
        <v>45</v>
      </c>
      <c r="X178" t="str">
        <f t="shared" si="7"/>
        <v>no</v>
      </c>
      <c r="AK178">
        <v>45</v>
      </c>
      <c r="AL178" t="s">
        <v>2497</v>
      </c>
      <c r="AS178">
        <v>13.6</v>
      </c>
      <c r="AT178" t="str">
        <f t="shared" si="8"/>
        <v>no</v>
      </c>
      <c r="BE178">
        <v>15.5</v>
      </c>
      <c r="BF178" t="s">
        <v>2497</v>
      </c>
    </row>
    <row r="179" spans="1:58" x14ac:dyDescent="0.3">
      <c r="A179" s="1">
        <v>1364</v>
      </c>
      <c r="B179" t="str">
        <f t="shared" si="6"/>
        <v>no</v>
      </c>
      <c r="N179" s="1">
        <v>1364</v>
      </c>
      <c r="O179" t="s">
        <v>2497</v>
      </c>
      <c r="W179">
        <v>45</v>
      </c>
      <c r="X179" t="str">
        <f t="shared" si="7"/>
        <v>no</v>
      </c>
      <c r="AK179">
        <v>45</v>
      </c>
      <c r="AL179" t="s">
        <v>2497</v>
      </c>
      <c r="AS179">
        <v>20.32</v>
      </c>
      <c r="AT179" t="str">
        <f t="shared" si="8"/>
        <v>no</v>
      </c>
      <c r="BE179">
        <v>22.25</v>
      </c>
      <c r="BF179" t="s">
        <v>2497</v>
      </c>
    </row>
    <row r="180" spans="1:58" x14ac:dyDescent="0.3">
      <c r="A180" s="1">
        <v>1364</v>
      </c>
      <c r="B180" t="str">
        <f t="shared" si="6"/>
        <v>no</v>
      </c>
      <c r="N180" s="1">
        <v>1364</v>
      </c>
      <c r="O180" t="s">
        <v>2497</v>
      </c>
      <c r="W180">
        <v>45</v>
      </c>
      <c r="X180" t="str">
        <f t="shared" si="7"/>
        <v>no</v>
      </c>
      <c r="AK180">
        <v>45</v>
      </c>
      <c r="AL180" t="s">
        <v>2497</v>
      </c>
      <c r="AS180">
        <v>20.3</v>
      </c>
      <c r="AT180" t="str">
        <f t="shared" si="8"/>
        <v>no</v>
      </c>
      <c r="BE180">
        <v>22.25</v>
      </c>
      <c r="BF180" t="s">
        <v>2497</v>
      </c>
    </row>
    <row r="181" spans="1:58" x14ac:dyDescent="0.3">
      <c r="A181" s="1">
        <v>1364</v>
      </c>
      <c r="B181" t="str">
        <f t="shared" si="6"/>
        <v>no</v>
      </c>
      <c r="N181" s="1">
        <v>1364</v>
      </c>
      <c r="O181" t="s">
        <v>2497</v>
      </c>
      <c r="W181">
        <v>45</v>
      </c>
      <c r="X181" t="str">
        <f t="shared" si="7"/>
        <v>no</v>
      </c>
      <c r="AK181">
        <v>45</v>
      </c>
      <c r="AL181" t="s">
        <v>2497</v>
      </c>
      <c r="AS181">
        <v>20.32</v>
      </c>
      <c r="AT181" t="str">
        <f t="shared" si="8"/>
        <v>no</v>
      </c>
      <c r="BE181">
        <v>22.25</v>
      </c>
      <c r="BF181" t="s">
        <v>2497</v>
      </c>
    </row>
    <row r="182" spans="1:58" x14ac:dyDescent="0.3">
      <c r="A182" s="1">
        <v>1496</v>
      </c>
      <c r="B182" t="str">
        <f t="shared" si="6"/>
        <v>no</v>
      </c>
      <c r="N182" s="1">
        <v>1496</v>
      </c>
      <c r="O182" t="s">
        <v>2497</v>
      </c>
      <c r="W182">
        <v>45</v>
      </c>
      <c r="X182" t="str">
        <f t="shared" si="7"/>
        <v>no</v>
      </c>
      <c r="AK182">
        <v>45</v>
      </c>
      <c r="AL182" t="s">
        <v>2497</v>
      </c>
      <c r="AS182">
        <v>13.6</v>
      </c>
      <c r="AT182" t="str">
        <f t="shared" si="8"/>
        <v>no</v>
      </c>
      <c r="BE182">
        <v>22.25</v>
      </c>
      <c r="BF182" t="s">
        <v>2497</v>
      </c>
    </row>
    <row r="183" spans="1:58" x14ac:dyDescent="0.3">
      <c r="A183" s="1">
        <v>1496</v>
      </c>
      <c r="B183" t="str">
        <f t="shared" si="6"/>
        <v>no</v>
      </c>
      <c r="N183" s="1">
        <v>1496</v>
      </c>
      <c r="O183" t="s">
        <v>2497</v>
      </c>
      <c r="W183">
        <v>45</v>
      </c>
      <c r="X183" t="str">
        <f t="shared" si="7"/>
        <v>no</v>
      </c>
      <c r="AK183">
        <v>45</v>
      </c>
      <c r="AL183" t="s">
        <v>2497</v>
      </c>
      <c r="AS183">
        <v>13.6</v>
      </c>
      <c r="AT183" t="str">
        <f t="shared" si="8"/>
        <v>no</v>
      </c>
      <c r="BE183">
        <v>22.25</v>
      </c>
      <c r="BF183" t="s">
        <v>2497</v>
      </c>
    </row>
    <row r="184" spans="1:58" x14ac:dyDescent="0.3">
      <c r="A184" s="1">
        <v>1364</v>
      </c>
      <c r="B184" t="str">
        <f t="shared" si="6"/>
        <v>no</v>
      </c>
      <c r="N184" s="1">
        <v>1364</v>
      </c>
      <c r="O184" t="s">
        <v>2497</v>
      </c>
      <c r="W184">
        <v>45</v>
      </c>
      <c r="X184" t="str">
        <f t="shared" si="7"/>
        <v>no</v>
      </c>
      <c r="AK184">
        <v>45</v>
      </c>
      <c r="AL184" t="s">
        <v>2497</v>
      </c>
      <c r="AS184">
        <v>20.3</v>
      </c>
      <c r="AT184" t="str">
        <f t="shared" si="8"/>
        <v>no</v>
      </c>
      <c r="BE184">
        <v>15.5</v>
      </c>
      <c r="BF184" t="s">
        <v>2497</v>
      </c>
    </row>
    <row r="185" spans="1:58" x14ac:dyDescent="0.3">
      <c r="A185" s="1">
        <v>1364</v>
      </c>
      <c r="B185" t="str">
        <f t="shared" si="6"/>
        <v>no</v>
      </c>
      <c r="N185" s="1">
        <v>1364</v>
      </c>
      <c r="O185" t="s">
        <v>2497</v>
      </c>
      <c r="W185">
        <v>45</v>
      </c>
      <c r="X185" t="str">
        <f t="shared" si="7"/>
        <v>no</v>
      </c>
      <c r="AK185">
        <v>45</v>
      </c>
      <c r="AL185" t="s">
        <v>2497</v>
      </c>
      <c r="AS185">
        <v>20.32</v>
      </c>
      <c r="AT185" t="str">
        <f t="shared" si="8"/>
        <v>no</v>
      </c>
      <c r="BE185">
        <v>15.5</v>
      </c>
      <c r="BF185" t="s">
        <v>2497</v>
      </c>
    </row>
    <row r="186" spans="1:58" x14ac:dyDescent="0.3">
      <c r="A186" s="1">
        <v>1496</v>
      </c>
      <c r="B186" t="str">
        <f t="shared" si="6"/>
        <v>no</v>
      </c>
      <c r="N186" s="1">
        <v>1496</v>
      </c>
      <c r="O186" t="s">
        <v>2497</v>
      </c>
      <c r="W186">
        <v>45</v>
      </c>
      <c r="X186" t="str">
        <f t="shared" si="7"/>
        <v>no</v>
      </c>
      <c r="AK186">
        <v>45</v>
      </c>
      <c r="AL186" t="s">
        <v>2497</v>
      </c>
      <c r="AS186">
        <v>13.6</v>
      </c>
      <c r="AT186" t="str">
        <f t="shared" si="8"/>
        <v>no</v>
      </c>
      <c r="BE186">
        <v>12.6</v>
      </c>
      <c r="BF186" t="s">
        <v>2497</v>
      </c>
    </row>
    <row r="187" spans="1:58" x14ac:dyDescent="0.3">
      <c r="A187" s="1">
        <v>1496</v>
      </c>
      <c r="B187" t="str">
        <f t="shared" si="6"/>
        <v>no</v>
      </c>
      <c r="N187" s="1">
        <v>1496</v>
      </c>
      <c r="O187" t="s">
        <v>2497</v>
      </c>
      <c r="W187">
        <v>45</v>
      </c>
      <c r="X187" t="str">
        <f t="shared" si="7"/>
        <v>no</v>
      </c>
      <c r="AK187">
        <v>45</v>
      </c>
      <c r="AL187" t="s">
        <v>2497</v>
      </c>
      <c r="AS187">
        <v>15</v>
      </c>
      <c r="AT187" t="str">
        <f t="shared" si="8"/>
        <v>no</v>
      </c>
      <c r="BE187">
        <v>24.12</v>
      </c>
      <c r="BF187" t="s">
        <v>2497</v>
      </c>
    </row>
    <row r="188" spans="1:58" x14ac:dyDescent="0.3">
      <c r="A188" s="1">
        <v>1197</v>
      </c>
      <c r="B188" t="str">
        <f t="shared" si="6"/>
        <v>no</v>
      </c>
      <c r="N188" s="1">
        <v>1197</v>
      </c>
      <c r="O188" t="s">
        <v>2497</v>
      </c>
      <c r="W188">
        <v>45</v>
      </c>
      <c r="X188" t="str">
        <f t="shared" si="7"/>
        <v>no</v>
      </c>
      <c r="AK188">
        <v>45</v>
      </c>
      <c r="AL188" t="s">
        <v>2497</v>
      </c>
      <c r="AS188">
        <v>16.78</v>
      </c>
      <c r="AT188" t="str">
        <f t="shared" si="8"/>
        <v>no</v>
      </c>
      <c r="BE188">
        <v>24.12</v>
      </c>
      <c r="BF188" t="s">
        <v>2497</v>
      </c>
    </row>
    <row r="189" spans="1:58" x14ac:dyDescent="0.3">
      <c r="A189" s="1">
        <v>1364</v>
      </c>
      <c r="B189" t="str">
        <f t="shared" si="6"/>
        <v>no</v>
      </c>
      <c r="N189" s="1">
        <v>1364</v>
      </c>
      <c r="O189" t="s">
        <v>2497</v>
      </c>
      <c r="W189">
        <v>45</v>
      </c>
      <c r="X189" t="str">
        <f t="shared" si="7"/>
        <v>no</v>
      </c>
      <c r="AK189">
        <v>45</v>
      </c>
      <c r="AL189" t="s">
        <v>2497</v>
      </c>
      <c r="AS189">
        <v>18.100000000000001</v>
      </c>
      <c r="AT189" t="str">
        <f t="shared" si="8"/>
        <v>no</v>
      </c>
      <c r="BE189">
        <v>24.12</v>
      </c>
      <c r="BF189" t="s">
        <v>2497</v>
      </c>
    </row>
    <row r="190" spans="1:58" x14ac:dyDescent="0.3">
      <c r="A190" s="1">
        <v>1364</v>
      </c>
      <c r="B190" t="str">
        <f t="shared" si="6"/>
        <v>no</v>
      </c>
      <c r="N190" s="1">
        <v>1364</v>
      </c>
      <c r="O190" t="s">
        <v>2497</v>
      </c>
      <c r="W190">
        <v>45</v>
      </c>
      <c r="X190" t="str">
        <f t="shared" si="7"/>
        <v>no</v>
      </c>
      <c r="AK190">
        <v>45</v>
      </c>
      <c r="AL190" t="s">
        <v>2497</v>
      </c>
      <c r="AS190">
        <v>18.100000000000001</v>
      </c>
      <c r="AT190" t="str">
        <f t="shared" si="8"/>
        <v>no</v>
      </c>
      <c r="BE190">
        <v>24.12</v>
      </c>
      <c r="BF190" t="s">
        <v>2497</v>
      </c>
    </row>
    <row r="191" spans="1:58" x14ac:dyDescent="0.3">
      <c r="A191" s="1">
        <v>1197</v>
      </c>
      <c r="B191" t="str">
        <f t="shared" si="6"/>
        <v>no</v>
      </c>
      <c r="N191" s="1">
        <v>1197</v>
      </c>
      <c r="O191" t="s">
        <v>2497</v>
      </c>
      <c r="W191">
        <v>45</v>
      </c>
      <c r="X191" t="str">
        <f t="shared" si="7"/>
        <v>no</v>
      </c>
      <c r="AK191">
        <v>45</v>
      </c>
      <c r="AL191" t="s">
        <v>2497</v>
      </c>
      <c r="AS191">
        <v>16.78</v>
      </c>
      <c r="AT191" t="str">
        <f t="shared" si="8"/>
        <v>no</v>
      </c>
      <c r="BE191">
        <v>24.12</v>
      </c>
      <c r="BF191" t="s">
        <v>2497</v>
      </c>
    </row>
    <row r="192" spans="1:58" x14ac:dyDescent="0.3">
      <c r="A192" s="1">
        <v>1364</v>
      </c>
      <c r="B192" t="str">
        <f t="shared" si="6"/>
        <v>no</v>
      </c>
      <c r="N192" s="1">
        <v>1364</v>
      </c>
      <c r="O192" t="s">
        <v>2497</v>
      </c>
      <c r="W192">
        <v>45</v>
      </c>
      <c r="X192" t="str">
        <f t="shared" si="7"/>
        <v>no</v>
      </c>
      <c r="AK192">
        <v>45</v>
      </c>
      <c r="AL192" t="s">
        <v>2497</v>
      </c>
      <c r="AS192">
        <v>18.100000000000001</v>
      </c>
      <c r="AT192" t="str">
        <f t="shared" si="8"/>
        <v>no</v>
      </c>
      <c r="BE192">
        <v>24.12</v>
      </c>
      <c r="BF192" t="s">
        <v>2497</v>
      </c>
    </row>
    <row r="193" spans="1:58" x14ac:dyDescent="0.3">
      <c r="A193" s="1">
        <v>1461</v>
      </c>
      <c r="B193" t="str">
        <f t="shared" si="6"/>
        <v>no</v>
      </c>
      <c r="N193" s="1">
        <v>1461</v>
      </c>
      <c r="O193" t="s">
        <v>2497</v>
      </c>
      <c r="W193">
        <v>50</v>
      </c>
      <c r="X193" t="str">
        <f t="shared" si="7"/>
        <v>no</v>
      </c>
      <c r="AK193">
        <v>50</v>
      </c>
      <c r="AL193" t="s">
        <v>2497</v>
      </c>
      <c r="AS193">
        <v>18</v>
      </c>
      <c r="AT193" t="str">
        <f t="shared" si="8"/>
        <v>no</v>
      </c>
      <c r="BE193">
        <v>13.2</v>
      </c>
      <c r="BF193" t="s">
        <v>2497</v>
      </c>
    </row>
    <row r="194" spans="1:58" x14ac:dyDescent="0.3">
      <c r="A194" s="1">
        <v>1461</v>
      </c>
      <c r="B194" t="str">
        <f t="shared" si="6"/>
        <v>no</v>
      </c>
      <c r="N194" s="1">
        <v>1461</v>
      </c>
      <c r="O194" t="s">
        <v>2497</v>
      </c>
      <c r="W194">
        <v>50</v>
      </c>
      <c r="X194" t="str">
        <f t="shared" si="7"/>
        <v>no</v>
      </c>
      <c r="AK194">
        <v>50</v>
      </c>
      <c r="AL194" t="s">
        <v>2497</v>
      </c>
      <c r="AS194">
        <v>18</v>
      </c>
      <c r="AT194" t="str">
        <f t="shared" si="8"/>
        <v>no</v>
      </c>
      <c r="BE194">
        <v>19.2</v>
      </c>
      <c r="BF194" t="s">
        <v>2497</v>
      </c>
    </row>
    <row r="195" spans="1:58" x14ac:dyDescent="0.3">
      <c r="A195" s="1">
        <v>1461</v>
      </c>
      <c r="B195" t="str">
        <f t="shared" si="6"/>
        <v>no</v>
      </c>
      <c r="N195" s="1">
        <v>1461</v>
      </c>
      <c r="O195" t="s">
        <v>2497</v>
      </c>
      <c r="W195">
        <v>50</v>
      </c>
      <c r="X195" t="str">
        <f t="shared" si="7"/>
        <v>no</v>
      </c>
      <c r="AK195">
        <v>50</v>
      </c>
      <c r="AL195" t="s">
        <v>2497</v>
      </c>
      <c r="AS195">
        <v>18</v>
      </c>
      <c r="AT195" t="str">
        <f t="shared" si="8"/>
        <v>no</v>
      </c>
      <c r="BE195">
        <v>13.2</v>
      </c>
      <c r="BF195" t="s">
        <v>2497</v>
      </c>
    </row>
    <row r="196" spans="1:58" x14ac:dyDescent="0.3">
      <c r="A196" s="1">
        <v>1197</v>
      </c>
      <c r="B196" t="str">
        <f t="shared" si="6"/>
        <v>no</v>
      </c>
      <c r="N196" s="1">
        <v>1197</v>
      </c>
      <c r="O196" t="s">
        <v>2497</v>
      </c>
      <c r="W196">
        <v>37</v>
      </c>
      <c r="X196" t="str">
        <f t="shared" si="7"/>
        <v>no</v>
      </c>
      <c r="AK196">
        <v>37</v>
      </c>
      <c r="AL196" t="s">
        <v>2497</v>
      </c>
      <c r="AT196" t="str">
        <f t="shared" si="8"/>
        <v>yes</v>
      </c>
      <c r="BE196">
        <v>13.2</v>
      </c>
      <c r="BF196" t="s">
        <v>2497</v>
      </c>
    </row>
    <row r="197" spans="1:58" x14ac:dyDescent="0.3">
      <c r="A197" s="1">
        <v>1197</v>
      </c>
      <c r="B197" t="str">
        <f t="shared" si="6"/>
        <v>no</v>
      </c>
      <c r="N197" s="1">
        <v>1197</v>
      </c>
      <c r="O197" t="s">
        <v>2497</v>
      </c>
      <c r="W197">
        <v>37</v>
      </c>
      <c r="X197" t="str">
        <f t="shared" si="7"/>
        <v>no</v>
      </c>
      <c r="AK197">
        <v>37</v>
      </c>
      <c r="AL197" t="s">
        <v>2497</v>
      </c>
      <c r="AT197" t="str">
        <f t="shared" si="8"/>
        <v>yes</v>
      </c>
      <c r="BE197">
        <v>13.2</v>
      </c>
      <c r="BF197" t="s">
        <v>2497</v>
      </c>
    </row>
    <row r="198" spans="1:58" x14ac:dyDescent="0.3">
      <c r="A198" s="1">
        <v>1197</v>
      </c>
      <c r="B198" t="str">
        <f t="shared" ref="B198:B261" si="9">IF(OR(A198&gt;$D$30,A198&lt;$D$31),"yes","no")</f>
        <v>no</v>
      </c>
      <c r="N198" s="1">
        <v>1197</v>
      </c>
      <c r="O198" t="s">
        <v>2497</v>
      </c>
      <c r="W198">
        <v>37</v>
      </c>
      <c r="X198" t="str">
        <f t="shared" ref="X198:X261" si="10">IF(OR(W198&gt;$Z$88,W198&lt;$Z$89),"yes","no")</f>
        <v>no</v>
      </c>
      <c r="AK198">
        <v>37</v>
      </c>
      <c r="AL198" t="s">
        <v>2497</v>
      </c>
      <c r="AT198" t="str">
        <f t="shared" ref="AT198:AT261" si="11">IF(OR(AS198&gt;$AV$30,AS198&lt;$AV$31),"yes","no")</f>
        <v>yes</v>
      </c>
      <c r="BE198">
        <v>19.2</v>
      </c>
      <c r="BF198" t="s">
        <v>2497</v>
      </c>
    </row>
    <row r="199" spans="1:58" x14ac:dyDescent="0.3">
      <c r="A199" s="1">
        <v>1197</v>
      </c>
      <c r="B199" t="str">
        <f t="shared" si="9"/>
        <v>no</v>
      </c>
      <c r="N199" s="1">
        <v>1197</v>
      </c>
      <c r="O199" t="s">
        <v>2497</v>
      </c>
      <c r="W199">
        <v>37</v>
      </c>
      <c r="X199" t="str">
        <f t="shared" si="10"/>
        <v>no</v>
      </c>
      <c r="AK199">
        <v>37</v>
      </c>
      <c r="AL199" t="s">
        <v>2497</v>
      </c>
      <c r="AT199" t="str">
        <f t="shared" si="11"/>
        <v>yes</v>
      </c>
      <c r="BE199">
        <v>19.2</v>
      </c>
      <c r="BF199" t="s">
        <v>2497</v>
      </c>
    </row>
    <row r="200" spans="1:58" x14ac:dyDescent="0.3">
      <c r="A200" s="1">
        <v>1197</v>
      </c>
      <c r="B200" t="str">
        <f t="shared" si="9"/>
        <v>no</v>
      </c>
      <c r="N200" s="1">
        <v>1197</v>
      </c>
      <c r="O200" t="s">
        <v>2497</v>
      </c>
      <c r="W200">
        <v>37</v>
      </c>
      <c r="X200" t="str">
        <f t="shared" si="10"/>
        <v>no</v>
      </c>
      <c r="AK200">
        <v>37</v>
      </c>
      <c r="AL200" t="s">
        <v>2497</v>
      </c>
      <c r="AT200" t="str">
        <f t="shared" si="11"/>
        <v>yes</v>
      </c>
      <c r="BE200">
        <v>19.2</v>
      </c>
      <c r="BF200" t="s">
        <v>2497</v>
      </c>
    </row>
    <row r="201" spans="1:58" x14ac:dyDescent="0.3">
      <c r="A201" s="1">
        <v>2157</v>
      </c>
      <c r="B201" t="str">
        <f t="shared" si="9"/>
        <v>no</v>
      </c>
      <c r="N201" s="1">
        <v>2157</v>
      </c>
      <c r="O201" t="s">
        <v>2497</v>
      </c>
      <c r="W201">
        <v>70</v>
      </c>
      <c r="X201" t="str">
        <f t="shared" si="10"/>
        <v>no</v>
      </c>
      <c r="AK201">
        <v>70</v>
      </c>
      <c r="AL201" t="s">
        <v>2497</v>
      </c>
      <c r="AT201" t="str">
        <f t="shared" si="11"/>
        <v>yes</v>
      </c>
      <c r="BE201">
        <v>19.2</v>
      </c>
      <c r="BF201" t="s">
        <v>2497</v>
      </c>
    </row>
    <row r="202" spans="1:58" x14ac:dyDescent="0.3">
      <c r="A202" s="1">
        <v>2157</v>
      </c>
      <c r="B202" t="str">
        <f t="shared" si="9"/>
        <v>no</v>
      </c>
      <c r="N202" s="1">
        <v>2157</v>
      </c>
      <c r="O202" t="s">
        <v>2497</v>
      </c>
      <c r="W202">
        <v>70</v>
      </c>
      <c r="X202" t="str">
        <f t="shared" si="10"/>
        <v>no</v>
      </c>
      <c r="AK202">
        <v>70</v>
      </c>
      <c r="AL202" t="s">
        <v>2497</v>
      </c>
      <c r="AT202" t="str">
        <f t="shared" si="11"/>
        <v>yes</v>
      </c>
      <c r="BE202">
        <v>19.2</v>
      </c>
      <c r="BF202" t="s">
        <v>2497</v>
      </c>
    </row>
    <row r="203" spans="1:58" x14ac:dyDescent="0.3">
      <c r="A203" s="1">
        <v>1968</v>
      </c>
      <c r="B203" t="str">
        <f t="shared" si="9"/>
        <v>no</v>
      </c>
      <c r="N203" s="1">
        <v>1968</v>
      </c>
      <c r="O203" t="s">
        <v>2497</v>
      </c>
      <c r="W203">
        <v>71</v>
      </c>
      <c r="X203" t="str">
        <f t="shared" si="10"/>
        <v>no</v>
      </c>
      <c r="AK203">
        <v>71</v>
      </c>
      <c r="AL203" t="s">
        <v>2497</v>
      </c>
      <c r="AT203" t="str">
        <f t="shared" si="11"/>
        <v>yes</v>
      </c>
      <c r="BE203">
        <v>19.2</v>
      </c>
      <c r="BF203" t="s">
        <v>2497</v>
      </c>
    </row>
    <row r="204" spans="1:58" x14ac:dyDescent="0.3">
      <c r="A204" s="1">
        <v>1968</v>
      </c>
      <c r="B204" t="str">
        <f t="shared" si="9"/>
        <v>no</v>
      </c>
      <c r="N204" s="1">
        <v>1968</v>
      </c>
      <c r="O204" t="s">
        <v>2497</v>
      </c>
      <c r="W204">
        <v>71</v>
      </c>
      <c r="X204" t="str">
        <f t="shared" si="10"/>
        <v>no</v>
      </c>
      <c r="AK204">
        <v>71</v>
      </c>
      <c r="AL204" t="s">
        <v>2497</v>
      </c>
      <c r="AT204" t="str">
        <f t="shared" si="11"/>
        <v>yes</v>
      </c>
      <c r="BE204">
        <v>10.199999999999999</v>
      </c>
      <c r="BF204" t="s">
        <v>2497</v>
      </c>
    </row>
    <row r="205" spans="1:58" x14ac:dyDescent="0.3">
      <c r="A205" s="1">
        <v>1798</v>
      </c>
      <c r="B205" t="str">
        <f t="shared" si="9"/>
        <v>no</v>
      </c>
      <c r="N205" s="1">
        <v>1798</v>
      </c>
      <c r="O205" t="s">
        <v>2497</v>
      </c>
      <c r="W205">
        <v>66</v>
      </c>
      <c r="X205" t="str">
        <f t="shared" si="10"/>
        <v>no</v>
      </c>
      <c r="AK205">
        <v>66</v>
      </c>
      <c r="AL205" t="s">
        <v>2497</v>
      </c>
      <c r="AS205">
        <v>11.3</v>
      </c>
      <c r="AT205" t="str">
        <f t="shared" si="11"/>
        <v>no</v>
      </c>
      <c r="BE205">
        <v>10.199999999999999</v>
      </c>
      <c r="BF205" t="s">
        <v>2497</v>
      </c>
    </row>
    <row r="206" spans="1:58" x14ac:dyDescent="0.3">
      <c r="A206" s="1">
        <v>1968</v>
      </c>
      <c r="B206" t="str">
        <f t="shared" si="9"/>
        <v>no</v>
      </c>
      <c r="N206" s="1">
        <v>1968</v>
      </c>
      <c r="O206" t="s">
        <v>2497</v>
      </c>
      <c r="W206">
        <v>66</v>
      </c>
      <c r="X206" t="str">
        <f t="shared" si="10"/>
        <v>no</v>
      </c>
      <c r="AK206">
        <v>66</v>
      </c>
      <c r="AL206" t="s">
        <v>2497</v>
      </c>
      <c r="AS206">
        <v>15.1</v>
      </c>
      <c r="AT206" t="str">
        <f t="shared" si="11"/>
        <v>no</v>
      </c>
      <c r="BE206">
        <v>12.4</v>
      </c>
      <c r="BF206" t="s">
        <v>2497</v>
      </c>
    </row>
    <row r="207" spans="1:58" x14ac:dyDescent="0.3">
      <c r="A207" s="1">
        <v>1968</v>
      </c>
      <c r="B207" t="str">
        <f t="shared" si="9"/>
        <v>no</v>
      </c>
      <c r="N207" s="1">
        <v>1968</v>
      </c>
      <c r="O207" t="s">
        <v>2497</v>
      </c>
      <c r="W207">
        <v>66</v>
      </c>
      <c r="X207" t="str">
        <f t="shared" si="10"/>
        <v>no</v>
      </c>
      <c r="AK207">
        <v>66</v>
      </c>
      <c r="AL207" t="s">
        <v>2497</v>
      </c>
      <c r="AS207">
        <v>15.1</v>
      </c>
      <c r="AT207" t="str">
        <f t="shared" si="11"/>
        <v>no</v>
      </c>
      <c r="BE207">
        <v>12.4</v>
      </c>
      <c r="BF207" t="s">
        <v>2497</v>
      </c>
    </row>
    <row r="208" spans="1:58" x14ac:dyDescent="0.3">
      <c r="A208" s="1">
        <v>1968</v>
      </c>
      <c r="B208" t="str">
        <f t="shared" si="9"/>
        <v>no</v>
      </c>
      <c r="N208" s="1">
        <v>1968</v>
      </c>
      <c r="O208" t="s">
        <v>2497</v>
      </c>
      <c r="W208">
        <v>66</v>
      </c>
      <c r="X208" t="str">
        <f t="shared" si="10"/>
        <v>no</v>
      </c>
      <c r="AK208">
        <v>66</v>
      </c>
      <c r="AL208" t="s">
        <v>2497</v>
      </c>
      <c r="AS208">
        <v>15.1</v>
      </c>
      <c r="AT208" t="str">
        <f t="shared" si="11"/>
        <v>no</v>
      </c>
      <c r="BE208">
        <v>12.4</v>
      </c>
      <c r="BF208" t="s">
        <v>2497</v>
      </c>
    </row>
    <row r="209" spans="1:58" x14ac:dyDescent="0.3">
      <c r="A209" s="1">
        <v>1968</v>
      </c>
      <c r="B209" t="str">
        <f t="shared" si="9"/>
        <v>no</v>
      </c>
      <c r="N209" s="1">
        <v>1968</v>
      </c>
      <c r="O209" t="s">
        <v>2497</v>
      </c>
      <c r="W209">
        <v>66</v>
      </c>
      <c r="X209" t="str">
        <f t="shared" si="10"/>
        <v>no</v>
      </c>
      <c r="AK209">
        <v>66</v>
      </c>
      <c r="AL209" t="s">
        <v>2497</v>
      </c>
      <c r="AS209">
        <v>15.1</v>
      </c>
      <c r="AT209" t="str">
        <f t="shared" si="11"/>
        <v>no</v>
      </c>
      <c r="BE209">
        <v>12.4</v>
      </c>
      <c r="BF209" t="s">
        <v>2497</v>
      </c>
    </row>
    <row r="210" spans="1:58" x14ac:dyDescent="0.3">
      <c r="A210" s="1">
        <v>1995</v>
      </c>
      <c r="B210" t="str">
        <f t="shared" si="9"/>
        <v>no</v>
      </c>
      <c r="N210" s="1">
        <v>1995</v>
      </c>
      <c r="O210" t="s">
        <v>2497</v>
      </c>
      <c r="W210">
        <v>67</v>
      </c>
      <c r="X210" t="str">
        <f t="shared" si="10"/>
        <v>no</v>
      </c>
      <c r="AK210">
        <v>67</v>
      </c>
      <c r="AL210" t="s">
        <v>2497</v>
      </c>
      <c r="AS210">
        <v>16</v>
      </c>
      <c r="AT210" t="str">
        <f t="shared" si="11"/>
        <v>no</v>
      </c>
      <c r="BE210">
        <v>9.4</v>
      </c>
      <c r="BF210" t="s">
        <v>2497</v>
      </c>
    </row>
    <row r="211" spans="1:58" x14ac:dyDescent="0.3">
      <c r="A211" s="1">
        <v>1998</v>
      </c>
      <c r="B211" t="str">
        <f t="shared" si="9"/>
        <v>no</v>
      </c>
      <c r="N211" s="1">
        <v>1998</v>
      </c>
      <c r="O211" t="s">
        <v>2497</v>
      </c>
      <c r="W211">
        <v>67</v>
      </c>
      <c r="X211" t="str">
        <f t="shared" si="10"/>
        <v>no</v>
      </c>
      <c r="AK211">
        <v>67</v>
      </c>
      <c r="AL211" t="s">
        <v>2497</v>
      </c>
      <c r="AS211">
        <v>16</v>
      </c>
      <c r="AT211" t="str">
        <f t="shared" si="11"/>
        <v>no</v>
      </c>
      <c r="BE211">
        <v>12.4</v>
      </c>
      <c r="BF211" t="s">
        <v>2497</v>
      </c>
    </row>
    <row r="212" spans="1:58" x14ac:dyDescent="0.3">
      <c r="A212" s="1">
        <v>1995</v>
      </c>
      <c r="B212" t="str">
        <f t="shared" si="9"/>
        <v>no</v>
      </c>
      <c r="N212" s="1">
        <v>1995</v>
      </c>
      <c r="O212" t="s">
        <v>2497</v>
      </c>
      <c r="W212">
        <v>67</v>
      </c>
      <c r="X212" t="str">
        <f t="shared" si="10"/>
        <v>no</v>
      </c>
      <c r="AK212">
        <v>67</v>
      </c>
      <c r="AL212" t="s">
        <v>2497</v>
      </c>
      <c r="AS212">
        <v>16</v>
      </c>
      <c r="AT212" t="str">
        <f t="shared" si="11"/>
        <v>no</v>
      </c>
      <c r="BE212">
        <v>20</v>
      </c>
      <c r="BF212" t="s">
        <v>2497</v>
      </c>
    </row>
    <row r="213" spans="1:58" x14ac:dyDescent="0.3">
      <c r="A213" s="1">
        <v>2993</v>
      </c>
      <c r="B213" t="str">
        <f t="shared" si="9"/>
        <v>yes</v>
      </c>
      <c r="N213" s="1">
        <v>796</v>
      </c>
      <c r="O213" t="s">
        <v>2497</v>
      </c>
      <c r="X213" t="str">
        <f t="shared" si="10"/>
        <v>yes</v>
      </c>
      <c r="AK213">
        <v>60.9</v>
      </c>
      <c r="AL213" t="s">
        <v>2497</v>
      </c>
      <c r="AT213" t="str">
        <f t="shared" si="11"/>
        <v>yes</v>
      </c>
      <c r="BE213">
        <v>20</v>
      </c>
      <c r="BF213" t="s">
        <v>2497</v>
      </c>
    </row>
    <row r="214" spans="1:58" x14ac:dyDescent="0.3">
      <c r="A214" s="1">
        <v>2993</v>
      </c>
      <c r="B214" t="str">
        <f t="shared" si="9"/>
        <v>yes</v>
      </c>
      <c r="N214" s="1">
        <v>796</v>
      </c>
      <c r="O214" t="s">
        <v>2497</v>
      </c>
      <c r="X214" t="str">
        <f t="shared" si="10"/>
        <v>yes</v>
      </c>
      <c r="AK214">
        <v>52</v>
      </c>
      <c r="AL214" t="s">
        <v>2497</v>
      </c>
      <c r="AT214" t="str">
        <f t="shared" si="11"/>
        <v>yes</v>
      </c>
      <c r="BE214">
        <v>20</v>
      </c>
      <c r="BF214" t="s">
        <v>2497</v>
      </c>
    </row>
    <row r="215" spans="1:58" x14ac:dyDescent="0.3">
      <c r="A215" s="1">
        <v>2998</v>
      </c>
      <c r="B215" t="str">
        <f t="shared" si="9"/>
        <v>yes</v>
      </c>
      <c r="N215" s="1">
        <v>796</v>
      </c>
      <c r="O215" t="s">
        <v>2497</v>
      </c>
      <c r="X215" t="str">
        <f t="shared" si="10"/>
        <v>yes</v>
      </c>
      <c r="AK215">
        <v>78</v>
      </c>
      <c r="AL215" t="s">
        <v>2497</v>
      </c>
      <c r="AT215" t="str">
        <f t="shared" si="11"/>
        <v>yes</v>
      </c>
      <c r="BE215">
        <v>20</v>
      </c>
      <c r="BF215" t="s">
        <v>2497</v>
      </c>
    </row>
    <row r="216" spans="1:58" x14ac:dyDescent="0.3">
      <c r="A216" s="1">
        <v>4951</v>
      </c>
      <c r="B216" t="str">
        <f t="shared" si="9"/>
        <v>yes</v>
      </c>
      <c r="N216" s="1">
        <v>796</v>
      </c>
      <c r="O216" t="s">
        <v>2497</v>
      </c>
      <c r="W216">
        <v>60.9</v>
      </c>
      <c r="X216" t="str">
        <f t="shared" si="10"/>
        <v>no</v>
      </c>
      <c r="AK216">
        <v>78</v>
      </c>
      <c r="AL216" t="s">
        <v>2497</v>
      </c>
      <c r="AS216">
        <v>10</v>
      </c>
      <c r="AT216" t="str">
        <f t="shared" si="11"/>
        <v>no</v>
      </c>
      <c r="BE216">
        <v>20</v>
      </c>
      <c r="BF216" t="s">
        <v>2497</v>
      </c>
    </row>
    <row r="217" spans="1:58" x14ac:dyDescent="0.3">
      <c r="A217" s="1">
        <v>2979</v>
      </c>
      <c r="B217" t="str">
        <f t="shared" si="9"/>
        <v>yes</v>
      </c>
      <c r="N217" s="1">
        <v>796</v>
      </c>
      <c r="O217" t="s">
        <v>2497</v>
      </c>
      <c r="W217">
        <v>52</v>
      </c>
      <c r="X217" t="str">
        <f t="shared" si="10"/>
        <v>no</v>
      </c>
      <c r="AK217">
        <v>78</v>
      </c>
      <c r="AL217" t="s">
        <v>2497</v>
      </c>
      <c r="AS217">
        <v>12.5</v>
      </c>
      <c r="AT217" t="str">
        <f t="shared" si="11"/>
        <v>no</v>
      </c>
      <c r="BE217">
        <v>20</v>
      </c>
      <c r="BF217" t="s">
        <v>2497</v>
      </c>
    </row>
    <row r="218" spans="1:58" x14ac:dyDescent="0.3">
      <c r="A218" s="1">
        <v>2982</v>
      </c>
      <c r="B218" t="str">
        <f t="shared" si="9"/>
        <v>yes</v>
      </c>
      <c r="N218" s="1">
        <v>796</v>
      </c>
      <c r="O218" t="s">
        <v>2497</v>
      </c>
      <c r="W218">
        <v>87</v>
      </c>
      <c r="X218" t="str">
        <f t="shared" si="10"/>
        <v>yes</v>
      </c>
      <c r="AK218">
        <v>78</v>
      </c>
      <c r="AL218" t="s">
        <v>2497</v>
      </c>
      <c r="AS218">
        <v>7</v>
      </c>
      <c r="AT218" t="str">
        <f t="shared" si="11"/>
        <v>no</v>
      </c>
      <c r="BE218">
        <v>20</v>
      </c>
      <c r="BF218" t="s">
        <v>2497</v>
      </c>
    </row>
    <row r="219" spans="1:58" x14ac:dyDescent="0.3">
      <c r="A219" s="1">
        <v>2993</v>
      </c>
      <c r="B219" t="str">
        <f t="shared" si="9"/>
        <v>yes</v>
      </c>
      <c r="N219" s="1">
        <v>796</v>
      </c>
      <c r="O219" t="s">
        <v>2497</v>
      </c>
      <c r="W219">
        <v>78</v>
      </c>
      <c r="X219" t="str">
        <f t="shared" si="10"/>
        <v>no</v>
      </c>
      <c r="AK219">
        <v>46</v>
      </c>
      <c r="AL219" t="s">
        <v>2497</v>
      </c>
      <c r="AS219">
        <v>13.5</v>
      </c>
      <c r="AT219" t="str">
        <f t="shared" si="11"/>
        <v>no</v>
      </c>
      <c r="BE219">
        <v>20</v>
      </c>
      <c r="BF219" t="s">
        <v>2497</v>
      </c>
    </row>
    <row r="220" spans="1:58" x14ac:dyDescent="0.3">
      <c r="A220" s="1">
        <v>2993</v>
      </c>
      <c r="B220" t="str">
        <f t="shared" si="9"/>
        <v>yes</v>
      </c>
      <c r="N220" s="1">
        <v>796</v>
      </c>
      <c r="O220" t="s">
        <v>2497</v>
      </c>
      <c r="W220">
        <v>78</v>
      </c>
      <c r="X220" t="str">
        <f t="shared" si="10"/>
        <v>no</v>
      </c>
      <c r="AK220">
        <v>78</v>
      </c>
      <c r="AL220" t="s">
        <v>2497</v>
      </c>
      <c r="AS220">
        <v>13.5</v>
      </c>
      <c r="AT220" t="str">
        <f t="shared" si="11"/>
        <v>no</v>
      </c>
      <c r="BE220">
        <v>20</v>
      </c>
      <c r="BF220" t="s">
        <v>2497</v>
      </c>
    </row>
    <row r="221" spans="1:58" x14ac:dyDescent="0.3">
      <c r="A221" s="1">
        <v>2993</v>
      </c>
      <c r="B221" t="str">
        <f t="shared" si="9"/>
        <v>yes</v>
      </c>
      <c r="N221" s="1">
        <v>998</v>
      </c>
      <c r="O221" t="s">
        <v>2497</v>
      </c>
      <c r="W221">
        <v>78</v>
      </c>
      <c r="X221" t="str">
        <f t="shared" si="10"/>
        <v>no</v>
      </c>
      <c r="AK221">
        <v>35</v>
      </c>
      <c r="AL221" t="s">
        <v>2497</v>
      </c>
      <c r="AS221">
        <v>13.5</v>
      </c>
      <c r="AT221" t="str">
        <f t="shared" si="11"/>
        <v>no</v>
      </c>
      <c r="BE221">
        <v>15</v>
      </c>
      <c r="BF221" t="s">
        <v>2497</v>
      </c>
    </row>
    <row r="222" spans="1:58" x14ac:dyDescent="0.3">
      <c r="A222" s="1">
        <v>2998</v>
      </c>
      <c r="B222" t="str">
        <f t="shared" si="9"/>
        <v>yes</v>
      </c>
      <c r="N222" s="1">
        <v>998</v>
      </c>
      <c r="O222" t="s">
        <v>2497</v>
      </c>
      <c r="W222">
        <v>78</v>
      </c>
      <c r="X222" t="str">
        <f t="shared" si="10"/>
        <v>no</v>
      </c>
      <c r="AK222">
        <v>35</v>
      </c>
      <c r="AL222" t="s">
        <v>2497</v>
      </c>
      <c r="AT222" t="str">
        <f t="shared" si="11"/>
        <v>yes</v>
      </c>
      <c r="BE222">
        <v>15</v>
      </c>
      <c r="BF222" t="s">
        <v>2497</v>
      </c>
    </row>
    <row r="223" spans="1:58" x14ac:dyDescent="0.3">
      <c r="A223" s="1">
        <v>2998</v>
      </c>
      <c r="B223" t="str">
        <f t="shared" si="9"/>
        <v>yes</v>
      </c>
      <c r="N223" s="1">
        <v>998</v>
      </c>
      <c r="O223" t="s">
        <v>2497</v>
      </c>
      <c r="W223">
        <v>46</v>
      </c>
      <c r="X223" t="str">
        <f t="shared" si="10"/>
        <v>no</v>
      </c>
      <c r="AK223">
        <v>35</v>
      </c>
      <c r="AL223" t="s">
        <v>2497</v>
      </c>
      <c r="AT223" t="str">
        <f t="shared" si="11"/>
        <v>yes</v>
      </c>
      <c r="BE223">
        <v>15</v>
      </c>
      <c r="BF223" t="s">
        <v>2497</v>
      </c>
    </row>
    <row r="224" spans="1:58" x14ac:dyDescent="0.3">
      <c r="A224" s="1">
        <v>6592</v>
      </c>
      <c r="B224" t="str">
        <f t="shared" si="9"/>
        <v>yes</v>
      </c>
      <c r="N224" s="1">
        <v>998</v>
      </c>
      <c r="O224" t="s">
        <v>2497</v>
      </c>
      <c r="W224">
        <v>78</v>
      </c>
      <c r="X224" t="str">
        <f t="shared" si="10"/>
        <v>no</v>
      </c>
      <c r="AK224">
        <v>35</v>
      </c>
      <c r="AL224" t="s">
        <v>2497</v>
      </c>
      <c r="AT224" t="str">
        <f t="shared" si="11"/>
        <v>yes</v>
      </c>
      <c r="BE224">
        <v>21.19</v>
      </c>
      <c r="BF224" t="s">
        <v>2497</v>
      </c>
    </row>
    <row r="225" spans="1:58" x14ac:dyDescent="0.3">
      <c r="A225" s="1">
        <v>796</v>
      </c>
      <c r="B225" t="str">
        <f t="shared" si="9"/>
        <v>no</v>
      </c>
      <c r="N225" s="1">
        <v>998</v>
      </c>
      <c r="O225" t="s">
        <v>2497</v>
      </c>
      <c r="W225">
        <v>35</v>
      </c>
      <c r="X225" t="str">
        <f t="shared" si="10"/>
        <v>no</v>
      </c>
      <c r="AK225">
        <v>35</v>
      </c>
      <c r="AL225" t="s">
        <v>2497</v>
      </c>
      <c r="AT225" t="str">
        <f t="shared" si="11"/>
        <v>yes</v>
      </c>
      <c r="BE225">
        <v>10.199999999999999</v>
      </c>
      <c r="BF225" t="s">
        <v>2497</v>
      </c>
    </row>
    <row r="226" spans="1:58" x14ac:dyDescent="0.3">
      <c r="A226" s="1">
        <v>796</v>
      </c>
      <c r="B226" t="str">
        <f t="shared" si="9"/>
        <v>no</v>
      </c>
      <c r="N226" s="1">
        <v>998</v>
      </c>
      <c r="O226" t="s">
        <v>2497</v>
      </c>
      <c r="W226">
        <v>35</v>
      </c>
      <c r="X226" t="str">
        <f t="shared" si="10"/>
        <v>no</v>
      </c>
      <c r="AK226">
        <v>35</v>
      </c>
      <c r="AL226" t="s">
        <v>2497</v>
      </c>
      <c r="AT226" t="str">
        <f t="shared" si="11"/>
        <v>yes</v>
      </c>
      <c r="BE226">
        <v>10</v>
      </c>
      <c r="BF226" t="s">
        <v>2497</v>
      </c>
    </row>
    <row r="227" spans="1:58" x14ac:dyDescent="0.3">
      <c r="A227" s="1">
        <v>796</v>
      </c>
      <c r="B227" t="str">
        <f t="shared" si="9"/>
        <v>no</v>
      </c>
      <c r="N227" s="1">
        <v>998</v>
      </c>
      <c r="O227" t="s">
        <v>2497</v>
      </c>
      <c r="W227">
        <v>35</v>
      </c>
      <c r="X227" t="str">
        <f t="shared" si="10"/>
        <v>no</v>
      </c>
      <c r="AK227">
        <v>35</v>
      </c>
      <c r="AL227" t="s">
        <v>2497</v>
      </c>
      <c r="AT227" t="str">
        <f t="shared" si="11"/>
        <v>yes</v>
      </c>
      <c r="BE227">
        <v>10</v>
      </c>
      <c r="BF227" t="s">
        <v>2497</v>
      </c>
    </row>
    <row r="228" spans="1:58" x14ac:dyDescent="0.3">
      <c r="A228" s="1">
        <v>796</v>
      </c>
      <c r="B228" t="str">
        <f t="shared" si="9"/>
        <v>no</v>
      </c>
      <c r="N228" s="1">
        <v>998</v>
      </c>
      <c r="O228" t="s">
        <v>2497</v>
      </c>
      <c r="W228">
        <v>35</v>
      </c>
      <c r="X228" t="str">
        <f t="shared" si="10"/>
        <v>no</v>
      </c>
      <c r="AK228">
        <v>35</v>
      </c>
      <c r="AL228" t="s">
        <v>2497</v>
      </c>
      <c r="AT228" t="str">
        <f t="shared" si="11"/>
        <v>yes</v>
      </c>
      <c r="BE228">
        <v>16</v>
      </c>
      <c r="BF228" t="s">
        <v>2497</v>
      </c>
    </row>
    <row r="229" spans="1:58" x14ac:dyDescent="0.3">
      <c r="A229" s="1">
        <v>796</v>
      </c>
      <c r="B229" t="str">
        <f t="shared" si="9"/>
        <v>no</v>
      </c>
      <c r="N229" s="1">
        <v>998</v>
      </c>
      <c r="O229" t="s">
        <v>2497</v>
      </c>
      <c r="W229">
        <v>35</v>
      </c>
      <c r="X229" t="str">
        <f t="shared" si="10"/>
        <v>no</v>
      </c>
      <c r="AK229">
        <v>27</v>
      </c>
      <c r="AL229" t="s">
        <v>2497</v>
      </c>
      <c r="AT229" t="str">
        <f t="shared" si="11"/>
        <v>yes</v>
      </c>
      <c r="BE229">
        <v>16</v>
      </c>
      <c r="BF229" t="s">
        <v>2497</v>
      </c>
    </row>
    <row r="230" spans="1:58" x14ac:dyDescent="0.3">
      <c r="A230" s="1">
        <v>796</v>
      </c>
      <c r="B230" t="str">
        <f t="shared" si="9"/>
        <v>no</v>
      </c>
      <c r="N230" s="1">
        <v>998</v>
      </c>
      <c r="O230" t="s">
        <v>2497</v>
      </c>
      <c r="W230">
        <v>35</v>
      </c>
      <c r="X230" t="str">
        <f t="shared" si="10"/>
        <v>no</v>
      </c>
      <c r="AK230">
        <v>27</v>
      </c>
      <c r="AL230" t="s">
        <v>2497</v>
      </c>
      <c r="AT230" t="str">
        <f t="shared" si="11"/>
        <v>yes</v>
      </c>
      <c r="BE230">
        <v>16</v>
      </c>
      <c r="BF230" t="s">
        <v>2497</v>
      </c>
    </row>
    <row r="231" spans="1:58" x14ac:dyDescent="0.3">
      <c r="A231" s="1">
        <v>796</v>
      </c>
      <c r="B231" t="str">
        <f t="shared" si="9"/>
        <v>no</v>
      </c>
      <c r="N231" s="1">
        <v>998</v>
      </c>
      <c r="O231" t="s">
        <v>2497</v>
      </c>
      <c r="W231">
        <v>35</v>
      </c>
      <c r="X231" t="str">
        <f t="shared" si="10"/>
        <v>no</v>
      </c>
      <c r="AK231">
        <v>27</v>
      </c>
      <c r="AL231" t="s">
        <v>2497</v>
      </c>
      <c r="AT231" t="str">
        <f t="shared" si="11"/>
        <v>yes</v>
      </c>
      <c r="BE231">
        <v>16</v>
      </c>
      <c r="BF231" t="s">
        <v>2497</v>
      </c>
    </row>
    <row r="232" spans="1:58" x14ac:dyDescent="0.3">
      <c r="A232" s="1">
        <v>796</v>
      </c>
      <c r="B232" t="str">
        <f t="shared" si="9"/>
        <v>no</v>
      </c>
      <c r="N232" s="1">
        <v>998</v>
      </c>
      <c r="O232" t="s">
        <v>2497</v>
      </c>
      <c r="W232">
        <v>35</v>
      </c>
      <c r="X232" t="str">
        <f t="shared" si="10"/>
        <v>no</v>
      </c>
      <c r="AK232">
        <v>27</v>
      </c>
      <c r="AL232" t="s">
        <v>2497</v>
      </c>
      <c r="AT232" t="str">
        <f t="shared" si="11"/>
        <v>yes</v>
      </c>
      <c r="BE232">
        <v>16</v>
      </c>
      <c r="BF232" t="s">
        <v>2497</v>
      </c>
    </row>
    <row r="233" spans="1:58" x14ac:dyDescent="0.3">
      <c r="A233" s="1">
        <v>998</v>
      </c>
      <c r="B233" t="str">
        <f t="shared" si="9"/>
        <v>no</v>
      </c>
      <c r="N233" s="1">
        <v>998</v>
      </c>
      <c r="O233" t="s">
        <v>2497</v>
      </c>
      <c r="W233">
        <v>27</v>
      </c>
      <c r="X233" t="str">
        <f t="shared" si="10"/>
        <v>no</v>
      </c>
      <c r="AK233">
        <v>27</v>
      </c>
      <c r="AL233" t="s">
        <v>2497</v>
      </c>
      <c r="AT233" t="str">
        <f t="shared" si="11"/>
        <v>yes</v>
      </c>
      <c r="BE233">
        <v>16</v>
      </c>
      <c r="BF233" t="s">
        <v>2497</v>
      </c>
    </row>
    <row r="234" spans="1:58" x14ac:dyDescent="0.3">
      <c r="A234" s="1">
        <v>998</v>
      </c>
      <c r="B234" t="str">
        <f t="shared" si="9"/>
        <v>no</v>
      </c>
      <c r="N234" s="1">
        <v>998</v>
      </c>
      <c r="O234" t="s">
        <v>2497</v>
      </c>
      <c r="W234">
        <v>27</v>
      </c>
      <c r="X234" t="str">
        <f t="shared" si="10"/>
        <v>no</v>
      </c>
      <c r="AK234">
        <v>27</v>
      </c>
      <c r="AL234" t="s">
        <v>2497</v>
      </c>
      <c r="AT234" t="str">
        <f t="shared" si="11"/>
        <v>yes</v>
      </c>
      <c r="BE234">
        <v>19.899999999999999</v>
      </c>
      <c r="BF234" t="s">
        <v>2497</v>
      </c>
    </row>
    <row r="235" spans="1:58" x14ac:dyDescent="0.3">
      <c r="A235" s="1">
        <v>998</v>
      </c>
      <c r="B235" t="str">
        <f t="shared" si="9"/>
        <v>no</v>
      </c>
      <c r="N235" s="1">
        <v>998</v>
      </c>
      <c r="O235" t="s">
        <v>2497</v>
      </c>
      <c r="W235">
        <v>27</v>
      </c>
      <c r="X235" t="str">
        <f t="shared" si="10"/>
        <v>no</v>
      </c>
      <c r="AK235">
        <v>27</v>
      </c>
      <c r="AL235" t="s">
        <v>2497</v>
      </c>
      <c r="AT235" t="str">
        <f t="shared" si="11"/>
        <v>yes</v>
      </c>
      <c r="BE235">
        <v>19.899999999999999</v>
      </c>
      <c r="BF235" t="s">
        <v>2497</v>
      </c>
    </row>
    <row r="236" spans="1:58" x14ac:dyDescent="0.3">
      <c r="A236" s="1">
        <v>998</v>
      </c>
      <c r="B236" t="str">
        <f t="shared" si="9"/>
        <v>no</v>
      </c>
      <c r="N236" s="1">
        <v>998</v>
      </c>
      <c r="O236" t="s">
        <v>2497</v>
      </c>
      <c r="W236">
        <v>27</v>
      </c>
      <c r="X236" t="str">
        <f t="shared" si="10"/>
        <v>no</v>
      </c>
      <c r="AK236">
        <v>27</v>
      </c>
      <c r="AL236" t="s">
        <v>2497</v>
      </c>
      <c r="AT236" t="str">
        <f t="shared" si="11"/>
        <v>yes</v>
      </c>
      <c r="BE236">
        <v>14</v>
      </c>
      <c r="BF236" t="s">
        <v>2497</v>
      </c>
    </row>
    <row r="237" spans="1:58" x14ac:dyDescent="0.3">
      <c r="A237" s="1">
        <v>998</v>
      </c>
      <c r="B237" t="str">
        <f t="shared" si="9"/>
        <v>no</v>
      </c>
      <c r="N237" s="1">
        <v>998</v>
      </c>
      <c r="O237" t="s">
        <v>2497</v>
      </c>
      <c r="W237">
        <v>27</v>
      </c>
      <c r="X237" t="str">
        <f t="shared" si="10"/>
        <v>no</v>
      </c>
      <c r="AK237">
        <v>27</v>
      </c>
      <c r="AL237" t="s">
        <v>2497</v>
      </c>
      <c r="AT237" t="str">
        <f t="shared" si="11"/>
        <v>yes</v>
      </c>
      <c r="BE237">
        <v>14</v>
      </c>
      <c r="BF237" t="s">
        <v>2497</v>
      </c>
    </row>
    <row r="238" spans="1:58" x14ac:dyDescent="0.3">
      <c r="A238" s="1">
        <v>998</v>
      </c>
      <c r="B238" t="str">
        <f t="shared" si="9"/>
        <v>no</v>
      </c>
      <c r="N238" s="1">
        <v>998</v>
      </c>
      <c r="O238" t="s">
        <v>2497</v>
      </c>
      <c r="W238">
        <v>27</v>
      </c>
      <c r="X238" t="str">
        <f t="shared" si="10"/>
        <v>no</v>
      </c>
      <c r="AK238">
        <v>27</v>
      </c>
      <c r="AL238" t="s">
        <v>2497</v>
      </c>
      <c r="AT238" t="str">
        <f t="shared" si="11"/>
        <v>yes</v>
      </c>
      <c r="BE238">
        <v>21.04</v>
      </c>
      <c r="BF238" t="s">
        <v>2497</v>
      </c>
    </row>
    <row r="239" spans="1:58" x14ac:dyDescent="0.3">
      <c r="A239" s="1">
        <v>998</v>
      </c>
      <c r="B239" t="str">
        <f t="shared" si="9"/>
        <v>no</v>
      </c>
      <c r="N239" s="1">
        <v>998</v>
      </c>
      <c r="O239" t="s">
        <v>2497</v>
      </c>
      <c r="W239">
        <v>27</v>
      </c>
      <c r="X239" t="str">
        <f t="shared" si="10"/>
        <v>no</v>
      </c>
      <c r="AK239">
        <v>35</v>
      </c>
      <c r="AL239" t="s">
        <v>2497</v>
      </c>
      <c r="AT239" t="str">
        <f t="shared" si="11"/>
        <v>yes</v>
      </c>
      <c r="BE239">
        <v>21.04</v>
      </c>
      <c r="BF239" t="s">
        <v>2497</v>
      </c>
    </row>
    <row r="240" spans="1:58" x14ac:dyDescent="0.3">
      <c r="A240" s="1">
        <v>998</v>
      </c>
      <c r="B240" t="str">
        <f t="shared" si="9"/>
        <v>no</v>
      </c>
      <c r="N240" s="1">
        <v>998</v>
      </c>
      <c r="O240" t="s">
        <v>2497</v>
      </c>
      <c r="W240">
        <v>27</v>
      </c>
      <c r="X240" t="str">
        <f t="shared" si="10"/>
        <v>no</v>
      </c>
      <c r="AK240">
        <v>35</v>
      </c>
      <c r="AL240" t="s">
        <v>2497</v>
      </c>
      <c r="AT240" t="str">
        <f t="shared" si="11"/>
        <v>yes</v>
      </c>
      <c r="BE240">
        <v>21.04</v>
      </c>
      <c r="BF240" t="s">
        <v>2497</v>
      </c>
    </row>
    <row r="241" spans="1:58" x14ac:dyDescent="0.3">
      <c r="A241" s="1">
        <v>998</v>
      </c>
      <c r="B241" t="str">
        <f t="shared" si="9"/>
        <v>no</v>
      </c>
      <c r="N241" s="1">
        <v>998</v>
      </c>
      <c r="O241" t="s">
        <v>2497</v>
      </c>
      <c r="W241">
        <v>27</v>
      </c>
      <c r="X241" t="str">
        <f t="shared" si="10"/>
        <v>no</v>
      </c>
      <c r="AK241">
        <v>35</v>
      </c>
      <c r="AL241" t="s">
        <v>2497</v>
      </c>
      <c r="AT241" t="str">
        <f t="shared" si="11"/>
        <v>yes</v>
      </c>
      <c r="BE241">
        <v>21.04</v>
      </c>
      <c r="BF241" t="s">
        <v>2497</v>
      </c>
    </row>
    <row r="242" spans="1:58" x14ac:dyDescent="0.3">
      <c r="A242" s="1">
        <v>998</v>
      </c>
      <c r="B242" t="str">
        <f t="shared" si="9"/>
        <v>no</v>
      </c>
      <c r="N242" s="1">
        <v>1120</v>
      </c>
      <c r="O242" t="s">
        <v>2497</v>
      </c>
      <c r="W242">
        <v>27</v>
      </c>
      <c r="X242" t="str">
        <f t="shared" si="10"/>
        <v>no</v>
      </c>
      <c r="AK242">
        <v>35</v>
      </c>
      <c r="AL242" t="s">
        <v>2497</v>
      </c>
      <c r="AT242" t="str">
        <f t="shared" si="11"/>
        <v>yes</v>
      </c>
      <c r="BE242">
        <v>21.04</v>
      </c>
      <c r="BF242" t="s">
        <v>2497</v>
      </c>
    </row>
    <row r="243" spans="1:58" x14ac:dyDescent="0.3">
      <c r="A243" s="1">
        <v>998</v>
      </c>
      <c r="B243" t="str">
        <f t="shared" si="9"/>
        <v>no</v>
      </c>
      <c r="N243" s="1">
        <v>1120</v>
      </c>
      <c r="O243" t="s">
        <v>2497</v>
      </c>
      <c r="W243">
        <v>35</v>
      </c>
      <c r="X243" t="str">
        <f t="shared" si="10"/>
        <v>no</v>
      </c>
      <c r="AK243">
        <v>35</v>
      </c>
      <c r="AL243" t="s">
        <v>2497</v>
      </c>
      <c r="AS243">
        <v>23</v>
      </c>
      <c r="AT243" t="str">
        <f t="shared" si="11"/>
        <v>no</v>
      </c>
      <c r="BE243">
        <v>21.04</v>
      </c>
      <c r="BF243" t="s">
        <v>2497</v>
      </c>
    </row>
    <row r="244" spans="1:58" x14ac:dyDescent="0.3">
      <c r="A244" s="1">
        <v>998</v>
      </c>
      <c r="B244" t="str">
        <f t="shared" si="9"/>
        <v>no</v>
      </c>
      <c r="N244" s="1">
        <v>1197</v>
      </c>
      <c r="O244" t="s">
        <v>2497</v>
      </c>
      <c r="W244">
        <v>35</v>
      </c>
      <c r="X244" t="str">
        <f t="shared" si="10"/>
        <v>no</v>
      </c>
      <c r="AK244">
        <v>35</v>
      </c>
      <c r="AL244" t="s">
        <v>2497</v>
      </c>
      <c r="AS244">
        <v>23</v>
      </c>
      <c r="AT244" t="str">
        <f t="shared" si="11"/>
        <v>no</v>
      </c>
      <c r="BE244">
        <v>21.04</v>
      </c>
      <c r="BF244" t="s">
        <v>2497</v>
      </c>
    </row>
    <row r="245" spans="1:58" x14ac:dyDescent="0.3">
      <c r="A245" s="1">
        <v>998</v>
      </c>
      <c r="B245" t="str">
        <f t="shared" si="9"/>
        <v>no</v>
      </c>
      <c r="N245" s="1">
        <v>1197</v>
      </c>
      <c r="O245" t="s">
        <v>2497</v>
      </c>
      <c r="W245">
        <v>35</v>
      </c>
      <c r="X245" t="str">
        <f t="shared" si="10"/>
        <v>no</v>
      </c>
      <c r="AK245">
        <v>35</v>
      </c>
      <c r="AL245" t="s">
        <v>2497</v>
      </c>
      <c r="AS245">
        <v>23</v>
      </c>
      <c r="AT245" t="str">
        <f t="shared" si="11"/>
        <v>no</v>
      </c>
      <c r="BE245">
        <v>12.1</v>
      </c>
      <c r="BF245" t="s">
        <v>2497</v>
      </c>
    </row>
    <row r="246" spans="1:58" x14ac:dyDescent="0.3">
      <c r="A246" s="1">
        <v>998</v>
      </c>
      <c r="B246" t="str">
        <f t="shared" si="9"/>
        <v>no</v>
      </c>
      <c r="N246" s="1">
        <v>1197</v>
      </c>
      <c r="O246" t="s">
        <v>2497</v>
      </c>
      <c r="W246">
        <v>35</v>
      </c>
      <c r="X246" t="str">
        <f t="shared" si="10"/>
        <v>no</v>
      </c>
      <c r="AK246">
        <v>35</v>
      </c>
      <c r="AL246" t="s">
        <v>2497</v>
      </c>
      <c r="AS246">
        <v>23</v>
      </c>
      <c r="AT246" t="str">
        <f t="shared" si="11"/>
        <v>no</v>
      </c>
      <c r="BE246">
        <v>19</v>
      </c>
      <c r="BF246" t="s">
        <v>2497</v>
      </c>
    </row>
    <row r="247" spans="1:58" x14ac:dyDescent="0.3">
      <c r="A247" s="1">
        <v>998</v>
      </c>
      <c r="B247" t="str">
        <f t="shared" si="9"/>
        <v>no</v>
      </c>
      <c r="N247" s="1">
        <v>1197</v>
      </c>
      <c r="O247" t="s">
        <v>2497</v>
      </c>
      <c r="W247">
        <v>35</v>
      </c>
      <c r="X247" t="str">
        <f t="shared" si="10"/>
        <v>no</v>
      </c>
      <c r="AK247">
        <v>35</v>
      </c>
      <c r="AL247" t="s">
        <v>2497</v>
      </c>
      <c r="AS247">
        <v>23</v>
      </c>
      <c r="AT247" t="str">
        <f t="shared" si="11"/>
        <v>no</v>
      </c>
      <c r="BE247">
        <v>17</v>
      </c>
      <c r="BF247" t="s">
        <v>2497</v>
      </c>
    </row>
    <row r="248" spans="1:58" x14ac:dyDescent="0.3">
      <c r="A248" s="1">
        <v>998</v>
      </c>
      <c r="B248" t="str">
        <f t="shared" si="9"/>
        <v>no</v>
      </c>
      <c r="N248" s="1">
        <v>1198</v>
      </c>
      <c r="O248" t="s">
        <v>2497</v>
      </c>
      <c r="W248">
        <v>35</v>
      </c>
      <c r="X248" t="str">
        <f t="shared" si="10"/>
        <v>no</v>
      </c>
      <c r="AK248">
        <v>35</v>
      </c>
      <c r="AL248" t="s">
        <v>2497</v>
      </c>
      <c r="AT248" t="str">
        <f t="shared" si="11"/>
        <v>yes</v>
      </c>
      <c r="BE248">
        <v>18.489999999999998</v>
      </c>
      <c r="BF248" t="s">
        <v>2497</v>
      </c>
    </row>
    <row r="249" spans="1:58" x14ac:dyDescent="0.3">
      <c r="A249" s="1">
        <v>998</v>
      </c>
      <c r="B249" t="str">
        <f t="shared" si="9"/>
        <v>no</v>
      </c>
      <c r="N249" s="1">
        <v>1198</v>
      </c>
      <c r="O249" t="s">
        <v>2497</v>
      </c>
      <c r="W249">
        <v>35</v>
      </c>
      <c r="X249" t="str">
        <f t="shared" si="10"/>
        <v>no</v>
      </c>
      <c r="AK249">
        <v>35</v>
      </c>
      <c r="AL249" t="s">
        <v>2497</v>
      </c>
      <c r="AS249">
        <v>23</v>
      </c>
      <c r="AT249" t="str">
        <f t="shared" si="11"/>
        <v>no</v>
      </c>
      <c r="BE249">
        <v>18.489999999999998</v>
      </c>
      <c r="BF249" t="s">
        <v>2497</v>
      </c>
    </row>
    <row r="250" spans="1:58" x14ac:dyDescent="0.3">
      <c r="A250" s="1">
        <v>998</v>
      </c>
      <c r="B250" t="str">
        <f t="shared" si="9"/>
        <v>no</v>
      </c>
      <c r="N250" s="1">
        <v>1198</v>
      </c>
      <c r="O250" t="s">
        <v>2497</v>
      </c>
      <c r="W250">
        <v>35</v>
      </c>
      <c r="X250" t="str">
        <f t="shared" si="10"/>
        <v>no</v>
      </c>
      <c r="AK250">
        <v>43</v>
      </c>
      <c r="AL250" t="s">
        <v>2497</v>
      </c>
      <c r="AS250">
        <v>23</v>
      </c>
      <c r="AT250" t="str">
        <f t="shared" si="11"/>
        <v>no</v>
      </c>
      <c r="BE250">
        <v>18.489999999999998</v>
      </c>
      <c r="BF250" t="s">
        <v>2497</v>
      </c>
    </row>
    <row r="251" spans="1:58" x14ac:dyDescent="0.3">
      <c r="A251" s="1">
        <v>998</v>
      </c>
      <c r="B251" t="str">
        <f t="shared" si="9"/>
        <v>no</v>
      </c>
      <c r="N251" s="1">
        <v>1198</v>
      </c>
      <c r="O251" t="s">
        <v>2497</v>
      </c>
      <c r="W251">
        <v>35</v>
      </c>
      <c r="X251" t="str">
        <f t="shared" si="10"/>
        <v>no</v>
      </c>
      <c r="AK251">
        <v>43</v>
      </c>
      <c r="AL251" t="s">
        <v>2497</v>
      </c>
      <c r="AS251">
        <v>23</v>
      </c>
      <c r="AT251" t="str">
        <f t="shared" si="11"/>
        <v>no</v>
      </c>
      <c r="BE251">
        <v>11.5</v>
      </c>
      <c r="BF251" t="s">
        <v>2497</v>
      </c>
    </row>
    <row r="252" spans="1:58" x14ac:dyDescent="0.3">
      <c r="A252" s="1">
        <v>998</v>
      </c>
      <c r="B252" t="str">
        <f t="shared" si="9"/>
        <v>no</v>
      </c>
      <c r="N252" s="1">
        <v>1198</v>
      </c>
      <c r="O252" t="s">
        <v>2497</v>
      </c>
      <c r="W252">
        <v>35</v>
      </c>
      <c r="X252" t="str">
        <f t="shared" si="10"/>
        <v>no</v>
      </c>
      <c r="AK252">
        <v>43</v>
      </c>
      <c r="AL252" t="s">
        <v>2497</v>
      </c>
      <c r="AS252">
        <v>23</v>
      </c>
      <c r="AT252" t="str">
        <f t="shared" si="11"/>
        <v>no</v>
      </c>
      <c r="BE252">
        <v>8.1</v>
      </c>
      <c r="BF252" t="s">
        <v>2497</v>
      </c>
    </row>
    <row r="253" spans="1:58" x14ac:dyDescent="0.3">
      <c r="A253" s="1">
        <v>998</v>
      </c>
      <c r="B253" t="str">
        <f t="shared" si="9"/>
        <v>no</v>
      </c>
      <c r="N253" s="1">
        <v>1198</v>
      </c>
      <c r="O253" t="s">
        <v>2497</v>
      </c>
      <c r="W253">
        <v>35</v>
      </c>
      <c r="X253" t="str">
        <f t="shared" si="10"/>
        <v>no</v>
      </c>
      <c r="AK253">
        <v>43</v>
      </c>
      <c r="AL253" t="s">
        <v>2497</v>
      </c>
      <c r="AS253">
        <v>23</v>
      </c>
      <c r="AT253" t="str">
        <f t="shared" si="11"/>
        <v>no</v>
      </c>
      <c r="BE253">
        <v>9.4</v>
      </c>
      <c r="BF253" t="s">
        <v>2497</v>
      </c>
    </row>
    <row r="254" spans="1:58" x14ac:dyDescent="0.3">
      <c r="A254" s="1">
        <v>1120</v>
      </c>
      <c r="B254" t="str">
        <f t="shared" si="9"/>
        <v>no</v>
      </c>
      <c r="N254" s="1">
        <v>1198</v>
      </c>
      <c r="O254" t="s">
        <v>2497</v>
      </c>
      <c r="W254">
        <v>43</v>
      </c>
      <c r="X254" t="str">
        <f t="shared" si="10"/>
        <v>no</v>
      </c>
      <c r="AK254">
        <v>43</v>
      </c>
      <c r="AL254" t="s">
        <v>2497</v>
      </c>
      <c r="AS254">
        <v>24</v>
      </c>
      <c r="AT254" t="str">
        <f t="shared" si="11"/>
        <v>no</v>
      </c>
      <c r="BE254">
        <v>11.5</v>
      </c>
      <c r="BF254" t="s">
        <v>2497</v>
      </c>
    </row>
    <row r="255" spans="1:58" x14ac:dyDescent="0.3">
      <c r="A255" s="1">
        <v>1120</v>
      </c>
      <c r="B255" t="str">
        <f t="shared" si="9"/>
        <v>no</v>
      </c>
      <c r="N255" s="1">
        <v>1198</v>
      </c>
      <c r="O255" t="s">
        <v>2497</v>
      </c>
      <c r="W255">
        <v>43</v>
      </c>
      <c r="X255" t="str">
        <f t="shared" si="10"/>
        <v>no</v>
      </c>
      <c r="AK255">
        <v>43</v>
      </c>
      <c r="AL255" t="s">
        <v>2497</v>
      </c>
      <c r="AS255">
        <v>24</v>
      </c>
      <c r="AT255" t="str">
        <f t="shared" si="11"/>
        <v>no</v>
      </c>
      <c r="BE255">
        <v>11.5</v>
      </c>
      <c r="BF255" t="s">
        <v>2497</v>
      </c>
    </row>
    <row r="256" spans="1:58" x14ac:dyDescent="0.3">
      <c r="A256" s="1">
        <v>1197</v>
      </c>
      <c r="B256" t="str">
        <f t="shared" si="9"/>
        <v>no</v>
      </c>
      <c r="N256" s="1">
        <v>1198</v>
      </c>
      <c r="O256" t="s">
        <v>2497</v>
      </c>
      <c r="W256">
        <v>43</v>
      </c>
      <c r="X256" t="str">
        <f t="shared" si="10"/>
        <v>no</v>
      </c>
      <c r="AK256">
        <v>35</v>
      </c>
      <c r="AL256" t="s">
        <v>2497</v>
      </c>
      <c r="AS256">
        <v>18.899999999999999</v>
      </c>
      <c r="AT256" t="str">
        <f t="shared" si="11"/>
        <v>no</v>
      </c>
      <c r="BE256">
        <v>11.5</v>
      </c>
      <c r="BF256" t="s">
        <v>2497</v>
      </c>
    </row>
    <row r="257" spans="1:58" x14ac:dyDescent="0.3">
      <c r="A257" s="1">
        <v>1197</v>
      </c>
      <c r="B257" t="str">
        <f t="shared" si="9"/>
        <v>no</v>
      </c>
      <c r="N257" s="1">
        <v>1198</v>
      </c>
      <c r="O257" t="s">
        <v>2497</v>
      </c>
      <c r="W257">
        <v>43</v>
      </c>
      <c r="X257" t="str">
        <f t="shared" si="10"/>
        <v>no</v>
      </c>
      <c r="AK257">
        <v>35</v>
      </c>
      <c r="AL257" t="s">
        <v>2497</v>
      </c>
      <c r="AS257">
        <v>18.899999999999999</v>
      </c>
      <c r="AT257" t="str">
        <f t="shared" si="11"/>
        <v>no</v>
      </c>
      <c r="BE257">
        <v>11.5</v>
      </c>
      <c r="BF257" t="s">
        <v>2497</v>
      </c>
    </row>
    <row r="258" spans="1:58" x14ac:dyDescent="0.3">
      <c r="A258" s="1">
        <v>1197</v>
      </c>
      <c r="B258" t="str">
        <f t="shared" si="9"/>
        <v>no</v>
      </c>
      <c r="N258" s="1">
        <v>1198</v>
      </c>
      <c r="O258" t="s">
        <v>2497</v>
      </c>
      <c r="W258">
        <v>43</v>
      </c>
      <c r="X258" t="str">
        <f t="shared" si="10"/>
        <v>no</v>
      </c>
      <c r="AK258">
        <v>35</v>
      </c>
      <c r="AL258" t="s">
        <v>2497</v>
      </c>
      <c r="AT258" t="str">
        <f t="shared" si="11"/>
        <v>yes</v>
      </c>
      <c r="BE258">
        <v>11.5</v>
      </c>
      <c r="BF258" t="s">
        <v>2497</v>
      </c>
    </row>
    <row r="259" spans="1:58" x14ac:dyDescent="0.3">
      <c r="A259" s="1">
        <v>1197</v>
      </c>
      <c r="B259" t="str">
        <f t="shared" si="9"/>
        <v>no</v>
      </c>
      <c r="N259" s="1">
        <v>1198</v>
      </c>
      <c r="O259" t="s">
        <v>2497</v>
      </c>
      <c r="W259">
        <v>43</v>
      </c>
      <c r="X259" t="str">
        <f t="shared" si="10"/>
        <v>no</v>
      </c>
      <c r="AK259">
        <v>35</v>
      </c>
      <c r="AL259" t="s">
        <v>2497</v>
      </c>
      <c r="AT259" t="str">
        <f t="shared" si="11"/>
        <v>yes</v>
      </c>
      <c r="BE259">
        <v>11.5</v>
      </c>
      <c r="BF259" t="s">
        <v>2497</v>
      </c>
    </row>
    <row r="260" spans="1:58" x14ac:dyDescent="0.3">
      <c r="A260" s="1">
        <v>1198</v>
      </c>
      <c r="B260" t="str">
        <f t="shared" si="9"/>
        <v>no</v>
      </c>
      <c r="N260" s="1">
        <v>1198</v>
      </c>
      <c r="O260" t="s">
        <v>2497</v>
      </c>
      <c r="W260">
        <v>35</v>
      </c>
      <c r="X260" t="str">
        <f t="shared" si="10"/>
        <v>no</v>
      </c>
      <c r="AK260">
        <v>35</v>
      </c>
      <c r="AL260" t="s">
        <v>2497</v>
      </c>
      <c r="AS260">
        <v>15.5</v>
      </c>
      <c r="AT260" t="str">
        <f t="shared" si="11"/>
        <v>no</v>
      </c>
      <c r="BE260">
        <v>18</v>
      </c>
      <c r="BF260" t="s">
        <v>2497</v>
      </c>
    </row>
    <row r="261" spans="1:58" x14ac:dyDescent="0.3">
      <c r="A261" s="1">
        <v>1198</v>
      </c>
      <c r="B261" t="str">
        <f t="shared" si="9"/>
        <v>no</v>
      </c>
      <c r="N261" s="1">
        <v>1198</v>
      </c>
      <c r="O261" t="s">
        <v>2497</v>
      </c>
      <c r="W261">
        <v>35</v>
      </c>
      <c r="X261" t="str">
        <f t="shared" si="10"/>
        <v>no</v>
      </c>
      <c r="AK261">
        <v>35</v>
      </c>
      <c r="AL261" t="s">
        <v>2497</v>
      </c>
      <c r="AS261">
        <v>15.5</v>
      </c>
      <c r="AT261" t="str">
        <f t="shared" si="11"/>
        <v>no</v>
      </c>
      <c r="BE261">
        <v>12</v>
      </c>
      <c r="BF261" t="s">
        <v>2497</v>
      </c>
    </row>
    <row r="262" spans="1:58" x14ac:dyDescent="0.3">
      <c r="A262" s="1">
        <v>1198</v>
      </c>
      <c r="B262" t="str">
        <f t="shared" ref="B262:B325" si="12">IF(OR(A262&gt;$D$30,A262&lt;$D$31),"yes","no")</f>
        <v>no</v>
      </c>
      <c r="N262" s="1">
        <v>1198</v>
      </c>
      <c r="O262" t="s">
        <v>2497</v>
      </c>
      <c r="W262">
        <v>35</v>
      </c>
      <c r="X262" t="str">
        <f t="shared" ref="X262:X325" si="13">IF(OR(W262&gt;$Z$88,W262&lt;$Z$89),"yes","no")</f>
        <v>no</v>
      </c>
      <c r="AK262">
        <v>35</v>
      </c>
      <c r="AL262" t="s">
        <v>2497</v>
      </c>
      <c r="AS262">
        <v>22.25</v>
      </c>
      <c r="AT262" t="str">
        <f t="shared" ref="AT262:AT325" si="14">IF(OR(AS262&gt;$AV$30,AS262&lt;$AV$31),"yes","no")</f>
        <v>no</v>
      </c>
      <c r="BE262">
        <v>18</v>
      </c>
      <c r="BF262" t="s">
        <v>2497</v>
      </c>
    </row>
    <row r="263" spans="1:58" x14ac:dyDescent="0.3">
      <c r="A263" s="1">
        <v>1198</v>
      </c>
      <c r="B263" t="str">
        <f t="shared" si="12"/>
        <v>no</v>
      </c>
      <c r="N263" s="1">
        <v>1198</v>
      </c>
      <c r="O263" t="s">
        <v>2497</v>
      </c>
      <c r="W263">
        <v>35</v>
      </c>
      <c r="X263" t="str">
        <f t="shared" si="13"/>
        <v>no</v>
      </c>
      <c r="AK263">
        <v>35</v>
      </c>
      <c r="AL263" t="s">
        <v>2497</v>
      </c>
      <c r="AS263">
        <v>22.25</v>
      </c>
      <c r="AT263" t="str">
        <f t="shared" si="14"/>
        <v>no</v>
      </c>
      <c r="BE263">
        <v>12</v>
      </c>
      <c r="BF263" t="s">
        <v>2497</v>
      </c>
    </row>
    <row r="264" spans="1:58" x14ac:dyDescent="0.3">
      <c r="A264" s="1">
        <v>1198</v>
      </c>
      <c r="B264" t="str">
        <f t="shared" si="12"/>
        <v>no</v>
      </c>
      <c r="N264" s="1">
        <v>1198</v>
      </c>
      <c r="O264" t="s">
        <v>2497</v>
      </c>
      <c r="W264">
        <v>35</v>
      </c>
      <c r="X264" t="str">
        <f t="shared" si="13"/>
        <v>no</v>
      </c>
      <c r="AK264">
        <v>35</v>
      </c>
      <c r="AL264" t="s">
        <v>2497</v>
      </c>
      <c r="AS264">
        <v>22.25</v>
      </c>
      <c r="AT264" t="str">
        <f t="shared" si="14"/>
        <v>no</v>
      </c>
      <c r="BE264">
        <v>16</v>
      </c>
      <c r="BF264" t="s">
        <v>2497</v>
      </c>
    </row>
    <row r="265" spans="1:58" x14ac:dyDescent="0.3">
      <c r="A265" s="1">
        <v>1198</v>
      </c>
      <c r="B265" t="str">
        <f t="shared" si="12"/>
        <v>no</v>
      </c>
      <c r="N265" s="1">
        <v>1198</v>
      </c>
      <c r="O265" t="s">
        <v>2497</v>
      </c>
      <c r="W265">
        <v>35</v>
      </c>
      <c r="X265" t="str">
        <f t="shared" si="13"/>
        <v>no</v>
      </c>
      <c r="AK265">
        <v>35</v>
      </c>
      <c r="AL265" t="s">
        <v>2497</v>
      </c>
      <c r="AS265">
        <v>15.5</v>
      </c>
      <c r="AT265" t="str">
        <f t="shared" si="14"/>
        <v>no</v>
      </c>
      <c r="BE265">
        <v>16</v>
      </c>
      <c r="BF265" t="s">
        <v>2497</v>
      </c>
    </row>
    <row r="266" spans="1:58" x14ac:dyDescent="0.3">
      <c r="A266" s="1">
        <v>1198</v>
      </c>
      <c r="B266" t="str">
        <f t="shared" si="12"/>
        <v>no</v>
      </c>
      <c r="N266" s="1">
        <v>1198</v>
      </c>
      <c r="O266" t="s">
        <v>2497</v>
      </c>
      <c r="W266">
        <v>35</v>
      </c>
      <c r="X266" t="str">
        <f t="shared" si="13"/>
        <v>no</v>
      </c>
      <c r="AK266">
        <v>35</v>
      </c>
      <c r="AL266" t="s">
        <v>2497</v>
      </c>
      <c r="AS266">
        <v>15.5</v>
      </c>
      <c r="AT266" t="str">
        <f t="shared" si="14"/>
        <v>no</v>
      </c>
      <c r="BE266">
        <v>16</v>
      </c>
      <c r="BF266" t="s">
        <v>2497</v>
      </c>
    </row>
    <row r="267" spans="1:58" x14ac:dyDescent="0.3">
      <c r="A267" s="1">
        <v>1198</v>
      </c>
      <c r="B267" t="str">
        <f t="shared" si="12"/>
        <v>no</v>
      </c>
      <c r="N267" s="1">
        <v>1198</v>
      </c>
      <c r="O267" t="s">
        <v>2497</v>
      </c>
      <c r="W267">
        <v>35</v>
      </c>
      <c r="X267" t="str">
        <f t="shared" si="13"/>
        <v>no</v>
      </c>
      <c r="AK267">
        <v>35</v>
      </c>
      <c r="AL267" t="s">
        <v>2497</v>
      </c>
      <c r="AS267">
        <v>22.25</v>
      </c>
      <c r="AT267" t="str">
        <f t="shared" si="14"/>
        <v>no</v>
      </c>
      <c r="BE267">
        <v>16</v>
      </c>
      <c r="BF267" t="s">
        <v>2497</v>
      </c>
    </row>
    <row r="268" spans="1:58" x14ac:dyDescent="0.3">
      <c r="A268" s="1">
        <v>1198</v>
      </c>
      <c r="B268" t="str">
        <f t="shared" si="12"/>
        <v>no</v>
      </c>
      <c r="N268" s="1">
        <v>1198</v>
      </c>
      <c r="O268" t="s">
        <v>2497</v>
      </c>
      <c r="W268">
        <v>35</v>
      </c>
      <c r="X268" t="str">
        <f t="shared" si="13"/>
        <v>no</v>
      </c>
      <c r="AK268">
        <v>35</v>
      </c>
      <c r="AL268" t="s">
        <v>2497</v>
      </c>
      <c r="AS268">
        <v>15.5</v>
      </c>
      <c r="AT268" t="str">
        <f t="shared" si="14"/>
        <v>no</v>
      </c>
      <c r="BE268">
        <v>16</v>
      </c>
      <c r="BF268" t="s">
        <v>2497</v>
      </c>
    </row>
    <row r="269" spans="1:58" x14ac:dyDescent="0.3">
      <c r="A269" s="1">
        <v>1198</v>
      </c>
      <c r="B269" t="str">
        <f t="shared" si="12"/>
        <v>no</v>
      </c>
      <c r="N269" s="1">
        <v>1198</v>
      </c>
      <c r="O269" t="s">
        <v>2497</v>
      </c>
      <c r="W269">
        <v>35</v>
      </c>
      <c r="X269" t="str">
        <f t="shared" si="13"/>
        <v>no</v>
      </c>
      <c r="AK269">
        <v>35</v>
      </c>
      <c r="AL269" t="s">
        <v>2497</v>
      </c>
      <c r="AS269">
        <v>22.25</v>
      </c>
      <c r="AT269" t="str">
        <f t="shared" si="14"/>
        <v>no</v>
      </c>
      <c r="BE269">
        <v>16</v>
      </c>
      <c r="BF269" t="s">
        <v>2497</v>
      </c>
    </row>
    <row r="270" spans="1:58" x14ac:dyDescent="0.3">
      <c r="A270" s="1">
        <v>1198</v>
      </c>
      <c r="B270" t="str">
        <f t="shared" si="12"/>
        <v>no</v>
      </c>
      <c r="N270" s="1">
        <v>1197</v>
      </c>
      <c r="O270" t="s">
        <v>2497</v>
      </c>
      <c r="W270">
        <v>35</v>
      </c>
      <c r="X270" t="str">
        <f t="shared" si="13"/>
        <v>no</v>
      </c>
      <c r="AK270">
        <v>35</v>
      </c>
      <c r="AL270" t="s">
        <v>2497</v>
      </c>
      <c r="AS270">
        <v>15.5</v>
      </c>
      <c r="AT270" t="str">
        <f t="shared" si="14"/>
        <v>no</v>
      </c>
      <c r="BE270">
        <v>16</v>
      </c>
      <c r="BF270" t="s">
        <v>2497</v>
      </c>
    </row>
    <row r="271" spans="1:58" x14ac:dyDescent="0.3">
      <c r="A271" s="1">
        <v>1198</v>
      </c>
      <c r="B271" t="str">
        <f t="shared" si="12"/>
        <v>no</v>
      </c>
      <c r="N271" s="1">
        <v>1197</v>
      </c>
      <c r="O271" t="s">
        <v>2497</v>
      </c>
      <c r="W271">
        <v>35</v>
      </c>
      <c r="X271" t="str">
        <f t="shared" si="13"/>
        <v>no</v>
      </c>
      <c r="AK271">
        <v>35</v>
      </c>
      <c r="AL271" t="s">
        <v>2497</v>
      </c>
      <c r="AS271">
        <v>22.25</v>
      </c>
      <c r="AT271" t="str">
        <f t="shared" si="14"/>
        <v>no</v>
      </c>
      <c r="BE271">
        <v>16</v>
      </c>
      <c r="BF271" t="s">
        <v>2497</v>
      </c>
    </row>
    <row r="272" spans="1:58" x14ac:dyDescent="0.3">
      <c r="A272" s="1">
        <v>1198</v>
      </c>
      <c r="B272" t="str">
        <f t="shared" si="12"/>
        <v>no</v>
      </c>
      <c r="N272" s="1">
        <v>1197</v>
      </c>
      <c r="O272" t="s">
        <v>2497</v>
      </c>
      <c r="W272">
        <v>35</v>
      </c>
      <c r="X272" t="str">
        <f t="shared" si="13"/>
        <v>no</v>
      </c>
      <c r="AK272">
        <v>35</v>
      </c>
      <c r="AL272" t="s">
        <v>2497</v>
      </c>
      <c r="AS272">
        <v>15.5</v>
      </c>
      <c r="AT272" t="str">
        <f t="shared" si="14"/>
        <v>no</v>
      </c>
      <c r="BE272">
        <v>16</v>
      </c>
      <c r="BF272" t="s">
        <v>2497</v>
      </c>
    </row>
    <row r="273" spans="1:58" x14ac:dyDescent="0.3">
      <c r="A273" s="1">
        <v>1198</v>
      </c>
      <c r="B273" t="str">
        <f t="shared" si="12"/>
        <v>no</v>
      </c>
      <c r="N273" s="1">
        <v>1197</v>
      </c>
      <c r="O273" t="s">
        <v>2497</v>
      </c>
      <c r="W273">
        <v>35</v>
      </c>
      <c r="X273" t="str">
        <f t="shared" si="13"/>
        <v>no</v>
      </c>
      <c r="AK273">
        <v>35</v>
      </c>
      <c r="AL273" t="s">
        <v>2497</v>
      </c>
      <c r="AS273">
        <v>15.5</v>
      </c>
      <c r="AT273" t="str">
        <f t="shared" si="14"/>
        <v>no</v>
      </c>
      <c r="BE273">
        <v>16</v>
      </c>
      <c r="BF273" t="s">
        <v>2497</v>
      </c>
    </row>
    <row r="274" spans="1:58" x14ac:dyDescent="0.3">
      <c r="A274" s="1">
        <v>1198</v>
      </c>
      <c r="B274" t="str">
        <f t="shared" si="12"/>
        <v>no</v>
      </c>
      <c r="N274" s="1">
        <v>1197</v>
      </c>
      <c r="O274" t="s">
        <v>2497</v>
      </c>
      <c r="W274">
        <v>35</v>
      </c>
      <c r="X274" t="str">
        <f t="shared" si="13"/>
        <v>no</v>
      </c>
      <c r="AK274">
        <v>35</v>
      </c>
      <c r="AL274" t="s">
        <v>2497</v>
      </c>
      <c r="AS274">
        <v>15.5</v>
      </c>
      <c r="AT274" t="str">
        <f t="shared" si="14"/>
        <v>no</v>
      </c>
      <c r="BE274">
        <v>16</v>
      </c>
      <c r="BF274" t="s">
        <v>2497</v>
      </c>
    </row>
    <row r="275" spans="1:58" x14ac:dyDescent="0.3">
      <c r="A275" s="1">
        <v>1198</v>
      </c>
      <c r="B275" t="str">
        <f t="shared" si="12"/>
        <v>no</v>
      </c>
      <c r="N275" s="1">
        <v>1197</v>
      </c>
      <c r="O275" t="s">
        <v>2497</v>
      </c>
      <c r="W275">
        <v>35</v>
      </c>
      <c r="X275" t="str">
        <f t="shared" si="13"/>
        <v>no</v>
      </c>
      <c r="AK275">
        <v>35</v>
      </c>
      <c r="AL275" t="s">
        <v>2497</v>
      </c>
      <c r="AS275">
        <v>22.25</v>
      </c>
      <c r="AT275" t="str">
        <f t="shared" si="14"/>
        <v>no</v>
      </c>
      <c r="BE275">
        <v>16</v>
      </c>
      <c r="BF275" t="s">
        <v>2497</v>
      </c>
    </row>
    <row r="276" spans="1:58" x14ac:dyDescent="0.3">
      <c r="A276" s="1">
        <v>1198</v>
      </c>
      <c r="B276" t="str">
        <f t="shared" si="12"/>
        <v>no</v>
      </c>
      <c r="N276" s="1">
        <v>1248</v>
      </c>
      <c r="O276" t="s">
        <v>2497</v>
      </c>
      <c r="W276">
        <v>35</v>
      </c>
      <c r="X276" t="str">
        <f t="shared" si="13"/>
        <v>no</v>
      </c>
      <c r="AK276">
        <v>35</v>
      </c>
      <c r="AL276" t="s">
        <v>2497</v>
      </c>
      <c r="AS276">
        <v>22.25</v>
      </c>
      <c r="AT276" t="str">
        <f t="shared" si="14"/>
        <v>no</v>
      </c>
      <c r="BE276">
        <v>16</v>
      </c>
      <c r="BF276" t="s">
        <v>2497</v>
      </c>
    </row>
    <row r="277" spans="1:58" x14ac:dyDescent="0.3">
      <c r="A277" s="1">
        <v>1198</v>
      </c>
      <c r="B277" t="str">
        <f t="shared" si="12"/>
        <v>no</v>
      </c>
      <c r="N277" s="1">
        <v>1248</v>
      </c>
      <c r="O277" t="s">
        <v>2497</v>
      </c>
      <c r="W277">
        <v>35</v>
      </c>
      <c r="X277" t="str">
        <f t="shared" si="13"/>
        <v>no</v>
      </c>
      <c r="AK277">
        <v>35</v>
      </c>
      <c r="AL277" t="s">
        <v>2497</v>
      </c>
      <c r="AS277">
        <v>22.25</v>
      </c>
      <c r="AT277" t="str">
        <f t="shared" si="14"/>
        <v>no</v>
      </c>
      <c r="BE277">
        <v>16</v>
      </c>
      <c r="BF277" t="s">
        <v>2497</v>
      </c>
    </row>
    <row r="278" spans="1:58" x14ac:dyDescent="0.3">
      <c r="A278" s="1">
        <v>1198</v>
      </c>
      <c r="B278" t="str">
        <f t="shared" si="12"/>
        <v>no</v>
      </c>
      <c r="N278" s="1">
        <v>1248</v>
      </c>
      <c r="O278" t="s">
        <v>2497</v>
      </c>
      <c r="W278">
        <v>35</v>
      </c>
      <c r="X278" t="str">
        <f t="shared" si="13"/>
        <v>no</v>
      </c>
      <c r="AK278">
        <v>37</v>
      </c>
      <c r="AL278" t="s">
        <v>2497</v>
      </c>
      <c r="AS278">
        <v>22.25</v>
      </c>
      <c r="AT278" t="str">
        <f t="shared" si="14"/>
        <v>no</v>
      </c>
      <c r="BE278">
        <v>16</v>
      </c>
      <c r="BF278" t="s">
        <v>2497</v>
      </c>
    </row>
    <row r="279" spans="1:58" x14ac:dyDescent="0.3">
      <c r="A279" s="1">
        <v>1198</v>
      </c>
      <c r="B279" t="str">
        <f t="shared" si="12"/>
        <v>no</v>
      </c>
      <c r="N279" s="1">
        <v>1248</v>
      </c>
      <c r="O279" t="s">
        <v>2497</v>
      </c>
      <c r="W279">
        <v>35</v>
      </c>
      <c r="X279" t="str">
        <f t="shared" si="13"/>
        <v>no</v>
      </c>
      <c r="AK279">
        <v>37</v>
      </c>
      <c r="AL279" t="s">
        <v>2497</v>
      </c>
      <c r="AS279">
        <v>22.25</v>
      </c>
      <c r="AT279" t="str">
        <f t="shared" si="14"/>
        <v>no</v>
      </c>
      <c r="BE279">
        <v>16</v>
      </c>
      <c r="BF279" t="s">
        <v>2497</v>
      </c>
    </row>
    <row r="280" spans="1:58" x14ac:dyDescent="0.3">
      <c r="A280" s="1">
        <v>1198</v>
      </c>
      <c r="B280" t="str">
        <f t="shared" si="12"/>
        <v>no</v>
      </c>
      <c r="N280" s="1">
        <v>1248</v>
      </c>
      <c r="O280" t="s">
        <v>2497</v>
      </c>
      <c r="W280">
        <v>35</v>
      </c>
      <c r="X280" t="str">
        <f t="shared" si="13"/>
        <v>no</v>
      </c>
      <c r="AK280">
        <v>37</v>
      </c>
      <c r="AL280" t="s">
        <v>2497</v>
      </c>
      <c r="AS280">
        <v>15.5</v>
      </c>
      <c r="AT280" t="str">
        <f t="shared" si="14"/>
        <v>no</v>
      </c>
      <c r="BE280">
        <v>16</v>
      </c>
      <c r="BF280" t="s">
        <v>2497</v>
      </c>
    </row>
    <row r="281" spans="1:58" x14ac:dyDescent="0.3">
      <c r="A281" s="1">
        <v>1198</v>
      </c>
      <c r="B281" t="str">
        <f t="shared" si="12"/>
        <v>no</v>
      </c>
      <c r="N281" s="1">
        <v>1248</v>
      </c>
      <c r="O281" t="s">
        <v>2497</v>
      </c>
      <c r="W281">
        <v>35</v>
      </c>
      <c r="X281" t="str">
        <f t="shared" si="13"/>
        <v>no</v>
      </c>
      <c r="AK281">
        <v>37</v>
      </c>
      <c r="AL281" t="s">
        <v>2497</v>
      </c>
      <c r="AS281">
        <v>15.5</v>
      </c>
      <c r="AT281" t="str">
        <f t="shared" si="14"/>
        <v>no</v>
      </c>
      <c r="BE281">
        <v>16</v>
      </c>
      <c r="BF281" t="s">
        <v>2497</v>
      </c>
    </row>
    <row r="282" spans="1:58" x14ac:dyDescent="0.3">
      <c r="A282" s="1">
        <v>1197</v>
      </c>
      <c r="B282" t="str">
        <f t="shared" si="12"/>
        <v>no</v>
      </c>
      <c r="N282" s="1">
        <v>1197</v>
      </c>
      <c r="O282" t="s">
        <v>2497</v>
      </c>
      <c r="W282">
        <v>37</v>
      </c>
      <c r="X282" t="str">
        <f t="shared" si="13"/>
        <v>no</v>
      </c>
      <c r="AK282">
        <v>37</v>
      </c>
      <c r="AL282" t="s">
        <v>2497</v>
      </c>
      <c r="AS282">
        <v>12.6</v>
      </c>
      <c r="AT282" t="str">
        <f t="shared" si="14"/>
        <v>no</v>
      </c>
      <c r="BE282">
        <v>16</v>
      </c>
      <c r="BF282" t="s">
        <v>2497</v>
      </c>
    </row>
    <row r="283" spans="1:58" x14ac:dyDescent="0.3">
      <c r="A283" s="1">
        <v>1197</v>
      </c>
      <c r="B283" t="str">
        <f t="shared" si="12"/>
        <v>no</v>
      </c>
      <c r="N283" s="1">
        <v>1248</v>
      </c>
      <c r="O283" t="s">
        <v>2497</v>
      </c>
      <c r="W283">
        <v>37</v>
      </c>
      <c r="X283" t="str">
        <f t="shared" si="13"/>
        <v>no</v>
      </c>
      <c r="AK283">
        <v>37</v>
      </c>
      <c r="AL283" t="s">
        <v>2497</v>
      </c>
      <c r="AT283" t="str">
        <f t="shared" si="14"/>
        <v>yes</v>
      </c>
      <c r="BE283">
        <v>11</v>
      </c>
      <c r="BF283" t="s">
        <v>2497</v>
      </c>
    </row>
    <row r="284" spans="1:58" x14ac:dyDescent="0.3">
      <c r="A284" s="1">
        <v>1197</v>
      </c>
      <c r="B284" t="str">
        <f t="shared" si="12"/>
        <v>no</v>
      </c>
      <c r="N284" s="1">
        <v>1199</v>
      </c>
      <c r="O284" t="s">
        <v>2497</v>
      </c>
      <c r="W284">
        <v>37</v>
      </c>
      <c r="X284" t="str">
        <f t="shared" si="13"/>
        <v>no</v>
      </c>
      <c r="AK284">
        <v>37</v>
      </c>
      <c r="AL284" t="s">
        <v>2497</v>
      </c>
      <c r="AT284" t="str">
        <f t="shared" si="14"/>
        <v>yes</v>
      </c>
      <c r="BE284">
        <v>11</v>
      </c>
      <c r="BF284" t="s">
        <v>2497</v>
      </c>
    </row>
    <row r="285" spans="1:58" x14ac:dyDescent="0.3">
      <c r="A285" s="1">
        <v>1197</v>
      </c>
      <c r="B285" t="str">
        <f t="shared" si="12"/>
        <v>no</v>
      </c>
      <c r="N285" s="1">
        <v>1199</v>
      </c>
      <c r="O285" t="s">
        <v>2497</v>
      </c>
      <c r="W285">
        <v>37</v>
      </c>
      <c r="X285" t="str">
        <f t="shared" si="13"/>
        <v>no</v>
      </c>
      <c r="AK285">
        <v>37</v>
      </c>
      <c r="AL285" t="s">
        <v>2497</v>
      </c>
      <c r="AT285" t="str">
        <f t="shared" si="14"/>
        <v>yes</v>
      </c>
      <c r="BE285">
        <v>11</v>
      </c>
      <c r="BF285" t="s">
        <v>2497</v>
      </c>
    </row>
    <row r="286" spans="1:58" x14ac:dyDescent="0.3">
      <c r="A286" s="1">
        <v>1197</v>
      </c>
      <c r="B286" t="str">
        <f t="shared" si="12"/>
        <v>no</v>
      </c>
      <c r="N286" s="1">
        <v>1199</v>
      </c>
      <c r="O286" t="s">
        <v>2497</v>
      </c>
      <c r="W286">
        <v>37</v>
      </c>
      <c r="X286" t="str">
        <f t="shared" si="13"/>
        <v>no</v>
      </c>
      <c r="AK286">
        <v>37</v>
      </c>
      <c r="AL286" t="s">
        <v>2497</v>
      </c>
      <c r="AT286" t="str">
        <f t="shared" si="14"/>
        <v>yes</v>
      </c>
      <c r="BE286">
        <v>14</v>
      </c>
      <c r="BF286" t="s">
        <v>2497</v>
      </c>
    </row>
    <row r="287" spans="1:58" x14ac:dyDescent="0.3">
      <c r="A287" s="1">
        <v>1197</v>
      </c>
      <c r="B287" t="str">
        <f t="shared" si="12"/>
        <v>no</v>
      </c>
      <c r="N287" s="1">
        <v>1199</v>
      </c>
      <c r="O287" t="s">
        <v>2497</v>
      </c>
      <c r="W287">
        <v>37</v>
      </c>
      <c r="X287" t="str">
        <f t="shared" si="13"/>
        <v>no</v>
      </c>
      <c r="AK287">
        <v>37</v>
      </c>
      <c r="AL287" t="s">
        <v>2497</v>
      </c>
      <c r="AT287" t="str">
        <f t="shared" si="14"/>
        <v>yes</v>
      </c>
      <c r="BE287">
        <v>14</v>
      </c>
      <c r="BF287" t="s">
        <v>2497</v>
      </c>
    </row>
    <row r="288" spans="1:58" x14ac:dyDescent="0.3">
      <c r="A288" s="1">
        <v>1248</v>
      </c>
      <c r="B288" t="str">
        <f t="shared" si="12"/>
        <v>no</v>
      </c>
      <c r="N288" s="1">
        <v>1199</v>
      </c>
      <c r="O288" t="s">
        <v>2497</v>
      </c>
      <c r="W288">
        <v>37</v>
      </c>
      <c r="X288" t="str">
        <f t="shared" si="13"/>
        <v>no</v>
      </c>
      <c r="AK288">
        <v>37</v>
      </c>
      <c r="AL288" t="s">
        <v>2497</v>
      </c>
      <c r="AT288" t="str">
        <f t="shared" si="14"/>
        <v>yes</v>
      </c>
      <c r="BE288">
        <v>14</v>
      </c>
      <c r="BF288" t="s">
        <v>2497</v>
      </c>
    </row>
    <row r="289" spans="1:58" x14ac:dyDescent="0.3">
      <c r="A289" s="1">
        <v>1248</v>
      </c>
      <c r="B289" t="str">
        <f t="shared" si="12"/>
        <v>no</v>
      </c>
      <c r="N289" s="1">
        <v>1497</v>
      </c>
      <c r="O289" t="s">
        <v>2497</v>
      </c>
      <c r="W289">
        <v>37</v>
      </c>
      <c r="X289" t="str">
        <f t="shared" si="13"/>
        <v>no</v>
      </c>
      <c r="AK289">
        <v>37</v>
      </c>
      <c r="AL289" t="s">
        <v>2497</v>
      </c>
      <c r="AT289" t="str">
        <f t="shared" si="14"/>
        <v>yes</v>
      </c>
      <c r="BE289">
        <v>14</v>
      </c>
      <c r="BF289" t="s">
        <v>2497</v>
      </c>
    </row>
    <row r="290" spans="1:58" x14ac:dyDescent="0.3">
      <c r="A290" s="1">
        <v>1248</v>
      </c>
      <c r="B290" t="str">
        <f t="shared" si="12"/>
        <v>no</v>
      </c>
      <c r="N290" s="1">
        <v>1497</v>
      </c>
      <c r="O290" t="s">
        <v>2497</v>
      </c>
      <c r="W290">
        <v>37</v>
      </c>
      <c r="X290" t="str">
        <f t="shared" si="13"/>
        <v>no</v>
      </c>
      <c r="AK290">
        <v>37</v>
      </c>
      <c r="AL290" t="s">
        <v>2497</v>
      </c>
      <c r="AT290" t="str">
        <f t="shared" si="14"/>
        <v>yes</v>
      </c>
      <c r="BE290">
        <v>14</v>
      </c>
      <c r="BF290" t="s">
        <v>2497</v>
      </c>
    </row>
    <row r="291" spans="1:58" x14ac:dyDescent="0.3">
      <c r="A291" s="1">
        <v>1248</v>
      </c>
      <c r="B291" t="str">
        <f t="shared" si="12"/>
        <v>no</v>
      </c>
      <c r="N291" s="1">
        <v>1497</v>
      </c>
      <c r="O291" t="s">
        <v>2497</v>
      </c>
      <c r="W291">
        <v>37</v>
      </c>
      <c r="X291" t="str">
        <f t="shared" si="13"/>
        <v>no</v>
      </c>
      <c r="AK291">
        <v>37</v>
      </c>
      <c r="AL291" t="s">
        <v>2497</v>
      </c>
      <c r="AT291" t="str">
        <f t="shared" si="14"/>
        <v>yes</v>
      </c>
      <c r="BE291">
        <v>14</v>
      </c>
      <c r="BF291" t="s">
        <v>2497</v>
      </c>
    </row>
    <row r="292" spans="1:58" x14ac:dyDescent="0.3">
      <c r="A292" s="1">
        <v>1248</v>
      </c>
      <c r="B292" t="str">
        <f t="shared" si="12"/>
        <v>no</v>
      </c>
      <c r="N292" s="1">
        <v>1497</v>
      </c>
      <c r="O292" t="s">
        <v>2497</v>
      </c>
      <c r="W292">
        <v>37</v>
      </c>
      <c r="X292" t="str">
        <f t="shared" si="13"/>
        <v>no</v>
      </c>
      <c r="AK292">
        <v>37</v>
      </c>
      <c r="AL292" t="s">
        <v>2497</v>
      </c>
      <c r="AT292" t="str">
        <f t="shared" si="14"/>
        <v>yes</v>
      </c>
      <c r="BE292">
        <v>14</v>
      </c>
      <c r="BF292" t="s">
        <v>2497</v>
      </c>
    </row>
    <row r="293" spans="1:58" x14ac:dyDescent="0.3">
      <c r="A293" s="1">
        <v>1248</v>
      </c>
      <c r="B293" t="str">
        <f t="shared" si="12"/>
        <v>no</v>
      </c>
      <c r="N293" s="1">
        <v>1497</v>
      </c>
      <c r="O293" t="s">
        <v>2497</v>
      </c>
      <c r="W293">
        <v>37</v>
      </c>
      <c r="X293" t="str">
        <f t="shared" si="13"/>
        <v>no</v>
      </c>
      <c r="AK293">
        <v>37</v>
      </c>
      <c r="AL293" t="s">
        <v>2497</v>
      </c>
      <c r="AT293" t="str">
        <f t="shared" si="14"/>
        <v>yes</v>
      </c>
      <c r="BE293">
        <v>12</v>
      </c>
      <c r="BF293" t="s">
        <v>2497</v>
      </c>
    </row>
    <row r="294" spans="1:58" x14ac:dyDescent="0.3">
      <c r="A294" s="1">
        <v>1197</v>
      </c>
      <c r="B294" t="str">
        <f t="shared" si="12"/>
        <v>no</v>
      </c>
      <c r="N294" s="1">
        <v>1199</v>
      </c>
      <c r="O294" t="s">
        <v>2497</v>
      </c>
      <c r="W294">
        <v>37</v>
      </c>
      <c r="X294" t="str">
        <f t="shared" si="13"/>
        <v>no</v>
      </c>
      <c r="AK294">
        <v>37</v>
      </c>
      <c r="AL294" t="s">
        <v>2497</v>
      </c>
      <c r="AT294" t="str">
        <f t="shared" si="14"/>
        <v>yes</v>
      </c>
      <c r="BE294">
        <v>12</v>
      </c>
      <c r="BF294" t="s">
        <v>2497</v>
      </c>
    </row>
    <row r="295" spans="1:58" x14ac:dyDescent="0.3">
      <c r="A295" s="1">
        <v>1248</v>
      </c>
      <c r="B295" t="str">
        <f t="shared" si="12"/>
        <v>no</v>
      </c>
      <c r="N295" s="1">
        <v>1199</v>
      </c>
      <c r="O295" t="s">
        <v>2497</v>
      </c>
      <c r="W295">
        <v>37</v>
      </c>
      <c r="X295" t="str">
        <f t="shared" si="13"/>
        <v>no</v>
      </c>
      <c r="AK295">
        <v>37</v>
      </c>
      <c r="AL295" t="s">
        <v>2497</v>
      </c>
      <c r="AT295" t="str">
        <f t="shared" si="14"/>
        <v>yes</v>
      </c>
      <c r="BE295">
        <v>12</v>
      </c>
      <c r="BF295" t="s">
        <v>2497</v>
      </c>
    </row>
    <row r="296" spans="1:58" x14ac:dyDescent="0.3">
      <c r="A296" s="1">
        <v>1199</v>
      </c>
      <c r="B296" t="str">
        <f t="shared" si="12"/>
        <v>no</v>
      </c>
      <c r="N296" s="1">
        <v>1199</v>
      </c>
      <c r="O296" t="s">
        <v>2497</v>
      </c>
      <c r="W296">
        <v>37</v>
      </c>
      <c r="X296" t="str">
        <f t="shared" si="13"/>
        <v>no</v>
      </c>
      <c r="AK296">
        <v>37</v>
      </c>
      <c r="AL296" t="s">
        <v>2497</v>
      </c>
      <c r="AT296" t="str">
        <f t="shared" si="14"/>
        <v>yes</v>
      </c>
      <c r="BE296">
        <v>12</v>
      </c>
      <c r="BF296" t="s">
        <v>2497</v>
      </c>
    </row>
    <row r="297" spans="1:58" x14ac:dyDescent="0.3">
      <c r="A297" s="1">
        <v>1199</v>
      </c>
      <c r="B297" t="str">
        <f t="shared" si="12"/>
        <v>no</v>
      </c>
      <c r="N297" s="1">
        <v>1199</v>
      </c>
      <c r="O297" t="s">
        <v>2497</v>
      </c>
      <c r="W297">
        <v>37</v>
      </c>
      <c r="X297" t="str">
        <f t="shared" si="13"/>
        <v>no</v>
      </c>
      <c r="AK297">
        <v>37</v>
      </c>
      <c r="AL297" t="s">
        <v>2497</v>
      </c>
      <c r="AT297" t="str">
        <f t="shared" si="14"/>
        <v>yes</v>
      </c>
      <c r="BE297">
        <v>12</v>
      </c>
      <c r="BF297" t="s">
        <v>2497</v>
      </c>
    </row>
    <row r="298" spans="1:58" x14ac:dyDescent="0.3">
      <c r="A298" s="1">
        <v>1199</v>
      </c>
      <c r="B298" t="str">
        <f t="shared" si="12"/>
        <v>no</v>
      </c>
      <c r="N298" s="1">
        <v>1199</v>
      </c>
      <c r="O298" t="s">
        <v>2497</v>
      </c>
      <c r="W298">
        <v>37</v>
      </c>
      <c r="X298" t="str">
        <f t="shared" si="13"/>
        <v>no</v>
      </c>
      <c r="AK298">
        <v>37</v>
      </c>
      <c r="AL298" t="s">
        <v>2497</v>
      </c>
      <c r="AT298" t="str">
        <f t="shared" si="14"/>
        <v>yes</v>
      </c>
      <c r="BE298">
        <v>11.2</v>
      </c>
      <c r="BF298" t="s">
        <v>2497</v>
      </c>
    </row>
    <row r="299" spans="1:58" x14ac:dyDescent="0.3">
      <c r="A299" s="1">
        <v>1199</v>
      </c>
      <c r="B299" t="str">
        <f t="shared" si="12"/>
        <v>no</v>
      </c>
      <c r="N299" s="1">
        <v>1199</v>
      </c>
      <c r="O299" t="s">
        <v>2497</v>
      </c>
      <c r="W299">
        <v>37</v>
      </c>
      <c r="X299" t="str">
        <f t="shared" si="13"/>
        <v>no</v>
      </c>
      <c r="AK299">
        <v>37</v>
      </c>
      <c r="AL299" t="s">
        <v>2497</v>
      </c>
      <c r="AT299" t="str">
        <f t="shared" si="14"/>
        <v>yes</v>
      </c>
      <c r="BE299">
        <v>11.2</v>
      </c>
      <c r="BF299" t="s">
        <v>2497</v>
      </c>
    </row>
    <row r="300" spans="1:58" x14ac:dyDescent="0.3">
      <c r="A300" s="1">
        <v>1199</v>
      </c>
      <c r="B300" t="str">
        <f t="shared" si="12"/>
        <v>no</v>
      </c>
      <c r="N300" s="1">
        <v>1193</v>
      </c>
      <c r="O300" t="s">
        <v>2497</v>
      </c>
      <c r="W300">
        <v>37</v>
      </c>
      <c r="X300" t="str">
        <f t="shared" si="13"/>
        <v>no</v>
      </c>
      <c r="AK300">
        <v>37</v>
      </c>
      <c r="AL300" t="s">
        <v>2497</v>
      </c>
      <c r="AT300" t="str">
        <f t="shared" si="14"/>
        <v>yes</v>
      </c>
      <c r="BE300">
        <v>11.2</v>
      </c>
      <c r="BF300" t="s">
        <v>2497</v>
      </c>
    </row>
    <row r="301" spans="1:58" x14ac:dyDescent="0.3">
      <c r="A301" s="1">
        <v>1497</v>
      </c>
      <c r="B301" t="str">
        <f t="shared" si="12"/>
        <v>no</v>
      </c>
      <c r="N301" s="1">
        <v>1248</v>
      </c>
      <c r="O301" t="s">
        <v>2497</v>
      </c>
      <c r="W301">
        <v>37</v>
      </c>
      <c r="X301" t="str">
        <f t="shared" si="13"/>
        <v>no</v>
      </c>
      <c r="AK301">
        <v>37</v>
      </c>
      <c r="AL301" t="s">
        <v>2497</v>
      </c>
      <c r="AT301" t="str">
        <f t="shared" si="14"/>
        <v>yes</v>
      </c>
      <c r="BE301">
        <v>11.2</v>
      </c>
      <c r="BF301" t="s">
        <v>2497</v>
      </c>
    </row>
    <row r="302" spans="1:58" x14ac:dyDescent="0.3">
      <c r="A302" s="1">
        <v>1497</v>
      </c>
      <c r="B302" t="str">
        <f t="shared" si="12"/>
        <v>no</v>
      </c>
      <c r="N302" s="1">
        <v>1193</v>
      </c>
      <c r="O302" t="s">
        <v>2497</v>
      </c>
      <c r="W302">
        <v>37</v>
      </c>
      <c r="X302" t="str">
        <f t="shared" si="13"/>
        <v>no</v>
      </c>
      <c r="AK302">
        <v>35</v>
      </c>
      <c r="AL302" t="s">
        <v>2497</v>
      </c>
      <c r="AT302" t="str">
        <f t="shared" si="14"/>
        <v>yes</v>
      </c>
      <c r="BE302">
        <v>11.2</v>
      </c>
      <c r="BF302" t="s">
        <v>2497</v>
      </c>
    </row>
    <row r="303" spans="1:58" x14ac:dyDescent="0.3">
      <c r="A303" s="1">
        <v>1497</v>
      </c>
      <c r="B303" t="str">
        <f t="shared" si="12"/>
        <v>no</v>
      </c>
      <c r="N303" s="1">
        <v>1193</v>
      </c>
      <c r="O303" t="s">
        <v>2497</v>
      </c>
      <c r="W303">
        <v>37</v>
      </c>
      <c r="X303" t="str">
        <f t="shared" si="13"/>
        <v>no</v>
      </c>
      <c r="AK303">
        <v>35</v>
      </c>
      <c r="AL303" t="s">
        <v>2497</v>
      </c>
      <c r="AT303" t="str">
        <f t="shared" si="14"/>
        <v>yes</v>
      </c>
      <c r="BE303">
        <v>11.2</v>
      </c>
      <c r="BF303" t="s">
        <v>2497</v>
      </c>
    </row>
    <row r="304" spans="1:58" x14ac:dyDescent="0.3">
      <c r="A304" s="1">
        <v>1497</v>
      </c>
      <c r="B304" t="str">
        <f t="shared" si="12"/>
        <v>no</v>
      </c>
      <c r="N304" s="1">
        <v>1193</v>
      </c>
      <c r="O304" t="s">
        <v>2497</v>
      </c>
      <c r="W304">
        <v>37</v>
      </c>
      <c r="X304" t="str">
        <f t="shared" si="13"/>
        <v>no</v>
      </c>
      <c r="AK304">
        <v>35</v>
      </c>
      <c r="AL304" t="s">
        <v>2497</v>
      </c>
      <c r="AT304" t="str">
        <f t="shared" si="14"/>
        <v>yes</v>
      </c>
      <c r="BE304">
        <v>12</v>
      </c>
      <c r="BF304" t="s">
        <v>2497</v>
      </c>
    </row>
    <row r="305" spans="1:58" x14ac:dyDescent="0.3">
      <c r="A305" s="1">
        <v>1497</v>
      </c>
      <c r="B305" t="str">
        <f t="shared" si="12"/>
        <v>no</v>
      </c>
      <c r="N305" s="1">
        <v>1248</v>
      </c>
      <c r="O305" t="s">
        <v>2497</v>
      </c>
      <c r="W305">
        <v>37</v>
      </c>
      <c r="X305" t="str">
        <f t="shared" si="13"/>
        <v>no</v>
      </c>
      <c r="AK305">
        <v>35</v>
      </c>
      <c r="AL305" t="s">
        <v>2497</v>
      </c>
      <c r="AT305" t="str">
        <f t="shared" si="14"/>
        <v>yes</v>
      </c>
      <c r="BE305">
        <v>11.2</v>
      </c>
      <c r="BF305" t="s">
        <v>2497</v>
      </c>
    </row>
    <row r="306" spans="1:58" x14ac:dyDescent="0.3">
      <c r="A306" s="1">
        <v>1199</v>
      </c>
      <c r="B306" t="str">
        <f t="shared" si="12"/>
        <v>no</v>
      </c>
      <c r="N306" s="1">
        <v>1248</v>
      </c>
      <c r="O306" t="s">
        <v>2497</v>
      </c>
      <c r="W306">
        <v>35</v>
      </c>
      <c r="X306" t="str">
        <f t="shared" si="13"/>
        <v>no</v>
      </c>
      <c r="AK306">
        <v>35</v>
      </c>
      <c r="AL306" t="s">
        <v>2497</v>
      </c>
      <c r="AS306">
        <v>24.12</v>
      </c>
      <c r="AT306" t="str">
        <f t="shared" si="14"/>
        <v>no</v>
      </c>
      <c r="BE306">
        <v>11.2</v>
      </c>
      <c r="BF306" t="s">
        <v>2497</v>
      </c>
    </row>
    <row r="307" spans="1:58" x14ac:dyDescent="0.3">
      <c r="A307" s="1">
        <v>1199</v>
      </c>
      <c r="B307" t="str">
        <f t="shared" si="12"/>
        <v>no</v>
      </c>
      <c r="N307" s="1">
        <v>1248</v>
      </c>
      <c r="O307" t="s">
        <v>2497</v>
      </c>
      <c r="W307">
        <v>35</v>
      </c>
      <c r="X307" t="str">
        <f t="shared" si="13"/>
        <v>no</v>
      </c>
      <c r="AK307">
        <v>35</v>
      </c>
      <c r="AL307" t="s">
        <v>2497</v>
      </c>
      <c r="AS307">
        <v>24.12</v>
      </c>
      <c r="AT307" t="str">
        <f t="shared" si="14"/>
        <v>no</v>
      </c>
      <c r="BE307">
        <v>12</v>
      </c>
      <c r="BF307" t="s">
        <v>2497</v>
      </c>
    </row>
    <row r="308" spans="1:58" x14ac:dyDescent="0.3">
      <c r="A308" s="1">
        <v>1199</v>
      </c>
      <c r="B308" t="str">
        <f t="shared" si="12"/>
        <v>no</v>
      </c>
      <c r="N308" s="1">
        <v>1248</v>
      </c>
      <c r="O308" t="s">
        <v>2497</v>
      </c>
      <c r="W308">
        <v>35</v>
      </c>
      <c r="X308" t="str">
        <f t="shared" si="13"/>
        <v>no</v>
      </c>
      <c r="AK308">
        <v>44</v>
      </c>
      <c r="AL308" t="s">
        <v>2497</v>
      </c>
      <c r="AS308">
        <v>24.12</v>
      </c>
      <c r="AT308" t="str">
        <f t="shared" si="14"/>
        <v>no</v>
      </c>
      <c r="BE308">
        <v>12</v>
      </c>
      <c r="BF308" t="s">
        <v>2497</v>
      </c>
    </row>
    <row r="309" spans="1:58" x14ac:dyDescent="0.3">
      <c r="A309" s="1">
        <v>1199</v>
      </c>
      <c r="B309" t="str">
        <f t="shared" si="12"/>
        <v>no</v>
      </c>
      <c r="N309" s="1">
        <v>1248</v>
      </c>
      <c r="O309" t="s">
        <v>2497</v>
      </c>
      <c r="W309">
        <v>35</v>
      </c>
      <c r="X309" t="str">
        <f t="shared" si="13"/>
        <v>no</v>
      </c>
      <c r="AK309">
        <v>44</v>
      </c>
      <c r="AL309" t="s">
        <v>2497</v>
      </c>
      <c r="AS309">
        <v>24.12</v>
      </c>
      <c r="AT309" t="str">
        <f t="shared" si="14"/>
        <v>no</v>
      </c>
      <c r="BE309">
        <v>9.5</v>
      </c>
      <c r="BF309" t="s">
        <v>2497</v>
      </c>
    </row>
    <row r="310" spans="1:58" x14ac:dyDescent="0.3">
      <c r="A310" s="1">
        <v>1199</v>
      </c>
      <c r="B310" t="str">
        <f t="shared" si="12"/>
        <v>no</v>
      </c>
      <c r="N310" s="1">
        <v>1248</v>
      </c>
      <c r="O310" t="s">
        <v>2497</v>
      </c>
      <c r="W310">
        <v>35</v>
      </c>
      <c r="X310" t="str">
        <f t="shared" si="13"/>
        <v>no</v>
      </c>
      <c r="AK310">
        <v>44</v>
      </c>
      <c r="AL310" t="s">
        <v>2497</v>
      </c>
      <c r="AS310">
        <v>24.12</v>
      </c>
      <c r="AT310" t="str">
        <f t="shared" si="14"/>
        <v>no</v>
      </c>
      <c r="BE310">
        <v>9.5</v>
      </c>
      <c r="BF310" t="s">
        <v>2497</v>
      </c>
    </row>
    <row r="311" spans="1:58" x14ac:dyDescent="0.3">
      <c r="A311" s="1">
        <v>1199</v>
      </c>
      <c r="B311" t="str">
        <f t="shared" si="12"/>
        <v>no</v>
      </c>
      <c r="N311" s="1">
        <v>1298</v>
      </c>
      <c r="O311" t="s">
        <v>2497</v>
      </c>
      <c r="W311">
        <v>35</v>
      </c>
      <c r="X311" t="str">
        <f t="shared" si="13"/>
        <v>no</v>
      </c>
      <c r="AK311">
        <v>44</v>
      </c>
      <c r="AL311" t="s">
        <v>2497</v>
      </c>
      <c r="AS311">
        <v>24.12</v>
      </c>
      <c r="AT311" t="str">
        <f t="shared" si="14"/>
        <v>no</v>
      </c>
      <c r="BE311">
        <v>9.5</v>
      </c>
      <c r="BF311" t="s">
        <v>2497</v>
      </c>
    </row>
    <row r="312" spans="1:58" x14ac:dyDescent="0.3">
      <c r="A312" s="1">
        <v>1193</v>
      </c>
      <c r="B312" t="str">
        <f t="shared" si="12"/>
        <v>no</v>
      </c>
      <c r="N312" s="1">
        <v>1298</v>
      </c>
      <c r="O312" t="s">
        <v>2497</v>
      </c>
      <c r="W312">
        <v>44</v>
      </c>
      <c r="X312" t="str">
        <f t="shared" si="13"/>
        <v>no</v>
      </c>
      <c r="AK312">
        <v>44</v>
      </c>
      <c r="AL312" t="s">
        <v>2497</v>
      </c>
      <c r="AS312">
        <v>13.2</v>
      </c>
      <c r="AT312" t="str">
        <f t="shared" si="14"/>
        <v>no</v>
      </c>
      <c r="BE312">
        <v>18.2</v>
      </c>
      <c r="BF312" t="s">
        <v>2497</v>
      </c>
    </row>
    <row r="313" spans="1:58" x14ac:dyDescent="0.3">
      <c r="A313" s="1">
        <v>1248</v>
      </c>
      <c r="B313" t="str">
        <f t="shared" si="12"/>
        <v>no</v>
      </c>
      <c r="N313" s="1">
        <v>1197</v>
      </c>
      <c r="O313" t="s">
        <v>2497</v>
      </c>
      <c r="W313">
        <v>44</v>
      </c>
      <c r="X313" t="str">
        <f t="shared" si="13"/>
        <v>no</v>
      </c>
      <c r="AK313">
        <v>44</v>
      </c>
      <c r="AL313" t="s">
        <v>2497</v>
      </c>
      <c r="AS313">
        <v>19.2</v>
      </c>
      <c r="AT313" t="str">
        <f t="shared" si="14"/>
        <v>no</v>
      </c>
      <c r="BE313">
        <v>18.399999999999999</v>
      </c>
      <c r="BF313" t="s">
        <v>2497</v>
      </c>
    </row>
    <row r="314" spans="1:58" x14ac:dyDescent="0.3">
      <c r="A314" s="1">
        <v>1193</v>
      </c>
      <c r="B314" t="str">
        <f t="shared" si="12"/>
        <v>no</v>
      </c>
      <c r="N314" s="1">
        <v>998</v>
      </c>
      <c r="O314" t="s">
        <v>2497</v>
      </c>
      <c r="W314">
        <v>44</v>
      </c>
      <c r="X314" t="str">
        <f t="shared" si="13"/>
        <v>no</v>
      </c>
      <c r="AK314">
        <v>44</v>
      </c>
      <c r="AL314" t="s">
        <v>2497</v>
      </c>
      <c r="AS314">
        <v>13.2</v>
      </c>
      <c r="AT314" t="str">
        <f t="shared" si="14"/>
        <v>no</v>
      </c>
      <c r="BE314">
        <v>9.5</v>
      </c>
      <c r="BF314" t="s">
        <v>2497</v>
      </c>
    </row>
    <row r="315" spans="1:58" x14ac:dyDescent="0.3">
      <c r="A315" s="1">
        <v>1193</v>
      </c>
      <c r="B315" t="str">
        <f t="shared" si="12"/>
        <v>no</v>
      </c>
      <c r="N315" s="1">
        <v>1397</v>
      </c>
      <c r="O315" t="s">
        <v>2497</v>
      </c>
      <c r="W315">
        <v>44</v>
      </c>
      <c r="X315" t="str">
        <f t="shared" si="13"/>
        <v>no</v>
      </c>
      <c r="AK315">
        <v>44</v>
      </c>
      <c r="AL315" t="s">
        <v>2497</v>
      </c>
      <c r="AS315">
        <v>13.2</v>
      </c>
      <c r="AT315" t="str">
        <f t="shared" si="14"/>
        <v>no</v>
      </c>
      <c r="BE315">
        <v>10.6</v>
      </c>
      <c r="BF315" t="s">
        <v>2497</v>
      </c>
    </row>
    <row r="316" spans="1:58" x14ac:dyDescent="0.3">
      <c r="A316" s="1">
        <v>1193</v>
      </c>
      <c r="B316" t="str">
        <f t="shared" si="12"/>
        <v>no</v>
      </c>
      <c r="N316" s="1">
        <v>998</v>
      </c>
      <c r="O316" t="s">
        <v>2497</v>
      </c>
      <c r="W316">
        <v>44</v>
      </c>
      <c r="X316" t="str">
        <f t="shared" si="13"/>
        <v>no</v>
      </c>
      <c r="AK316">
        <v>44</v>
      </c>
      <c r="AL316" t="s">
        <v>2497</v>
      </c>
      <c r="AS316">
        <v>13.2</v>
      </c>
      <c r="AT316" t="str">
        <f t="shared" si="14"/>
        <v>no</v>
      </c>
      <c r="BE316">
        <v>10.1</v>
      </c>
      <c r="BF316" t="s">
        <v>2497</v>
      </c>
    </row>
    <row r="317" spans="1:58" x14ac:dyDescent="0.3">
      <c r="A317" s="1">
        <v>1248</v>
      </c>
      <c r="B317" t="str">
        <f t="shared" si="12"/>
        <v>no</v>
      </c>
      <c r="N317" s="1">
        <v>998</v>
      </c>
      <c r="O317" t="s">
        <v>2497</v>
      </c>
      <c r="W317">
        <v>44</v>
      </c>
      <c r="X317" t="str">
        <f t="shared" si="13"/>
        <v>no</v>
      </c>
      <c r="AK317">
        <v>44</v>
      </c>
      <c r="AL317" t="s">
        <v>2497</v>
      </c>
      <c r="AS317">
        <v>19.2</v>
      </c>
      <c r="AT317" t="str">
        <f t="shared" si="14"/>
        <v>no</v>
      </c>
      <c r="BE317">
        <v>11.3</v>
      </c>
      <c r="BF317" t="s">
        <v>2497</v>
      </c>
    </row>
    <row r="318" spans="1:58" x14ac:dyDescent="0.3">
      <c r="A318" s="1">
        <v>1248</v>
      </c>
      <c r="B318" t="str">
        <f t="shared" si="12"/>
        <v>no</v>
      </c>
      <c r="N318" s="1">
        <v>998</v>
      </c>
      <c r="O318" t="s">
        <v>2497</v>
      </c>
      <c r="W318">
        <v>44</v>
      </c>
      <c r="X318" t="str">
        <f t="shared" si="13"/>
        <v>no</v>
      </c>
      <c r="AK318">
        <v>44</v>
      </c>
      <c r="AL318" t="s">
        <v>2497</v>
      </c>
      <c r="AS318">
        <v>19.2</v>
      </c>
      <c r="AT318" t="str">
        <f t="shared" si="14"/>
        <v>no</v>
      </c>
      <c r="BE318">
        <v>15.1</v>
      </c>
      <c r="BF318" t="s">
        <v>2497</v>
      </c>
    </row>
    <row r="319" spans="1:58" x14ac:dyDescent="0.3">
      <c r="A319" s="1">
        <v>1248</v>
      </c>
      <c r="B319" t="str">
        <f t="shared" si="12"/>
        <v>no</v>
      </c>
      <c r="N319" s="1">
        <v>998</v>
      </c>
      <c r="O319" t="s">
        <v>2497</v>
      </c>
      <c r="W319">
        <v>44</v>
      </c>
      <c r="X319" t="str">
        <f t="shared" si="13"/>
        <v>no</v>
      </c>
      <c r="AK319">
        <v>40</v>
      </c>
      <c r="AL319" t="s">
        <v>2497</v>
      </c>
      <c r="AS319">
        <v>19.2</v>
      </c>
      <c r="AT319" t="str">
        <f t="shared" si="14"/>
        <v>no</v>
      </c>
      <c r="BE319">
        <v>15.1</v>
      </c>
      <c r="BF319" t="s">
        <v>2497</v>
      </c>
    </row>
    <row r="320" spans="1:58" x14ac:dyDescent="0.3">
      <c r="A320" s="1">
        <v>1248</v>
      </c>
      <c r="B320" t="str">
        <f t="shared" si="12"/>
        <v>no</v>
      </c>
      <c r="N320" s="1">
        <v>998</v>
      </c>
      <c r="O320" t="s">
        <v>2497</v>
      </c>
      <c r="W320">
        <v>44</v>
      </c>
      <c r="X320" t="str">
        <f t="shared" si="13"/>
        <v>no</v>
      </c>
      <c r="AK320">
        <v>40</v>
      </c>
      <c r="AL320" t="s">
        <v>2497</v>
      </c>
      <c r="AS320">
        <v>19.2</v>
      </c>
      <c r="AT320" t="str">
        <f t="shared" si="14"/>
        <v>no</v>
      </c>
      <c r="BE320">
        <v>10.1</v>
      </c>
      <c r="BF320" t="s">
        <v>2497</v>
      </c>
    </row>
    <row r="321" spans="1:58" x14ac:dyDescent="0.3">
      <c r="A321" s="1">
        <v>1248</v>
      </c>
      <c r="B321" t="str">
        <f t="shared" si="12"/>
        <v>no</v>
      </c>
      <c r="N321" s="1">
        <v>1197</v>
      </c>
      <c r="O321" t="s">
        <v>2497</v>
      </c>
      <c r="W321">
        <v>44</v>
      </c>
      <c r="X321" t="str">
        <f t="shared" si="13"/>
        <v>no</v>
      </c>
      <c r="AK321">
        <v>45</v>
      </c>
      <c r="AL321" t="s">
        <v>2497</v>
      </c>
      <c r="AS321">
        <v>19.2</v>
      </c>
      <c r="AT321" t="str">
        <f t="shared" si="14"/>
        <v>no</v>
      </c>
      <c r="BE321">
        <v>15.1</v>
      </c>
      <c r="BF321" t="s">
        <v>2497</v>
      </c>
    </row>
    <row r="322" spans="1:58" x14ac:dyDescent="0.3">
      <c r="A322" s="1">
        <v>1248</v>
      </c>
      <c r="B322" t="str">
        <f t="shared" si="12"/>
        <v>no</v>
      </c>
      <c r="N322" s="1">
        <v>1397</v>
      </c>
      <c r="O322" t="s">
        <v>2497</v>
      </c>
      <c r="W322">
        <v>44</v>
      </c>
      <c r="X322" t="str">
        <f t="shared" si="13"/>
        <v>no</v>
      </c>
      <c r="AK322">
        <v>45</v>
      </c>
      <c r="AL322" t="s">
        <v>2497</v>
      </c>
      <c r="AS322">
        <v>19.2</v>
      </c>
      <c r="AT322" t="str">
        <f t="shared" si="14"/>
        <v>no</v>
      </c>
      <c r="BE322">
        <v>12.55</v>
      </c>
      <c r="BF322" t="s">
        <v>2497</v>
      </c>
    </row>
    <row r="323" spans="1:58" x14ac:dyDescent="0.3">
      <c r="A323" s="1">
        <v>1298</v>
      </c>
      <c r="B323" t="str">
        <f t="shared" si="12"/>
        <v>no</v>
      </c>
      <c r="N323" s="1">
        <v>1397</v>
      </c>
      <c r="O323" t="s">
        <v>2497</v>
      </c>
      <c r="W323">
        <v>40</v>
      </c>
      <c r="X323" t="str">
        <f t="shared" si="13"/>
        <v>no</v>
      </c>
      <c r="AK323">
        <v>45</v>
      </c>
      <c r="AL323" t="s">
        <v>2497</v>
      </c>
      <c r="AS323">
        <v>10.199999999999999</v>
      </c>
      <c r="AT323" t="str">
        <f t="shared" si="14"/>
        <v>no</v>
      </c>
      <c r="BE323">
        <v>12.55</v>
      </c>
      <c r="BF323" t="s">
        <v>2497</v>
      </c>
    </row>
    <row r="324" spans="1:58" x14ac:dyDescent="0.3">
      <c r="A324" s="1">
        <v>1298</v>
      </c>
      <c r="B324" t="str">
        <f t="shared" si="12"/>
        <v>no</v>
      </c>
      <c r="N324" s="1">
        <v>1397</v>
      </c>
      <c r="O324" t="s">
        <v>2497</v>
      </c>
      <c r="W324">
        <v>40</v>
      </c>
      <c r="X324" t="str">
        <f t="shared" si="13"/>
        <v>no</v>
      </c>
      <c r="AK324">
        <v>45</v>
      </c>
      <c r="AL324" t="s">
        <v>2497</v>
      </c>
      <c r="AS324">
        <v>10.199999999999999</v>
      </c>
      <c r="AT324" t="str">
        <f t="shared" si="14"/>
        <v>no</v>
      </c>
      <c r="BE324">
        <v>12.55</v>
      </c>
      <c r="BF324" t="s">
        <v>2497</v>
      </c>
    </row>
    <row r="325" spans="1:58" x14ac:dyDescent="0.3">
      <c r="A325" s="1">
        <v>1197</v>
      </c>
      <c r="B325" t="str">
        <f t="shared" si="12"/>
        <v>no</v>
      </c>
      <c r="N325" s="1">
        <v>1397</v>
      </c>
      <c r="O325" t="s">
        <v>2497</v>
      </c>
      <c r="W325">
        <v>45</v>
      </c>
      <c r="X325" t="str">
        <f t="shared" si="13"/>
        <v>no</v>
      </c>
      <c r="AK325">
        <v>45</v>
      </c>
      <c r="AL325" t="s">
        <v>2497</v>
      </c>
      <c r="AT325" t="str">
        <f t="shared" si="14"/>
        <v>yes</v>
      </c>
      <c r="BE325">
        <v>12.55</v>
      </c>
      <c r="BF325" t="s">
        <v>2497</v>
      </c>
    </row>
    <row r="326" spans="1:58" x14ac:dyDescent="0.3">
      <c r="A326" s="1">
        <v>998</v>
      </c>
      <c r="B326" t="str">
        <f t="shared" ref="B326:B389" si="15">IF(OR(A326&gt;$D$30,A326&lt;$D$31),"yes","no")</f>
        <v>no</v>
      </c>
      <c r="N326" s="1">
        <v>1198</v>
      </c>
      <c r="O326" t="s">
        <v>2497</v>
      </c>
      <c r="W326">
        <v>45</v>
      </c>
      <c r="X326" t="str">
        <f t="shared" ref="X326:X389" si="16">IF(OR(W326&gt;$Z$88,W326&lt;$Z$89),"yes","no")</f>
        <v>no</v>
      </c>
      <c r="AK326">
        <v>45</v>
      </c>
      <c r="AL326" t="s">
        <v>2497</v>
      </c>
      <c r="AT326" t="str">
        <f t="shared" ref="AT326:AT389" si="17">IF(OR(AS326&gt;$AV$30,AS326&lt;$AV$31),"yes","no")</f>
        <v>yes</v>
      </c>
      <c r="BE326">
        <v>7.8</v>
      </c>
      <c r="BF326" t="s">
        <v>2497</v>
      </c>
    </row>
    <row r="327" spans="1:58" x14ac:dyDescent="0.3">
      <c r="A327" s="1">
        <v>1397</v>
      </c>
      <c r="B327" t="str">
        <f t="shared" si="15"/>
        <v>no</v>
      </c>
      <c r="N327" s="1">
        <v>1198</v>
      </c>
      <c r="O327" t="s">
        <v>2497</v>
      </c>
      <c r="X327" t="str">
        <f t="shared" si="16"/>
        <v>yes</v>
      </c>
      <c r="AK327">
        <v>45</v>
      </c>
      <c r="AL327" t="s">
        <v>2497</v>
      </c>
      <c r="AT327" t="str">
        <f t="shared" si="17"/>
        <v>yes</v>
      </c>
      <c r="BE327">
        <v>7.8</v>
      </c>
      <c r="BF327" t="s">
        <v>2497</v>
      </c>
    </row>
    <row r="328" spans="1:58" x14ac:dyDescent="0.3">
      <c r="A328" s="1">
        <v>998</v>
      </c>
      <c r="B328" t="str">
        <f t="shared" si="15"/>
        <v>no</v>
      </c>
      <c r="N328" s="1">
        <v>1198</v>
      </c>
      <c r="O328" t="s">
        <v>2497</v>
      </c>
      <c r="W328">
        <v>45</v>
      </c>
      <c r="X328" t="str">
        <f t="shared" si="16"/>
        <v>no</v>
      </c>
      <c r="AK328">
        <v>45</v>
      </c>
      <c r="AL328" t="s">
        <v>2497</v>
      </c>
      <c r="AT328" t="str">
        <f t="shared" si="17"/>
        <v>yes</v>
      </c>
      <c r="BE328">
        <v>12.55</v>
      </c>
      <c r="BF328" t="s">
        <v>2497</v>
      </c>
    </row>
    <row r="329" spans="1:58" x14ac:dyDescent="0.3">
      <c r="A329" s="1">
        <v>998</v>
      </c>
      <c r="B329" t="str">
        <f t="shared" si="15"/>
        <v>no</v>
      </c>
      <c r="N329" s="1">
        <v>1198</v>
      </c>
      <c r="O329" t="s">
        <v>2497</v>
      </c>
      <c r="W329">
        <v>45</v>
      </c>
      <c r="X329" t="str">
        <f t="shared" si="16"/>
        <v>no</v>
      </c>
      <c r="AK329">
        <v>45</v>
      </c>
      <c r="AL329" t="s">
        <v>2497</v>
      </c>
      <c r="AT329" t="str">
        <f t="shared" si="17"/>
        <v>yes</v>
      </c>
      <c r="BE329">
        <v>7.7</v>
      </c>
      <c r="BF329" t="s">
        <v>2497</v>
      </c>
    </row>
    <row r="330" spans="1:58" x14ac:dyDescent="0.3">
      <c r="A330" s="1">
        <v>998</v>
      </c>
      <c r="B330" t="str">
        <f t="shared" si="15"/>
        <v>no</v>
      </c>
      <c r="N330" s="1">
        <v>1198</v>
      </c>
      <c r="O330" t="s">
        <v>2497</v>
      </c>
      <c r="W330">
        <v>45</v>
      </c>
      <c r="X330" t="str">
        <f t="shared" si="16"/>
        <v>no</v>
      </c>
      <c r="AK330">
        <v>44</v>
      </c>
      <c r="AL330" t="s">
        <v>2497</v>
      </c>
      <c r="AT330" t="str">
        <f t="shared" si="17"/>
        <v>yes</v>
      </c>
      <c r="BE330">
        <v>9.3000000000000007</v>
      </c>
      <c r="BF330" t="s">
        <v>2497</v>
      </c>
    </row>
    <row r="331" spans="1:58" x14ac:dyDescent="0.3">
      <c r="A331" s="1">
        <v>998</v>
      </c>
      <c r="B331" t="str">
        <f t="shared" si="15"/>
        <v>no</v>
      </c>
      <c r="N331" s="1">
        <v>1198</v>
      </c>
      <c r="O331" t="s">
        <v>2497</v>
      </c>
      <c r="W331">
        <v>45</v>
      </c>
      <c r="X331" t="str">
        <f t="shared" si="16"/>
        <v>no</v>
      </c>
      <c r="AK331">
        <v>44</v>
      </c>
      <c r="AL331" t="s">
        <v>2497</v>
      </c>
      <c r="AT331" t="str">
        <f t="shared" si="17"/>
        <v>yes</v>
      </c>
      <c r="BE331">
        <v>9.3000000000000007</v>
      </c>
      <c r="BF331" t="s">
        <v>2497</v>
      </c>
    </row>
    <row r="332" spans="1:58" x14ac:dyDescent="0.3">
      <c r="A332" s="1">
        <v>998</v>
      </c>
      <c r="B332" t="str">
        <f t="shared" si="15"/>
        <v>no</v>
      </c>
      <c r="N332" s="1">
        <v>1198</v>
      </c>
      <c r="O332" t="s">
        <v>2497</v>
      </c>
      <c r="W332">
        <v>45</v>
      </c>
      <c r="X332" t="str">
        <f t="shared" si="16"/>
        <v>no</v>
      </c>
      <c r="AK332">
        <v>44</v>
      </c>
      <c r="AL332" t="s">
        <v>2497</v>
      </c>
      <c r="AT332" t="str">
        <f t="shared" si="17"/>
        <v>yes</v>
      </c>
      <c r="BE332">
        <v>18</v>
      </c>
      <c r="BF332" t="s">
        <v>2497</v>
      </c>
    </row>
    <row r="333" spans="1:58" x14ac:dyDescent="0.3">
      <c r="A333" s="1">
        <v>1197</v>
      </c>
      <c r="B333" t="str">
        <f t="shared" si="15"/>
        <v>no</v>
      </c>
      <c r="N333" s="1">
        <v>1198</v>
      </c>
      <c r="O333" t="s">
        <v>2497</v>
      </c>
      <c r="W333">
        <v>45</v>
      </c>
      <c r="X333" t="str">
        <f t="shared" si="16"/>
        <v>no</v>
      </c>
      <c r="AK333">
        <v>44</v>
      </c>
      <c r="AL333" t="s">
        <v>2497</v>
      </c>
      <c r="AT333" t="str">
        <f t="shared" si="17"/>
        <v>yes</v>
      </c>
      <c r="BE333">
        <v>18</v>
      </c>
      <c r="BF333" t="s">
        <v>2497</v>
      </c>
    </row>
    <row r="334" spans="1:58" x14ac:dyDescent="0.3">
      <c r="A334" s="1">
        <v>1397</v>
      </c>
      <c r="B334" t="str">
        <f t="shared" si="15"/>
        <v>no</v>
      </c>
      <c r="N334" s="1">
        <v>1198</v>
      </c>
      <c r="O334" t="s">
        <v>2497</v>
      </c>
      <c r="X334" t="str">
        <f t="shared" si="16"/>
        <v>yes</v>
      </c>
      <c r="AK334">
        <v>44</v>
      </c>
      <c r="AL334" t="s">
        <v>2497</v>
      </c>
      <c r="AT334" t="str">
        <f t="shared" si="17"/>
        <v>yes</v>
      </c>
      <c r="BE334">
        <v>18</v>
      </c>
      <c r="BF334" t="s">
        <v>2497</v>
      </c>
    </row>
    <row r="335" spans="1:58" x14ac:dyDescent="0.3">
      <c r="A335" s="1">
        <v>1397</v>
      </c>
      <c r="B335" t="str">
        <f t="shared" si="15"/>
        <v>no</v>
      </c>
      <c r="N335" s="1">
        <v>1198</v>
      </c>
      <c r="O335" t="s">
        <v>2497</v>
      </c>
      <c r="X335" t="str">
        <f t="shared" si="16"/>
        <v>yes</v>
      </c>
      <c r="AK335">
        <v>44</v>
      </c>
      <c r="AL335" t="s">
        <v>2497</v>
      </c>
      <c r="AT335" t="str">
        <f t="shared" si="17"/>
        <v>yes</v>
      </c>
      <c r="BE335">
        <v>15.71</v>
      </c>
      <c r="BF335" t="s">
        <v>2497</v>
      </c>
    </row>
    <row r="336" spans="1:58" x14ac:dyDescent="0.3">
      <c r="A336" s="1">
        <v>1397</v>
      </c>
      <c r="B336" t="str">
        <f t="shared" si="15"/>
        <v>no</v>
      </c>
      <c r="N336" s="1">
        <v>1198</v>
      </c>
      <c r="O336" t="s">
        <v>2497</v>
      </c>
      <c r="X336" t="str">
        <f t="shared" si="16"/>
        <v>yes</v>
      </c>
      <c r="AK336">
        <v>44</v>
      </c>
      <c r="AL336" t="s">
        <v>2497</v>
      </c>
      <c r="AT336" t="str">
        <f t="shared" si="17"/>
        <v>yes</v>
      </c>
      <c r="BE336">
        <v>5.3</v>
      </c>
      <c r="BF336" t="s">
        <v>2497</v>
      </c>
    </row>
    <row r="337" spans="1:58" x14ac:dyDescent="0.3">
      <c r="A337" s="1">
        <v>1397</v>
      </c>
      <c r="B337" t="str">
        <f t="shared" si="15"/>
        <v>no</v>
      </c>
      <c r="N337" s="1">
        <v>1198</v>
      </c>
      <c r="O337" t="s">
        <v>2497</v>
      </c>
      <c r="W337">
        <v>45</v>
      </c>
      <c r="X337" t="str">
        <f t="shared" si="16"/>
        <v>no</v>
      </c>
      <c r="AK337">
        <v>44</v>
      </c>
      <c r="AL337" t="s">
        <v>2497</v>
      </c>
      <c r="AT337" t="str">
        <f t="shared" si="17"/>
        <v>yes</v>
      </c>
      <c r="BE337">
        <v>13</v>
      </c>
      <c r="BF337" t="s">
        <v>2497</v>
      </c>
    </row>
    <row r="338" spans="1:58" x14ac:dyDescent="0.3">
      <c r="A338" s="1">
        <v>1198</v>
      </c>
      <c r="B338" t="str">
        <f t="shared" si="15"/>
        <v>no</v>
      </c>
      <c r="N338" s="1">
        <v>1497</v>
      </c>
      <c r="O338" t="s">
        <v>2497</v>
      </c>
      <c r="W338">
        <v>44</v>
      </c>
      <c r="X338" t="str">
        <f t="shared" si="16"/>
        <v>no</v>
      </c>
      <c r="AK338">
        <v>44</v>
      </c>
      <c r="AL338" t="s">
        <v>2497</v>
      </c>
      <c r="AT338" t="str">
        <f t="shared" si="17"/>
        <v>yes</v>
      </c>
      <c r="BE338">
        <v>13</v>
      </c>
      <c r="BF338" t="s">
        <v>2497</v>
      </c>
    </row>
    <row r="339" spans="1:58" x14ac:dyDescent="0.3">
      <c r="A339" s="1">
        <v>1198</v>
      </c>
      <c r="B339" t="str">
        <f t="shared" si="15"/>
        <v>no</v>
      </c>
      <c r="N339" s="1">
        <v>1497</v>
      </c>
      <c r="O339" t="s">
        <v>2497</v>
      </c>
      <c r="W339">
        <v>44</v>
      </c>
      <c r="X339" t="str">
        <f t="shared" si="16"/>
        <v>no</v>
      </c>
      <c r="AK339">
        <v>44</v>
      </c>
      <c r="AL339" t="s">
        <v>2497</v>
      </c>
      <c r="AT339" t="str">
        <f t="shared" si="17"/>
        <v>yes</v>
      </c>
      <c r="BE339">
        <v>17</v>
      </c>
      <c r="BF339" t="s">
        <v>2497</v>
      </c>
    </row>
    <row r="340" spans="1:58" x14ac:dyDescent="0.3">
      <c r="A340" s="1">
        <v>1198</v>
      </c>
      <c r="B340" t="str">
        <f t="shared" si="15"/>
        <v>no</v>
      </c>
      <c r="N340" s="1">
        <v>1497</v>
      </c>
      <c r="O340" t="s">
        <v>2497</v>
      </c>
      <c r="W340">
        <v>44</v>
      </c>
      <c r="X340" t="str">
        <f t="shared" si="16"/>
        <v>no</v>
      </c>
      <c r="AK340">
        <v>44</v>
      </c>
      <c r="AL340" t="s">
        <v>2497</v>
      </c>
      <c r="AT340" t="str">
        <f t="shared" si="17"/>
        <v>yes</v>
      </c>
      <c r="BE340">
        <v>27.39</v>
      </c>
      <c r="BF340" t="s">
        <v>2497</v>
      </c>
    </row>
    <row r="341" spans="1:58" x14ac:dyDescent="0.3">
      <c r="A341" s="1">
        <v>1198</v>
      </c>
      <c r="B341" t="str">
        <f t="shared" si="15"/>
        <v>no</v>
      </c>
      <c r="N341" s="1">
        <v>1497</v>
      </c>
      <c r="O341" t="s">
        <v>2497</v>
      </c>
      <c r="W341">
        <v>44</v>
      </c>
      <c r="X341" t="str">
        <f t="shared" si="16"/>
        <v>no</v>
      </c>
      <c r="AK341">
        <v>44</v>
      </c>
      <c r="AL341" t="s">
        <v>2497</v>
      </c>
      <c r="AT341" t="str">
        <f t="shared" si="17"/>
        <v>yes</v>
      </c>
      <c r="BE341">
        <v>27.39</v>
      </c>
      <c r="BF341" t="s">
        <v>2497</v>
      </c>
    </row>
    <row r="342" spans="1:58" x14ac:dyDescent="0.3">
      <c r="A342" s="1">
        <v>1198</v>
      </c>
      <c r="B342" t="str">
        <f t="shared" si="15"/>
        <v>no</v>
      </c>
      <c r="N342" s="1">
        <v>1497</v>
      </c>
      <c r="O342" t="s">
        <v>2497</v>
      </c>
      <c r="W342">
        <v>44</v>
      </c>
      <c r="X342" t="str">
        <f t="shared" si="16"/>
        <v>no</v>
      </c>
      <c r="AK342">
        <v>44</v>
      </c>
      <c r="AL342" t="s">
        <v>2497</v>
      </c>
      <c r="AT342" t="str">
        <f t="shared" si="17"/>
        <v>yes</v>
      </c>
      <c r="BE342">
        <v>27.39</v>
      </c>
      <c r="BF342" t="s">
        <v>2497</v>
      </c>
    </row>
    <row r="343" spans="1:58" x14ac:dyDescent="0.3">
      <c r="A343" s="1">
        <v>1198</v>
      </c>
      <c r="B343" t="str">
        <f t="shared" si="15"/>
        <v>no</v>
      </c>
      <c r="N343" s="1">
        <v>1497</v>
      </c>
      <c r="O343" t="s">
        <v>2497</v>
      </c>
      <c r="W343">
        <v>44</v>
      </c>
      <c r="X343" t="str">
        <f t="shared" si="16"/>
        <v>no</v>
      </c>
      <c r="AK343">
        <v>44</v>
      </c>
      <c r="AL343" t="s">
        <v>2497</v>
      </c>
      <c r="AT343" t="str">
        <f t="shared" si="17"/>
        <v>yes</v>
      </c>
      <c r="BE343">
        <v>27.39</v>
      </c>
      <c r="BF343" t="s">
        <v>2497</v>
      </c>
    </row>
    <row r="344" spans="1:58" x14ac:dyDescent="0.3">
      <c r="A344" s="1">
        <v>1198</v>
      </c>
      <c r="B344" t="str">
        <f t="shared" si="15"/>
        <v>no</v>
      </c>
      <c r="N344" s="1">
        <v>1497</v>
      </c>
      <c r="O344" t="s">
        <v>2497</v>
      </c>
      <c r="W344">
        <v>44</v>
      </c>
      <c r="X344" t="str">
        <f t="shared" si="16"/>
        <v>no</v>
      </c>
      <c r="AK344">
        <v>44</v>
      </c>
      <c r="AL344" t="s">
        <v>2497</v>
      </c>
      <c r="AT344" t="str">
        <f t="shared" si="17"/>
        <v>yes</v>
      </c>
      <c r="BE344">
        <v>21.4</v>
      </c>
      <c r="BF344" t="s">
        <v>2497</v>
      </c>
    </row>
    <row r="345" spans="1:58" x14ac:dyDescent="0.3">
      <c r="A345" s="1">
        <v>1198</v>
      </c>
      <c r="B345" t="str">
        <f t="shared" si="15"/>
        <v>no</v>
      </c>
      <c r="N345" s="1">
        <v>1497</v>
      </c>
      <c r="O345" t="s">
        <v>2497</v>
      </c>
      <c r="W345">
        <v>44</v>
      </c>
      <c r="X345" t="str">
        <f t="shared" si="16"/>
        <v>no</v>
      </c>
      <c r="AK345">
        <v>44</v>
      </c>
      <c r="AL345" t="s">
        <v>2497</v>
      </c>
      <c r="AT345" t="str">
        <f t="shared" si="17"/>
        <v>yes</v>
      </c>
      <c r="BE345">
        <v>21.4</v>
      </c>
      <c r="BF345" t="s">
        <v>2497</v>
      </c>
    </row>
    <row r="346" spans="1:58" x14ac:dyDescent="0.3">
      <c r="A346" s="1">
        <v>1198</v>
      </c>
      <c r="B346" t="str">
        <f t="shared" si="15"/>
        <v>no</v>
      </c>
      <c r="N346" s="1">
        <v>1497</v>
      </c>
      <c r="O346" t="s">
        <v>2497</v>
      </c>
      <c r="W346">
        <v>44</v>
      </c>
      <c r="X346" t="str">
        <f t="shared" si="16"/>
        <v>no</v>
      </c>
      <c r="AK346">
        <v>44</v>
      </c>
      <c r="AL346" t="s">
        <v>2497</v>
      </c>
      <c r="AT346" t="str">
        <f t="shared" si="17"/>
        <v>yes</v>
      </c>
      <c r="BE346">
        <v>21.4</v>
      </c>
      <c r="BF346" t="s">
        <v>2497</v>
      </c>
    </row>
    <row r="347" spans="1:58" x14ac:dyDescent="0.3">
      <c r="A347" s="1">
        <v>1198</v>
      </c>
      <c r="B347" t="str">
        <f t="shared" si="15"/>
        <v>no</v>
      </c>
      <c r="N347" s="1">
        <v>1497</v>
      </c>
      <c r="O347" t="s">
        <v>2497</v>
      </c>
      <c r="W347">
        <v>44</v>
      </c>
      <c r="X347" t="str">
        <f t="shared" si="16"/>
        <v>no</v>
      </c>
      <c r="AK347">
        <v>44</v>
      </c>
      <c r="AL347" t="s">
        <v>2497</v>
      </c>
      <c r="AT347" t="str">
        <f t="shared" si="17"/>
        <v>yes</v>
      </c>
      <c r="BE347">
        <v>21.4</v>
      </c>
      <c r="BF347" t="s">
        <v>2497</v>
      </c>
    </row>
    <row r="348" spans="1:58" x14ac:dyDescent="0.3">
      <c r="A348" s="1">
        <v>1198</v>
      </c>
      <c r="B348" t="str">
        <f t="shared" si="15"/>
        <v>no</v>
      </c>
      <c r="N348" s="1">
        <v>1497</v>
      </c>
      <c r="O348" t="s">
        <v>2497</v>
      </c>
      <c r="W348">
        <v>44</v>
      </c>
      <c r="X348" t="str">
        <f t="shared" si="16"/>
        <v>no</v>
      </c>
      <c r="AK348">
        <v>44</v>
      </c>
      <c r="AL348" t="s">
        <v>2497</v>
      </c>
      <c r="AT348" t="str">
        <f t="shared" si="17"/>
        <v>yes</v>
      </c>
      <c r="BE348">
        <v>21.4</v>
      </c>
      <c r="BF348" t="s">
        <v>2497</v>
      </c>
    </row>
    <row r="349" spans="1:58" x14ac:dyDescent="0.3">
      <c r="A349" s="1">
        <v>1198</v>
      </c>
      <c r="B349" t="str">
        <f t="shared" si="15"/>
        <v>no</v>
      </c>
      <c r="N349" s="1">
        <v>1497</v>
      </c>
      <c r="O349" t="s">
        <v>2497</v>
      </c>
      <c r="W349">
        <v>44</v>
      </c>
      <c r="X349" t="str">
        <f t="shared" si="16"/>
        <v>no</v>
      </c>
      <c r="AK349">
        <v>44</v>
      </c>
      <c r="AL349" t="s">
        <v>2497</v>
      </c>
      <c r="AT349" t="str">
        <f t="shared" si="17"/>
        <v>yes</v>
      </c>
      <c r="BE349">
        <v>21.4</v>
      </c>
      <c r="BF349" t="s">
        <v>2497</v>
      </c>
    </row>
    <row r="350" spans="1:58" x14ac:dyDescent="0.3">
      <c r="A350" s="1">
        <v>1497</v>
      </c>
      <c r="B350" t="str">
        <f t="shared" si="15"/>
        <v>no</v>
      </c>
      <c r="N350" s="1">
        <v>1493</v>
      </c>
      <c r="O350" t="s">
        <v>2497</v>
      </c>
      <c r="W350">
        <v>44</v>
      </c>
      <c r="X350" t="str">
        <f t="shared" si="16"/>
        <v>no</v>
      </c>
      <c r="AK350">
        <v>44</v>
      </c>
      <c r="AL350" t="s">
        <v>2497</v>
      </c>
      <c r="AT350" t="str">
        <f t="shared" si="17"/>
        <v>yes</v>
      </c>
      <c r="BE350">
        <v>21.4</v>
      </c>
      <c r="BF350" t="s">
        <v>2497</v>
      </c>
    </row>
    <row r="351" spans="1:58" x14ac:dyDescent="0.3">
      <c r="A351" s="1">
        <v>1497</v>
      </c>
      <c r="B351" t="str">
        <f t="shared" si="15"/>
        <v>no</v>
      </c>
      <c r="N351" s="1">
        <v>1493</v>
      </c>
      <c r="O351" t="s">
        <v>2497</v>
      </c>
      <c r="W351">
        <v>44</v>
      </c>
      <c r="X351" t="str">
        <f t="shared" si="16"/>
        <v>no</v>
      </c>
      <c r="AK351">
        <v>44</v>
      </c>
      <c r="AL351" t="s">
        <v>2497</v>
      </c>
      <c r="AT351" t="str">
        <f t="shared" si="17"/>
        <v>yes</v>
      </c>
      <c r="BE351">
        <v>21.4</v>
      </c>
      <c r="BF351" t="s">
        <v>2497</v>
      </c>
    </row>
    <row r="352" spans="1:58" x14ac:dyDescent="0.3">
      <c r="A352" s="1">
        <v>1497</v>
      </c>
      <c r="B352" t="str">
        <f t="shared" si="15"/>
        <v>no</v>
      </c>
      <c r="N352" s="1">
        <v>1493</v>
      </c>
      <c r="O352" t="s">
        <v>2497</v>
      </c>
      <c r="W352">
        <v>44</v>
      </c>
      <c r="X352" t="str">
        <f t="shared" si="16"/>
        <v>no</v>
      </c>
      <c r="AK352">
        <v>44</v>
      </c>
      <c r="AL352" t="s">
        <v>2497</v>
      </c>
      <c r="AT352" t="str">
        <f t="shared" si="17"/>
        <v>yes</v>
      </c>
      <c r="BE352">
        <v>21.4</v>
      </c>
      <c r="BF352" t="s">
        <v>2497</v>
      </c>
    </row>
    <row r="353" spans="1:58" x14ac:dyDescent="0.3">
      <c r="A353" s="1">
        <v>1497</v>
      </c>
      <c r="B353" t="str">
        <f t="shared" si="15"/>
        <v>no</v>
      </c>
      <c r="N353" s="1">
        <v>1493</v>
      </c>
      <c r="O353" t="s">
        <v>2497</v>
      </c>
      <c r="W353">
        <v>44</v>
      </c>
      <c r="X353" t="str">
        <f t="shared" si="16"/>
        <v>no</v>
      </c>
      <c r="AK353">
        <v>44</v>
      </c>
      <c r="AL353" t="s">
        <v>2497</v>
      </c>
      <c r="AT353" t="str">
        <f t="shared" si="17"/>
        <v>yes</v>
      </c>
      <c r="BE353">
        <v>18.899999999999999</v>
      </c>
      <c r="BF353" t="s">
        <v>2497</v>
      </c>
    </row>
    <row r="354" spans="1:58" x14ac:dyDescent="0.3">
      <c r="A354" s="1">
        <v>1497</v>
      </c>
      <c r="B354" t="str">
        <f t="shared" si="15"/>
        <v>no</v>
      </c>
      <c r="N354" s="1">
        <v>1248</v>
      </c>
      <c r="O354" t="s">
        <v>2497</v>
      </c>
      <c r="W354">
        <v>44</v>
      </c>
      <c r="X354" t="str">
        <f t="shared" si="16"/>
        <v>no</v>
      </c>
      <c r="AK354">
        <v>60</v>
      </c>
      <c r="AL354" t="s">
        <v>2497</v>
      </c>
      <c r="AT354" t="str">
        <f t="shared" si="17"/>
        <v>yes</v>
      </c>
      <c r="BE354">
        <v>18.899999999999999</v>
      </c>
      <c r="BF354" t="s">
        <v>2497</v>
      </c>
    </row>
    <row r="355" spans="1:58" x14ac:dyDescent="0.3">
      <c r="A355" s="1">
        <v>1497</v>
      </c>
      <c r="B355" t="str">
        <f t="shared" si="15"/>
        <v>no</v>
      </c>
      <c r="N355" s="1">
        <v>1248</v>
      </c>
      <c r="O355" t="s">
        <v>2497</v>
      </c>
      <c r="W355">
        <v>44</v>
      </c>
      <c r="X355" t="str">
        <f t="shared" si="16"/>
        <v>no</v>
      </c>
      <c r="AK355">
        <v>60</v>
      </c>
      <c r="AL355" t="s">
        <v>2497</v>
      </c>
      <c r="AT355" t="str">
        <f t="shared" si="17"/>
        <v>yes</v>
      </c>
      <c r="BE355">
        <v>18.899999999999999</v>
      </c>
      <c r="BF355" t="s">
        <v>2497</v>
      </c>
    </row>
    <row r="356" spans="1:58" x14ac:dyDescent="0.3">
      <c r="A356" s="1">
        <v>1497</v>
      </c>
      <c r="B356" t="str">
        <f t="shared" si="15"/>
        <v>no</v>
      </c>
      <c r="N356" s="1">
        <v>1248</v>
      </c>
      <c r="O356" t="s">
        <v>2497</v>
      </c>
      <c r="W356">
        <v>44</v>
      </c>
      <c r="X356" t="str">
        <f t="shared" si="16"/>
        <v>no</v>
      </c>
      <c r="AK356">
        <v>60</v>
      </c>
      <c r="AL356" t="s">
        <v>2497</v>
      </c>
      <c r="AT356" t="str">
        <f t="shared" si="17"/>
        <v>yes</v>
      </c>
      <c r="BE356">
        <v>18.899999999999999</v>
      </c>
      <c r="BF356" t="s">
        <v>2497</v>
      </c>
    </row>
    <row r="357" spans="1:58" x14ac:dyDescent="0.3">
      <c r="A357" s="1">
        <v>1497</v>
      </c>
      <c r="B357" t="str">
        <f t="shared" si="15"/>
        <v>no</v>
      </c>
      <c r="N357" s="1">
        <v>1248</v>
      </c>
      <c r="O357" t="s">
        <v>2497</v>
      </c>
      <c r="W357">
        <v>44</v>
      </c>
      <c r="X357" t="str">
        <f t="shared" si="16"/>
        <v>no</v>
      </c>
      <c r="AK357">
        <v>60</v>
      </c>
      <c r="AL357" t="s">
        <v>2497</v>
      </c>
      <c r="AT357" t="str">
        <f t="shared" si="17"/>
        <v>yes</v>
      </c>
      <c r="BE357">
        <v>18.899999999999999</v>
      </c>
      <c r="BF357" t="s">
        <v>2497</v>
      </c>
    </row>
    <row r="358" spans="1:58" x14ac:dyDescent="0.3">
      <c r="A358" s="1">
        <v>1497</v>
      </c>
      <c r="B358" t="str">
        <f t="shared" si="15"/>
        <v>no</v>
      </c>
      <c r="N358" s="1">
        <v>1248</v>
      </c>
      <c r="O358" t="s">
        <v>2497</v>
      </c>
      <c r="W358">
        <v>44</v>
      </c>
      <c r="X358" t="str">
        <f t="shared" si="16"/>
        <v>no</v>
      </c>
      <c r="AK358">
        <v>60</v>
      </c>
      <c r="AL358" t="s">
        <v>2497</v>
      </c>
      <c r="AT358" t="str">
        <f t="shared" si="17"/>
        <v>yes</v>
      </c>
      <c r="BE358">
        <v>21.4</v>
      </c>
      <c r="BF358" t="s">
        <v>2497</v>
      </c>
    </row>
    <row r="359" spans="1:58" x14ac:dyDescent="0.3">
      <c r="A359" s="1">
        <v>1497</v>
      </c>
      <c r="B359" t="str">
        <f t="shared" si="15"/>
        <v>no</v>
      </c>
      <c r="N359" s="1">
        <v>1248</v>
      </c>
      <c r="O359" t="s">
        <v>2497</v>
      </c>
      <c r="W359">
        <v>44</v>
      </c>
      <c r="X359" t="str">
        <f t="shared" si="16"/>
        <v>no</v>
      </c>
      <c r="AK359">
        <v>60</v>
      </c>
      <c r="AL359" t="s">
        <v>2497</v>
      </c>
      <c r="AT359" t="str">
        <f t="shared" si="17"/>
        <v>yes</v>
      </c>
      <c r="BE359">
        <v>18.489999999999998</v>
      </c>
      <c r="BF359" t="s">
        <v>2497</v>
      </c>
    </row>
    <row r="360" spans="1:58" x14ac:dyDescent="0.3">
      <c r="A360" s="1">
        <v>1497</v>
      </c>
      <c r="B360" t="str">
        <f t="shared" si="15"/>
        <v>no</v>
      </c>
      <c r="N360" s="1">
        <v>1248</v>
      </c>
      <c r="O360" t="s">
        <v>2497</v>
      </c>
      <c r="W360">
        <v>44</v>
      </c>
      <c r="X360" t="str">
        <f t="shared" si="16"/>
        <v>no</v>
      </c>
      <c r="AK360">
        <v>48</v>
      </c>
      <c r="AL360" t="s">
        <v>2497</v>
      </c>
      <c r="AT360" t="str">
        <f t="shared" si="17"/>
        <v>yes</v>
      </c>
      <c r="BE360">
        <v>18.489999999999998</v>
      </c>
      <c r="BF360" t="s">
        <v>2497</v>
      </c>
    </row>
    <row r="361" spans="1:58" x14ac:dyDescent="0.3">
      <c r="A361" s="1">
        <v>1497</v>
      </c>
      <c r="B361" t="str">
        <f t="shared" si="15"/>
        <v>no</v>
      </c>
      <c r="N361" s="1">
        <v>1248</v>
      </c>
      <c r="O361" t="s">
        <v>2497</v>
      </c>
      <c r="W361">
        <v>44</v>
      </c>
      <c r="X361" t="str">
        <f t="shared" si="16"/>
        <v>no</v>
      </c>
      <c r="AK361">
        <v>48</v>
      </c>
      <c r="AL361" t="s">
        <v>2497</v>
      </c>
      <c r="AT361" t="str">
        <f t="shared" si="17"/>
        <v>yes</v>
      </c>
      <c r="BE361">
        <v>18.489999999999998</v>
      </c>
      <c r="BF361" t="s">
        <v>2497</v>
      </c>
    </row>
    <row r="362" spans="1:58" x14ac:dyDescent="0.3">
      <c r="A362" s="1">
        <v>1493</v>
      </c>
      <c r="B362" t="str">
        <f t="shared" si="15"/>
        <v>no</v>
      </c>
      <c r="N362" s="1">
        <v>1248</v>
      </c>
      <c r="O362" t="s">
        <v>2497</v>
      </c>
      <c r="W362">
        <v>60</v>
      </c>
      <c r="X362" t="str">
        <f t="shared" si="16"/>
        <v>no</v>
      </c>
      <c r="AK362">
        <v>48</v>
      </c>
      <c r="AL362" t="s">
        <v>2497</v>
      </c>
      <c r="AS362">
        <v>12.4</v>
      </c>
      <c r="AT362" t="str">
        <f t="shared" si="17"/>
        <v>no</v>
      </c>
      <c r="BE362">
        <v>18.489999999999998</v>
      </c>
      <c r="BF362" t="s">
        <v>2497</v>
      </c>
    </row>
    <row r="363" spans="1:58" x14ac:dyDescent="0.3">
      <c r="A363" s="1">
        <v>1493</v>
      </c>
      <c r="B363" t="str">
        <f t="shared" si="15"/>
        <v>no</v>
      </c>
      <c r="N363" s="1">
        <v>1197</v>
      </c>
      <c r="O363" t="s">
        <v>2497</v>
      </c>
      <c r="W363">
        <v>60</v>
      </c>
      <c r="X363" t="str">
        <f t="shared" si="16"/>
        <v>no</v>
      </c>
      <c r="AK363">
        <v>48</v>
      </c>
      <c r="AL363" t="s">
        <v>2497</v>
      </c>
      <c r="AS363">
        <v>12.4</v>
      </c>
      <c r="AT363" t="str">
        <f t="shared" si="17"/>
        <v>no</v>
      </c>
      <c r="BE363">
        <v>18.489999999999998</v>
      </c>
      <c r="BF363" t="s">
        <v>2497</v>
      </c>
    </row>
    <row r="364" spans="1:58" x14ac:dyDescent="0.3">
      <c r="A364" s="1">
        <v>1493</v>
      </c>
      <c r="B364" t="str">
        <f t="shared" si="15"/>
        <v>no</v>
      </c>
      <c r="N364" s="1">
        <v>1197</v>
      </c>
      <c r="O364" t="s">
        <v>2497</v>
      </c>
      <c r="W364">
        <v>60</v>
      </c>
      <c r="X364" t="str">
        <f t="shared" si="16"/>
        <v>no</v>
      </c>
      <c r="AK364">
        <v>48</v>
      </c>
      <c r="AL364" t="s">
        <v>2497</v>
      </c>
      <c r="AS364">
        <v>12.4</v>
      </c>
      <c r="AT364" t="str">
        <f t="shared" si="17"/>
        <v>no</v>
      </c>
      <c r="BE364">
        <v>18.489999999999998</v>
      </c>
      <c r="BF364" t="s">
        <v>2497</v>
      </c>
    </row>
    <row r="365" spans="1:58" x14ac:dyDescent="0.3">
      <c r="A365" s="1">
        <v>1493</v>
      </c>
      <c r="B365" t="str">
        <f t="shared" si="15"/>
        <v>no</v>
      </c>
      <c r="N365" s="1">
        <v>1197</v>
      </c>
      <c r="O365" t="s">
        <v>2497</v>
      </c>
      <c r="W365">
        <v>60</v>
      </c>
      <c r="X365" t="str">
        <f t="shared" si="16"/>
        <v>no</v>
      </c>
      <c r="AK365">
        <v>48</v>
      </c>
      <c r="AL365" t="s">
        <v>2497</v>
      </c>
      <c r="AS365">
        <v>12.4</v>
      </c>
      <c r="AT365" t="str">
        <f t="shared" si="17"/>
        <v>no</v>
      </c>
      <c r="BE365">
        <v>18.489999999999998</v>
      </c>
      <c r="BF365" t="s">
        <v>2497</v>
      </c>
    </row>
    <row r="366" spans="1:58" x14ac:dyDescent="0.3">
      <c r="A366" s="1">
        <v>2523</v>
      </c>
      <c r="B366" t="str">
        <f t="shared" si="15"/>
        <v>yes</v>
      </c>
      <c r="N366" s="1">
        <v>1396</v>
      </c>
      <c r="O366" t="s">
        <v>2497</v>
      </c>
      <c r="W366">
        <v>60</v>
      </c>
      <c r="X366" t="str">
        <f t="shared" si="16"/>
        <v>no</v>
      </c>
      <c r="AK366">
        <v>48</v>
      </c>
      <c r="AL366" t="s">
        <v>2497</v>
      </c>
      <c r="AS366">
        <v>9.4</v>
      </c>
      <c r="AT366" t="str">
        <f t="shared" si="17"/>
        <v>no</v>
      </c>
      <c r="BE366">
        <v>23.65</v>
      </c>
      <c r="BF366" t="s">
        <v>2497</v>
      </c>
    </row>
    <row r="367" spans="1:58" x14ac:dyDescent="0.3">
      <c r="A367" s="1">
        <v>2523</v>
      </c>
      <c r="B367" t="str">
        <f t="shared" si="15"/>
        <v>yes</v>
      </c>
      <c r="N367" s="1">
        <v>1497</v>
      </c>
      <c r="O367" t="s">
        <v>2497</v>
      </c>
      <c r="W367">
        <v>60</v>
      </c>
      <c r="X367" t="str">
        <f t="shared" si="16"/>
        <v>no</v>
      </c>
      <c r="AK367">
        <v>48</v>
      </c>
      <c r="AL367" t="s">
        <v>2497</v>
      </c>
      <c r="AS367">
        <v>12.4</v>
      </c>
      <c r="AT367" t="str">
        <f t="shared" si="17"/>
        <v>no</v>
      </c>
      <c r="BE367">
        <v>23.65</v>
      </c>
      <c r="BF367" t="s">
        <v>2497</v>
      </c>
    </row>
    <row r="368" spans="1:58" x14ac:dyDescent="0.3">
      <c r="A368" s="1">
        <v>1248</v>
      </c>
      <c r="B368" t="str">
        <f t="shared" si="15"/>
        <v>no</v>
      </c>
      <c r="N368" s="1">
        <v>1497</v>
      </c>
      <c r="O368" t="s">
        <v>2497</v>
      </c>
      <c r="W368">
        <v>48</v>
      </c>
      <c r="X368" t="str">
        <f t="shared" si="16"/>
        <v>no</v>
      </c>
      <c r="AK368">
        <v>48</v>
      </c>
      <c r="AL368" t="s">
        <v>2497</v>
      </c>
      <c r="AS368">
        <v>20</v>
      </c>
      <c r="AT368" t="str">
        <f t="shared" si="17"/>
        <v>no</v>
      </c>
      <c r="BE368">
        <v>23.65</v>
      </c>
      <c r="BF368" t="s">
        <v>2497</v>
      </c>
    </row>
    <row r="369" spans="1:58" x14ac:dyDescent="0.3">
      <c r="A369" s="1">
        <v>1248</v>
      </c>
      <c r="B369" t="str">
        <f t="shared" si="15"/>
        <v>no</v>
      </c>
      <c r="N369" s="1">
        <v>1497</v>
      </c>
      <c r="O369" t="s">
        <v>2497</v>
      </c>
      <c r="W369">
        <v>48</v>
      </c>
      <c r="X369" t="str">
        <f t="shared" si="16"/>
        <v>no</v>
      </c>
      <c r="AK369">
        <v>40</v>
      </c>
      <c r="AL369" t="s">
        <v>2497</v>
      </c>
      <c r="AS369">
        <v>20</v>
      </c>
      <c r="AT369" t="str">
        <f t="shared" si="17"/>
        <v>no</v>
      </c>
      <c r="BE369">
        <v>23.65</v>
      </c>
      <c r="BF369" t="s">
        <v>2497</v>
      </c>
    </row>
    <row r="370" spans="1:58" x14ac:dyDescent="0.3">
      <c r="A370" s="1">
        <v>1248</v>
      </c>
      <c r="B370" t="str">
        <f t="shared" si="15"/>
        <v>no</v>
      </c>
      <c r="N370" s="1">
        <v>1497</v>
      </c>
      <c r="O370" t="s">
        <v>2497</v>
      </c>
      <c r="W370">
        <v>48</v>
      </c>
      <c r="X370" t="str">
        <f t="shared" si="16"/>
        <v>no</v>
      </c>
      <c r="AK370">
        <v>40</v>
      </c>
      <c r="AL370" t="s">
        <v>2497</v>
      </c>
      <c r="AS370">
        <v>20</v>
      </c>
      <c r="AT370" t="str">
        <f t="shared" si="17"/>
        <v>no</v>
      </c>
      <c r="BE370">
        <v>10.7</v>
      </c>
      <c r="BF370" t="s">
        <v>2497</v>
      </c>
    </row>
    <row r="371" spans="1:58" x14ac:dyDescent="0.3">
      <c r="A371" s="1">
        <v>1248</v>
      </c>
      <c r="B371" t="str">
        <f t="shared" si="15"/>
        <v>no</v>
      </c>
      <c r="N371" s="1">
        <v>1498</v>
      </c>
      <c r="O371" t="s">
        <v>2497</v>
      </c>
      <c r="W371">
        <v>48</v>
      </c>
      <c r="X371" t="str">
        <f t="shared" si="16"/>
        <v>no</v>
      </c>
      <c r="AK371">
        <v>40</v>
      </c>
      <c r="AL371" t="s">
        <v>2497</v>
      </c>
      <c r="AS371">
        <v>20</v>
      </c>
      <c r="AT371" t="str">
        <f t="shared" si="17"/>
        <v>no</v>
      </c>
      <c r="BE371">
        <v>10.3</v>
      </c>
      <c r="BF371" t="s">
        <v>2497</v>
      </c>
    </row>
    <row r="372" spans="1:58" x14ac:dyDescent="0.3">
      <c r="A372" s="1">
        <v>1248</v>
      </c>
      <c r="B372" t="str">
        <f t="shared" si="15"/>
        <v>no</v>
      </c>
      <c r="N372" s="1">
        <v>1498</v>
      </c>
      <c r="O372" t="s">
        <v>2497</v>
      </c>
      <c r="W372">
        <v>48</v>
      </c>
      <c r="X372" t="str">
        <f t="shared" si="16"/>
        <v>no</v>
      </c>
      <c r="AK372">
        <v>40</v>
      </c>
      <c r="AL372" t="s">
        <v>2497</v>
      </c>
      <c r="AS372">
        <v>20</v>
      </c>
      <c r="AT372" t="str">
        <f t="shared" si="17"/>
        <v>no</v>
      </c>
      <c r="BE372">
        <v>11.4</v>
      </c>
      <c r="BF372" t="s">
        <v>2497</v>
      </c>
    </row>
    <row r="373" spans="1:58" x14ac:dyDescent="0.3">
      <c r="A373" s="1">
        <v>1248</v>
      </c>
      <c r="B373" t="str">
        <f t="shared" si="15"/>
        <v>no</v>
      </c>
      <c r="N373" s="1">
        <v>1498</v>
      </c>
      <c r="O373" t="s">
        <v>2497</v>
      </c>
      <c r="W373">
        <v>48</v>
      </c>
      <c r="X373" t="str">
        <f t="shared" si="16"/>
        <v>no</v>
      </c>
      <c r="AK373">
        <v>52</v>
      </c>
      <c r="AL373" t="s">
        <v>2497</v>
      </c>
      <c r="AS373">
        <v>20</v>
      </c>
      <c r="AT373" t="str">
        <f t="shared" si="17"/>
        <v>no</v>
      </c>
      <c r="BE373">
        <v>11.4</v>
      </c>
      <c r="BF373" t="s">
        <v>2497</v>
      </c>
    </row>
    <row r="374" spans="1:58" x14ac:dyDescent="0.3">
      <c r="A374" s="1">
        <v>1248</v>
      </c>
      <c r="B374" t="str">
        <f t="shared" si="15"/>
        <v>no</v>
      </c>
      <c r="N374" s="1">
        <v>1498</v>
      </c>
      <c r="O374" t="s">
        <v>2497</v>
      </c>
      <c r="W374">
        <v>48</v>
      </c>
      <c r="X374" t="str">
        <f t="shared" si="16"/>
        <v>no</v>
      </c>
      <c r="AK374">
        <v>52</v>
      </c>
      <c r="AL374" t="s">
        <v>2497</v>
      </c>
      <c r="AS374">
        <v>20</v>
      </c>
      <c r="AT374" t="str">
        <f t="shared" si="17"/>
        <v>no</v>
      </c>
      <c r="BE374">
        <v>11.4</v>
      </c>
      <c r="BF374" t="s">
        <v>2497</v>
      </c>
    </row>
    <row r="375" spans="1:58" x14ac:dyDescent="0.3">
      <c r="A375" s="1">
        <v>1248</v>
      </c>
      <c r="B375" t="str">
        <f t="shared" si="15"/>
        <v>no</v>
      </c>
      <c r="N375" s="1">
        <v>1497</v>
      </c>
      <c r="O375" t="s">
        <v>2497</v>
      </c>
      <c r="W375">
        <v>48</v>
      </c>
      <c r="X375" t="str">
        <f t="shared" si="16"/>
        <v>no</v>
      </c>
      <c r="AK375">
        <v>52</v>
      </c>
      <c r="AL375" t="s">
        <v>2497</v>
      </c>
      <c r="AS375">
        <v>20</v>
      </c>
      <c r="AT375" t="str">
        <f t="shared" si="17"/>
        <v>no</v>
      </c>
      <c r="BE375">
        <v>10.8</v>
      </c>
      <c r="BF375" t="s">
        <v>2497</v>
      </c>
    </row>
    <row r="376" spans="1:58" x14ac:dyDescent="0.3">
      <c r="A376" s="1">
        <v>1248</v>
      </c>
      <c r="B376" t="str">
        <f t="shared" si="15"/>
        <v>no</v>
      </c>
      <c r="N376" s="1">
        <v>1498</v>
      </c>
      <c r="O376" t="s">
        <v>2497</v>
      </c>
      <c r="W376">
        <v>48</v>
      </c>
      <c r="X376" t="str">
        <f t="shared" si="16"/>
        <v>no</v>
      </c>
      <c r="AK376">
        <v>52</v>
      </c>
      <c r="AL376" t="s">
        <v>2497</v>
      </c>
      <c r="AS376">
        <v>20</v>
      </c>
      <c r="AT376" t="str">
        <f t="shared" si="17"/>
        <v>no</v>
      </c>
      <c r="BE376">
        <v>10.8</v>
      </c>
      <c r="BF376" t="s">
        <v>2497</v>
      </c>
    </row>
    <row r="377" spans="1:58" x14ac:dyDescent="0.3">
      <c r="A377" s="1">
        <v>1197</v>
      </c>
      <c r="B377" t="str">
        <f t="shared" si="15"/>
        <v>no</v>
      </c>
      <c r="N377" s="1">
        <v>1497</v>
      </c>
      <c r="O377" t="s">
        <v>2497</v>
      </c>
      <c r="W377">
        <v>40</v>
      </c>
      <c r="X377" t="str">
        <f t="shared" si="16"/>
        <v>no</v>
      </c>
      <c r="AK377">
        <v>52</v>
      </c>
      <c r="AL377" t="s">
        <v>2497</v>
      </c>
      <c r="AS377">
        <v>15</v>
      </c>
      <c r="AT377" t="str">
        <f t="shared" si="17"/>
        <v>no</v>
      </c>
      <c r="BE377">
        <v>10.8</v>
      </c>
      <c r="BF377" t="s">
        <v>2497</v>
      </c>
    </row>
    <row r="378" spans="1:58" x14ac:dyDescent="0.3">
      <c r="A378" s="1">
        <v>1197</v>
      </c>
      <c r="B378" t="str">
        <f t="shared" si="15"/>
        <v>no</v>
      </c>
      <c r="N378" s="1">
        <v>1498</v>
      </c>
      <c r="O378" t="s">
        <v>2497</v>
      </c>
      <c r="W378">
        <v>40</v>
      </c>
      <c r="X378" t="str">
        <f t="shared" si="16"/>
        <v>no</v>
      </c>
      <c r="AK378">
        <v>52</v>
      </c>
      <c r="AL378" t="s">
        <v>2497</v>
      </c>
      <c r="AS378">
        <v>15</v>
      </c>
      <c r="AT378" t="str">
        <f t="shared" si="17"/>
        <v>no</v>
      </c>
      <c r="BE378">
        <v>13.93</v>
      </c>
      <c r="BF378" t="s">
        <v>2497</v>
      </c>
    </row>
    <row r="379" spans="1:58" x14ac:dyDescent="0.3">
      <c r="A379" s="1">
        <v>1197</v>
      </c>
      <c r="B379" t="str">
        <f t="shared" si="15"/>
        <v>no</v>
      </c>
      <c r="N379" s="1">
        <v>1498</v>
      </c>
      <c r="O379" t="s">
        <v>2497</v>
      </c>
      <c r="W379">
        <v>40</v>
      </c>
      <c r="X379" t="str">
        <f t="shared" si="16"/>
        <v>no</v>
      </c>
      <c r="AK379">
        <v>52</v>
      </c>
      <c r="AL379" t="s">
        <v>2497</v>
      </c>
      <c r="AS379">
        <v>15</v>
      </c>
      <c r="AT379" t="str">
        <f t="shared" si="17"/>
        <v>no</v>
      </c>
      <c r="BE379">
        <v>13.1</v>
      </c>
      <c r="BF379" t="s">
        <v>2497</v>
      </c>
    </row>
    <row r="380" spans="1:58" x14ac:dyDescent="0.3">
      <c r="A380" s="1">
        <v>1396</v>
      </c>
      <c r="B380" t="str">
        <f t="shared" si="15"/>
        <v>no</v>
      </c>
      <c r="N380" s="1">
        <v>1498</v>
      </c>
      <c r="O380" t="s">
        <v>2497</v>
      </c>
      <c r="W380">
        <v>40</v>
      </c>
      <c r="X380" t="str">
        <f t="shared" si="16"/>
        <v>no</v>
      </c>
      <c r="AK380">
        <v>52</v>
      </c>
      <c r="AL380" t="s">
        <v>2497</v>
      </c>
      <c r="AS380">
        <v>21.19</v>
      </c>
      <c r="AT380" t="str">
        <f t="shared" si="17"/>
        <v>no</v>
      </c>
      <c r="BE380">
        <v>13.1</v>
      </c>
      <c r="BF380" t="s">
        <v>2497</v>
      </c>
    </row>
    <row r="381" spans="1:58" x14ac:dyDescent="0.3">
      <c r="A381" s="1">
        <v>1497</v>
      </c>
      <c r="B381" t="str">
        <f t="shared" si="15"/>
        <v>no</v>
      </c>
      <c r="N381" s="1">
        <v>1498</v>
      </c>
      <c r="O381" t="s">
        <v>2497</v>
      </c>
      <c r="W381">
        <v>52</v>
      </c>
      <c r="X381" t="str">
        <f t="shared" si="16"/>
        <v>no</v>
      </c>
      <c r="AK381">
        <v>52</v>
      </c>
      <c r="AL381" t="s">
        <v>2497</v>
      </c>
      <c r="AT381" t="str">
        <f t="shared" si="17"/>
        <v>yes</v>
      </c>
      <c r="BE381">
        <v>13.1</v>
      </c>
      <c r="BF381" t="s">
        <v>2497</v>
      </c>
    </row>
    <row r="382" spans="1:58" x14ac:dyDescent="0.3">
      <c r="A382" s="1">
        <v>1497</v>
      </c>
      <c r="B382" t="str">
        <f t="shared" si="15"/>
        <v>no</v>
      </c>
      <c r="N382" s="1">
        <v>1461</v>
      </c>
      <c r="O382" t="s">
        <v>2497</v>
      </c>
      <c r="W382">
        <v>52</v>
      </c>
      <c r="X382" t="str">
        <f t="shared" si="16"/>
        <v>no</v>
      </c>
      <c r="AK382">
        <v>52</v>
      </c>
      <c r="AL382" t="s">
        <v>2497</v>
      </c>
      <c r="AT382" t="str">
        <f t="shared" si="17"/>
        <v>yes</v>
      </c>
      <c r="BE382">
        <v>13.1</v>
      </c>
      <c r="BF382" t="s">
        <v>2497</v>
      </c>
    </row>
    <row r="383" spans="1:58" x14ac:dyDescent="0.3">
      <c r="A383" s="1">
        <v>1497</v>
      </c>
      <c r="B383" t="str">
        <f t="shared" si="15"/>
        <v>no</v>
      </c>
      <c r="N383" s="1">
        <v>1461</v>
      </c>
      <c r="O383" t="s">
        <v>2497</v>
      </c>
      <c r="W383">
        <v>52</v>
      </c>
      <c r="X383" t="str">
        <f t="shared" si="16"/>
        <v>no</v>
      </c>
      <c r="AK383">
        <v>52</v>
      </c>
      <c r="AL383" t="s">
        <v>2497</v>
      </c>
      <c r="AT383" t="str">
        <f t="shared" si="17"/>
        <v>yes</v>
      </c>
      <c r="BE383">
        <v>16.38</v>
      </c>
      <c r="BF383" t="s">
        <v>2497</v>
      </c>
    </row>
    <row r="384" spans="1:58" x14ac:dyDescent="0.3">
      <c r="A384" s="1">
        <v>1497</v>
      </c>
      <c r="B384" t="str">
        <f t="shared" si="15"/>
        <v>no</v>
      </c>
      <c r="N384" s="1">
        <v>1461</v>
      </c>
      <c r="O384" t="s">
        <v>2497</v>
      </c>
      <c r="W384">
        <v>52</v>
      </c>
      <c r="X384" t="str">
        <f t="shared" si="16"/>
        <v>no</v>
      </c>
      <c r="AK384">
        <v>52</v>
      </c>
      <c r="AL384" t="s">
        <v>2497</v>
      </c>
      <c r="AT384" t="str">
        <f t="shared" si="17"/>
        <v>yes</v>
      </c>
      <c r="BE384">
        <v>13.3</v>
      </c>
      <c r="BF384" t="s">
        <v>2497</v>
      </c>
    </row>
    <row r="385" spans="1:58" x14ac:dyDescent="0.3">
      <c r="A385" s="1">
        <v>1498</v>
      </c>
      <c r="B385" t="str">
        <f t="shared" si="15"/>
        <v>no</v>
      </c>
      <c r="N385" s="1">
        <v>1461</v>
      </c>
      <c r="O385" t="s">
        <v>2497</v>
      </c>
      <c r="W385">
        <v>52</v>
      </c>
      <c r="X385" t="str">
        <f t="shared" si="16"/>
        <v>no</v>
      </c>
      <c r="AK385">
        <v>50</v>
      </c>
      <c r="AL385" t="s">
        <v>2497</v>
      </c>
      <c r="AT385" t="str">
        <f t="shared" si="17"/>
        <v>yes</v>
      </c>
      <c r="BE385">
        <v>16.38</v>
      </c>
      <c r="BF385" t="s">
        <v>2497</v>
      </c>
    </row>
    <row r="386" spans="1:58" x14ac:dyDescent="0.3">
      <c r="A386" s="1">
        <v>1498</v>
      </c>
      <c r="B386" t="str">
        <f t="shared" si="15"/>
        <v>no</v>
      </c>
      <c r="N386" s="1">
        <v>1461</v>
      </c>
      <c r="O386" t="s">
        <v>2497</v>
      </c>
      <c r="W386">
        <v>52</v>
      </c>
      <c r="X386" t="str">
        <f t="shared" si="16"/>
        <v>no</v>
      </c>
      <c r="AK386">
        <v>50</v>
      </c>
      <c r="AL386" t="s">
        <v>2497</v>
      </c>
      <c r="AT386" t="str">
        <f t="shared" si="17"/>
        <v>yes</v>
      </c>
      <c r="BE386">
        <v>13.3</v>
      </c>
      <c r="BF386" t="s">
        <v>2497</v>
      </c>
    </row>
    <row r="387" spans="1:58" x14ac:dyDescent="0.3">
      <c r="A387" s="1">
        <v>1498</v>
      </c>
      <c r="B387" t="str">
        <f t="shared" si="15"/>
        <v>no</v>
      </c>
      <c r="N387" s="1">
        <v>1461</v>
      </c>
      <c r="O387" t="s">
        <v>2497</v>
      </c>
      <c r="W387">
        <v>52</v>
      </c>
      <c r="X387" t="str">
        <f t="shared" si="16"/>
        <v>no</v>
      </c>
      <c r="AK387">
        <v>50</v>
      </c>
      <c r="AL387" t="s">
        <v>2497</v>
      </c>
      <c r="AT387" t="str">
        <f t="shared" si="17"/>
        <v>yes</v>
      </c>
      <c r="BE387">
        <v>16.38</v>
      </c>
      <c r="BF387" t="s">
        <v>2497</v>
      </c>
    </row>
    <row r="388" spans="1:58" x14ac:dyDescent="0.3">
      <c r="A388" s="1">
        <v>1498</v>
      </c>
      <c r="B388" t="str">
        <f t="shared" si="15"/>
        <v>no</v>
      </c>
      <c r="N388" s="1">
        <v>1591</v>
      </c>
      <c r="O388" t="s">
        <v>2497</v>
      </c>
      <c r="W388">
        <v>52</v>
      </c>
      <c r="X388" t="str">
        <f t="shared" si="16"/>
        <v>no</v>
      </c>
      <c r="AK388">
        <v>50</v>
      </c>
      <c r="AL388" t="s">
        <v>2497</v>
      </c>
      <c r="AT388" t="str">
        <f t="shared" si="17"/>
        <v>yes</v>
      </c>
      <c r="BE388">
        <v>13.3</v>
      </c>
      <c r="BF388" t="s">
        <v>2497</v>
      </c>
    </row>
    <row r="389" spans="1:58" x14ac:dyDescent="0.3">
      <c r="A389" s="1">
        <v>1497</v>
      </c>
      <c r="B389" t="str">
        <f t="shared" si="15"/>
        <v>no</v>
      </c>
      <c r="N389" s="1">
        <v>1582</v>
      </c>
      <c r="O389" t="s">
        <v>2497</v>
      </c>
      <c r="W389">
        <v>52</v>
      </c>
      <c r="X389" t="str">
        <f t="shared" si="16"/>
        <v>no</v>
      </c>
      <c r="AK389">
        <v>50</v>
      </c>
      <c r="AL389" t="s">
        <v>2497</v>
      </c>
      <c r="AT389" t="str">
        <f t="shared" si="17"/>
        <v>yes</v>
      </c>
      <c r="BE389">
        <v>13.3</v>
      </c>
      <c r="BF389" t="s">
        <v>2497</v>
      </c>
    </row>
    <row r="390" spans="1:58" x14ac:dyDescent="0.3">
      <c r="A390" s="1">
        <v>1498</v>
      </c>
      <c r="B390" t="str">
        <f t="shared" ref="B390:B453" si="18">IF(OR(A390&gt;$D$30,A390&lt;$D$31),"yes","no")</f>
        <v>no</v>
      </c>
      <c r="N390" s="1">
        <v>1582</v>
      </c>
      <c r="O390" t="s">
        <v>2497</v>
      </c>
      <c r="W390">
        <v>52</v>
      </c>
      <c r="X390" t="str">
        <f t="shared" ref="X390:X453" si="19">IF(OR(W390&gt;$Z$88,W390&lt;$Z$89),"yes","no")</f>
        <v>no</v>
      </c>
      <c r="AK390">
        <v>50</v>
      </c>
      <c r="AL390" t="s">
        <v>2497</v>
      </c>
      <c r="AT390" t="str">
        <f t="shared" ref="AT390:AT453" si="20">IF(OR(AS390&gt;$AV$30,AS390&lt;$AV$31),"yes","no")</f>
        <v>yes</v>
      </c>
      <c r="BE390">
        <v>16.38</v>
      </c>
      <c r="BF390" t="s">
        <v>2497</v>
      </c>
    </row>
    <row r="391" spans="1:58" x14ac:dyDescent="0.3">
      <c r="A391" s="1">
        <v>1497</v>
      </c>
      <c r="B391" t="str">
        <f t="shared" si="18"/>
        <v>no</v>
      </c>
      <c r="N391" s="1">
        <v>1591</v>
      </c>
      <c r="O391" t="s">
        <v>2497</v>
      </c>
      <c r="W391">
        <v>52</v>
      </c>
      <c r="X391" t="str">
        <f t="shared" si="19"/>
        <v>no</v>
      </c>
      <c r="AK391">
        <v>50</v>
      </c>
      <c r="AL391" t="s">
        <v>2497</v>
      </c>
      <c r="AT391" t="str">
        <f t="shared" si="20"/>
        <v>yes</v>
      </c>
      <c r="BE391">
        <v>15.1</v>
      </c>
      <c r="BF391" t="s">
        <v>2497</v>
      </c>
    </row>
    <row r="392" spans="1:58" x14ac:dyDescent="0.3">
      <c r="A392" s="1">
        <v>1498</v>
      </c>
      <c r="B392" t="str">
        <f t="shared" si="18"/>
        <v>no</v>
      </c>
      <c r="N392" s="1">
        <v>1582</v>
      </c>
      <c r="O392" t="s">
        <v>2497</v>
      </c>
      <c r="W392">
        <v>52</v>
      </c>
      <c r="X392" t="str">
        <f t="shared" si="19"/>
        <v>no</v>
      </c>
      <c r="AK392">
        <v>50</v>
      </c>
      <c r="AL392" t="s">
        <v>2497</v>
      </c>
      <c r="AT392" t="str">
        <f t="shared" si="20"/>
        <v>yes</v>
      </c>
      <c r="BE392">
        <v>7.32</v>
      </c>
      <c r="BF392" t="s">
        <v>2497</v>
      </c>
    </row>
    <row r="393" spans="1:58" x14ac:dyDescent="0.3">
      <c r="A393" s="1">
        <v>1498</v>
      </c>
      <c r="B393" t="str">
        <f t="shared" si="18"/>
        <v>no</v>
      </c>
      <c r="N393" s="1">
        <v>1591</v>
      </c>
      <c r="O393" t="s">
        <v>2497</v>
      </c>
      <c r="W393">
        <v>50</v>
      </c>
      <c r="X393" t="str">
        <f t="shared" si="19"/>
        <v>no</v>
      </c>
      <c r="AK393">
        <v>50</v>
      </c>
      <c r="AL393" t="s">
        <v>2497</v>
      </c>
      <c r="AS393">
        <v>10.199999999999999</v>
      </c>
      <c r="AT393" t="str">
        <f t="shared" si="20"/>
        <v>no</v>
      </c>
      <c r="BE393">
        <v>18</v>
      </c>
      <c r="BF393" t="s">
        <v>2497</v>
      </c>
    </row>
    <row r="394" spans="1:58" x14ac:dyDescent="0.3">
      <c r="A394" s="1">
        <v>1498</v>
      </c>
      <c r="B394" t="str">
        <f t="shared" si="18"/>
        <v>no</v>
      </c>
      <c r="N394" s="1">
        <v>1396</v>
      </c>
      <c r="O394" t="s">
        <v>2497</v>
      </c>
      <c r="W394">
        <v>50</v>
      </c>
      <c r="X394" t="str">
        <f t="shared" si="19"/>
        <v>no</v>
      </c>
      <c r="AK394">
        <v>45</v>
      </c>
      <c r="AL394" t="s">
        <v>2497</v>
      </c>
      <c r="AS394">
        <v>10</v>
      </c>
      <c r="AT394" t="str">
        <f t="shared" si="20"/>
        <v>no</v>
      </c>
      <c r="BE394">
        <v>18</v>
      </c>
      <c r="BF394" t="s">
        <v>2497</v>
      </c>
    </row>
    <row r="395" spans="1:58" x14ac:dyDescent="0.3">
      <c r="A395" s="1">
        <v>1498</v>
      </c>
      <c r="B395" t="str">
        <f t="shared" si="18"/>
        <v>no</v>
      </c>
      <c r="N395" s="1">
        <v>1396</v>
      </c>
      <c r="O395" t="s">
        <v>2497</v>
      </c>
      <c r="W395">
        <v>50</v>
      </c>
      <c r="X395" t="str">
        <f t="shared" si="19"/>
        <v>no</v>
      </c>
      <c r="AK395">
        <v>45</v>
      </c>
      <c r="AL395" t="s">
        <v>2497</v>
      </c>
      <c r="AS395">
        <v>10</v>
      </c>
      <c r="AT395" t="str">
        <f t="shared" si="20"/>
        <v>no</v>
      </c>
      <c r="BE395">
        <v>20.7</v>
      </c>
      <c r="BF395" t="s">
        <v>2497</v>
      </c>
    </row>
    <row r="396" spans="1:58" x14ac:dyDescent="0.3">
      <c r="A396" s="1">
        <v>1461</v>
      </c>
      <c r="B396" t="str">
        <f t="shared" si="18"/>
        <v>no</v>
      </c>
      <c r="N396" s="1">
        <v>1591</v>
      </c>
      <c r="O396" t="s">
        <v>2497</v>
      </c>
      <c r="W396">
        <v>50</v>
      </c>
      <c r="X396" t="str">
        <f t="shared" si="19"/>
        <v>no</v>
      </c>
      <c r="AK396">
        <v>45</v>
      </c>
      <c r="AL396" t="s">
        <v>2497</v>
      </c>
      <c r="AS396">
        <v>16</v>
      </c>
      <c r="AT396" t="str">
        <f t="shared" si="20"/>
        <v>no</v>
      </c>
      <c r="BE396">
        <v>15.7</v>
      </c>
      <c r="BF396" t="s">
        <v>2497</v>
      </c>
    </row>
    <row r="397" spans="1:58" x14ac:dyDescent="0.3">
      <c r="A397" s="1">
        <v>1461</v>
      </c>
      <c r="B397" t="str">
        <f t="shared" si="18"/>
        <v>no</v>
      </c>
      <c r="N397" s="1">
        <v>1591</v>
      </c>
      <c r="O397" t="s">
        <v>2497</v>
      </c>
      <c r="W397">
        <v>50</v>
      </c>
      <c r="X397" t="str">
        <f t="shared" si="19"/>
        <v>no</v>
      </c>
      <c r="AK397">
        <v>45</v>
      </c>
      <c r="AL397" t="s">
        <v>2497</v>
      </c>
      <c r="AS397">
        <v>16</v>
      </c>
      <c r="AT397" t="str">
        <f t="shared" si="20"/>
        <v>no</v>
      </c>
      <c r="BE397">
        <v>15.7</v>
      </c>
      <c r="BF397" t="s">
        <v>2497</v>
      </c>
    </row>
    <row r="398" spans="1:58" x14ac:dyDescent="0.3">
      <c r="A398" s="1">
        <v>1461</v>
      </c>
      <c r="B398" t="str">
        <f t="shared" si="18"/>
        <v>no</v>
      </c>
      <c r="N398" s="1">
        <v>1582</v>
      </c>
      <c r="O398" t="s">
        <v>2497</v>
      </c>
      <c r="W398">
        <v>50</v>
      </c>
      <c r="X398" t="str">
        <f t="shared" si="19"/>
        <v>no</v>
      </c>
      <c r="AK398">
        <v>45</v>
      </c>
      <c r="AL398" t="s">
        <v>2497</v>
      </c>
      <c r="AS398">
        <v>16</v>
      </c>
      <c r="AT398" t="str">
        <f t="shared" si="20"/>
        <v>no</v>
      </c>
      <c r="BE398">
        <v>15.7</v>
      </c>
      <c r="BF398" t="s">
        <v>2497</v>
      </c>
    </row>
    <row r="399" spans="1:58" x14ac:dyDescent="0.3">
      <c r="A399" s="1">
        <v>1461</v>
      </c>
      <c r="B399" t="str">
        <f t="shared" si="18"/>
        <v>no</v>
      </c>
      <c r="N399" s="1">
        <v>1396</v>
      </c>
      <c r="O399" t="s">
        <v>2497</v>
      </c>
      <c r="W399">
        <v>50</v>
      </c>
      <c r="X399" t="str">
        <f t="shared" si="19"/>
        <v>no</v>
      </c>
      <c r="AK399">
        <v>45</v>
      </c>
      <c r="AL399" t="s">
        <v>2497</v>
      </c>
      <c r="AS399">
        <v>16</v>
      </c>
      <c r="AT399" t="str">
        <f t="shared" si="20"/>
        <v>no</v>
      </c>
      <c r="BE399">
        <v>15.7</v>
      </c>
      <c r="BF399" t="s">
        <v>2497</v>
      </c>
    </row>
    <row r="400" spans="1:58" x14ac:dyDescent="0.3">
      <c r="A400" s="1">
        <v>1461</v>
      </c>
      <c r="B400" t="str">
        <f t="shared" si="18"/>
        <v>no</v>
      </c>
      <c r="N400" s="1">
        <v>1396</v>
      </c>
      <c r="O400" t="s">
        <v>2497</v>
      </c>
      <c r="W400">
        <v>50</v>
      </c>
      <c r="X400" t="str">
        <f t="shared" si="19"/>
        <v>no</v>
      </c>
      <c r="AK400">
        <v>45</v>
      </c>
      <c r="AL400" t="s">
        <v>2497</v>
      </c>
      <c r="AS400">
        <v>16</v>
      </c>
      <c r="AT400" t="str">
        <f t="shared" si="20"/>
        <v>no</v>
      </c>
      <c r="BE400">
        <v>19</v>
      </c>
      <c r="BF400" t="s">
        <v>2497</v>
      </c>
    </row>
    <row r="401" spans="1:58" x14ac:dyDescent="0.3">
      <c r="A401" s="1">
        <v>1461</v>
      </c>
      <c r="B401" t="str">
        <f t="shared" si="18"/>
        <v>no</v>
      </c>
      <c r="N401" s="1">
        <v>1197</v>
      </c>
      <c r="O401" t="s">
        <v>2497</v>
      </c>
      <c r="W401">
        <v>50</v>
      </c>
      <c r="X401" t="str">
        <f t="shared" si="19"/>
        <v>no</v>
      </c>
      <c r="AK401">
        <v>45</v>
      </c>
      <c r="AL401" t="s">
        <v>2497</v>
      </c>
      <c r="AS401">
        <v>16</v>
      </c>
      <c r="AT401" t="str">
        <f t="shared" si="20"/>
        <v>no</v>
      </c>
      <c r="BE401">
        <v>15.7</v>
      </c>
      <c r="BF401" t="s">
        <v>2497</v>
      </c>
    </row>
    <row r="402" spans="1:58" x14ac:dyDescent="0.3">
      <c r="A402" s="1">
        <v>1591</v>
      </c>
      <c r="B402" t="str">
        <f t="shared" si="18"/>
        <v>no</v>
      </c>
      <c r="N402" s="1">
        <v>1197</v>
      </c>
      <c r="O402" t="s">
        <v>2497</v>
      </c>
      <c r="W402">
        <v>45</v>
      </c>
      <c r="X402" t="str">
        <f t="shared" si="19"/>
        <v>no</v>
      </c>
      <c r="AK402">
        <v>45</v>
      </c>
      <c r="AL402" t="s">
        <v>2497</v>
      </c>
      <c r="AT402" t="str">
        <f t="shared" si="20"/>
        <v>yes</v>
      </c>
      <c r="BE402">
        <v>19</v>
      </c>
      <c r="BF402" t="s">
        <v>2497</v>
      </c>
    </row>
    <row r="403" spans="1:58" x14ac:dyDescent="0.3">
      <c r="A403" s="1">
        <v>1582</v>
      </c>
      <c r="B403" t="str">
        <f t="shared" si="18"/>
        <v>no</v>
      </c>
      <c r="N403" s="1">
        <v>1197</v>
      </c>
      <c r="O403" t="s">
        <v>2497</v>
      </c>
      <c r="W403">
        <v>45</v>
      </c>
      <c r="X403" t="str">
        <f t="shared" si="19"/>
        <v>no</v>
      </c>
      <c r="AK403">
        <v>45</v>
      </c>
      <c r="AL403" t="s">
        <v>2497</v>
      </c>
      <c r="AS403">
        <v>19.899999999999999</v>
      </c>
      <c r="AT403" t="str">
        <f t="shared" si="20"/>
        <v>no</v>
      </c>
      <c r="BE403">
        <v>19</v>
      </c>
      <c r="BF403" t="s">
        <v>2497</v>
      </c>
    </row>
    <row r="404" spans="1:58" x14ac:dyDescent="0.3">
      <c r="A404" s="1">
        <v>1582</v>
      </c>
      <c r="B404" t="str">
        <f t="shared" si="18"/>
        <v>no</v>
      </c>
      <c r="N404" s="1">
        <v>1197</v>
      </c>
      <c r="O404" t="s">
        <v>2497</v>
      </c>
      <c r="W404">
        <v>45</v>
      </c>
      <c r="X404" t="str">
        <f t="shared" si="19"/>
        <v>no</v>
      </c>
      <c r="AK404">
        <v>45</v>
      </c>
      <c r="AL404" t="s">
        <v>2497</v>
      </c>
      <c r="AS404">
        <v>19.899999999999999</v>
      </c>
      <c r="AT404" t="str">
        <f t="shared" si="20"/>
        <v>no</v>
      </c>
      <c r="BE404">
        <v>19</v>
      </c>
      <c r="BF404" t="s">
        <v>2497</v>
      </c>
    </row>
    <row r="405" spans="1:58" x14ac:dyDescent="0.3">
      <c r="A405" s="1">
        <v>1591</v>
      </c>
      <c r="B405" t="str">
        <f t="shared" si="18"/>
        <v>no</v>
      </c>
      <c r="N405" s="1">
        <v>1497</v>
      </c>
      <c r="O405" t="s">
        <v>2497</v>
      </c>
      <c r="W405">
        <v>45</v>
      </c>
      <c r="X405" t="str">
        <f t="shared" si="19"/>
        <v>no</v>
      </c>
      <c r="AK405">
        <v>45</v>
      </c>
      <c r="AL405" t="s">
        <v>2497</v>
      </c>
      <c r="AT405" t="str">
        <f t="shared" si="20"/>
        <v>yes</v>
      </c>
      <c r="BE405">
        <v>9.4</v>
      </c>
      <c r="BF405" t="s">
        <v>2497</v>
      </c>
    </row>
    <row r="406" spans="1:58" x14ac:dyDescent="0.3">
      <c r="A406" s="1">
        <v>1582</v>
      </c>
      <c r="B406" t="str">
        <f t="shared" si="18"/>
        <v>no</v>
      </c>
      <c r="N406" s="1">
        <v>1497</v>
      </c>
      <c r="O406" t="s">
        <v>2497</v>
      </c>
      <c r="W406">
        <v>45</v>
      </c>
      <c r="X406" t="str">
        <f t="shared" si="19"/>
        <v>no</v>
      </c>
      <c r="AK406">
        <v>45</v>
      </c>
      <c r="AL406" t="s">
        <v>2497</v>
      </c>
      <c r="AS406">
        <v>14</v>
      </c>
      <c r="AT406" t="str">
        <f t="shared" si="20"/>
        <v>no</v>
      </c>
      <c r="BE406">
        <v>12.3</v>
      </c>
      <c r="BF406" t="s">
        <v>2497</v>
      </c>
    </row>
    <row r="407" spans="1:58" x14ac:dyDescent="0.3">
      <c r="A407" s="1">
        <v>1591</v>
      </c>
      <c r="B407" t="str">
        <f t="shared" si="18"/>
        <v>no</v>
      </c>
      <c r="N407" s="1">
        <v>1497</v>
      </c>
      <c r="O407" t="s">
        <v>2497</v>
      </c>
      <c r="W407">
        <v>45</v>
      </c>
      <c r="X407" t="str">
        <f t="shared" si="19"/>
        <v>no</v>
      </c>
      <c r="AK407">
        <v>42</v>
      </c>
      <c r="AL407" t="s">
        <v>2497</v>
      </c>
      <c r="AT407" t="str">
        <f t="shared" si="20"/>
        <v>yes</v>
      </c>
      <c r="BE407">
        <v>12.3</v>
      </c>
      <c r="BF407" t="s">
        <v>2497</v>
      </c>
    </row>
    <row r="408" spans="1:58" x14ac:dyDescent="0.3">
      <c r="A408" s="1">
        <v>1396</v>
      </c>
      <c r="B408" t="str">
        <f t="shared" si="18"/>
        <v>no</v>
      </c>
      <c r="N408" s="1">
        <v>1497</v>
      </c>
      <c r="O408" t="s">
        <v>2497</v>
      </c>
      <c r="W408">
        <v>45</v>
      </c>
      <c r="X408" t="str">
        <f t="shared" si="19"/>
        <v>no</v>
      </c>
      <c r="AK408">
        <v>42</v>
      </c>
      <c r="AL408" t="s">
        <v>2497</v>
      </c>
      <c r="AT408" t="str">
        <f t="shared" si="20"/>
        <v>yes</v>
      </c>
      <c r="BE408">
        <v>9.4</v>
      </c>
      <c r="BF408" t="s">
        <v>2497</v>
      </c>
    </row>
    <row r="409" spans="1:58" x14ac:dyDescent="0.3">
      <c r="A409" s="1">
        <v>1396</v>
      </c>
      <c r="B409" t="str">
        <f t="shared" si="18"/>
        <v>no</v>
      </c>
      <c r="N409" s="1">
        <v>1497</v>
      </c>
      <c r="O409" t="s">
        <v>2497</v>
      </c>
      <c r="W409">
        <v>45</v>
      </c>
      <c r="X409" t="str">
        <f t="shared" si="19"/>
        <v>no</v>
      </c>
      <c r="AK409">
        <v>42</v>
      </c>
      <c r="AL409" t="s">
        <v>2497</v>
      </c>
      <c r="AT409" t="str">
        <f t="shared" si="20"/>
        <v>yes</v>
      </c>
      <c r="BE409">
        <v>9.4</v>
      </c>
      <c r="BF409" t="s">
        <v>2497</v>
      </c>
    </row>
    <row r="410" spans="1:58" x14ac:dyDescent="0.3">
      <c r="A410" s="1">
        <v>1591</v>
      </c>
      <c r="B410" t="str">
        <f t="shared" si="18"/>
        <v>no</v>
      </c>
      <c r="N410" s="1">
        <v>1497</v>
      </c>
      <c r="O410" t="s">
        <v>2497</v>
      </c>
      <c r="W410">
        <v>45</v>
      </c>
      <c r="X410" t="str">
        <f t="shared" si="19"/>
        <v>no</v>
      </c>
      <c r="AK410">
        <v>42</v>
      </c>
      <c r="AL410" t="s">
        <v>2497</v>
      </c>
      <c r="AT410" t="str">
        <f t="shared" si="20"/>
        <v>yes</v>
      </c>
      <c r="BE410">
        <v>28.09</v>
      </c>
      <c r="BF410" t="s">
        <v>2497</v>
      </c>
    </row>
    <row r="411" spans="1:58" x14ac:dyDescent="0.3">
      <c r="A411" s="1">
        <v>1591</v>
      </c>
      <c r="B411" t="str">
        <f t="shared" si="18"/>
        <v>no</v>
      </c>
      <c r="N411" s="1">
        <v>1497</v>
      </c>
      <c r="O411" t="s">
        <v>2497</v>
      </c>
      <c r="W411">
        <v>45</v>
      </c>
      <c r="X411" t="str">
        <f t="shared" si="19"/>
        <v>no</v>
      </c>
      <c r="AK411">
        <v>42</v>
      </c>
      <c r="AL411" t="s">
        <v>2497</v>
      </c>
      <c r="AT411" t="str">
        <f t="shared" si="20"/>
        <v>yes</v>
      </c>
      <c r="BE411">
        <v>28.09</v>
      </c>
      <c r="BF411" t="s">
        <v>2497</v>
      </c>
    </row>
    <row r="412" spans="1:58" x14ac:dyDescent="0.3">
      <c r="A412" s="1">
        <v>1582</v>
      </c>
      <c r="B412" t="str">
        <f t="shared" si="18"/>
        <v>no</v>
      </c>
      <c r="N412" s="1">
        <v>1461</v>
      </c>
      <c r="O412" t="s">
        <v>2497</v>
      </c>
      <c r="W412">
        <v>45</v>
      </c>
      <c r="X412" t="str">
        <f t="shared" si="19"/>
        <v>no</v>
      </c>
      <c r="AK412">
        <v>42</v>
      </c>
      <c r="AL412" t="s">
        <v>2497</v>
      </c>
      <c r="AS412">
        <v>14</v>
      </c>
      <c r="AT412" t="str">
        <f t="shared" si="20"/>
        <v>no</v>
      </c>
      <c r="BE412">
        <v>28.09</v>
      </c>
      <c r="BF412" t="s">
        <v>2497</v>
      </c>
    </row>
    <row r="413" spans="1:58" x14ac:dyDescent="0.3">
      <c r="A413" s="1">
        <v>1396</v>
      </c>
      <c r="B413" t="str">
        <f t="shared" si="18"/>
        <v>no</v>
      </c>
      <c r="N413" s="1">
        <v>1461</v>
      </c>
      <c r="O413" t="s">
        <v>2497</v>
      </c>
      <c r="W413">
        <v>45</v>
      </c>
      <c r="X413" t="str">
        <f t="shared" si="19"/>
        <v>no</v>
      </c>
      <c r="AK413">
        <v>42</v>
      </c>
      <c r="AL413" t="s">
        <v>2497</v>
      </c>
      <c r="AT413" t="str">
        <f t="shared" si="20"/>
        <v>yes</v>
      </c>
      <c r="BE413">
        <v>28.09</v>
      </c>
      <c r="BF413" t="s">
        <v>2497</v>
      </c>
    </row>
    <row r="414" spans="1:58" x14ac:dyDescent="0.3">
      <c r="A414" s="1">
        <v>1396</v>
      </c>
      <c r="B414" t="str">
        <f t="shared" si="18"/>
        <v>no</v>
      </c>
      <c r="N414" s="1">
        <v>1461</v>
      </c>
      <c r="O414" t="s">
        <v>2497</v>
      </c>
      <c r="W414">
        <v>45</v>
      </c>
      <c r="X414" t="str">
        <f t="shared" si="19"/>
        <v>no</v>
      </c>
      <c r="AK414">
        <v>42</v>
      </c>
      <c r="AL414" t="s">
        <v>2497</v>
      </c>
      <c r="AT414" t="str">
        <f t="shared" si="20"/>
        <v>yes</v>
      </c>
      <c r="BE414">
        <v>21.56</v>
      </c>
      <c r="BF414" t="s">
        <v>2497</v>
      </c>
    </row>
    <row r="415" spans="1:58" x14ac:dyDescent="0.3">
      <c r="A415" s="1">
        <v>1197</v>
      </c>
      <c r="B415" t="str">
        <f t="shared" si="18"/>
        <v>no</v>
      </c>
      <c r="N415" s="1">
        <v>1461</v>
      </c>
      <c r="O415" t="s">
        <v>2497</v>
      </c>
      <c r="W415">
        <v>42</v>
      </c>
      <c r="X415" t="str">
        <f t="shared" si="19"/>
        <v>no</v>
      </c>
      <c r="AK415">
        <v>42</v>
      </c>
      <c r="AL415" t="s">
        <v>2497</v>
      </c>
      <c r="AT415" t="str">
        <f t="shared" si="20"/>
        <v>yes</v>
      </c>
      <c r="BE415">
        <v>26.82</v>
      </c>
      <c r="BF415" t="s">
        <v>2497</v>
      </c>
    </row>
    <row r="416" spans="1:58" x14ac:dyDescent="0.3">
      <c r="A416" s="1">
        <v>1197</v>
      </c>
      <c r="B416" t="str">
        <f t="shared" si="18"/>
        <v>no</v>
      </c>
      <c r="N416" s="1">
        <v>1461</v>
      </c>
      <c r="O416" t="s">
        <v>2497</v>
      </c>
      <c r="W416">
        <v>42</v>
      </c>
      <c r="X416" t="str">
        <f t="shared" si="19"/>
        <v>no</v>
      </c>
      <c r="AK416">
        <v>42</v>
      </c>
      <c r="AL416" t="s">
        <v>2497</v>
      </c>
      <c r="AT416" t="str">
        <f t="shared" si="20"/>
        <v>yes</v>
      </c>
      <c r="BE416">
        <v>26.32</v>
      </c>
      <c r="BF416" t="s">
        <v>2497</v>
      </c>
    </row>
    <row r="417" spans="1:58" x14ac:dyDescent="0.3">
      <c r="A417" s="1">
        <v>1197</v>
      </c>
      <c r="B417" t="str">
        <f t="shared" si="18"/>
        <v>no</v>
      </c>
      <c r="N417" s="1">
        <v>1461</v>
      </c>
      <c r="O417" t="s">
        <v>2497</v>
      </c>
      <c r="W417">
        <v>42</v>
      </c>
      <c r="X417" t="str">
        <f t="shared" si="19"/>
        <v>no</v>
      </c>
      <c r="AK417">
        <v>42</v>
      </c>
      <c r="AL417" t="s">
        <v>2497</v>
      </c>
      <c r="AT417" t="str">
        <f t="shared" si="20"/>
        <v>yes</v>
      </c>
      <c r="BE417">
        <v>26.32</v>
      </c>
      <c r="BF417" t="s">
        <v>2497</v>
      </c>
    </row>
    <row r="418" spans="1:58" x14ac:dyDescent="0.3">
      <c r="A418" s="1">
        <v>1197</v>
      </c>
      <c r="B418" t="str">
        <f t="shared" si="18"/>
        <v>no</v>
      </c>
      <c r="N418" s="1">
        <v>1461</v>
      </c>
      <c r="O418" t="s">
        <v>2497</v>
      </c>
      <c r="W418">
        <v>42</v>
      </c>
      <c r="X418" t="str">
        <f t="shared" si="19"/>
        <v>no</v>
      </c>
      <c r="AK418">
        <v>50</v>
      </c>
      <c r="AL418" t="s">
        <v>2497</v>
      </c>
      <c r="AT418" t="str">
        <f t="shared" si="20"/>
        <v>yes</v>
      </c>
      <c r="BE418">
        <v>12</v>
      </c>
      <c r="BF418" t="s">
        <v>2497</v>
      </c>
    </row>
    <row r="419" spans="1:58" x14ac:dyDescent="0.3">
      <c r="A419" s="1">
        <v>1497</v>
      </c>
      <c r="B419" t="str">
        <f t="shared" si="18"/>
        <v>no</v>
      </c>
      <c r="N419" s="1">
        <v>1598</v>
      </c>
      <c r="O419" t="s">
        <v>2497</v>
      </c>
      <c r="W419">
        <v>42</v>
      </c>
      <c r="X419" t="str">
        <f t="shared" si="19"/>
        <v>no</v>
      </c>
      <c r="AK419">
        <v>50</v>
      </c>
      <c r="AL419" t="s">
        <v>2497</v>
      </c>
      <c r="AT419" t="str">
        <f t="shared" si="20"/>
        <v>yes</v>
      </c>
      <c r="BE419">
        <v>14.5</v>
      </c>
      <c r="BF419" t="s">
        <v>2497</v>
      </c>
    </row>
    <row r="420" spans="1:58" x14ac:dyDescent="0.3">
      <c r="A420" s="1">
        <v>1497</v>
      </c>
      <c r="B420" t="str">
        <f t="shared" si="18"/>
        <v>no</v>
      </c>
      <c r="N420" s="1">
        <v>1598</v>
      </c>
      <c r="O420" t="s">
        <v>2497</v>
      </c>
      <c r="W420">
        <v>42</v>
      </c>
      <c r="X420" t="str">
        <f t="shared" si="19"/>
        <v>no</v>
      </c>
      <c r="AK420">
        <v>50</v>
      </c>
      <c r="AL420" t="s">
        <v>2497</v>
      </c>
      <c r="AT420" t="str">
        <f t="shared" si="20"/>
        <v>yes</v>
      </c>
      <c r="BE420">
        <v>12</v>
      </c>
      <c r="BF420" t="s">
        <v>2497</v>
      </c>
    </row>
    <row r="421" spans="1:58" x14ac:dyDescent="0.3">
      <c r="A421" s="1">
        <v>1497</v>
      </c>
      <c r="B421" t="str">
        <f t="shared" si="18"/>
        <v>no</v>
      </c>
      <c r="N421" s="1">
        <v>1598</v>
      </c>
      <c r="O421" t="s">
        <v>2497</v>
      </c>
      <c r="W421">
        <v>42</v>
      </c>
      <c r="X421" t="str">
        <f t="shared" si="19"/>
        <v>no</v>
      </c>
      <c r="AK421">
        <v>50</v>
      </c>
      <c r="AL421" t="s">
        <v>2497</v>
      </c>
      <c r="AT421" t="str">
        <f t="shared" si="20"/>
        <v>yes</v>
      </c>
      <c r="BE421">
        <v>14.5</v>
      </c>
      <c r="BF421" t="s">
        <v>2497</v>
      </c>
    </row>
    <row r="422" spans="1:58" x14ac:dyDescent="0.3">
      <c r="A422" s="1">
        <v>1497</v>
      </c>
      <c r="B422" t="str">
        <f t="shared" si="18"/>
        <v>no</v>
      </c>
      <c r="N422" s="1">
        <v>1197</v>
      </c>
      <c r="O422" t="s">
        <v>2497</v>
      </c>
      <c r="W422">
        <v>42</v>
      </c>
      <c r="X422" t="str">
        <f t="shared" si="19"/>
        <v>no</v>
      </c>
      <c r="AK422">
        <v>50</v>
      </c>
      <c r="AL422" t="s">
        <v>2497</v>
      </c>
      <c r="AT422" t="str">
        <f t="shared" si="20"/>
        <v>yes</v>
      </c>
      <c r="BE422">
        <v>14.5</v>
      </c>
      <c r="BF422" t="s">
        <v>2497</v>
      </c>
    </row>
    <row r="423" spans="1:58" x14ac:dyDescent="0.3">
      <c r="A423" s="1">
        <v>1497</v>
      </c>
      <c r="B423" t="str">
        <f t="shared" si="18"/>
        <v>no</v>
      </c>
      <c r="N423" s="1">
        <v>1197</v>
      </c>
      <c r="O423" t="s">
        <v>2497</v>
      </c>
      <c r="W423">
        <v>42</v>
      </c>
      <c r="X423" t="str">
        <f t="shared" si="19"/>
        <v>no</v>
      </c>
      <c r="AK423">
        <v>50</v>
      </c>
      <c r="AL423" t="s">
        <v>2497</v>
      </c>
      <c r="AT423" t="str">
        <f t="shared" si="20"/>
        <v>yes</v>
      </c>
      <c r="BE423">
        <v>12</v>
      </c>
      <c r="BF423" t="s">
        <v>2497</v>
      </c>
    </row>
    <row r="424" spans="1:58" x14ac:dyDescent="0.3">
      <c r="A424" s="1">
        <v>1497</v>
      </c>
      <c r="B424" t="str">
        <f t="shared" si="18"/>
        <v>no</v>
      </c>
      <c r="N424" s="1">
        <v>1498</v>
      </c>
      <c r="O424" t="s">
        <v>2497</v>
      </c>
      <c r="W424">
        <v>42</v>
      </c>
      <c r="X424" t="str">
        <f t="shared" si="19"/>
        <v>no</v>
      </c>
      <c r="AK424">
        <v>50</v>
      </c>
      <c r="AL424" t="s">
        <v>2497</v>
      </c>
      <c r="AT424" t="str">
        <f t="shared" si="20"/>
        <v>yes</v>
      </c>
      <c r="BE424">
        <v>18</v>
      </c>
      <c r="BF424" t="s">
        <v>2497</v>
      </c>
    </row>
    <row r="425" spans="1:58" x14ac:dyDescent="0.3">
      <c r="A425" s="1">
        <v>1497</v>
      </c>
      <c r="B425" t="str">
        <f t="shared" si="18"/>
        <v>no</v>
      </c>
      <c r="N425" s="1">
        <v>1498</v>
      </c>
      <c r="O425" t="s">
        <v>2497</v>
      </c>
      <c r="W425">
        <v>42</v>
      </c>
      <c r="X425" t="str">
        <f t="shared" si="19"/>
        <v>no</v>
      </c>
      <c r="AK425">
        <v>55</v>
      </c>
      <c r="AL425" t="s">
        <v>2497</v>
      </c>
      <c r="AT425" t="str">
        <f t="shared" si="20"/>
        <v>yes</v>
      </c>
      <c r="BE425">
        <v>18</v>
      </c>
      <c r="BF425" t="s">
        <v>2497</v>
      </c>
    </row>
    <row r="426" spans="1:58" x14ac:dyDescent="0.3">
      <c r="A426" s="1">
        <v>1461</v>
      </c>
      <c r="B426" t="str">
        <f t="shared" si="18"/>
        <v>no</v>
      </c>
      <c r="N426" s="1">
        <v>1498</v>
      </c>
      <c r="O426" t="s">
        <v>2497</v>
      </c>
      <c r="W426">
        <v>50</v>
      </c>
      <c r="X426" t="str">
        <f t="shared" si="19"/>
        <v>no</v>
      </c>
      <c r="AK426">
        <v>55</v>
      </c>
      <c r="AL426" t="s">
        <v>2497</v>
      </c>
      <c r="AS426">
        <v>21.04</v>
      </c>
      <c r="AT426" t="str">
        <f t="shared" si="20"/>
        <v>no</v>
      </c>
      <c r="BE426">
        <v>12</v>
      </c>
      <c r="BF426" t="s">
        <v>2497</v>
      </c>
    </row>
    <row r="427" spans="1:58" x14ac:dyDescent="0.3">
      <c r="A427" s="1">
        <v>1461</v>
      </c>
      <c r="B427" t="str">
        <f t="shared" si="18"/>
        <v>no</v>
      </c>
      <c r="N427" s="1">
        <v>1498</v>
      </c>
      <c r="O427" t="s">
        <v>2497</v>
      </c>
      <c r="W427">
        <v>50</v>
      </c>
      <c r="X427" t="str">
        <f t="shared" si="19"/>
        <v>no</v>
      </c>
      <c r="AK427">
        <v>55</v>
      </c>
      <c r="AL427" t="s">
        <v>2497</v>
      </c>
      <c r="AS427">
        <v>21.04</v>
      </c>
      <c r="AT427" t="str">
        <f t="shared" si="20"/>
        <v>no</v>
      </c>
      <c r="BE427">
        <v>12</v>
      </c>
      <c r="BF427" t="s">
        <v>2497</v>
      </c>
    </row>
    <row r="428" spans="1:58" x14ac:dyDescent="0.3">
      <c r="A428" s="1">
        <v>1461</v>
      </c>
      <c r="B428" t="str">
        <f t="shared" si="18"/>
        <v>no</v>
      </c>
      <c r="N428" s="1">
        <v>1498</v>
      </c>
      <c r="O428" t="s">
        <v>2497</v>
      </c>
      <c r="W428">
        <v>50</v>
      </c>
      <c r="X428" t="str">
        <f t="shared" si="19"/>
        <v>no</v>
      </c>
      <c r="AK428">
        <v>55</v>
      </c>
      <c r="AL428" t="s">
        <v>2497</v>
      </c>
      <c r="AS428">
        <v>21.04</v>
      </c>
      <c r="AT428" t="str">
        <f t="shared" si="20"/>
        <v>no</v>
      </c>
      <c r="BE428">
        <v>12</v>
      </c>
      <c r="BF428" t="s">
        <v>2497</v>
      </c>
    </row>
    <row r="429" spans="1:58" x14ac:dyDescent="0.3">
      <c r="A429" s="1">
        <v>1461</v>
      </c>
      <c r="B429" t="str">
        <f t="shared" si="18"/>
        <v>no</v>
      </c>
      <c r="N429" s="1">
        <v>1498</v>
      </c>
      <c r="O429" t="s">
        <v>2497</v>
      </c>
      <c r="W429">
        <v>50</v>
      </c>
      <c r="X429" t="str">
        <f t="shared" si="19"/>
        <v>no</v>
      </c>
      <c r="AK429">
        <v>55</v>
      </c>
      <c r="AL429" t="s">
        <v>2497</v>
      </c>
      <c r="AS429">
        <v>21.04</v>
      </c>
      <c r="AT429" t="str">
        <f t="shared" si="20"/>
        <v>no</v>
      </c>
      <c r="BE429">
        <v>12</v>
      </c>
      <c r="BF429" t="s">
        <v>2497</v>
      </c>
    </row>
    <row r="430" spans="1:58" x14ac:dyDescent="0.3">
      <c r="A430" s="1">
        <v>1461</v>
      </c>
      <c r="B430" t="str">
        <f t="shared" si="18"/>
        <v>no</v>
      </c>
      <c r="N430" s="1">
        <v>1197</v>
      </c>
      <c r="O430" t="s">
        <v>2497</v>
      </c>
      <c r="W430">
        <v>50</v>
      </c>
      <c r="X430" t="str">
        <f t="shared" si="19"/>
        <v>no</v>
      </c>
      <c r="AK430">
        <v>55</v>
      </c>
      <c r="AL430" t="s">
        <v>2497</v>
      </c>
      <c r="AS430">
        <v>21.04</v>
      </c>
      <c r="AT430" t="str">
        <f t="shared" si="20"/>
        <v>no</v>
      </c>
      <c r="BE430">
        <v>18</v>
      </c>
      <c r="BF430" t="s">
        <v>2497</v>
      </c>
    </row>
    <row r="431" spans="1:58" x14ac:dyDescent="0.3">
      <c r="A431" s="1">
        <v>1461</v>
      </c>
      <c r="B431" t="str">
        <f t="shared" si="18"/>
        <v>no</v>
      </c>
      <c r="N431" s="1">
        <v>1462</v>
      </c>
      <c r="O431" t="s">
        <v>2497</v>
      </c>
      <c r="W431">
        <v>50</v>
      </c>
      <c r="X431" t="str">
        <f t="shared" si="19"/>
        <v>no</v>
      </c>
      <c r="AK431">
        <v>55</v>
      </c>
      <c r="AL431" t="s">
        <v>2497</v>
      </c>
      <c r="AS431">
        <v>21.04</v>
      </c>
      <c r="AT431" t="str">
        <f t="shared" si="20"/>
        <v>no</v>
      </c>
      <c r="BE431">
        <v>18</v>
      </c>
      <c r="BF431" t="s">
        <v>2497</v>
      </c>
    </row>
    <row r="432" spans="1:58" x14ac:dyDescent="0.3">
      <c r="A432" s="1">
        <v>1461</v>
      </c>
      <c r="B432" t="str">
        <f t="shared" si="18"/>
        <v>no</v>
      </c>
      <c r="N432" s="1">
        <v>1462</v>
      </c>
      <c r="O432" t="s">
        <v>2497</v>
      </c>
      <c r="W432">
        <v>50</v>
      </c>
      <c r="X432" t="str">
        <f t="shared" si="19"/>
        <v>no</v>
      </c>
      <c r="AK432">
        <v>55</v>
      </c>
      <c r="AL432" t="s">
        <v>2497</v>
      </c>
      <c r="AS432">
        <v>21.04</v>
      </c>
      <c r="AT432" t="str">
        <f t="shared" si="20"/>
        <v>no</v>
      </c>
      <c r="BE432">
        <v>21.38</v>
      </c>
      <c r="BF432" t="s">
        <v>2497</v>
      </c>
    </row>
    <row r="433" spans="1:58" x14ac:dyDescent="0.3">
      <c r="A433" s="1">
        <v>1598</v>
      </c>
      <c r="B433" t="str">
        <f t="shared" si="18"/>
        <v>no</v>
      </c>
      <c r="N433" s="1">
        <v>1462</v>
      </c>
      <c r="O433" t="s">
        <v>2497</v>
      </c>
      <c r="W433">
        <v>55</v>
      </c>
      <c r="X433" t="str">
        <f t="shared" si="19"/>
        <v>no</v>
      </c>
      <c r="AK433">
        <v>55</v>
      </c>
      <c r="AL433" t="s">
        <v>2497</v>
      </c>
      <c r="AS433">
        <v>12.1</v>
      </c>
      <c r="AT433" t="str">
        <f t="shared" si="20"/>
        <v>no</v>
      </c>
      <c r="BE433">
        <v>15.29</v>
      </c>
      <c r="BF433" t="s">
        <v>2497</v>
      </c>
    </row>
    <row r="434" spans="1:58" x14ac:dyDescent="0.3">
      <c r="A434" s="1">
        <v>1598</v>
      </c>
      <c r="B434" t="str">
        <f t="shared" si="18"/>
        <v>no</v>
      </c>
      <c r="N434" s="1">
        <v>1462</v>
      </c>
      <c r="O434" t="s">
        <v>2497</v>
      </c>
      <c r="W434">
        <v>55</v>
      </c>
      <c r="X434" t="str">
        <f t="shared" si="19"/>
        <v>no</v>
      </c>
      <c r="AK434">
        <v>55</v>
      </c>
      <c r="AL434" t="s">
        <v>2497</v>
      </c>
      <c r="AT434" t="str">
        <f t="shared" si="20"/>
        <v>yes</v>
      </c>
      <c r="BE434">
        <v>15.29</v>
      </c>
      <c r="BF434" t="s">
        <v>2497</v>
      </c>
    </row>
    <row r="435" spans="1:58" x14ac:dyDescent="0.3">
      <c r="A435" s="1">
        <v>1598</v>
      </c>
      <c r="B435" t="str">
        <f t="shared" si="18"/>
        <v>no</v>
      </c>
      <c r="N435" s="1">
        <v>2179</v>
      </c>
      <c r="O435" t="s">
        <v>2497</v>
      </c>
      <c r="W435">
        <v>55</v>
      </c>
      <c r="X435" t="str">
        <f t="shared" si="19"/>
        <v>no</v>
      </c>
      <c r="AK435">
        <v>45</v>
      </c>
      <c r="AL435" t="s">
        <v>2497</v>
      </c>
      <c r="AT435" t="str">
        <f t="shared" si="20"/>
        <v>yes</v>
      </c>
      <c r="BE435">
        <v>15.29</v>
      </c>
      <c r="BF435" t="s">
        <v>2497</v>
      </c>
    </row>
    <row r="436" spans="1:58" x14ac:dyDescent="0.3">
      <c r="A436" s="1">
        <v>1197</v>
      </c>
      <c r="B436" t="str">
        <f t="shared" si="18"/>
        <v>no</v>
      </c>
      <c r="N436" s="1">
        <v>2179</v>
      </c>
      <c r="O436" t="s">
        <v>2497</v>
      </c>
      <c r="W436">
        <v>55</v>
      </c>
      <c r="X436" t="str">
        <f t="shared" si="19"/>
        <v>no</v>
      </c>
      <c r="AK436">
        <v>45</v>
      </c>
      <c r="AL436" t="s">
        <v>2497</v>
      </c>
      <c r="AT436" t="str">
        <f t="shared" si="20"/>
        <v>yes</v>
      </c>
      <c r="BE436">
        <v>15.29</v>
      </c>
      <c r="BF436" t="s">
        <v>2497</v>
      </c>
    </row>
    <row r="437" spans="1:58" x14ac:dyDescent="0.3">
      <c r="A437" s="1">
        <v>1197</v>
      </c>
      <c r="B437" t="str">
        <f t="shared" si="18"/>
        <v>no</v>
      </c>
      <c r="N437" s="1">
        <v>2179</v>
      </c>
      <c r="O437" t="s">
        <v>2497</v>
      </c>
      <c r="W437">
        <v>55</v>
      </c>
      <c r="X437" t="str">
        <f t="shared" si="19"/>
        <v>no</v>
      </c>
      <c r="AK437">
        <v>35</v>
      </c>
      <c r="AL437" t="s">
        <v>2497</v>
      </c>
      <c r="AT437" t="str">
        <f t="shared" si="20"/>
        <v>yes</v>
      </c>
      <c r="BE437">
        <v>15.29</v>
      </c>
      <c r="BF437" t="s">
        <v>2497</v>
      </c>
    </row>
    <row r="438" spans="1:58" x14ac:dyDescent="0.3">
      <c r="A438" s="1">
        <v>1498</v>
      </c>
      <c r="B438" t="str">
        <f t="shared" si="18"/>
        <v>no</v>
      </c>
      <c r="N438" s="1">
        <v>1497</v>
      </c>
      <c r="O438" t="s">
        <v>2497</v>
      </c>
      <c r="W438">
        <v>55</v>
      </c>
      <c r="X438" t="str">
        <f t="shared" si="19"/>
        <v>no</v>
      </c>
      <c r="AK438">
        <v>35</v>
      </c>
      <c r="AL438" t="s">
        <v>2497</v>
      </c>
      <c r="AT438" t="str">
        <f t="shared" si="20"/>
        <v>yes</v>
      </c>
      <c r="BE438">
        <v>21.38</v>
      </c>
      <c r="BF438" t="s">
        <v>2497</v>
      </c>
    </row>
    <row r="439" spans="1:58" x14ac:dyDescent="0.3">
      <c r="A439" s="1">
        <v>1498</v>
      </c>
      <c r="B439" t="str">
        <f t="shared" si="18"/>
        <v>no</v>
      </c>
      <c r="N439" s="1">
        <v>1497</v>
      </c>
      <c r="O439" t="s">
        <v>2497</v>
      </c>
      <c r="W439">
        <v>55</v>
      </c>
      <c r="X439" t="str">
        <f t="shared" si="19"/>
        <v>no</v>
      </c>
      <c r="AK439">
        <v>35</v>
      </c>
      <c r="AL439" t="s">
        <v>2497</v>
      </c>
      <c r="AT439" t="str">
        <f t="shared" si="20"/>
        <v>yes</v>
      </c>
      <c r="BE439">
        <v>17.010000000000002</v>
      </c>
      <c r="BF439" t="s">
        <v>2497</v>
      </c>
    </row>
    <row r="440" spans="1:58" x14ac:dyDescent="0.3">
      <c r="A440" s="1">
        <v>1498</v>
      </c>
      <c r="B440" t="str">
        <f t="shared" si="18"/>
        <v>no</v>
      </c>
      <c r="N440" s="1">
        <v>1497</v>
      </c>
      <c r="O440" t="s">
        <v>2497</v>
      </c>
      <c r="W440">
        <v>55</v>
      </c>
      <c r="X440" t="str">
        <f t="shared" si="19"/>
        <v>no</v>
      </c>
      <c r="AK440">
        <v>60</v>
      </c>
      <c r="AL440" t="s">
        <v>2497</v>
      </c>
      <c r="AT440" t="str">
        <f t="shared" si="20"/>
        <v>yes</v>
      </c>
      <c r="BE440">
        <v>17.010000000000002</v>
      </c>
      <c r="BF440" t="s">
        <v>2497</v>
      </c>
    </row>
    <row r="441" spans="1:58" x14ac:dyDescent="0.3">
      <c r="A441" s="1">
        <v>1498</v>
      </c>
      <c r="B441" t="str">
        <f t="shared" si="18"/>
        <v>no</v>
      </c>
      <c r="N441" s="1">
        <v>1497</v>
      </c>
      <c r="O441" t="s">
        <v>2497</v>
      </c>
      <c r="W441">
        <v>55</v>
      </c>
      <c r="X441" t="str">
        <f t="shared" si="19"/>
        <v>no</v>
      </c>
      <c r="AK441">
        <v>60</v>
      </c>
      <c r="AL441" t="s">
        <v>2497</v>
      </c>
      <c r="AT441" t="str">
        <f t="shared" si="20"/>
        <v>yes</v>
      </c>
      <c r="BE441">
        <v>17.010000000000002</v>
      </c>
      <c r="BF441" t="s">
        <v>2497</v>
      </c>
    </row>
    <row r="442" spans="1:58" x14ac:dyDescent="0.3">
      <c r="A442" s="1">
        <v>1498</v>
      </c>
      <c r="B442" t="str">
        <f t="shared" si="18"/>
        <v>no</v>
      </c>
      <c r="N442" s="1">
        <v>1497</v>
      </c>
      <c r="O442" t="s">
        <v>2497</v>
      </c>
      <c r="W442">
        <v>55</v>
      </c>
      <c r="X442" t="str">
        <f t="shared" si="19"/>
        <v>no</v>
      </c>
      <c r="AK442">
        <v>60</v>
      </c>
      <c r="AL442" t="s">
        <v>2497</v>
      </c>
      <c r="AT442" t="str">
        <f t="shared" si="20"/>
        <v>yes</v>
      </c>
      <c r="BE442">
        <v>17.010000000000002</v>
      </c>
      <c r="BF442" t="s">
        <v>2497</v>
      </c>
    </row>
    <row r="443" spans="1:58" x14ac:dyDescent="0.3">
      <c r="A443" s="1">
        <v>1498</v>
      </c>
      <c r="B443" t="str">
        <f t="shared" si="18"/>
        <v>no</v>
      </c>
      <c r="N443" s="1">
        <v>1497</v>
      </c>
      <c r="O443" t="s">
        <v>2497</v>
      </c>
      <c r="W443">
        <v>45</v>
      </c>
      <c r="X443" t="str">
        <f t="shared" si="19"/>
        <v>no</v>
      </c>
      <c r="AK443">
        <v>45</v>
      </c>
      <c r="AL443" t="s">
        <v>2497</v>
      </c>
      <c r="AS443">
        <v>19</v>
      </c>
      <c r="AT443" t="str">
        <f t="shared" si="20"/>
        <v>no</v>
      </c>
      <c r="BE443">
        <v>17.010000000000002</v>
      </c>
      <c r="BF443" t="s">
        <v>2497</v>
      </c>
    </row>
    <row r="444" spans="1:58" x14ac:dyDescent="0.3">
      <c r="A444" s="1">
        <v>1197</v>
      </c>
      <c r="B444" t="str">
        <f t="shared" si="18"/>
        <v>no</v>
      </c>
      <c r="N444" s="1">
        <v>1497</v>
      </c>
      <c r="O444" t="s">
        <v>2497</v>
      </c>
      <c r="W444">
        <v>45</v>
      </c>
      <c r="X444" t="str">
        <f t="shared" si="19"/>
        <v>no</v>
      </c>
      <c r="AK444">
        <v>45</v>
      </c>
      <c r="AL444" t="s">
        <v>2497</v>
      </c>
      <c r="AS444">
        <v>17</v>
      </c>
      <c r="AT444" t="str">
        <f t="shared" si="20"/>
        <v>no</v>
      </c>
      <c r="BE444">
        <v>15.29</v>
      </c>
      <c r="BF444" t="s">
        <v>2497</v>
      </c>
    </row>
    <row r="445" spans="1:58" x14ac:dyDescent="0.3">
      <c r="A445" s="1" t="s">
        <v>148</v>
      </c>
      <c r="B445" t="str">
        <f t="shared" si="18"/>
        <v>yes</v>
      </c>
      <c r="N445" s="1">
        <v>1497</v>
      </c>
      <c r="O445" t="s">
        <v>2497</v>
      </c>
      <c r="X445" t="str">
        <f t="shared" si="19"/>
        <v>yes</v>
      </c>
      <c r="AK445">
        <v>45</v>
      </c>
      <c r="AL445" t="s">
        <v>2497</v>
      </c>
      <c r="AS445">
        <v>80</v>
      </c>
      <c r="AT445" t="str">
        <f t="shared" si="20"/>
        <v>yes</v>
      </c>
      <c r="BE445">
        <v>17.010000000000002</v>
      </c>
      <c r="BF445" t="s">
        <v>2497</v>
      </c>
    </row>
    <row r="446" spans="1:58" x14ac:dyDescent="0.3">
      <c r="A446" s="1" t="s">
        <v>148</v>
      </c>
      <c r="B446" t="str">
        <f t="shared" si="18"/>
        <v>yes</v>
      </c>
      <c r="N446" s="1">
        <v>2179</v>
      </c>
      <c r="O446" t="s">
        <v>2497</v>
      </c>
      <c r="X446" t="str">
        <f t="shared" si="19"/>
        <v>yes</v>
      </c>
      <c r="AK446">
        <v>45</v>
      </c>
      <c r="AL446" t="s">
        <v>2497</v>
      </c>
      <c r="AS446">
        <v>80</v>
      </c>
      <c r="AT446" t="str">
        <f t="shared" si="20"/>
        <v>yes</v>
      </c>
      <c r="BE446">
        <v>21.38</v>
      </c>
      <c r="BF446" t="s">
        <v>2497</v>
      </c>
    </row>
    <row r="447" spans="1:58" x14ac:dyDescent="0.3">
      <c r="A447" s="1" t="s">
        <v>148</v>
      </c>
      <c r="B447" t="str">
        <f t="shared" si="18"/>
        <v>yes</v>
      </c>
      <c r="N447" s="1">
        <v>2179</v>
      </c>
      <c r="O447" t="s">
        <v>2497</v>
      </c>
      <c r="W447">
        <v>35</v>
      </c>
      <c r="X447" t="str">
        <f t="shared" si="19"/>
        <v>no</v>
      </c>
      <c r="AK447">
        <v>60</v>
      </c>
      <c r="AL447" t="s">
        <v>2497</v>
      </c>
      <c r="AT447" t="str">
        <f t="shared" si="20"/>
        <v>yes</v>
      </c>
      <c r="BE447">
        <v>15.29</v>
      </c>
      <c r="BF447" t="s">
        <v>2497</v>
      </c>
    </row>
    <row r="448" spans="1:58" x14ac:dyDescent="0.3">
      <c r="A448" s="1" t="s">
        <v>148</v>
      </c>
      <c r="B448" t="str">
        <f t="shared" si="18"/>
        <v>yes</v>
      </c>
      <c r="N448" s="1">
        <v>2179</v>
      </c>
      <c r="O448" t="s">
        <v>2497</v>
      </c>
      <c r="W448">
        <v>35</v>
      </c>
      <c r="X448" t="str">
        <f t="shared" si="19"/>
        <v>no</v>
      </c>
      <c r="AK448">
        <v>60</v>
      </c>
      <c r="AL448" t="s">
        <v>2497</v>
      </c>
      <c r="AT448" t="str">
        <f t="shared" si="20"/>
        <v>yes</v>
      </c>
      <c r="BE448">
        <v>15.29</v>
      </c>
      <c r="BF448" t="s">
        <v>2497</v>
      </c>
    </row>
    <row r="449" spans="1:58" x14ac:dyDescent="0.3">
      <c r="A449" s="1" t="s">
        <v>148</v>
      </c>
      <c r="B449" t="str">
        <f t="shared" si="18"/>
        <v>yes</v>
      </c>
      <c r="N449" s="1">
        <v>2179</v>
      </c>
      <c r="O449" t="s">
        <v>2497</v>
      </c>
      <c r="W449">
        <v>35</v>
      </c>
      <c r="X449" t="str">
        <f t="shared" si="19"/>
        <v>no</v>
      </c>
      <c r="AK449">
        <v>60</v>
      </c>
      <c r="AL449" t="s">
        <v>2497</v>
      </c>
      <c r="AT449" t="str">
        <f t="shared" si="20"/>
        <v>yes</v>
      </c>
      <c r="BE449">
        <v>8.4</v>
      </c>
      <c r="BF449" t="s">
        <v>2497</v>
      </c>
    </row>
    <row r="450" spans="1:58" x14ac:dyDescent="0.3">
      <c r="A450" s="1">
        <v>2498</v>
      </c>
      <c r="B450" t="str">
        <f t="shared" si="18"/>
        <v>yes</v>
      </c>
      <c r="N450" s="1">
        <v>2179</v>
      </c>
      <c r="O450" t="s">
        <v>2497</v>
      </c>
      <c r="W450">
        <v>60</v>
      </c>
      <c r="X450" t="str">
        <f t="shared" si="19"/>
        <v>no</v>
      </c>
      <c r="AK450">
        <v>45</v>
      </c>
      <c r="AL450" t="s">
        <v>2497</v>
      </c>
      <c r="AT450" t="str">
        <f t="shared" si="20"/>
        <v>yes</v>
      </c>
      <c r="BE450">
        <v>13.1</v>
      </c>
      <c r="BF450" t="s">
        <v>2497</v>
      </c>
    </row>
    <row r="451" spans="1:58" x14ac:dyDescent="0.3">
      <c r="A451" s="1">
        <v>2498</v>
      </c>
      <c r="B451" t="str">
        <f t="shared" si="18"/>
        <v>yes</v>
      </c>
      <c r="N451" s="1">
        <v>2179</v>
      </c>
      <c r="O451" t="s">
        <v>2497</v>
      </c>
      <c r="W451">
        <v>60</v>
      </c>
      <c r="X451" t="str">
        <f t="shared" si="19"/>
        <v>no</v>
      </c>
      <c r="AK451">
        <v>45</v>
      </c>
      <c r="AL451" t="s">
        <v>2497</v>
      </c>
      <c r="AT451" t="str">
        <f t="shared" si="20"/>
        <v>yes</v>
      </c>
      <c r="BE451">
        <v>15.01</v>
      </c>
      <c r="BF451" t="s">
        <v>2497</v>
      </c>
    </row>
    <row r="452" spans="1:58" x14ac:dyDescent="0.3">
      <c r="A452" s="1">
        <v>2498</v>
      </c>
      <c r="B452" t="str">
        <f t="shared" si="18"/>
        <v>yes</v>
      </c>
      <c r="N452" s="1">
        <v>2179</v>
      </c>
      <c r="O452" t="s">
        <v>2497</v>
      </c>
      <c r="W452">
        <v>60</v>
      </c>
      <c r="X452" t="str">
        <f t="shared" si="19"/>
        <v>no</v>
      </c>
      <c r="AK452">
        <v>45</v>
      </c>
      <c r="AL452" t="s">
        <v>2497</v>
      </c>
      <c r="AT452" t="str">
        <f t="shared" si="20"/>
        <v>yes</v>
      </c>
      <c r="BE452">
        <v>4.45</v>
      </c>
      <c r="BF452" t="s">
        <v>2497</v>
      </c>
    </row>
    <row r="453" spans="1:58" x14ac:dyDescent="0.3">
      <c r="A453" s="1">
        <v>1462</v>
      </c>
      <c r="B453" t="str">
        <f t="shared" si="18"/>
        <v>no</v>
      </c>
      <c r="N453" s="1">
        <v>2179</v>
      </c>
      <c r="O453" t="s">
        <v>2497</v>
      </c>
      <c r="W453">
        <v>45</v>
      </c>
      <c r="X453" t="str">
        <f t="shared" si="19"/>
        <v>no</v>
      </c>
      <c r="AK453">
        <v>45</v>
      </c>
      <c r="AL453" t="s">
        <v>2497</v>
      </c>
      <c r="AT453" t="str">
        <f t="shared" si="20"/>
        <v>yes</v>
      </c>
      <c r="BE453">
        <v>13.8</v>
      </c>
      <c r="BF453" t="s">
        <v>2497</v>
      </c>
    </row>
    <row r="454" spans="1:58" x14ac:dyDescent="0.3">
      <c r="A454" s="1">
        <v>1462</v>
      </c>
      <c r="B454" t="str">
        <f t="shared" ref="B454:B517" si="21">IF(OR(A454&gt;$D$30,A454&lt;$D$31),"yes","no")</f>
        <v>no</v>
      </c>
      <c r="N454" s="1">
        <v>1498</v>
      </c>
      <c r="O454" t="s">
        <v>2497</v>
      </c>
      <c r="W454">
        <v>45</v>
      </c>
      <c r="X454" t="str">
        <f t="shared" ref="X454:X517" si="22">IF(OR(W454&gt;$Z$88,W454&lt;$Z$89),"yes","no")</f>
        <v>no</v>
      </c>
      <c r="AK454">
        <v>45</v>
      </c>
      <c r="AL454" t="s">
        <v>2497</v>
      </c>
      <c r="AT454" t="str">
        <f t="shared" ref="AT454:AT517" si="23">IF(OR(AS454&gt;$AV$30,AS454&lt;$AV$31),"yes","no")</f>
        <v>yes</v>
      </c>
      <c r="BE454">
        <v>13.8</v>
      </c>
      <c r="BF454" t="s">
        <v>2497</v>
      </c>
    </row>
    <row r="455" spans="1:58" x14ac:dyDescent="0.3">
      <c r="A455" s="1">
        <v>1462</v>
      </c>
      <c r="B455" t="str">
        <f t="shared" si="21"/>
        <v>no</v>
      </c>
      <c r="N455" s="1">
        <v>1598</v>
      </c>
      <c r="O455" t="s">
        <v>2497</v>
      </c>
      <c r="W455">
        <v>45</v>
      </c>
      <c r="X455" t="str">
        <f t="shared" si="22"/>
        <v>no</v>
      </c>
      <c r="AK455">
        <v>45</v>
      </c>
      <c r="AL455" t="s">
        <v>2497</v>
      </c>
      <c r="AT455" t="str">
        <f t="shared" si="23"/>
        <v>yes</v>
      </c>
      <c r="BE455">
        <v>13.8</v>
      </c>
      <c r="BF455" t="s">
        <v>2497</v>
      </c>
    </row>
    <row r="456" spans="1:58" x14ac:dyDescent="0.3">
      <c r="A456" s="1">
        <v>1462</v>
      </c>
      <c r="B456" t="str">
        <f t="shared" si="21"/>
        <v>no</v>
      </c>
      <c r="N456" s="1">
        <v>1498</v>
      </c>
      <c r="O456" t="s">
        <v>2497</v>
      </c>
      <c r="W456">
        <v>45</v>
      </c>
      <c r="X456" t="str">
        <f t="shared" si="22"/>
        <v>no</v>
      </c>
      <c r="AK456">
        <v>45</v>
      </c>
      <c r="AL456" t="s">
        <v>2497</v>
      </c>
      <c r="AT456" t="str">
        <f t="shared" si="23"/>
        <v>yes</v>
      </c>
      <c r="BE456">
        <v>13.8</v>
      </c>
      <c r="BF456" t="s">
        <v>2497</v>
      </c>
    </row>
    <row r="457" spans="1:58" x14ac:dyDescent="0.3">
      <c r="A457" s="1">
        <v>2179</v>
      </c>
      <c r="B457" t="str">
        <f t="shared" si="21"/>
        <v>no</v>
      </c>
      <c r="N457" s="1">
        <v>1598</v>
      </c>
      <c r="O457" t="s">
        <v>2497</v>
      </c>
      <c r="W457">
        <v>60</v>
      </c>
      <c r="X457" t="str">
        <f t="shared" si="22"/>
        <v>no</v>
      </c>
      <c r="AK457">
        <v>45</v>
      </c>
      <c r="AL457" t="s">
        <v>2497</v>
      </c>
      <c r="AS457">
        <v>18.489999999999998</v>
      </c>
      <c r="AT457" t="str">
        <f t="shared" si="23"/>
        <v>no</v>
      </c>
      <c r="BE457">
        <v>12.8</v>
      </c>
      <c r="BF457" t="s">
        <v>2497</v>
      </c>
    </row>
    <row r="458" spans="1:58" x14ac:dyDescent="0.3">
      <c r="A458" s="1">
        <v>2179</v>
      </c>
      <c r="B458" t="str">
        <f t="shared" si="21"/>
        <v>no</v>
      </c>
      <c r="N458" s="1">
        <v>2179</v>
      </c>
      <c r="O458" t="s">
        <v>2497</v>
      </c>
      <c r="W458">
        <v>60</v>
      </c>
      <c r="X458" t="str">
        <f t="shared" si="22"/>
        <v>no</v>
      </c>
      <c r="AK458">
        <v>60</v>
      </c>
      <c r="AL458" t="s">
        <v>2497</v>
      </c>
      <c r="AS458">
        <v>18.489999999999998</v>
      </c>
      <c r="AT458" t="str">
        <f t="shared" si="23"/>
        <v>no</v>
      </c>
      <c r="BE458">
        <v>12.8</v>
      </c>
      <c r="BF458" t="s">
        <v>2497</v>
      </c>
    </row>
    <row r="459" spans="1:58" x14ac:dyDescent="0.3">
      <c r="A459" s="1">
        <v>2179</v>
      </c>
      <c r="B459" t="str">
        <f t="shared" si="21"/>
        <v>no</v>
      </c>
      <c r="N459" s="1">
        <v>2179</v>
      </c>
      <c r="O459" t="s">
        <v>2497</v>
      </c>
      <c r="W459">
        <v>60</v>
      </c>
      <c r="X459" t="str">
        <f t="shared" si="22"/>
        <v>no</v>
      </c>
      <c r="AK459">
        <v>80</v>
      </c>
      <c r="AL459" t="s">
        <v>2497</v>
      </c>
      <c r="AS459">
        <v>18.489999999999998</v>
      </c>
      <c r="AT459" t="str">
        <f t="shared" si="23"/>
        <v>no</v>
      </c>
    </row>
    <row r="460" spans="1:58" x14ac:dyDescent="0.3">
      <c r="A460" s="1">
        <v>1497</v>
      </c>
      <c r="B460" t="str">
        <f t="shared" si="21"/>
        <v>no</v>
      </c>
      <c r="N460" s="1">
        <v>2179</v>
      </c>
      <c r="O460" t="s">
        <v>2497</v>
      </c>
      <c r="W460">
        <v>45</v>
      </c>
      <c r="X460" t="str">
        <f t="shared" si="22"/>
        <v>no</v>
      </c>
      <c r="AK460">
        <v>80</v>
      </c>
      <c r="AL460" t="s">
        <v>2497</v>
      </c>
      <c r="AT460" t="str">
        <f t="shared" si="23"/>
        <v>yes</v>
      </c>
    </row>
    <row r="461" spans="1:58" x14ac:dyDescent="0.3">
      <c r="A461" s="1">
        <v>1497</v>
      </c>
      <c r="B461" t="str">
        <f t="shared" si="21"/>
        <v>no</v>
      </c>
      <c r="N461" s="1">
        <v>2179</v>
      </c>
      <c r="O461" t="s">
        <v>2497</v>
      </c>
      <c r="W461">
        <v>45</v>
      </c>
      <c r="X461" t="str">
        <f t="shared" si="22"/>
        <v>no</v>
      </c>
      <c r="AK461">
        <v>60</v>
      </c>
      <c r="AL461" t="s">
        <v>2497</v>
      </c>
      <c r="AT461" t="str">
        <f t="shared" si="23"/>
        <v>yes</v>
      </c>
    </row>
    <row r="462" spans="1:58" x14ac:dyDescent="0.3">
      <c r="A462" s="1">
        <v>1497</v>
      </c>
      <c r="B462" t="str">
        <f t="shared" si="21"/>
        <v>no</v>
      </c>
      <c r="N462" s="1">
        <v>2179</v>
      </c>
      <c r="O462" t="s">
        <v>2497</v>
      </c>
      <c r="W462">
        <v>45</v>
      </c>
      <c r="X462" t="str">
        <f t="shared" si="22"/>
        <v>no</v>
      </c>
      <c r="AK462">
        <v>60</v>
      </c>
      <c r="AL462" t="s">
        <v>2497</v>
      </c>
      <c r="AT462" t="str">
        <f t="shared" si="23"/>
        <v>yes</v>
      </c>
    </row>
    <row r="463" spans="1:58" x14ac:dyDescent="0.3">
      <c r="A463" s="1">
        <v>1497</v>
      </c>
      <c r="B463" t="str">
        <f t="shared" si="21"/>
        <v>no</v>
      </c>
      <c r="N463" s="1">
        <v>2179</v>
      </c>
      <c r="O463" t="s">
        <v>2497</v>
      </c>
      <c r="W463">
        <v>45</v>
      </c>
      <c r="X463" t="str">
        <f t="shared" si="22"/>
        <v>no</v>
      </c>
      <c r="AK463">
        <v>60</v>
      </c>
      <c r="AL463" t="s">
        <v>2497</v>
      </c>
      <c r="AT463" t="str">
        <f t="shared" si="23"/>
        <v>yes</v>
      </c>
    </row>
    <row r="464" spans="1:58" x14ac:dyDescent="0.3">
      <c r="A464" s="1">
        <v>1497</v>
      </c>
      <c r="B464" t="str">
        <f t="shared" si="21"/>
        <v>no</v>
      </c>
      <c r="N464" s="1">
        <v>2179</v>
      </c>
      <c r="O464" t="s">
        <v>2497</v>
      </c>
      <c r="W464">
        <v>45</v>
      </c>
      <c r="X464" t="str">
        <f t="shared" si="22"/>
        <v>no</v>
      </c>
      <c r="AK464">
        <v>60</v>
      </c>
      <c r="AL464" t="s">
        <v>2497</v>
      </c>
      <c r="AT464" t="str">
        <f t="shared" si="23"/>
        <v>yes</v>
      </c>
    </row>
    <row r="465" spans="1:46" x14ac:dyDescent="0.3">
      <c r="A465" s="1">
        <v>1497</v>
      </c>
      <c r="B465" t="str">
        <f t="shared" si="21"/>
        <v>no</v>
      </c>
      <c r="N465" s="1">
        <v>2179</v>
      </c>
      <c r="O465" t="s">
        <v>2497</v>
      </c>
      <c r="W465">
        <v>45</v>
      </c>
      <c r="X465" t="str">
        <f t="shared" si="22"/>
        <v>no</v>
      </c>
      <c r="AK465">
        <v>60</v>
      </c>
      <c r="AL465" t="s">
        <v>2497</v>
      </c>
      <c r="AT465" t="str">
        <f t="shared" si="23"/>
        <v>yes</v>
      </c>
    </row>
    <row r="466" spans="1:46" x14ac:dyDescent="0.3">
      <c r="A466" s="1">
        <v>1497</v>
      </c>
      <c r="B466" t="str">
        <f t="shared" si="21"/>
        <v>no</v>
      </c>
      <c r="N466" s="1">
        <v>2179</v>
      </c>
      <c r="O466" t="s">
        <v>2497</v>
      </c>
      <c r="W466">
        <v>45</v>
      </c>
      <c r="X466" t="str">
        <f t="shared" si="22"/>
        <v>no</v>
      </c>
      <c r="AK466">
        <v>60</v>
      </c>
      <c r="AL466" t="s">
        <v>2497</v>
      </c>
      <c r="AT466" t="str">
        <f t="shared" si="23"/>
        <v>yes</v>
      </c>
    </row>
    <row r="467" spans="1:46" x14ac:dyDescent="0.3">
      <c r="A467" s="1">
        <v>1497</v>
      </c>
      <c r="B467" t="str">
        <f t="shared" si="21"/>
        <v>no</v>
      </c>
      <c r="N467" s="1">
        <v>2179</v>
      </c>
      <c r="O467" t="s">
        <v>2497</v>
      </c>
      <c r="W467">
        <v>45</v>
      </c>
      <c r="X467" t="str">
        <f t="shared" si="22"/>
        <v>no</v>
      </c>
      <c r="AK467">
        <v>55</v>
      </c>
      <c r="AL467" t="s">
        <v>2497</v>
      </c>
      <c r="AT467" t="str">
        <f t="shared" si="23"/>
        <v>yes</v>
      </c>
    </row>
    <row r="468" spans="1:46" x14ac:dyDescent="0.3">
      <c r="A468" s="1">
        <v>2523</v>
      </c>
      <c r="B468" t="str">
        <f t="shared" si="21"/>
        <v>yes</v>
      </c>
      <c r="N468" s="1">
        <v>2179</v>
      </c>
      <c r="O468" t="s">
        <v>2497</v>
      </c>
      <c r="W468">
        <v>60</v>
      </c>
      <c r="X468" t="str">
        <f t="shared" si="22"/>
        <v>no</v>
      </c>
      <c r="AK468">
        <v>55</v>
      </c>
      <c r="AL468" t="s">
        <v>2497</v>
      </c>
      <c r="AS468">
        <v>11.5</v>
      </c>
      <c r="AT468" t="str">
        <f t="shared" si="23"/>
        <v>no</v>
      </c>
    </row>
    <row r="469" spans="1:46" x14ac:dyDescent="0.3">
      <c r="A469" s="1">
        <v>2179</v>
      </c>
      <c r="B469" t="str">
        <f t="shared" si="21"/>
        <v>no</v>
      </c>
      <c r="N469" s="1">
        <v>2179</v>
      </c>
      <c r="O469" t="s">
        <v>2497</v>
      </c>
      <c r="W469">
        <v>80</v>
      </c>
      <c r="X469" t="str">
        <f t="shared" si="22"/>
        <v>no</v>
      </c>
      <c r="AK469">
        <v>55</v>
      </c>
      <c r="AL469" t="s">
        <v>2497</v>
      </c>
      <c r="AS469">
        <v>8.1</v>
      </c>
      <c r="AT469" t="str">
        <f t="shared" si="23"/>
        <v>no</v>
      </c>
    </row>
    <row r="470" spans="1:46" x14ac:dyDescent="0.3">
      <c r="A470" s="1">
        <v>2179</v>
      </c>
      <c r="B470" t="str">
        <f t="shared" si="21"/>
        <v>no</v>
      </c>
      <c r="N470" s="1">
        <v>2179</v>
      </c>
      <c r="O470" t="s">
        <v>2497</v>
      </c>
      <c r="W470">
        <v>80</v>
      </c>
      <c r="X470" t="str">
        <f t="shared" si="22"/>
        <v>no</v>
      </c>
      <c r="AK470">
        <v>55</v>
      </c>
      <c r="AL470" t="s">
        <v>2497</v>
      </c>
      <c r="AS470">
        <v>9.4</v>
      </c>
      <c r="AT470" t="str">
        <f t="shared" si="23"/>
        <v>no</v>
      </c>
    </row>
    <row r="471" spans="1:46" x14ac:dyDescent="0.3">
      <c r="A471" s="1">
        <v>2179</v>
      </c>
      <c r="B471" t="str">
        <f t="shared" si="21"/>
        <v>no</v>
      </c>
      <c r="N471" s="1">
        <v>2179</v>
      </c>
      <c r="O471" t="s">
        <v>2497</v>
      </c>
      <c r="W471">
        <v>60</v>
      </c>
      <c r="X471" t="str">
        <f t="shared" si="22"/>
        <v>no</v>
      </c>
      <c r="AK471">
        <v>70</v>
      </c>
      <c r="AL471" t="s">
        <v>2497</v>
      </c>
      <c r="AS471">
        <v>11.5</v>
      </c>
      <c r="AT471" t="str">
        <f t="shared" si="23"/>
        <v>no</v>
      </c>
    </row>
    <row r="472" spans="1:46" x14ac:dyDescent="0.3">
      <c r="A472" s="1">
        <v>2179</v>
      </c>
      <c r="B472" t="str">
        <f t="shared" si="21"/>
        <v>no</v>
      </c>
      <c r="N472" s="1">
        <v>2179</v>
      </c>
      <c r="O472" t="s">
        <v>2497</v>
      </c>
      <c r="W472">
        <v>60</v>
      </c>
      <c r="X472" t="str">
        <f t="shared" si="22"/>
        <v>no</v>
      </c>
      <c r="AK472">
        <v>70</v>
      </c>
      <c r="AL472" t="s">
        <v>2497</v>
      </c>
      <c r="AS472">
        <v>11.5</v>
      </c>
      <c r="AT472" t="str">
        <f t="shared" si="23"/>
        <v>no</v>
      </c>
    </row>
    <row r="473" spans="1:46" x14ac:dyDescent="0.3">
      <c r="A473" s="1">
        <v>2179</v>
      </c>
      <c r="B473" t="str">
        <f t="shared" si="21"/>
        <v>no</v>
      </c>
      <c r="N473" s="1">
        <v>2179</v>
      </c>
      <c r="O473" t="s">
        <v>2497</v>
      </c>
      <c r="W473">
        <v>60</v>
      </c>
      <c r="X473" t="str">
        <f t="shared" si="22"/>
        <v>no</v>
      </c>
      <c r="AK473">
        <v>70</v>
      </c>
      <c r="AL473" t="s">
        <v>2497</v>
      </c>
      <c r="AS473">
        <v>11.5</v>
      </c>
      <c r="AT473" t="str">
        <f t="shared" si="23"/>
        <v>no</v>
      </c>
    </row>
    <row r="474" spans="1:46" x14ac:dyDescent="0.3">
      <c r="A474" s="1">
        <v>2179</v>
      </c>
      <c r="B474" t="str">
        <f t="shared" si="21"/>
        <v>no</v>
      </c>
      <c r="N474" s="1">
        <v>2179</v>
      </c>
      <c r="O474" t="s">
        <v>2497</v>
      </c>
      <c r="W474">
        <v>60</v>
      </c>
      <c r="X474" t="str">
        <f t="shared" si="22"/>
        <v>no</v>
      </c>
      <c r="AK474">
        <v>70</v>
      </c>
      <c r="AL474" t="s">
        <v>2497</v>
      </c>
      <c r="AS474">
        <v>11.5</v>
      </c>
      <c r="AT474" t="str">
        <f t="shared" si="23"/>
        <v>no</v>
      </c>
    </row>
    <row r="475" spans="1:46" x14ac:dyDescent="0.3">
      <c r="A475" s="1">
        <v>2179</v>
      </c>
      <c r="B475" t="str">
        <f t="shared" si="21"/>
        <v>no</v>
      </c>
      <c r="N475" s="1">
        <v>2179</v>
      </c>
      <c r="O475" t="s">
        <v>2497</v>
      </c>
      <c r="W475">
        <v>60</v>
      </c>
      <c r="X475" t="str">
        <f t="shared" si="22"/>
        <v>no</v>
      </c>
      <c r="AK475">
        <v>70</v>
      </c>
      <c r="AL475" t="s">
        <v>2497</v>
      </c>
      <c r="AS475">
        <v>11.5</v>
      </c>
      <c r="AT475" t="str">
        <f t="shared" si="23"/>
        <v>no</v>
      </c>
    </row>
    <row r="476" spans="1:46" x14ac:dyDescent="0.3">
      <c r="A476" s="1">
        <v>2179</v>
      </c>
      <c r="B476" t="str">
        <f t="shared" si="21"/>
        <v>no</v>
      </c>
      <c r="N476" s="1">
        <v>2179</v>
      </c>
      <c r="O476" t="s">
        <v>2497</v>
      </c>
      <c r="W476">
        <v>60</v>
      </c>
      <c r="X476" t="str">
        <f t="shared" si="22"/>
        <v>no</v>
      </c>
      <c r="AK476">
        <v>70</v>
      </c>
      <c r="AL476" t="s">
        <v>2497</v>
      </c>
      <c r="AS476">
        <v>11.5</v>
      </c>
      <c r="AT476" t="str">
        <f t="shared" si="23"/>
        <v>no</v>
      </c>
    </row>
    <row r="477" spans="1:46" x14ac:dyDescent="0.3">
      <c r="A477" s="1">
        <v>1498</v>
      </c>
      <c r="B477" t="str">
        <f t="shared" si="21"/>
        <v>no</v>
      </c>
      <c r="N477" s="1">
        <v>2179</v>
      </c>
      <c r="O477" t="s">
        <v>2497</v>
      </c>
      <c r="W477">
        <v>55</v>
      </c>
      <c r="X477" t="str">
        <f t="shared" si="22"/>
        <v>no</v>
      </c>
      <c r="AK477">
        <v>70</v>
      </c>
      <c r="AL477" t="s">
        <v>2497</v>
      </c>
      <c r="AS477">
        <v>18</v>
      </c>
      <c r="AT477" t="str">
        <f t="shared" si="23"/>
        <v>no</v>
      </c>
    </row>
    <row r="478" spans="1:46" x14ac:dyDescent="0.3">
      <c r="A478" s="1">
        <v>1598</v>
      </c>
      <c r="B478" t="str">
        <f t="shared" si="21"/>
        <v>no</v>
      </c>
      <c r="N478" s="1">
        <v>2179</v>
      </c>
      <c r="O478" t="s">
        <v>2497</v>
      </c>
      <c r="W478">
        <v>55</v>
      </c>
      <c r="X478" t="str">
        <f t="shared" si="22"/>
        <v>no</v>
      </c>
      <c r="AK478">
        <v>70</v>
      </c>
      <c r="AL478" t="s">
        <v>2497</v>
      </c>
      <c r="AS478">
        <v>12</v>
      </c>
      <c r="AT478" t="str">
        <f t="shared" si="23"/>
        <v>no</v>
      </c>
    </row>
    <row r="479" spans="1:46" x14ac:dyDescent="0.3">
      <c r="A479" s="1">
        <v>1498</v>
      </c>
      <c r="B479" t="str">
        <f t="shared" si="21"/>
        <v>no</v>
      </c>
      <c r="N479" s="1">
        <v>2179</v>
      </c>
      <c r="O479" t="s">
        <v>2497</v>
      </c>
      <c r="W479">
        <v>55</v>
      </c>
      <c r="X479" t="str">
        <f t="shared" si="22"/>
        <v>no</v>
      </c>
      <c r="AK479">
        <v>70</v>
      </c>
      <c r="AL479" t="s">
        <v>2497</v>
      </c>
      <c r="AS479">
        <v>18</v>
      </c>
      <c r="AT479" t="str">
        <f t="shared" si="23"/>
        <v>no</v>
      </c>
    </row>
    <row r="480" spans="1:46" x14ac:dyDescent="0.3">
      <c r="A480" s="1">
        <v>1598</v>
      </c>
      <c r="B480" t="str">
        <f t="shared" si="21"/>
        <v>no</v>
      </c>
      <c r="N480" s="1">
        <v>2179</v>
      </c>
      <c r="O480" t="s">
        <v>2497</v>
      </c>
      <c r="W480">
        <v>55</v>
      </c>
      <c r="X480" t="str">
        <f t="shared" si="22"/>
        <v>no</v>
      </c>
      <c r="AK480">
        <v>70</v>
      </c>
      <c r="AL480" t="s">
        <v>2497</v>
      </c>
      <c r="AS480">
        <v>12</v>
      </c>
      <c r="AT480" t="str">
        <f t="shared" si="23"/>
        <v>no</v>
      </c>
    </row>
    <row r="481" spans="1:46" x14ac:dyDescent="0.3">
      <c r="A481" s="1">
        <v>2179</v>
      </c>
      <c r="B481" t="str">
        <f t="shared" si="21"/>
        <v>no</v>
      </c>
      <c r="N481" s="1">
        <v>2179</v>
      </c>
      <c r="O481" t="s">
        <v>2497</v>
      </c>
      <c r="W481">
        <v>70</v>
      </c>
      <c r="X481" t="str">
        <f t="shared" si="22"/>
        <v>no</v>
      </c>
      <c r="AK481">
        <v>70</v>
      </c>
      <c r="AL481" t="s">
        <v>2497</v>
      </c>
      <c r="AT481" t="str">
        <f t="shared" si="23"/>
        <v>yes</v>
      </c>
    </row>
    <row r="482" spans="1:46" x14ac:dyDescent="0.3">
      <c r="A482" s="1">
        <v>2179</v>
      </c>
      <c r="B482" t="str">
        <f t="shared" si="21"/>
        <v>no</v>
      </c>
      <c r="N482" s="1">
        <v>2179</v>
      </c>
      <c r="O482" t="s">
        <v>2497</v>
      </c>
      <c r="W482">
        <v>70</v>
      </c>
      <c r="X482" t="str">
        <f t="shared" si="22"/>
        <v>no</v>
      </c>
      <c r="AK482">
        <v>70</v>
      </c>
      <c r="AL482" t="s">
        <v>2497</v>
      </c>
      <c r="AS482">
        <v>16</v>
      </c>
      <c r="AT482" t="str">
        <f t="shared" si="23"/>
        <v>no</v>
      </c>
    </row>
    <row r="483" spans="1:46" x14ac:dyDescent="0.3">
      <c r="A483" s="1">
        <v>2179</v>
      </c>
      <c r="B483" t="str">
        <f t="shared" si="21"/>
        <v>no</v>
      </c>
      <c r="N483" s="1">
        <v>2179</v>
      </c>
      <c r="O483" t="s">
        <v>2497</v>
      </c>
      <c r="W483">
        <v>70</v>
      </c>
      <c r="X483" t="str">
        <f t="shared" si="22"/>
        <v>no</v>
      </c>
      <c r="AK483">
        <v>70</v>
      </c>
      <c r="AL483" t="s">
        <v>2497</v>
      </c>
      <c r="AS483">
        <v>16</v>
      </c>
      <c r="AT483" t="str">
        <f t="shared" si="23"/>
        <v>no</v>
      </c>
    </row>
    <row r="484" spans="1:46" x14ac:dyDescent="0.3">
      <c r="A484" s="1">
        <v>2179</v>
      </c>
      <c r="B484" t="str">
        <f t="shared" si="21"/>
        <v>no</v>
      </c>
      <c r="N484" s="1">
        <v>2179</v>
      </c>
      <c r="O484" t="s">
        <v>2497</v>
      </c>
      <c r="W484">
        <v>70</v>
      </c>
      <c r="X484" t="str">
        <f t="shared" si="22"/>
        <v>no</v>
      </c>
      <c r="AK484">
        <v>70</v>
      </c>
      <c r="AL484" t="s">
        <v>2497</v>
      </c>
      <c r="AS484">
        <v>16</v>
      </c>
      <c r="AT484" t="str">
        <f t="shared" si="23"/>
        <v>no</v>
      </c>
    </row>
    <row r="485" spans="1:46" x14ac:dyDescent="0.3">
      <c r="A485" s="1">
        <v>2179</v>
      </c>
      <c r="B485" t="str">
        <f t="shared" si="21"/>
        <v>no</v>
      </c>
      <c r="N485" s="1">
        <v>2179</v>
      </c>
      <c r="O485" t="s">
        <v>2497</v>
      </c>
      <c r="W485">
        <v>70</v>
      </c>
      <c r="X485" t="str">
        <f t="shared" si="22"/>
        <v>no</v>
      </c>
      <c r="AK485">
        <v>70</v>
      </c>
      <c r="AL485" t="s">
        <v>2497</v>
      </c>
      <c r="AS485">
        <v>16</v>
      </c>
      <c r="AT485" t="str">
        <f t="shared" si="23"/>
        <v>no</v>
      </c>
    </row>
    <row r="486" spans="1:46" x14ac:dyDescent="0.3">
      <c r="A486" s="1">
        <v>2179</v>
      </c>
      <c r="B486" t="str">
        <f t="shared" si="21"/>
        <v>no</v>
      </c>
      <c r="N486" s="1">
        <v>1798</v>
      </c>
      <c r="O486" t="s">
        <v>2497</v>
      </c>
      <c r="W486">
        <v>70</v>
      </c>
      <c r="X486" t="str">
        <f t="shared" si="22"/>
        <v>no</v>
      </c>
      <c r="AK486">
        <v>70</v>
      </c>
      <c r="AL486" t="s">
        <v>2497</v>
      </c>
      <c r="AS486">
        <v>16</v>
      </c>
      <c r="AT486" t="str">
        <f t="shared" si="23"/>
        <v>no</v>
      </c>
    </row>
    <row r="487" spans="1:46" x14ac:dyDescent="0.3">
      <c r="A487" s="1">
        <v>2179</v>
      </c>
      <c r="B487" t="str">
        <f t="shared" si="21"/>
        <v>no</v>
      </c>
      <c r="N487" s="1">
        <v>1798</v>
      </c>
      <c r="O487" t="s">
        <v>2497</v>
      </c>
      <c r="W487">
        <v>70</v>
      </c>
      <c r="X487" t="str">
        <f t="shared" si="22"/>
        <v>no</v>
      </c>
      <c r="AK487">
        <v>70</v>
      </c>
      <c r="AL487" t="s">
        <v>2497</v>
      </c>
      <c r="AS487">
        <v>16</v>
      </c>
      <c r="AT487" t="str">
        <f t="shared" si="23"/>
        <v>no</v>
      </c>
    </row>
    <row r="488" spans="1:46" x14ac:dyDescent="0.3">
      <c r="A488" s="1">
        <v>2179</v>
      </c>
      <c r="B488" t="str">
        <f t="shared" si="21"/>
        <v>no</v>
      </c>
      <c r="N488" s="1">
        <v>1798</v>
      </c>
      <c r="O488" t="s">
        <v>2497</v>
      </c>
      <c r="W488">
        <v>70</v>
      </c>
      <c r="X488" t="str">
        <f t="shared" si="22"/>
        <v>no</v>
      </c>
      <c r="AK488">
        <v>70</v>
      </c>
      <c r="AL488" t="s">
        <v>2497</v>
      </c>
      <c r="AS488">
        <v>16</v>
      </c>
      <c r="AT488" t="str">
        <f t="shared" si="23"/>
        <v>no</v>
      </c>
    </row>
    <row r="489" spans="1:46" x14ac:dyDescent="0.3">
      <c r="A489" s="1">
        <v>2179</v>
      </c>
      <c r="B489" t="str">
        <f t="shared" si="21"/>
        <v>no</v>
      </c>
      <c r="N489" s="1">
        <v>1364</v>
      </c>
      <c r="O489" t="s">
        <v>2497</v>
      </c>
      <c r="W489">
        <v>70</v>
      </c>
      <c r="X489" t="str">
        <f t="shared" si="22"/>
        <v>no</v>
      </c>
      <c r="AK489">
        <v>70</v>
      </c>
      <c r="AL489" t="s">
        <v>2497</v>
      </c>
      <c r="AS489">
        <v>16</v>
      </c>
      <c r="AT489" t="str">
        <f t="shared" si="23"/>
        <v>no</v>
      </c>
    </row>
    <row r="490" spans="1:46" x14ac:dyDescent="0.3">
      <c r="A490" s="1">
        <v>2179</v>
      </c>
      <c r="B490" t="str">
        <f t="shared" si="21"/>
        <v>no</v>
      </c>
      <c r="N490" s="1">
        <v>1364</v>
      </c>
      <c r="O490" t="s">
        <v>2497</v>
      </c>
      <c r="W490">
        <v>70</v>
      </c>
      <c r="X490" t="str">
        <f t="shared" si="22"/>
        <v>no</v>
      </c>
      <c r="AK490">
        <v>70</v>
      </c>
      <c r="AL490" t="s">
        <v>2497</v>
      </c>
      <c r="AT490" t="str">
        <f t="shared" si="23"/>
        <v>yes</v>
      </c>
    </row>
    <row r="491" spans="1:46" x14ac:dyDescent="0.3">
      <c r="A491" s="1">
        <v>2179</v>
      </c>
      <c r="B491" t="str">
        <f t="shared" si="21"/>
        <v>no</v>
      </c>
      <c r="N491" s="1">
        <v>1798</v>
      </c>
      <c r="O491" t="s">
        <v>2497</v>
      </c>
      <c r="W491">
        <v>70</v>
      </c>
      <c r="X491" t="str">
        <f t="shared" si="22"/>
        <v>no</v>
      </c>
      <c r="AK491">
        <v>70</v>
      </c>
      <c r="AL491" t="s">
        <v>2497</v>
      </c>
      <c r="AS491">
        <v>16</v>
      </c>
      <c r="AT491" t="str">
        <f t="shared" si="23"/>
        <v>no</v>
      </c>
    </row>
    <row r="492" spans="1:46" x14ac:dyDescent="0.3">
      <c r="A492" s="1">
        <v>2179</v>
      </c>
      <c r="B492" t="str">
        <f t="shared" si="21"/>
        <v>no</v>
      </c>
      <c r="N492" s="1">
        <v>1798</v>
      </c>
      <c r="O492" t="s">
        <v>2497</v>
      </c>
      <c r="W492">
        <v>70</v>
      </c>
      <c r="X492" t="str">
        <f t="shared" si="22"/>
        <v>no</v>
      </c>
      <c r="AK492">
        <v>60</v>
      </c>
      <c r="AL492" t="s">
        <v>2497</v>
      </c>
      <c r="AS492">
        <v>16</v>
      </c>
      <c r="AT492" t="str">
        <f t="shared" si="23"/>
        <v>no</v>
      </c>
    </row>
    <row r="493" spans="1:46" x14ac:dyDescent="0.3">
      <c r="A493" s="1">
        <v>2179</v>
      </c>
      <c r="B493" t="str">
        <f t="shared" si="21"/>
        <v>no</v>
      </c>
      <c r="N493" s="1">
        <v>1798</v>
      </c>
      <c r="O493" t="s">
        <v>2497</v>
      </c>
      <c r="W493">
        <v>70</v>
      </c>
      <c r="X493" t="str">
        <f t="shared" si="22"/>
        <v>no</v>
      </c>
      <c r="AK493">
        <v>60</v>
      </c>
      <c r="AL493" t="s">
        <v>2497</v>
      </c>
      <c r="AS493">
        <v>16</v>
      </c>
      <c r="AT493" t="str">
        <f t="shared" si="23"/>
        <v>no</v>
      </c>
    </row>
    <row r="494" spans="1:46" x14ac:dyDescent="0.3">
      <c r="A494" s="1">
        <v>2179</v>
      </c>
      <c r="B494" t="str">
        <f t="shared" si="21"/>
        <v>no</v>
      </c>
      <c r="N494" s="1">
        <v>1798</v>
      </c>
      <c r="O494" t="s">
        <v>2497</v>
      </c>
      <c r="W494">
        <v>70</v>
      </c>
      <c r="X494" t="str">
        <f t="shared" si="22"/>
        <v>no</v>
      </c>
      <c r="AK494">
        <v>60</v>
      </c>
      <c r="AL494" t="s">
        <v>2497</v>
      </c>
      <c r="AS494">
        <v>16</v>
      </c>
      <c r="AT494" t="str">
        <f t="shared" si="23"/>
        <v>no</v>
      </c>
    </row>
    <row r="495" spans="1:46" x14ac:dyDescent="0.3">
      <c r="A495" s="1">
        <v>2179</v>
      </c>
      <c r="B495" t="str">
        <f t="shared" si="21"/>
        <v>no</v>
      </c>
      <c r="N495" s="1">
        <v>1968</v>
      </c>
      <c r="O495" t="s">
        <v>2497</v>
      </c>
      <c r="W495">
        <v>70</v>
      </c>
      <c r="X495" t="str">
        <f t="shared" si="22"/>
        <v>no</v>
      </c>
      <c r="AK495">
        <v>60</v>
      </c>
      <c r="AL495" t="s">
        <v>2497</v>
      </c>
      <c r="AS495">
        <v>16</v>
      </c>
      <c r="AT495" t="str">
        <f t="shared" si="23"/>
        <v>no</v>
      </c>
    </row>
    <row r="496" spans="1:46" x14ac:dyDescent="0.3">
      <c r="A496" s="1">
        <v>2179</v>
      </c>
      <c r="B496" t="str">
        <f t="shared" si="21"/>
        <v>no</v>
      </c>
      <c r="N496" s="1">
        <v>1968</v>
      </c>
      <c r="O496" t="s">
        <v>2497</v>
      </c>
      <c r="W496">
        <v>70</v>
      </c>
      <c r="X496" t="str">
        <f t="shared" si="22"/>
        <v>no</v>
      </c>
      <c r="AK496">
        <v>60</v>
      </c>
      <c r="AL496" t="s">
        <v>2497</v>
      </c>
      <c r="AS496">
        <v>16</v>
      </c>
      <c r="AT496" t="str">
        <f t="shared" si="23"/>
        <v>no</v>
      </c>
    </row>
    <row r="497" spans="1:46" x14ac:dyDescent="0.3">
      <c r="A497" s="1">
        <v>2179</v>
      </c>
      <c r="B497" t="str">
        <f t="shared" si="21"/>
        <v>no</v>
      </c>
      <c r="N497" s="1">
        <v>1798</v>
      </c>
      <c r="O497" t="s">
        <v>2497</v>
      </c>
      <c r="W497">
        <v>70</v>
      </c>
      <c r="X497" t="str">
        <f t="shared" si="22"/>
        <v>no</v>
      </c>
      <c r="AK497">
        <v>55</v>
      </c>
      <c r="AL497" t="s">
        <v>2497</v>
      </c>
      <c r="AS497">
        <v>16</v>
      </c>
      <c r="AT497" t="str">
        <f t="shared" si="23"/>
        <v>no</v>
      </c>
    </row>
    <row r="498" spans="1:46" x14ac:dyDescent="0.3">
      <c r="A498" s="1">
        <v>2179</v>
      </c>
      <c r="B498" t="str">
        <f t="shared" si="21"/>
        <v>no</v>
      </c>
      <c r="N498" s="1">
        <v>1968</v>
      </c>
      <c r="O498" t="s">
        <v>2497</v>
      </c>
      <c r="W498">
        <v>70</v>
      </c>
      <c r="X498" t="str">
        <f t="shared" si="22"/>
        <v>no</v>
      </c>
      <c r="AK498">
        <v>55</v>
      </c>
      <c r="AL498" t="s">
        <v>2497</v>
      </c>
      <c r="AS498">
        <v>16</v>
      </c>
      <c r="AT498" t="str">
        <f t="shared" si="23"/>
        <v>no</v>
      </c>
    </row>
    <row r="499" spans="1:46" x14ac:dyDescent="0.3">
      <c r="A499" s="1">
        <v>2179</v>
      </c>
      <c r="B499" t="str">
        <f t="shared" si="21"/>
        <v>no</v>
      </c>
      <c r="N499" s="1">
        <v>1968</v>
      </c>
      <c r="O499" t="s">
        <v>2497</v>
      </c>
      <c r="W499">
        <v>70</v>
      </c>
      <c r="X499" t="str">
        <f t="shared" si="22"/>
        <v>no</v>
      </c>
      <c r="AK499">
        <v>55</v>
      </c>
      <c r="AL499" t="s">
        <v>2497</v>
      </c>
      <c r="AS499">
        <v>16</v>
      </c>
      <c r="AT499" t="str">
        <f t="shared" si="23"/>
        <v>no</v>
      </c>
    </row>
    <row r="500" spans="1:46" x14ac:dyDescent="0.3">
      <c r="A500" s="1">
        <v>2179</v>
      </c>
      <c r="B500" t="str">
        <f t="shared" si="21"/>
        <v>no</v>
      </c>
      <c r="N500" s="1">
        <v>1995</v>
      </c>
      <c r="O500" t="s">
        <v>2497</v>
      </c>
      <c r="W500">
        <v>70</v>
      </c>
      <c r="X500" t="str">
        <f t="shared" si="22"/>
        <v>no</v>
      </c>
      <c r="AK500">
        <v>55</v>
      </c>
      <c r="AL500" t="s">
        <v>2497</v>
      </c>
      <c r="AS500">
        <v>16</v>
      </c>
      <c r="AT500" t="str">
        <f t="shared" si="23"/>
        <v>no</v>
      </c>
    </row>
    <row r="501" spans="1:46" x14ac:dyDescent="0.3">
      <c r="A501" s="1">
        <v>2179</v>
      </c>
      <c r="B501" t="str">
        <f t="shared" si="21"/>
        <v>no</v>
      </c>
      <c r="N501" s="1">
        <v>1995</v>
      </c>
      <c r="O501" t="s">
        <v>2497</v>
      </c>
      <c r="W501">
        <v>70</v>
      </c>
      <c r="X501" t="str">
        <f t="shared" si="22"/>
        <v>no</v>
      </c>
      <c r="AK501">
        <v>55</v>
      </c>
      <c r="AL501" t="s">
        <v>2497</v>
      </c>
      <c r="AS501">
        <v>16</v>
      </c>
      <c r="AT501" t="str">
        <f t="shared" si="23"/>
        <v>no</v>
      </c>
    </row>
    <row r="502" spans="1:46" x14ac:dyDescent="0.3">
      <c r="A502" s="1">
        <v>72</v>
      </c>
      <c r="B502" t="str">
        <f t="shared" si="21"/>
        <v>yes</v>
      </c>
      <c r="N502" s="1">
        <v>1995</v>
      </c>
      <c r="O502" t="s">
        <v>2497</v>
      </c>
      <c r="X502" t="str">
        <f t="shared" si="22"/>
        <v>yes</v>
      </c>
      <c r="AK502">
        <v>55</v>
      </c>
      <c r="AL502" t="s">
        <v>2497</v>
      </c>
      <c r="AS502">
        <v>11</v>
      </c>
      <c r="AT502" t="str">
        <f t="shared" si="23"/>
        <v>no</v>
      </c>
    </row>
    <row r="503" spans="1:46" x14ac:dyDescent="0.3">
      <c r="A503" s="1">
        <v>72</v>
      </c>
      <c r="B503" t="str">
        <f t="shared" si="21"/>
        <v>yes</v>
      </c>
      <c r="N503" s="1">
        <v>1995</v>
      </c>
      <c r="O503" t="s">
        <v>2497</v>
      </c>
      <c r="X503" t="str">
        <f t="shared" si="22"/>
        <v>yes</v>
      </c>
      <c r="AK503">
        <v>55</v>
      </c>
      <c r="AL503" t="s">
        <v>2497</v>
      </c>
      <c r="AS503">
        <v>11</v>
      </c>
      <c r="AT503" t="str">
        <f t="shared" si="23"/>
        <v>no</v>
      </c>
    </row>
    <row r="504" spans="1:46" x14ac:dyDescent="0.3">
      <c r="A504" s="1">
        <v>72</v>
      </c>
      <c r="B504" t="str">
        <f t="shared" si="21"/>
        <v>yes</v>
      </c>
      <c r="N504" s="1">
        <v>1998</v>
      </c>
      <c r="O504" t="s">
        <v>2497</v>
      </c>
      <c r="X504" t="str">
        <f t="shared" si="22"/>
        <v>yes</v>
      </c>
      <c r="AK504">
        <v>55</v>
      </c>
      <c r="AL504" t="s">
        <v>2497</v>
      </c>
      <c r="AS504">
        <v>11</v>
      </c>
      <c r="AT504" t="str">
        <f t="shared" si="23"/>
        <v>no</v>
      </c>
    </row>
    <row r="505" spans="1:46" x14ac:dyDescent="0.3">
      <c r="A505" s="1">
        <v>2179</v>
      </c>
      <c r="B505" t="str">
        <f t="shared" si="21"/>
        <v>no</v>
      </c>
      <c r="N505" s="1">
        <v>1995</v>
      </c>
      <c r="O505" t="s">
        <v>2497</v>
      </c>
      <c r="W505">
        <v>60</v>
      </c>
      <c r="X505" t="str">
        <f t="shared" si="22"/>
        <v>no</v>
      </c>
      <c r="AK505">
        <v>55</v>
      </c>
      <c r="AL505" t="s">
        <v>2497</v>
      </c>
      <c r="AS505">
        <v>14</v>
      </c>
      <c r="AT505" t="str">
        <f t="shared" si="23"/>
        <v>no</v>
      </c>
    </row>
    <row r="506" spans="1:46" x14ac:dyDescent="0.3">
      <c r="A506" s="1">
        <v>2179</v>
      </c>
      <c r="B506" t="str">
        <f t="shared" si="21"/>
        <v>no</v>
      </c>
      <c r="N506" s="1">
        <v>1995</v>
      </c>
      <c r="O506" t="s">
        <v>2497</v>
      </c>
      <c r="W506">
        <v>60</v>
      </c>
      <c r="X506" t="str">
        <f t="shared" si="22"/>
        <v>no</v>
      </c>
      <c r="AK506">
        <v>55</v>
      </c>
      <c r="AL506" t="s">
        <v>2497</v>
      </c>
      <c r="AS506">
        <v>14</v>
      </c>
      <c r="AT506" t="str">
        <f t="shared" si="23"/>
        <v>no</v>
      </c>
    </row>
    <row r="507" spans="1:46" x14ac:dyDescent="0.3">
      <c r="A507" s="1">
        <v>2179</v>
      </c>
      <c r="B507" t="str">
        <f t="shared" si="21"/>
        <v>no</v>
      </c>
      <c r="N507" s="1">
        <v>1998</v>
      </c>
      <c r="O507" t="s">
        <v>2497</v>
      </c>
      <c r="W507">
        <v>60</v>
      </c>
      <c r="X507" t="str">
        <f t="shared" si="22"/>
        <v>no</v>
      </c>
      <c r="AK507">
        <v>55</v>
      </c>
      <c r="AL507" t="s">
        <v>2497</v>
      </c>
      <c r="AS507">
        <v>14</v>
      </c>
      <c r="AT507" t="str">
        <f t="shared" si="23"/>
        <v>no</v>
      </c>
    </row>
    <row r="508" spans="1:46" x14ac:dyDescent="0.3">
      <c r="A508" s="1">
        <v>2179</v>
      </c>
      <c r="B508" t="str">
        <f t="shared" si="21"/>
        <v>no</v>
      </c>
      <c r="N508" s="1">
        <v>1995</v>
      </c>
      <c r="O508" t="s">
        <v>2497</v>
      </c>
      <c r="X508" t="str">
        <f t="shared" si="22"/>
        <v>yes</v>
      </c>
      <c r="AK508">
        <v>55</v>
      </c>
      <c r="AL508" t="s">
        <v>2497</v>
      </c>
      <c r="AS508">
        <v>14</v>
      </c>
      <c r="AT508" t="str">
        <f t="shared" si="23"/>
        <v>no</v>
      </c>
    </row>
    <row r="509" spans="1:46" x14ac:dyDescent="0.3">
      <c r="A509" s="1">
        <v>2179</v>
      </c>
      <c r="B509" t="str">
        <f t="shared" si="21"/>
        <v>no</v>
      </c>
      <c r="N509" s="1">
        <v>1998</v>
      </c>
      <c r="O509" t="s">
        <v>2497</v>
      </c>
      <c r="W509">
        <v>60</v>
      </c>
      <c r="X509" t="str">
        <f t="shared" si="22"/>
        <v>no</v>
      </c>
      <c r="AK509">
        <v>55</v>
      </c>
      <c r="AL509" t="s">
        <v>2497</v>
      </c>
      <c r="AS509">
        <v>14</v>
      </c>
      <c r="AT509" t="str">
        <f t="shared" si="23"/>
        <v>no</v>
      </c>
    </row>
    <row r="510" spans="1:46" x14ac:dyDescent="0.3">
      <c r="A510" s="1">
        <v>2179</v>
      </c>
      <c r="B510" t="str">
        <f t="shared" si="21"/>
        <v>no</v>
      </c>
      <c r="N510" s="1">
        <v>1998</v>
      </c>
      <c r="O510" t="s">
        <v>2497</v>
      </c>
      <c r="W510">
        <v>60</v>
      </c>
      <c r="X510" t="str">
        <f t="shared" si="22"/>
        <v>no</v>
      </c>
      <c r="AK510">
        <v>55</v>
      </c>
      <c r="AL510" t="s">
        <v>2497</v>
      </c>
      <c r="AS510">
        <v>14</v>
      </c>
      <c r="AT510" t="str">
        <f t="shared" si="23"/>
        <v>no</v>
      </c>
    </row>
    <row r="511" spans="1:46" x14ac:dyDescent="0.3">
      <c r="A511" s="1">
        <v>2179</v>
      </c>
      <c r="B511" t="str">
        <f t="shared" si="21"/>
        <v>no</v>
      </c>
      <c r="N511" s="1">
        <v>796</v>
      </c>
      <c r="O511" t="s">
        <v>2497</v>
      </c>
      <c r="X511" t="str">
        <f t="shared" si="22"/>
        <v>yes</v>
      </c>
      <c r="AK511">
        <v>55</v>
      </c>
      <c r="AL511" t="s">
        <v>2497</v>
      </c>
      <c r="AS511">
        <v>14</v>
      </c>
      <c r="AT511" t="str">
        <f t="shared" si="23"/>
        <v>no</v>
      </c>
    </row>
    <row r="512" spans="1:46" x14ac:dyDescent="0.3">
      <c r="A512" s="1">
        <v>2393</v>
      </c>
      <c r="B512" t="str">
        <f t="shared" si="21"/>
        <v>yes</v>
      </c>
      <c r="N512" s="1">
        <v>796</v>
      </c>
      <c r="O512" t="s">
        <v>2497</v>
      </c>
      <c r="W512">
        <v>55</v>
      </c>
      <c r="X512" t="str">
        <f t="shared" si="22"/>
        <v>no</v>
      </c>
      <c r="AK512">
        <v>55</v>
      </c>
      <c r="AL512" t="s">
        <v>2497</v>
      </c>
      <c r="AS512">
        <v>12</v>
      </c>
      <c r="AT512" t="str">
        <f t="shared" si="23"/>
        <v>no</v>
      </c>
    </row>
    <row r="513" spans="1:46" x14ac:dyDescent="0.3">
      <c r="A513" s="1">
        <v>2393</v>
      </c>
      <c r="B513" t="str">
        <f t="shared" si="21"/>
        <v>yes</v>
      </c>
      <c r="N513" s="1">
        <v>1194</v>
      </c>
      <c r="O513" t="s">
        <v>2497</v>
      </c>
      <c r="W513">
        <v>55</v>
      </c>
      <c r="X513" t="str">
        <f t="shared" si="22"/>
        <v>no</v>
      </c>
      <c r="AK513">
        <v>55</v>
      </c>
      <c r="AL513" t="s">
        <v>2497</v>
      </c>
      <c r="AS513">
        <v>12</v>
      </c>
      <c r="AT513" t="str">
        <f t="shared" si="23"/>
        <v>no</v>
      </c>
    </row>
    <row r="514" spans="1:46" x14ac:dyDescent="0.3">
      <c r="A514" s="1">
        <v>2393</v>
      </c>
      <c r="B514" t="str">
        <f t="shared" si="21"/>
        <v>yes</v>
      </c>
      <c r="N514" s="1">
        <v>1498</v>
      </c>
      <c r="O514" t="s">
        <v>2497</v>
      </c>
      <c r="W514">
        <v>55</v>
      </c>
      <c r="X514" t="str">
        <f t="shared" si="22"/>
        <v>no</v>
      </c>
      <c r="AK514">
        <v>55</v>
      </c>
      <c r="AL514" t="s">
        <v>2497</v>
      </c>
      <c r="AS514">
        <v>12</v>
      </c>
      <c r="AT514" t="str">
        <f t="shared" si="23"/>
        <v>no</v>
      </c>
    </row>
    <row r="515" spans="1:46" x14ac:dyDescent="0.3">
      <c r="A515" s="1">
        <v>2393</v>
      </c>
      <c r="B515" t="str">
        <f t="shared" si="21"/>
        <v>yes</v>
      </c>
      <c r="N515" s="1">
        <v>1196</v>
      </c>
      <c r="O515" t="s">
        <v>2497</v>
      </c>
      <c r="W515">
        <v>55</v>
      </c>
      <c r="X515" t="str">
        <f t="shared" si="22"/>
        <v>no</v>
      </c>
      <c r="AK515">
        <v>55</v>
      </c>
      <c r="AL515" t="s">
        <v>2497</v>
      </c>
      <c r="AS515">
        <v>12</v>
      </c>
      <c r="AT515" t="str">
        <f t="shared" si="23"/>
        <v>no</v>
      </c>
    </row>
    <row r="516" spans="1:46" x14ac:dyDescent="0.3">
      <c r="A516" s="1">
        <v>2393</v>
      </c>
      <c r="B516" t="str">
        <f t="shared" si="21"/>
        <v>yes</v>
      </c>
      <c r="N516" s="1">
        <v>1498</v>
      </c>
      <c r="O516" t="s">
        <v>2497</v>
      </c>
      <c r="W516">
        <v>55</v>
      </c>
      <c r="X516" t="str">
        <f t="shared" si="22"/>
        <v>no</v>
      </c>
      <c r="AK516">
        <v>43</v>
      </c>
      <c r="AL516" t="s">
        <v>2497</v>
      </c>
      <c r="AS516">
        <v>12</v>
      </c>
      <c r="AT516" t="str">
        <f t="shared" si="23"/>
        <v>no</v>
      </c>
    </row>
    <row r="517" spans="1:46" x14ac:dyDescent="0.3">
      <c r="A517" s="1">
        <v>2694</v>
      </c>
      <c r="B517" t="str">
        <f t="shared" si="21"/>
        <v>yes</v>
      </c>
      <c r="N517" s="1">
        <v>1194</v>
      </c>
      <c r="O517" t="s">
        <v>2497</v>
      </c>
      <c r="W517">
        <v>55</v>
      </c>
      <c r="X517" t="str">
        <f t="shared" si="22"/>
        <v>no</v>
      </c>
      <c r="AK517">
        <v>43</v>
      </c>
      <c r="AL517" t="s">
        <v>2497</v>
      </c>
      <c r="AS517">
        <v>11.2</v>
      </c>
      <c r="AT517" t="str">
        <f t="shared" si="23"/>
        <v>no</v>
      </c>
    </row>
    <row r="518" spans="1:46" x14ac:dyDescent="0.3">
      <c r="A518" s="1">
        <v>2694</v>
      </c>
      <c r="B518" t="str">
        <f t="shared" ref="B518:B581" si="24">IF(OR(A518&gt;$D$30,A518&lt;$D$31),"yes","no")</f>
        <v>yes</v>
      </c>
      <c r="N518" s="1">
        <v>1498</v>
      </c>
      <c r="O518" t="s">
        <v>2497</v>
      </c>
      <c r="W518">
        <v>55</v>
      </c>
      <c r="X518" t="str">
        <f t="shared" ref="X518:X581" si="25">IF(OR(W518&gt;$Z$88,W518&lt;$Z$89),"yes","no")</f>
        <v>no</v>
      </c>
      <c r="AK518">
        <v>55</v>
      </c>
      <c r="AL518" t="s">
        <v>2497</v>
      </c>
      <c r="AS518">
        <v>11.2</v>
      </c>
      <c r="AT518" t="str">
        <f t="shared" ref="AT518:AT581" si="26">IF(OR(AS518&gt;$AV$30,AS518&lt;$AV$31),"yes","no")</f>
        <v>no</v>
      </c>
    </row>
    <row r="519" spans="1:46" x14ac:dyDescent="0.3">
      <c r="A519" s="1">
        <v>2393</v>
      </c>
      <c r="B519" t="str">
        <f t="shared" si="24"/>
        <v>yes</v>
      </c>
      <c r="N519" s="1">
        <v>1248</v>
      </c>
      <c r="O519" t="s">
        <v>2497</v>
      </c>
      <c r="W519">
        <v>55</v>
      </c>
      <c r="X519" t="str">
        <f t="shared" si="25"/>
        <v>no</v>
      </c>
      <c r="AK519">
        <v>66</v>
      </c>
      <c r="AL519" t="s">
        <v>2497</v>
      </c>
      <c r="AS519">
        <v>11.2</v>
      </c>
      <c r="AT519" t="str">
        <f t="shared" si="26"/>
        <v>no</v>
      </c>
    </row>
    <row r="520" spans="1:46" x14ac:dyDescent="0.3">
      <c r="A520" s="1">
        <v>2393</v>
      </c>
      <c r="B520" t="str">
        <f t="shared" si="24"/>
        <v>yes</v>
      </c>
      <c r="N520" s="1">
        <v>1248</v>
      </c>
      <c r="O520" t="s">
        <v>2497</v>
      </c>
      <c r="W520">
        <v>55</v>
      </c>
      <c r="X520" t="str">
        <f t="shared" si="25"/>
        <v>no</v>
      </c>
      <c r="AK520">
        <v>66</v>
      </c>
      <c r="AL520" t="s">
        <v>2497</v>
      </c>
      <c r="AS520">
        <v>11.2</v>
      </c>
      <c r="AT520" t="str">
        <f t="shared" si="26"/>
        <v>no</v>
      </c>
    </row>
    <row r="521" spans="1:46" x14ac:dyDescent="0.3">
      <c r="A521" s="1">
        <v>2755</v>
      </c>
      <c r="B521" t="str">
        <f t="shared" si="24"/>
        <v>yes</v>
      </c>
      <c r="N521" s="1">
        <v>1248</v>
      </c>
      <c r="O521" t="s">
        <v>2497</v>
      </c>
      <c r="W521">
        <v>55</v>
      </c>
      <c r="X521" t="str">
        <f t="shared" si="25"/>
        <v>no</v>
      </c>
      <c r="AK521">
        <v>66</v>
      </c>
      <c r="AL521" t="s">
        <v>2497</v>
      </c>
      <c r="AS521">
        <v>11.2</v>
      </c>
      <c r="AT521" t="str">
        <f t="shared" si="26"/>
        <v>no</v>
      </c>
    </row>
    <row r="522" spans="1:46" x14ac:dyDescent="0.3">
      <c r="A522" s="1">
        <v>2755</v>
      </c>
      <c r="B522" t="str">
        <f t="shared" si="24"/>
        <v>yes</v>
      </c>
      <c r="N522" s="1">
        <v>1248</v>
      </c>
      <c r="O522" t="s">
        <v>2497</v>
      </c>
      <c r="W522">
        <v>55</v>
      </c>
      <c r="X522" t="str">
        <f t="shared" si="25"/>
        <v>no</v>
      </c>
      <c r="AK522">
        <v>66</v>
      </c>
      <c r="AL522" t="s">
        <v>2497</v>
      </c>
      <c r="AS522">
        <v>11.2</v>
      </c>
      <c r="AT522" t="str">
        <f t="shared" si="26"/>
        <v>no</v>
      </c>
    </row>
    <row r="523" spans="1:46" x14ac:dyDescent="0.3">
      <c r="A523" s="1">
        <v>2393</v>
      </c>
      <c r="B523" t="str">
        <f t="shared" si="24"/>
        <v>yes</v>
      </c>
      <c r="N523" s="1">
        <v>1197</v>
      </c>
      <c r="O523" t="s">
        <v>2497</v>
      </c>
      <c r="W523">
        <v>55</v>
      </c>
      <c r="X523" t="str">
        <f t="shared" si="25"/>
        <v>no</v>
      </c>
      <c r="AK523">
        <v>66</v>
      </c>
      <c r="AL523" t="s">
        <v>2497</v>
      </c>
      <c r="AS523">
        <v>12</v>
      </c>
      <c r="AT523" t="str">
        <f t="shared" si="26"/>
        <v>no</v>
      </c>
    </row>
    <row r="524" spans="1:46" x14ac:dyDescent="0.3">
      <c r="A524" s="1">
        <v>2393</v>
      </c>
      <c r="B524" t="str">
        <f t="shared" si="24"/>
        <v>yes</v>
      </c>
      <c r="N524" s="1">
        <v>1197</v>
      </c>
      <c r="O524" t="s">
        <v>2497</v>
      </c>
      <c r="W524">
        <v>55</v>
      </c>
      <c r="X524" t="str">
        <f t="shared" si="25"/>
        <v>no</v>
      </c>
      <c r="AK524">
        <v>66</v>
      </c>
      <c r="AL524" t="s">
        <v>2497</v>
      </c>
      <c r="AS524">
        <v>11.2</v>
      </c>
      <c r="AT524" t="str">
        <f t="shared" si="26"/>
        <v>no</v>
      </c>
    </row>
    <row r="525" spans="1:46" x14ac:dyDescent="0.3">
      <c r="A525" s="1">
        <v>2694</v>
      </c>
      <c r="B525" t="str">
        <f t="shared" si="24"/>
        <v>yes</v>
      </c>
      <c r="N525" s="1">
        <v>1197</v>
      </c>
      <c r="O525" t="s">
        <v>2497</v>
      </c>
      <c r="W525">
        <v>55</v>
      </c>
      <c r="X525" t="str">
        <f t="shared" si="25"/>
        <v>no</v>
      </c>
      <c r="AK525">
        <v>66</v>
      </c>
      <c r="AL525" t="s">
        <v>2497</v>
      </c>
      <c r="AS525">
        <v>11.2</v>
      </c>
      <c r="AT525" t="str">
        <f t="shared" si="26"/>
        <v>no</v>
      </c>
    </row>
    <row r="526" spans="1:46" x14ac:dyDescent="0.3">
      <c r="A526" s="1">
        <v>2393</v>
      </c>
      <c r="B526" t="str">
        <f t="shared" si="24"/>
        <v>yes</v>
      </c>
      <c r="N526" s="1">
        <v>1197</v>
      </c>
      <c r="O526" t="s">
        <v>2497</v>
      </c>
      <c r="W526">
        <v>55</v>
      </c>
      <c r="X526" t="str">
        <f t="shared" si="25"/>
        <v>no</v>
      </c>
      <c r="AK526">
        <v>80</v>
      </c>
      <c r="AL526" t="s">
        <v>2497</v>
      </c>
      <c r="AS526">
        <v>12</v>
      </c>
      <c r="AT526" t="str">
        <f t="shared" si="26"/>
        <v>no</v>
      </c>
    </row>
    <row r="527" spans="1:46" x14ac:dyDescent="0.3">
      <c r="A527" s="1">
        <v>2393</v>
      </c>
      <c r="B527" t="str">
        <f t="shared" si="24"/>
        <v>yes</v>
      </c>
      <c r="N527" s="1">
        <v>1197</v>
      </c>
      <c r="O527" t="s">
        <v>2497</v>
      </c>
      <c r="W527">
        <v>55</v>
      </c>
      <c r="X527" t="str">
        <f t="shared" si="25"/>
        <v>no</v>
      </c>
      <c r="AK527">
        <v>80</v>
      </c>
      <c r="AL527" t="s">
        <v>2497</v>
      </c>
      <c r="AS527">
        <v>12</v>
      </c>
      <c r="AT527" t="str">
        <f t="shared" si="26"/>
        <v>no</v>
      </c>
    </row>
    <row r="528" spans="1:46" x14ac:dyDescent="0.3">
      <c r="A528" s="1">
        <v>1798</v>
      </c>
      <c r="B528" t="str">
        <f t="shared" si="24"/>
        <v>no</v>
      </c>
      <c r="N528" s="1">
        <v>1197</v>
      </c>
      <c r="O528" t="s">
        <v>2497</v>
      </c>
      <c r="W528">
        <v>55</v>
      </c>
      <c r="X528" t="str">
        <f t="shared" si="25"/>
        <v>no</v>
      </c>
      <c r="AK528">
        <v>80</v>
      </c>
      <c r="AL528" t="s">
        <v>2497</v>
      </c>
      <c r="AS528">
        <v>9.5</v>
      </c>
      <c r="AT528" t="str">
        <f t="shared" si="26"/>
        <v>no</v>
      </c>
    </row>
    <row r="529" spans="1:46" x14ac:dyDescent="0.3">
      <c r="A529" s="1">
        <v>1798</v>
      </c>
      <c r="B529" t="str">
        <f t="shared" si="24"/>
        <v>no</v>
      </c>
      <c r="N529" s="1">
        <v>1197</v>
      </c>
      <c r="O529" t="s">
        <v>2497</v>
      </c>
      <c r="W529">
        <v>55</v>
      </c>
      <c r="X529" t="str">
        <f t="shared" si="25"/>
        <v>no</v>
      </c>
      <c r="AK529">
        <v>80</v>
      </c>
      <c r="AL529" t="s">
        <v>2497</v>
      </c>
      <c r="AS529">
        <v>9.5</v>
      </c>
      <c r="AT529" t="str">
        <f t="shared" si="26"/>
        <v>no</v>
      </c>
    </row>
    <row r="530" spans="1:46" x14ac:dyDescent="0.3">
      <c r="A530" s="1">
        <v>1798</v>
      </c>
      <c r="B530" t="str">
        <f t="shared" si="24"/>
        <v>no</v>
      </c>
      <c r="N530" s="1">
        <v>1197</v>
      </c>
      <c r="O530" t="s">
        <v>2497</v>
      </c>
      <c r="W530">
        <v>55</v>
      </c>
      <c r="X530" t="str">
        <f t="shared" si="25"/>
        <v>no</v>
      </c>
      <c r="AK530">
        <v>80</v>
      </c>
      <c r="AL530" t="s">
        <v>2497</v>
      </c>
      <c r="AS530">
        <v>9.5</v>
      </c>
      <c r="AT530" t="str">
        <f t="shared" si="26"/>
        <v>no</v>
      </c>
    </row>
    <row r="531" spans="1:46" x14ac:dyDescent="0.3">
      <c r="A531" s="1">
        <v>1364</v>
      </c>
      <c r="B531" t="str">
        <f t="shared" si="24"/>
        <v>no</v>
      </c>
      <c r="N531" s="1">
        <v>1197</v>
      </c>
      <c r="O531" t="s">
        <v>2497</v>
      </c>
      <c r="W531">
        <v>43</v>
      </c>
      <c r="X531" t="str">
        <f t="shared" si="25"/>
        <v>no</v>
      </c>
      <c r="AK531">
        <v>80</v>
      </c>
      <c r="AL531" t="s">
        <v>2497</v>
      </c>
      <c r="AS531">
        <v>18.2</v>
      </c>
      <c r="AT531" t="str">
        <f t="shared" si="26"/>
        <v>no</v>
      </c>
    </row>
    <row r="532" spans="1:46" x14ac:dyDescent="0.3">
      <c r="A532" s="1">
        <v>1364</v>
      </c>
      <c r="B532" t="str">
        <f t="shared" si="24"/>
        <v>no</v>
      </c>
      <c r="N532" s="1">
        <v>1197</v>
      </c>
      <c r="O532" t="s">
        <v>2497</v>
      </c>
      <c r="W532">
        <v>43</v>
      </c>
      <c r="X532" t="str">
        <f t="shared" si="25"/>
        <v>no</v>
      </c>
      <c r="AK532">
        <v>80</v>
      </c>
      <c r="AL532" t="s">
        <v>2497</v>
      </c>
      <c r="AS532">
        <v>18.399999999999999</v>
      </c>
      <c r="AT532" t="str">
        <f t="shared" si="26"/>
        <v>no</v>
      </c>
    </row>
    <row r="533" spans="1:46" x14ac:dyDescent="0.3">
      <c r="A533" s="1">
        <v>1798</v>
      </c>
      <c r="B533" t="str">
        <f t="shared" si="24"/>
        <v>no</v>
      </c>
      <c r="N533" s="1">
        <v>1197</v>
      </c>
      <c r="O533" t="s">
        <v>2497</v>
      </c>
      <c r="W533">
        <v>55</v>
      </c>
      <c r="X533" t="str">
        <f t="shared" si="25"/>
        <v>no</v>
      </c>
      <c r="AK533">
        <v>80</v>
      </c>
      <c r="AL533" t="s">
        <v>2497</v>
      </c>
      <c r="AS533">
        <v>9.5</v>
      </c>
      <c r="AT533" t="str">
        <f t="shared" si="26"/>
        <v>no</v>
      </c>
    </row>
    <row r="534" spans="1:46" x14ac:dyDescent="0.3">
      <c r="A534" s="1">
        <v>1798</v>
      </c>
      <c r="B534" t="str">
        <f t="shared" si="24"/>
        <v>no</v>
      </c>
      <c r="N534" s="1">
        <v>1197</v>
      </c>
      <c r="O534" t="s">
        <v>2497</v>
      </c>
      <c r="W534">
        <v>66</v>
      </c>
      <c r="X534" t="str">
        <f t="shared" si="25"/>
        <v>no</v>
      </c>
      <c r="AK534">
        <v>80</v>
      </c>
      <c r="AL534" t="s">
        <v>2497</v>
      </c>
      <c r="AS534">
        <v>10.6</v>
      </c>
      <c r="AT534" t="str">
        <f t="shared" si="26"/>
        <v>no</v>
      </c>
    </row>
    <row r="535" spans="1:46" x14ac:dyDescent="0.3">
      <c r="A535" s="1">
        <v>1798</v>
      </c>
      <c r="B535" t="str">
        <f t="shared" si="24"/>
        <v>no</v>
      </c>
      <c r="N535" s="1">
        <v>1197</v>
      </c>
      <c r="O535" t="s">
        <v>2497</v>
      </c>
      <c r="W535">
        <v>66</v>
      </c>
      <c r="X535" t="str">
        <f t="shared" si="25"/>
        <v>no</v>
      </c>
      <c r="AK535">
        <v>80</v>
      </c>
      <c r="AL535" t="s">
        <v>2497</v>
      </c>
      <c r="AS535">
        <v>10.1</v>
      </c>
      <c r="AT535" t="str">
        <f t="shared" si="26"/>
        <v>no</v>
      </c>
    </row>
    <row r="536" spans="1:46" x14ac:dyDescent="0.3">
      <c r="A536" s="1">
        <v>1798</v>
      </c>
      <c r="B536" t="str">
        <f t="shared" si="24"/>
        <v>no</v>
      </c>
      <c r="N536" s="1">
        <v>1197</v>
      </c>
      <c r="O536" t="s">
        <v>2497</v>
      </c>
      <c r="W536">
        <v>66</v>
      </c>
      <c r="X536" t="str">
        <f t="shared" si="25"/>
        <v>no</v>
      </c>
      <c r="AK536">
        <v>63</v>
      </c>
      <c r="AL536" t="s">
        <v>2497</v>
      </c>
      <c r="AS536">
        <v>11.3</v>
      </c>
      <c r="AT536" t="str">
        <f t="shared" si="26"/>
        <v>no</v>
      </c>
    </row>
    <row r="537" spans="1:46" x14ac:dyDescent="0.3">
      <c r="A537" s="1">
        <v>1968</v>
      </c>
      <c r="B537" t="str">
        <f t="shared" si="24"/>
        <v>no</v>
      </c>
      <c r="N537" s="1">
        <v>1197</v>
      </c>
      <c r="O537" t="s">
        <v>2497</v>
      </c>
      <c r="W537">
        <v>66</v>
      </c>
      <c r="X537" t="str">
        <f t="shared" si="25"/>
        <v>no</v>
      </c>
      <c r="AK537">
        <v>51</v>
      </c>
      <c r="AL537" t="s">
        <v>2497</v>
      </c>
      <c r="AS537">
        <v>15.1</v>
      </c>
      <c r="AT537" t="str">
        <f t="shared" si="26"/>
        <v>no</v>
      </c>
    </row>
    <row r="538" spans="1:46" x14ac:dyDescent="0.3">
      <c r="A538" s="1">
        <v>1968</v>
      </c>
      <c r="B538" t="str">
        <f t="shared" si="24"/>
        <v>no</v>
      </c>
      <c r="N538" s="1">
        <v>1462</v>
      </c>
      <c r="O538" t="s">
        <v>2497</v>
      </c>
      <c r="W538">
        <v>66</v>
      </c>
      <c r="X538" t="str">
        <f t="shared" si="25"/>
        <v>no</v>
      </c>
      <c r="AK538">
        <v>51</v>
      </c>
      <c r="AL538" t="s">
        <v>2497</v>
      </c>
      <c r="AS538">
        <v>15.1</v>
      </c>
      <c r="AT538" t="str">
        <f t="shared" si="26"/>
        <v>no</v>
      </c>
    </row>
    <row r="539" spans="1:46" x14ac:dyDescent="0.3">
      <c r="A539" s="1">
        <v>1798</v>
      </c>
      <c r="B539" t="str">
        <f t="shared" si="24"/>
        <v>no</v>
      </c>
      <c r="N539" s="1">
        <v>1462</v>
      </c>
      <c r="O539" t="s">
        <v>2497</v>
      </c>
      <c r="W539">
        <v>66</v>
      </c>
      <c r="X539" t="str">
        <f t="shared" si="25"/>
        <v>no</v>
      </c>
      <c r="AK539">
        <v>51</v>
      </c>
      <c r="AL539" t="s">
        <v>2497</v>
      </c>
      <c r="AS539">
        <v>10.1</v>
      </c>
      <c r="AT539" t="str">
        <f t="shared" si="26"/>
        <v>no</v>
      </c>
    </row>
    <row r="540" spans="1:46" x14ac:dyDescent="0.3">
      <c r="A540" s="1">
        <v>1968</v>
      </c>
      <c r="B540" t="str">
        <f t="shared" si="24"/>
        <v>no</v>
      </c>
      <c r="N540" s="1">
        <v>1462</v>
      </c>
      <c r="O540" t="s">
        <v>2497</v>
      </c>
      <c r="W540">
        <v>66</v>
      </c>
      <c r="X540" t="str">
        <f t="shared" si="25"/>
        <v>no</v>
      </c>
      <c r="AK540">
        <v>61</v>
      </c>
      <c r="AL540" t="s">
        <v>2497</v>
      </c>
      <c r="AS540">
        <v>15.1</v>
      </c>
      <c r="AT540" t="str">
        <f t="shared" si="26"/>
        <v>no</v>
      </c>
    </row>
    <row r="541" spans="1:46" x14ac:dyDescent="0.3">
      <c r="A541" s="1">
        <v>2755</v>
      </c>
      <c r="B541" t="str">
        <f t="shared" si="24"/>
        <v>yes</v>
      </c>
      <c r="N541" s="1">
        <v>1462</v>
      </c>
      <c r="O541" t="s">
        <v>2497</v>
      </c>
      <c r="W541">
        <v>80</v>
      </c>
      <c r="X541" t="str">
        <f t="shared" si="25"/>
        <v>no</v>
      </c>
      <c r="AK541">
        <v>51</v>
      </c>
      <c r="AL541" t="s">
        <v>2497</v>
      </c>
      <c r="AS541">
        <v>12.55</v>
      </c>
      <c r="AT541" t="str">
        <f t="shared" si="26"/>
        <v>no</v>
      </c>
    </row>
    <row r="542" spans="1:46" x14ac:dyDescent="0.3">
      <c r="A542" s="1">
        <v>2755</v>
      </c>
      <c r="B542" t="str">
        <f t="shared" si="24"/>
        <v>yes</v>
      </c>
      <c r="N542" s="1">
        <v>1462</v>
      </c>
      <c r="O542" t="s">
        <v>2497</v>
      </c>
      <c r="W542">
        <v>80</v>
      </c>
      <c r="X542" t="str">
        <f t="shared" si="25"/>
        <v>no</v>
      </c>
      <c r="AK542">
        <v>40</v>
      </c>
      <c r="AL542" t="s">
        <v>2497</v>
      </c>
      <c r="AS542">
        <v>12.55</v>
      </c>
      <c r="AT542" t="str">
        <f t="shared" si="26"/>
        <v>no</v>
      </c>
    </row>
    <row r="543" spans="1:46" x14ac:dyDescent="0.3">
      <c r="A543" s="1">
        <v>2755</v>
      </c>
      <c r="B543" t="str">
        <f t="shared" si="24"/>
        <v>yes</v>
      </c>
      <c r="N543" s="1">
        <v>1462</v>
      </c>
      <c r="O543" t="s">
        <v>2497</v>
      </c>
      <c r="W543">
        <v>80</v>
      </c>
      <c r="X543" t="str">
        <f t="shared" si="25"/>
        <v>no</v>
      </c>
      <c r="AK543">
        <v>40</v>
      </c>
      <c r="AL543" t="s">
        <v>2497</v>
      </c>
      <c r="AS543">
        <v>12.55</v>
      </c>
      <c r="AT543" t="str">
        <f t="shared" si="26"/>
        <v>no</v>
      </c>
    </row>
    <row r="544" spans="1:46" x14ac:dyDescent="0.3">
      <c r="A544" s="1">
        <v>2755</v>
      </c>
      <c r="B544" t="str">
        <f t="shared" si="24"/>
        <v>yes</v>
      </c>
      <c r="N544" s="1">
        <v>1498</v>
      </c>
      <c r="O544" t="s">
        <v>2497</v>
      </c>
      <c r="W544">
        <v>80</v>
      </c>
      <c r="X544" t="str">
        <f t="shared" si="25"/>
        <v>no</v>
      </c>
      <c r="AK544">
        <v>59</v>
      </c>
      <c r="AL544" t="s">
        <v>2497</v>
      </c>
      <c r="AS544">
        <v>12.55</v>
      </c>
      <c r="AT544" t="str">
        <f t="shared" si="26"/>
        <v>no</v>
      </c>
    </row>
    <row r="545" spans="1:46" x14ac:dyDescent="0.3">
      <c r="A545" s="1">
        <v>2694</v>
      </c>
      <c r="B545" t="str">
        <f t="shared" si="24"/>
        <v>yes</v>
      </c>
      <c r="N545" s="1">
        <v>1498</v>
      </c>
      <c r="O545" t="s">
        <v>2497</v>
      </c>
      <c r="W545">
        <v>80</v>
      </c>
      <c r="X545" t="str">
        <f t="shared" si="25"/>
        <v>no</v>
      </c>
      <c r="AK545">
        <v>60</v>
      </c>
      <c r="AL545" t="s">
        <v>2497</v>
      </c>
      <c r="AS545">
        <v>7.8</v>
      </c>
      <c r="AT545" t="str">
        <f t="shared" si="26"/>
        <v>no</v>
      </c>
    </row>
    <row r="546" spans="1:46" x14ac:dyDescent="0.3">
      <c r="A546" s="1">
        <v>2694</v>
      </c>
      <c r="B546" t="str">
        <f t="shared" si="24"/>
        <v>yes</v>
      </c>
      <c r="N546" s="1">
        <v>1498</v>
      </c>
      <c r="O546" t="s">
        <v>2497</v>
      </c>
      <c r="W546">
        <v>80</v>
      </c>
      <c r="X546" t="str">
        <f t="shared" si="25"/>
        <v>no</v>
      </c>
      <c r="AK546">
        <v>68</v>
      </c>
      <c r="AL546" t="s">
        <v>2497</v>
      </c>
      <c r="AS546">
        <v>7.8</v>
      </c>
      <c r="AT546" t="str">
        <f t="shared" si="26"/>
        <v>no</v>
      </c>
    </row>
    <row r="547" spans="1:46" x14ac:dyDescent="0.3">
      <c r="A547" s="1">
        <v>2755</v>
      </c>
      <c r="B547" t="str">
        <f t="shared" si="24"/>
        <v>yes</v>
      </c>
      <c r="N547" s="1">
        <v>1462</v>
      </c>
      <c r="O547" t="s">
        <v>2497</v>
      </c>
      <c r="W547">
        <v>80</v>
      </c>
      <c r="X547" t="str">
        <f t="shared" si="25"/>
        <v>no</v>
      </c>
      <c r="AK547">
        <v>68</v>
      </c>
      <c r="AL547" t="s">
        <v>2497</v>
      </c>
      <c r="AS547">
        <v>12.55</v>
      </c>
      <c r="AT547" t="str">
        <f t="shared" si="26"/>
        <v>no</v>
      </c>
    </row>
    <row r="548" spans="1:46" x14ac:dyDescent="0.3">
      <c r="A548" s="1">
        <v>3198</v>
      </c>
      <c r="B548" t="str">
        <f t="shared" si="24"/>
        <v>yes</v>
      </c>
      <c r="N548" s="1">
        <v>998</v>
      </c>
      <c r="O548" t="s">
        <v>2497</v>
      </c>
      <c r="W548">
        <v>80</v>
      </c>
      <c r="X548" t="str">
        <f t="shared" si="25"/>
        <v>no</v>
      </c>
      <c r="AK548">
        <v>52</v>
      </c>
      <c r="AL548" t="s">
        <v>2497</v>
      </c>
      <c r="AS548">
        <v>7.7</v>
      </c>
      <c r="AT548" t="str">
        <f t="shared" si="26"/>
        <v>no</v>
      </c>
    </row>
    <row r="549" spans="1:46" x14ac:dyDescent="0.3">
      <c r="A549" s="1">
        <v>2198</v>
      </c>
      <c r="B549" t="str">
        <f t="shared" si="24"/>
        <v>yes</v>
      </c>
      <c r="N549" s="1">
        <v>1493</v>
      </c>
      <c r="O549" t="s">
        <v>2497</v>
      </c>
      <c r="W549">
        <v>80</v>
      </c>
      <c r="X549" t="str">
        <f t="shared" si="25"/>
        <v>no</v>
      </c>
      <c r="AK549">
        <v>52</v>
      </c>
      <c r="AL549" t="s">
        <v>2497</v>
      </c>
      <c r="AS549">
        <v>9.3000000000000007</v>
      </c>
      <c r="AT549" t="str">
        <f t="shared" si="26"/>
        <v>no</v>
      </c>
    </row>
    <row r="550" spans="1:46" x14ac:dyDescent="0.3">
      <c r="A550" s="1">
        <v>2198</v>
      </c>
      <c r="B550" t="str">
        <f t="shared" si="24"/>
        <v>yes</v>
      </c>
      <c r="N550" s="1">
        <v>1493</v>
      </c>
      <c r="O550" t="s">
        <v>2497</v>
      </c>
      <c r="W550">
        <v>80</v>
      </c>
      <c r="X550" t="str">
        <f t="shared" si="25"/>
        <v>no</v>
      </c>
      <c r="AK550">
        <v>35</v>
      </c>
      <c r="AL550" t="s">
        <v>2497</v>
      </c>
      <c r="AS550">
        <v>9.3000000000000007</v>
      </c>
      <c r="AT550" t="str">
        <f t="shared" si="26"/>
        <v>no</v>
      </c>
    </row>
    <row r="551" spans="1:46" x14ac:dyDescent="0.3">
      <c r="A551" s="1">
        <v>1968</v>
      </c>
      <c r="B551" t="str">
        <f t="shared" si="24"/>
        <v>no</v>
      </c>
      <c r="N551" s="1">
        <v>1493</v>
      </c>
      <c r="O551" t="s">
        <v>2497</v>
      </c>
      <c r="W551">
        <v>63</v>
      </c>
      <c r="X551" t="str">
        <f t="shared" si="25"/>
        <v>no</v>
      </c>
      <c r="AK551">
        <v>36</v>
      </c>
      <c r="AL551" t="s">
        <v>2497</v>
      </c>
      <c r="AT551" t="str">
        <f t="shared" si="26"/>
        <v>yes</v>
      </c>
    </row>
    <row r="552" spans="1:46" x14ac:dyDescent="0.3">
      <c r="A552" s="1">
        <v>1995</v>
      </c>
      <c r="B552" t="str">
        <f t="shared" si="24"/>
        <v>no</v>
      </c>
      <c r="N552" s="1">
        <v>1493</v>
      </c>
      <c r="O552" t="s">
        <v>2497</v>
      </c>
      <c r="W552">
        <v>51</v>
      </c>
      <c r="X552" t="str">
        <f t="shared" si="25"/>
        <v>no</v>
      </c>
      <c r="AK552">
        <v>42</v>
      </c>
      <c r="AL552" t="s">
        <v>2497</v>
      </c>
      <c r="AS552">
        <v>18</v>
      </c>
      <c r="AT552" t="str">
        <f t="shared" si="26"/>
        <v>no</v>
      </c>
    </row>
    <row r="553" spans="1:46" x14ac:dyDescent="0.3">
      <c r="A553" s="1">
        <v>1995</v>
      </c>
      <c r="B553" t="str">
        <f t="shared" si="24"/>
        <v>no</v>
      </c>
      <c r="N553" s="1">
        <v>1493</v>
      </c>
      <c r="O553" t="s">
        <v>2497</v>
      </c>
      <c r="W553">
        <v>51</v>
      </c>
      <c r="X553" t="str">
        <f t="shared" si="25"/>
        <v>no</v>
      </c>
      <c r="AK553">
        <v>40</v>
      </c>
      <c r="AL553" t="s">
        <v>2497</v>
      </c>
      <c r="AS553">
        <v>18</v>
      </c>
      <c r="AT553" t="str">
        <f t="shared" si="26"/>
        <v>no</v>
      </c>
    </row>
    <row r="554" spans="1:46" x14ac:dyDescent="0.3">
      <c r="A554" s="1">
        <v>1995</v>
      </c>
      <c r="B554" t="str">
        <f t="shared" si="24"/>
        <v>no</v>
      </c>
      <c r="N554" s="1">
        <v>1493</v>
      </c>
      <c r="O554" t="s">
        <v>2497</v>
      </c>
      <c r="W554">
        <v>51</v>
      </c>
      <c r="X554" t="str">
        <f t="shared" si="25"/>
        <v>no</v>
      </c>
      <c r="AK554">
        <v>42</v>
      </c>
      <c r="AL554" t="s">
        <v>2497</v>
      </c>
      <c r="AS554">
        <v>18</v>
      </c>
      <c r="AT554" t="str">
        <f t="shared" si="26"/>
        <v>no</v>
      </c>
    </row>
    <row r="555" spans="1:46" x14ac:dyDescent="0.3">
      <c r="A555" s="1">
        <v>1995</v>
      </c>
      <c r="B555" t="str">
        <f t="shared" si="24"/>
        <v>no</v>
      </c>
      <c r="N555" s="1">
        <v>1493</v>
      </c>
      <c r="O555" t="s">
        <v>2497</v>
      </c>
      <c r="W555">
        <v>61</v>
      </c>
      <c r="X555" t="str">
        <f t="shared" si="25"/>
        <v>no</v>
      </c>
      <c r="AK555">
        <v>40</v>
      </c>
      <c r="AL555" t="s">
        <v>2497</v>
      </c>
      <c r="AT555" t="str">
        <f t="shared" si="26"/>
        <v>yes</v>
      </c>
    </row>
    <row r="556" spans="1:46" x14ac:dyDescent="0.3">
      <c r="A556" s="1">
        <v>1998</v>
      </c>
      <c r="B556" t="str">
        <f t="shared" si="24"/>
        <v>no</v>
      </c>
      <c r="N556" s="1">
        <v>1248</v>
      </c>
      <c r="O556" t="s">
        <v>2497</v>
      </c>
      <c r="W556">
        <v>51</v>
      </c>
      <c r="X556" t="str">
        <f t="shared" si="25"/>
        <v>no</v>
      </c>
      <c r="AK556">
        <v>42</v>
      </c>
      <c r="AL556" t="s">
        <v>2497</v>
      </c>
      <c r="AS556">
        <v>15.71</v>
      </c>
      <c r="AT556" t="str">
        <f t="shared" si="26"/>
        <v>no</v>
      </c>
    </row>
    <row r="557" spans="1:46" x14ac:dyDescent="0.3">
      <c r="A557" s="1">
        <v>1995</v>
      </c>
      <c r="B557" t="str">
        <f t="shared" si="24"/>
        <v>no</v>
      </c>
      <c r="N557" s="1">
        <v>1248</v>
      </c>
      <c r="O557" t="s">
        <v>2497</v>
      </c>
      <c r="W557">
        <v>40</v>
      </c>
      <c r="X557" t="str">
        <f t="shared" si="25"/>
        <v>no</v>
      </c>
      <c r="AK557">
        <v>40</v>
      </c>
      <c r="AL557" t="s">
        <v>2497</v>
      </c>
      <c r="AT557" t="str">
        <f t="shared" si="26"/>
        <v>yes</v>
      </c>
    </row>
    <row r="558" spans="1:46" x14ac:dyDescent="0.3">
      <c r="A558" s="1">
        <v>1995</v>
      </c>
      <c r="B558" t="str">
        <f t="shared" si="24"/>
        <v>no</v>
      </c>
      <c r="N558" s="1">
        <v>1248</v>
      </c>
      <c r="O558" t="s">
        <v>2497</v>
      </c>
      <c r="W558">
        <v>40</v>
      </c>
      <c r="X558" t="str">
        <f t="shared" si="25"/>
        <v>no</v>
      </c>
      <c r="AK558">
        <v>37</v>
      </c>
      <c r="AL558" t="s">
        <v>2497</v>
      </c>
      <c r="AT558" t="str">
        <f t="shared" si="26"/>
        <v>yes</v>
      </c>
    </row>
    <row r="559" spans="1:46" x14ac:dyDescent="0.3">
      <c r="A559" s="1">
        <v>1998</v>
      </c>
      <c r="B559" t="str">
        <f t="shared" si="24"/>
        <v>no</v>
      </c>
      <c r="N559" s="1">
        <v>1248</v>
      </c>
      <c r="O559" t="s">
        <v>2497</v>
      </c>
      <c r="W559">
        <v>59</v>
      </c>
      <c r="X559" t="str">
        <f t="shared" si="25"/>
        <v>no</v>
      </c>
      <c r="AK559">
        <v>37</v>
      </c>
      <c r="AL559" t="s">
        <v>2497</v>
      </c>
      <c r="AT559" t="str">
        <f t="shared" si="26"/>
        <v>yes</v>
      </c>
    </row>
    <row r="560" spans="1:46" x14ac:dyDescent="0.3">
      <c r="A560" s="1">
        <v>1995</v>
      </c>
      <c r="B560" t="str">
        <f t="shared" si="24"/>
        <v>no</v>
      </c>
      <c r="N560" s="1">
        <v>1498</v>
      </c>
      <c r="O560" t="s">
        <v>2497</v>
      </c>
      <c r="W560">
        <v>60</v>
      </c>
      <c r="X560" t="str">
        <f t="shared" si="25"/>
        <v>no</v>
      </c>
      <c r="AK560">
        <v>37</v>
      </c>
      <c r="AL560" t="s">
        <v>2497</v>
      </c>
      <c r="AT560" t="str">
        <f t="shared" si="26"/>
        <v>yes</v>
      </c>
    </row>
    <row r="561" spans="1:46" x14ac:dyDescent="0.3">
      <c r="A561" s="1">
        <v>2993</v>
      </c>
      <c r="B561" t="str">
        <f t="shared" si="24"/>
        <v>yes</v>
      </c>
      <c r="N561" s="1">
        <v>1461</v>
      </c>
      <c r="O561" t="s">
        <v>2497</v>
      </c>
      <c r="W561">
        <v>68</v>
      </c>
      <c r="X561" t="str">
        <f t="shared" si="25"/>
        <v>no</v>
      </c>
      <c r="AK561">
        <v>37</v>
      </c>
      <c r="AL561" t="s">
        <v>2497</v>
      </c>
      <c r="AT561" t="str">
        <f t="shared" si="26"/>
        <v>yes</v>
      </c>
    </row>
    <row r="562" spans="1:46" x14ac:dyDescent="0.3">
      <c r="A562" s="1">
        <v>1998</v>
      </c>
      <c r="B562" t="str">
        <f t="shared" si="24"/>
        <v>no</v>
      </c>
      <c r="N562" s="1">
        <v>1461</v>
      </c>
      <c r="O562" t="s">
        <v>2497</v>
      </c>
      <c r="W562">
        <v>68</v>
      </c>
      <c r="X562" t="str">
        <f t="shared" si="25"/>
        <v>no</v>
      </c>
      <c r="AK562">
        <v>37</v>
      </c>
      <c r="AL562" t="s">
        <v>2497</v>
      </c>
      <c r="AT562" t="str">
        <f t="shared" si="26"/>
        <v>yes</v>
      </c>
    </row>
    <row r="563" spans="1:46" x14ac:dyDescent="0.3">
      <c r="A563" s="1">
        <v>1998</v>
      </c>
      <c r="B563" t="str">
        <f t="shared" si="24"/>
        <v>no</v>
      </c>
      <c r="N563" s="1">
        <v>1498</v>
      </c>
      <c r="O563" t="s">
        <v>2497</v>
      </c>
      <c r="W563">
        <v>52</v>
      </c>
      <c r="X563" t="str">
        <f t="shared" si="25"/>
        <v>no</v>
      </c>
      <c r="AK563">
        <v>37</v>
      </c>
      <c r="AL563" t="s">
        <v>2497</v>
      </c>
      <c r="AT563" t="str">
        <f t="shared" si="26"/>
        <v>yes</v>
      </c>
    </row>
    <row r="564" spans="1:46" x14ac:dyDescent="0.3">
      <c r="A564" s="1">
        <v>2998</v>
      </c>
      <c r="B564" t="str">
        <f t="shared" si="24"/>
        <v>yes</v>
      </c>
      <c r="N564" s="1">
        <v>2179</v>
      </c>
      <c r="O564" t="s">
        <v>2497</v>
      </c>
      <c r="W564">
        <v>52</v>
      </c>
      <c r="X564" t="str">
        <f t="shared" si="25"/>
        <v>no</v>
      </c>
      <c r="AK564">
        <v>37</v>
      </c>
      <c r="AL564" t="s">
        <v>2497</v>
      </c>
      <c r="AT564" t="str">
        <f t="shared" si="26"/>
        <v>yes</v>
      </c>
    </row>
    <row r="565" spans="1:46" x14ac:dyDescent="0.3">
      <c r="A565" s="1">
        <v>4461</v>
      </c>
      <c r="B565" t="str">
        <f t="shared" si="24"/>
        <v>yes</v>
      </c>
      <c r="N565" s="1">
        <v>2179</v>
      </c>
      <c r="O565" t="s">
        <v>2497</v>
      </c>
      <c r="W565">
        <v>93</v>
      </c>
      <c r="X565" t="str">
        <f t="shared" si="25"/>
        <v>yes</v>
      </c>
      <c r="AK565">
        <v>37</v>
      </c>
      <c r="AL565" t="s">
        <v>2497</v>
      </c>
      <c r="AS565">
        <v>5.3</v>
      </c>
      <c r="AT565" t="str">
        <f t="shared" si="26"/>
        <v>no</v>
      </c>
    </row>
    <row r="566" spans="1:46" x14ac:dyDescent="0.3">
      <c r="A566" s="1">
        <v>796</v>
      </c>
      <c r="B566" t="str">
        <f t="shared" si="24"/>
        <v>no</v>
      </c>
      <c r="N566" s="1">
        <v>2179</v>
      </c>
      <c r="O566" t="s">
        <v>2497</v>
      </c>
      <c r="W566">
        <v>35</v>
      </c>
      <c r="X566" t="str">
        <f t="shared" si="25"/>
        <v>no</v>
      </c>
      <c r="AK566">
        <v>37</v>
      </c>
      <c r="AL566" t="s">
        <v>2497</v>
      </c>
      <c r="AS566">
        <v>13</v>
      </c>
      <c r="AT566" t="str">
        <f t="shared" si="26"/>
        <v>no</v>
      </c>
    </row>
    <row r="567" spans="1:46" x14ac:dyDescent="0.3">
      <c r="A567" s="1">
        <v>796</v>
      </c>
      <c r="B567" t="str">
        <f t="shared" si="24"/>
        <v>no</v>
      </c>
      <c r="N567" s="1">
        <v>2179</v>
      </c>
      <c r="O567" t="s">
        <v>2497</v>
      </c>
      <c r="W567">
        <v>36</v>
      </c>
      <c r="X567" t="str">
        <f t="shared" si="25"/>
        <v>no</v>
      </c>
      <c r="AK567">
        <v>37</v>
      </c>
      <c r="AL567" t="s">
        <v>2497</v>
      </c>
      <c r="AS567">
        <v>13</v>
      </c>
      <c r="AT567" t="str">
        <f t="shared" si="26"/>
        <v>no</v>
      </c>
    </row>
    <row r="568" spans="1:46" x14ac:dyDescent="0.3">
      <c r="A568" s="1">
        <v>1194</v>
      </c>
      <c r="B568" t="str">
        <f t="shared" si="24"/>
        <v>no</v>
      </c>
      <c r="N568" s="1">
        <v>2179</v>
      </c>
      <c r="O568" t="s">
        <v>2497</v>
      </c>
      <c r="W568">
        <v>42</v>
      </c>
      <c r="X568" t="str">
        <f t="shared" si="25"/>
        <v>no</v>
      </c>
      <c r="AK568">
        <v>37</v>
      </c>
      <c r="AL568" t="s">
        <v>2497</v>
      </c>
      <c r="AT568" t="str">
        <f t="shared" si="26"/>
        <v>yes</v>
      </c>
    </row>
    <row r="569" spans="1:46" x14ac:dyDescent="0.3">
      <c r="A569" s="1">
        <v>1498</v>
      </c>
      <c r="B569" t="str">
        <f t="shared" si="24"/>
        <v>no</v>
      </c>
      <c r="N569" s="1">
        <v>2179</v>
      </c>
      <c r="O569" t="s">
        <v>2497</v>
      </c>
      <c r="W569">
        <v>40</v>
      </c>
      <c r="X569" t="str">
        <f t="shared" si="25"/>
        <v>no</v>
      </c>
      <c r="AK569">
        <v>37</v>
      </c>
      <c r="AL569" t="s">
        <v>2497</v>
      </c>
      <c r="AS569">
        <v>17</v>
      </c>
      <c r="AT569" t="str">
        <f t="shared" si="26"/>
        <v>no</v>
      </c>
    </row>
    <row r="570" spans="1:46" x14ac:dyDescent="0.3">
      <c r="A570" s="1">
        <v>1196</v>
      </c>
      <c r="B570" t="str">
        <f t="shared" si="24"/>
        <v>no</v>
      </c>
      <c r="N570" s="1">
        <v>2179</v>
      </c>
      <c r="O570" t="s">
        <v>2497</v>
      </c>
      <c r="W570">
        <v>42</v>
      </c>
      <c r="X570" t="str">
        <f t="shared" si="25"/>
        <v>no</v>
      </c>
      <c r="AK570">
        <v>37</v>
      </c>
      <c r="AL570" t="s">
        <v>2497</v>
      </c>
      <c r="AT570" t="str">
        <f t="shared" si="26"/>
        <v>yes</v>
      </c>
    </row>
    <row r="571" spans="1:46" x14ac:dyDescent="0.3">
      <c r="A571" s="1">
        <v>1498</v>
      </c>
      <c r="B571" t="str">
        <f t="shared" si="24"/>
        <v>no</v>
      </c>
      <c r="N571" s="1">
        <v>1999</v>
      </c>
      <c r="O571" t="s">
        <v>2497</v>
      </c>
      <c r="W571">
        <v>40</v>
      </c>
      <c r="X571" t="str">
        <f t="shared" si="25"/>
        <v>no</v>
      </c>
      <c r="AK571">
        <v>43</v>
      </c>
      <c r="AL571" t="s">
        <v>2497</v>
      </c>
      <c r="AT571" t="str">
        <f t="shared" si="26"/>
        <v>yes</v>
      </c>
    </row>
    <row r="572" spans="1:46" x14ac:dyDescent="0.3">
      <c r="A572" s="1">
        <v>1194</v>
      </c>
      <c r="B572" t="str">
        <f t="shared" si="24"/>
        <v>no</v>
      </c>
      <c r="N572" s="1">
        <v>1999</v>
      </c>
      <c r="O572" t="s">
        <v>2497</v>
      </c>
      <c r="W572">
        <v>42</v>
      </c>
      <c r="X572" t="str">
        <f t="shared" si="25"/>
        <v>no</v>
      </c>
      <c r="AK572">
        <v>43</v>
      </c>
      <c r="AL572" t="s">
        <v>2497</v>
      </c>
      <c r="AT572" t="str">
        <f t="shared" si="26"/>
        <v>yes</v>
      </c>
    </row>
    <row r="573" spans="1:46" x14ac:dyDescent="0.3">
      <c r="A573" s="1">
        <v>1498</v>
      </c>
      <c r="B573" t="str">
        <f t="shared" si="24"/>
        <v>no</v>
      </c>
      <c r="N573" s="1">
        <v>1999</v>
      </c>
      <c r="O573" t="s">
        <v>2497</v>
      </c>
      <c r="W573">
        <v>40</v>
      </c>
      <c r="X573" t="str">
        <f t="shared" si="25"/>
        <v>no</v>
      </c>
      <c r="AK573">
        <v>43</v>
      </c>
      <c r="AL573" t="s">
        <v>2497</v>
      </c>
      <c r="AT573" t="str">
        <f t="shared" si="26"/>
        <v>yes</v>
      </c>
    </row>
    <row r="574" spans="1:46" x14ac:dyDescent="0.3">
      <c r="A574" s="1">
        <v>1248</v>
      </c>
      <c r="B574" t="str">
        <f t="shared" si="24"/>
        <v>no</v>
      </c>
      <c r="N574" s="1">
        <v>1999</v>
      </c>
      <c r="O574" t="s">
        <v>2497</v>
      </c>
      <c r="W574">
        <v>37</v>
      </c>
      <c r="X574" t="str">
        <f t="shared" si="25"/>
        <v>no</v>
      </c>
      <c r="AK574">
        <v>43</v>
      </c>
      <c r="AL574" t="s">
        <v>2497</v>
      </c>
      <c r="AS574">
        <v>27.39</v>
      </c>
      <c r="AT574" t="str">
        <f t="shared" si="26"/>
        <v>no</v>
      </c>
    </row>
    <row r="575" spans="1:46" x14ac:dyDescent="0.3">
      <c r="A575" s="1">
        <v>1248</v>
      </c>
      <c r="B575" t="str">
        <f t="shared" si="24"/>
        <v>no</v>
      </c>
      <c r="N575" s="1">
        <v>1995</v>
      </c>
      <c r="O575" t="s">
        <v>2497</v>
      </c>
      <c r="W575">
        <v>37</v>
      </c>
      <c r="X575" t="str">
        <f t="shared" si="25"/>
        <v>no</v>
      </c>
      <c r="AK575">
        <v>43</v>
      </c>
      <c r="AL575" t="s">
        <v>2497</v>
      </c>
      <c r="AS575">
        <v>27.39</v>
      </c>
      <c r="AT575" t="str">
        <f t="shared" si="26"/>
        <v>no</v>
      </c>
    </row>
    <row r="576" spans="1:46" x14ac:dyDescent="0.3">
      <c r="A576" s="1">
        <v>1248</v>
      </c>
      <c r="B576" t="str">
        <f t="shared" si="24"/>
        <v>no</v>
      </c>
      <c r="N576" s="1">
        <v>1999</v>
      </c>
      <c r="O576" t="s">
        <v>2497</v>
      </c>
      <c r="W576">
        <v>37</v>
      </c>
      <c r="X576" t="str">
        <f t="shared" si="25"/>
        <v>no</v>
      </c>
      <c r="AK576">
        <v>43</v>
      </c>
      <c r="AL576" t="s">
        <v>2497</v>
      </c>
      <c r="AS576">
        <v>27.39</v>
      </c>
      <c r="AT576" t="str">
        <f t="shared" si="26"/>
        <v>no</v>
      </c>
    </row>
    <row r="577" spans="1:46" x14ac:dyDescent="0.3">
      <c r="A577" s="1">
        <v>1248</v>
      </c>
      <c r="B577" t="str">
        <f t="shared" si="24"/>
        <v>no</v>
      </c>
      <c r="N577" s="1">
        <v>1995</v>
      </c>
      <c r="O577" t="s">
        <v>2497</v>
      </c>
      <c r="W577">
        <v>37</v>
      </c>
      <c r="X577" t="str">
        <f t="shared" si="25"/>
        <v>no</v>
      </c>
      <c r="AK577">
        <v>45</v>
      </c>
      <c r="AL577" t="s">
        <v>2497</v>
      </c>
      <c r="AS577">
        <v>27.39</v>
      </c>
      <c r="AT577" t="str">
        <f t="shared" si="26"/>
        <v>no</v>
      </c>
    </row>
    <row r="578" spans="1:46" x14ac:dyDescent="0.3">
      <c r="A578" s="1">
        <v>1197</v>
      </c>
      <c r="B578" t="str">
        <f t="shared" si="24"/>
        <v>no</v>
      </c>
      <c r="N578" s="1">
        <v>1999</v>
      </c>
      <c r="O578" t="s">
        <v>2497</v>
      </c>
      <c r="W578">
        <v>37</v>
      </c>
      <c r="X578" t="str">
        <f t="shared" si="25"/>
        <v>no</v>
      </c>
      <c r="AK578">
        <v>45</v>
      </c>
      <c r="AL578" t="s">
        <v>2497</v>
      </c>
      <c r="AS578">
        <v>21.4</v>
      </c>
      <c r="AT578" t="str">
        <f t="shared" si="26"/>
        <v>no</v>
      </c>
    </row>
    <row r="579" spans="1:46" x14ac:dyDescent="0.3">
      <c r="A579" s="1">
        <v>1197</v>
      </c>
      <c r="B579" t="str">
        <f t="shared" si="24"/>
        <v>no</v>
      </c>
      <c r="N579" s="1">
        <v>1995</v>
      </c>
      <c r="O579" t="s">
        <v>2497</v>
      </c>
      <c r="W579">
        <v>37</v>
      </c>
      <c r="X579" t="str">
        <f t="shared" si="25"/>
        <v>no</v>
      </c>
      <c r="AK579">
        <v>45</v>
      </c>
      <c r="AL579" t="s">
        <v>2497</v>
      </c>
      <c r="AS579">
        <v>21.4</v>
      </c>
      <c r="AT579" t="str">
        <f t="shared" si="26"/>
        <v>no</v>
      </c>
    </row>
    <row r="580" spans="1:46" x14ac:dyDescent="0.3">
      <c r="A580" s="1">
        <v>1197</v>
      </c>
      <c r="B580" t="str">
        <f t="shared" si="24"/>
        <v>no</v>
      </c>
      <c r="N580" s="1">
        <v>1999</v>
      </c>
      <c r="O580" t="s">
        <v>2497</v>
      </c>
      <c r="W580">
        <v>37</v>
      </c>
      <c r="X580" t="str">
        <f t="shared" si="25"/>
        <v>no</v>
      </c>
      <c r="AK580">
        <v>45</v>
      </c>
      <c r="AL580" t="s">
        <v>2497</v>
      </c>
      <c r="AS580">
        <v>21.4</v>
      </c>
      <c r="AT580" t="str">
        <f t="shared" si="26"/>
        <v>no</v>
      </c>
    </row>
    <row r="581" spans="1:46" x14ac:dyDescent="0.3">
      <c r="A581" s="1">
        <v>1197</v>
      </c>
      <c r="B581" t="str">
        <f t="shared" si="24"/>
        <v>no</v>
      </c>
      <c r="N581" s="1">
        <v>1999</v>
      </c>
      <c r="O581" t="s">
        <v>2497</v>
      </c>
      <c r="W581">
        <v>37</v>
      </c>
      <c r="X581" t="str">
        <f t="shared" si="25"/>
        <v>no</v>
      </c>
      <c r="AK581">
        <v>45</v>
      </c>
      <c r="AL581" t="s">
        <v>2497</v>
      </c>
      <c r="AS581">
        <v>21.4</v>
      </c>
      <c r="AT581" t="str">
        <f t="shared" si="26"/>
        <v>no</v>
      </c>
    </row>
    <row r="582" spans="1:46" x14ac:dyDescent="0.3">
      <c r="A582" s="1">
        <v>1197</v>
      </c>
      <c r="B582" t="str">
        <f t="shared" ref="B582:B645" si="27">IF(OR(A582&gt;$D$30,A582&lt;$D$31),"yes","no")</f>
        <v>no</v>
      </c>
      <c r="N582" s="1">
        <v>1995</v>
      </c>
      <c r="O582" t="s">
        <v>2497</v>
      </c>
      <c r="W582">
        <v>37</v>
      </c>
      <c r="X582" t="str">
        <f t="shared" ref="X582:X645" si="28">IF(OR(W582&gt;$Z$88,W582&lt;$Z$89),"yes","no")</f>
        <v>no</v>
      </c>
      <c r="AK582">
        <v>45</v>
      </c>
      <c r="AL582" t="s">
        <v>2497</v>
      </c>
      <c r="AS582">
        <v>21.4</v>
      </c>
      <c r="AT582" t="str">
        <f t="shared" ref="AT582:AT645" si="29">IF(OR(AS582&gt;$AV$30,AS582&lt;$AV$31),"yes","no")</f>
        <v>no</v>
      </c>
    </row>
    <row r="583" spans="1:46" x14ac:dyDescent="0.3">
      <c r="A583" s="1">
        <v>1197</v>
      </c>
      <c r="B583" t="str">
        <f t="shared" si="27"/>
        <v>no</v>
      </c>
      <c r="N583" s="1">
        <v>1968</v>
      </c>
      <c r="O583" t="s">
        <v>2497</v>
      </c>
      <c r="W583">
        <v>37</v>
      </c>
      <c r="X583" t="str">
        <f t="shared" si="28"/>
        <v>no</v>
      </c>
      <c r="AK583">
        <v>45</v>
      </c>
      <c r="AL583" t="s">
        <v>2497</v>
      </c>
      <c r="AS583">
        <v>21.4</v>
      </c>
      <c r="AT583" t="str">
        <f t="shared" si="29"/>
        <v>no</v>
      </c>
    </row>
    <row r="584" spans="1:46" x14ac:dyDescent="0.3">
      <c r="A584" s="1">
        <v>1197</v>
      </c>
      <c r="B584" t="str">
        <f t="shared" si="27"/>
        <v>no</v>
      </c>
      <c r="N584" s="1">
        <v>1968</v>
      </c>
      <c r="O584" t="s">
        <v>2497</v>
      </c>
      <c r="W584">
        <v>37</v>
      </c>
      <c r="X584" t="str">
        <f t="shared" si="28"/>
        <v>no</v>
      </c>
      <c r="AK584">
        <v>45</v>
      </c>
      <c r="AL584" t="s">
        <v>2497</v>
      </c>
      <c r="AS584">
        <v>21.4</v>
      </c>
      <c r="AT584" t="str">
        <f t="shared" si="29"/>
        <v>no</v>
      </c>
    </row>
    <row r="585" spans="1:46" x14ac:dyDescent="0.3">
      <c r="A585" s="1">
        <v>1197</v>
      </c>
      <c r="B585" t="str">
        <f t="shared" si="27"/>
        <v>no</v>
      </c>
      <c r="N585" s="1">
        <v>1968</v>
      </c>
      <c r="O585" t="s">
        <v>2497</v>
      </c>
      <c r="W585">
        <v>37</v>
      </c>
      <c r="X585" t="str">
        <f t="shared" si="28"/>
        <v>no</v>
      </c>
      <c r="AK585">
        <v>45</v>
      </c>
      <c r="AL585" t="s">
        <v>2497</v>
      </c>
      <c r="AS585">
        <v>21.4</v>
      </c>
      <c r="AT585" t="str">
        <f t="shared" si="29"/>
        <v>no</v>
      </c>
    </row>
    <row r="586" spans="1:46" x14ac:dyDescent="0.3">
      <c r="A586" s="1">
        <v>1197</v>
      </c>
      <c r="B586" t="str">
        <f t="shared" si="27"/>
        <v>no</v>
      </c>
      <c r="N586" s="1">
        <v>1968</v>
      </c>
      <c r="O586" t="s">
        <v>2497</v>
      </c>
      <c r="W586">
        <v>37</v>
      </c>
      <c r="X586" t="str">
        <f t="shared" si="28"/>
        <v>no</v>
      </c>
      <c r="AK586">
        <v>45</v>
      </c>
      <c r="AL586" t="s">
        <v>2497</v>
      </c>
      <c r="AS586">
        <v>21.4</v>
      </c>
      <c r="AT586" t="str">
        <f t="shared" si="29"/>
        <v>no</v>
      </c>
    </row>
    <row r="587" spans="1:46" x14ac:dyDescent="0.3">
      <c r="A587" s="1">
        <v>1197</v>
      </c>
      <c r="B587" t="str">
        <f t="shared" si="27"/>
        <v>no</v>
      </c>
      <c r="N587" s="1">
        <v>1798</v>
      </c>
      <c r="O587" t="s">
        <v>2497</v>
      </c>
      <c r="W587">
        <v>43</v>
      </c>
      <c r="X587" t="str">
        <f t="shared" si="28"/>
        <v>no</v>
      </c>
      <c r="AK587">
        <v>37</v>
      </c>
      <c r="AL587" t="s">
        <v>2497</v>
      </c>
      <c r="AS587">
        <v>18.899999999999999</v>
      </c>
      <c r="AT587" t="str">
        <f t="shared" si="29"/>
        <v>no</v>
      </c>
    </row>
    <row r="588" spans="1:46" x14ac:dyDescent="0.3">
      <c r="A588" s="1">
        <v>1197</v>
      </c>
      <c r="B588" t="str">
        <f t="shared" si="27"/>
        <v>no</v>
      </c>
      <c r="N588" s="1">
        <v>796</v>
      </c>
      <c r="O588" t="s">
        <v>2497</v>
      </c>
      <c r="W588">
        <v>43</v>
      </c>
      <c r="X588" t="str">
        <f t="shared" si="28"/>
        <v>no</v>
      </c>
      <c r="AK588">
        <v>60</v>
      </c>
      <c r="AL588" t="s">
        <v>2497</v>
      </c>
      <c r="AS588">
        <v>18.899999999999999</v>
      </c>
      <c r="AT588" t="str">
        <f t="shared" si="29"/>
        <v>no</v>
      </c>
    </row>
    <row r="589" spans="1:46" x14ac:dyDescent="0.3">
      <c r="A589" s="1">
        <v>1197</v>
      </c>
      <c r="B589" t="str">
        <f t="shared" si="27"/>
        <v>no</v>
      </c>
      <c r="N589" s="1">
        <v>796</v>
      </c>
      <c r="O589" t="s">
        <v>2497</v>
      </c>
      <c r="W589">
        <v>43</v>
      </c>
      <c r="X589" t="str">
        <f t="shared" si="28"/>
        <v>no</v>
      </c>
      <c r="AK589">
        <v>60</v>
      </c>
      <c r="AL589" t="s">
        <v>2497</v>
      </c>
      <c r="AS589">
        <v>18.899999999999999</v>
      </c>
      <c r="AT589" t="str">
        <f t="shared" si="29"/>
        <v>no</v>
      </c>
    </row>
    <row r="590" spans="1:46" x14ac:dyDescent="0.3">
      <c r="A590" s="1">
        <v>1197</v>
      </c>
      <c r="B590" t="str">
        <f t="shared" si="27"/>
        <v>no</v>
      </c>
      <c r="N590" s="1">
        <v>1186</v>
      </c>
      <c r="O590" t="s">
        <v>2497</v>
      </c>
      <c r="W590">
        <v>43</v>
      </c>
      <c r="X590" t="str">
        <f t="shared" si="28"/>
        <v>no</v>
      </c>
      <c r="AK590">
        <v>60</v>
      </c>
      <c r="AL590" t="s">
        <v>2497</v>
      </c>
      <c r="AS590">
        <v>18.899999999999999</v>
      </c>
      <c r="AT590" t="str">
        <f t="shared" si="29"/>
        <v>no</v>
      </c>
    </row>
    <row r="591" spans="1:46" x14ac:dyDescent="0.3">
      <c r="A591" s="1">
        <v>1197</v>
      </c>
      <c r="B591" t="str">
        <f t="shared" si="27"/>
        <v>no</v>
      </c>
      <c r="N591" s="1">
        <v>1197</v>
      </c>
      <c r="O591" t="s">
        <v>2497</v>
      </c>
      <c r="W591">
        <v>43</v>
      </c>
      <c r="X591" t="str">
        <f t="shared" si="28"/>
        <v>no</v>
      </c>
      <c r="AK591">
        <v>60</v>
      </c>
      <c r="AL591" t="s">
        <v>2497</v>
      </c>
      <c r="AS591">
        <v>18.899999999999999</v>
      </c>
      <c r="AT591" t="str">
        <f t="shared" si="29"/>
        <v>no</v>
      </c>
    </row>
    <row r="592" spans="1:46" x14ac:dyDescent="0.3">
      <c r="A592" s="1">
        <v>1197</v>
      </c>
      <c r="B592" t="str">
        <f t="shared" si="27"/>
        <v>no</v>
      </c>
      <c r="N592" s="1">
        <v>1197</v>
      </c>
      <c r="O592" t="s">
        <v>2497</v>
      </c>
      <c r="W592">
        <v>43</v>
      </c>
      <c r="X592" t="str">
        <f t="shared" si="28"/>
        <v>no</v>
      </c>
      <c r="AK592">
        <v>60</v>
      </c>
      <c r="AL592" t="s">
        <v>2497</v>
      </c>
      <c r="AT592" t="str">
        <f t="shared" si="29"/>
        <v>yes</v>
      </c>
    </row>
    <row r="593" spans="1:46" x14ac:dyDescent="0.3">
      <c r="A593" s="1">
        <v>1462</v>
      </c>
      <c r="B593" t="str">
        <f t="shared" si="27"/>
        <v>no</v>
      </c>
      <c r="N593" s="1">
        <v>1197</v>
      </c>
      <c r="O593" t="s">
        <v>2497</v>
      </c>
      <c r="W593">
        <v>45</v>
      </c>
      <c r="X593" t="str">
        <f t="shared" si="28"/>
        <v>no</v>
      </c>
      <c r="AK593">
        <v>60</v>
      </c>
      <c r="AL593" t="s">
        <v>2497</v>
      </c>
      <c r="AT593" t="str">
        <f t="shared" si="29"/>
        <v>yes</v>
      </c>
    </row>
    <row r="594" spans="1:46" x14ac:dyDescent="0.3">
      <c r="A594" s="1">
        <v>1462</v>
      </c>
      <c r="B594" t="str">
        <f t="shared" si="27"/>
        <v>no</v>
      </c>
      <c r="N594" s="1">
        <v>1197</v>
      </c>
      <c r="O594" t="s">
        <v>2497</v>
      </c>
      <c r="W594">
        <v>45</v>
      </c>
      <c r="X594" t="str">
        <f t="shared" si="28"/>
        <v>no</v>
      </c>
      <c r="AK594">
        <v>60</v>
      </c>
      <c r="AL594" t="s">
        <v>2497</v>
      </c>
      <c r="AT594" t="str">
        <f t="shared" si="29"/>
        <v>yes</v>
      </c>
    </row>
    <row r="595" spans="1:46" x14ac:dyDescent="0.3">
      <c r="A595" s="1">
        <v>1462</v>
      </c>
      <c r="B595" t="str">
        <f t="shared" si="27"/>
        <v>no</v>
      </c>
      <c r="N595" s="1">
        <v>1197</v>
      </c>
      <c r="O595" t="s">
        <v>2497</v>
      </c>
      <c r="W595">
        <v>45</v>
      </c>
      <c r="X595" t="str">
        <f t="shared" si="28"/>
        <v>no</v>
      </c>
      <c r="AK595">
        <v>48</v>
      </c>
      <c r="AL595" t="s">
        <v>2497</v>
      </c>
      <c r="AT595" t="str">
        <f t="shared" si="29"/>
        <v>yes</v>
      </c>
    </row>
    <row r="596" spans="1:46" x14ac:dyDescent="0.3">
      <c r="A596" s="1">
        <v>1462</v>
      </c>
      <c r="B596" t="str">
        <f t="shared" si="27"/>
        <v>no</v>
      </c>
      <c r="N596" s="1">
        <v>1197</v>
      </c>
      <c r="O596" t="s">
        <v>2497</v>
      </c>
      <c r="W596">
        <v>45</v>
      </c>
      <c r="X596" t="str">
        <f t="shared" si="28"/>
        <v>no</v>
      </c>
      <c r="AK596">
        <v>48</v>
      </c>
      <c r="AL596" t="s">
        <v>2497</v>
      </c>
      <c r="AT596" t="str">
        <f t="shared" si="29"/>
        <v>yes</v>
      </c>
    </row>
    <row r="597" spans="1:46" x14ac:dyDescent="0.3">
      <c r="A597" s="1">
        <v>1462</v>
      </c>
      <c r="B597" t="str">
        <f t="shared" si="27"/>
        <v>no</v>
      </c>
      <c r="N597" s="1">
        <v>1197</v>
      </c>
      <c r="O597" t="s">
        <v>2497</v>
      </c>
      <c r="W597">
        <v>45</v>
      </c>
      <c r="X597" t="str">
        <f t="shared" si="28"/>
        <v>no</v>
      </c>
      <c r="AK597">
        <v>48</v>
      </c>
      <c r="AL597" t="s">
        <v>2497</v>
      </c>
      <c r="AT597" t="str">
        <f t="shared" si="29"/>
        <v>yes</v>
      </c>
    </row>
    <row r="598" spans="1:46" x14ac:dyDescent="0.3">
      <c r="A598" s="1">
        <v>1462</v>
      </c>
      <c r="B598" t="str">
        <f t="shared" si="27"/>
        <v>no</v>
      </c>
      <c r="N598" s="1">
        <v>1186</v>
      </c>
      <c r="O598" t="s">
        <v>2497</v>
      </c>
      <c r="W598">
        <v>45</v>
      </c>
      <c r="X598" t="str">
        <f t="shared" si="28"/>
        <v>no</v>
      </c>
      <c r="AK598">
        <v>48</v>
      </c>
      <c r="AL598" t="s">
        <v>2497</v>
      </c>
      <c r="AT598" t="str">
        <f t="shared" si="29"/>
        <v>yes</v>
      </c>
    </row>
    <row r="599" spans="1:46" x14ac:dyDescent="0.3">
      <c r="A599" s="1">
        <v>1498</v>
      </c>
      <c r="B599" t="str">
        <f t="shared" si="27"/>
        <v>no</v>
      </c>
      <c r="N599" s="1">
        <v>1186</v>
      </c>
      <c r="O599" t="s">
        <v>2497</v>
      </c>
      <c r="W599">
        <v>45</v>
      </c>
      <c r="X599" t="str">
        <f t="shared" si="28"/>
        <v>no</v>
      </c>
      <c r="AK599">
        <v>50</v>
      </c>
      <c r="AL599" t="s">
        <v>2497</v>
      </c>
      <c r="AT599" t="str">
        <f t="shared" si="29"/>
        <v>yes</v>
      </c>
    </row>
    <row r="600" spans="1:46" x14ac:dyDescent="0.3">
      <c r="A600" s="1">
        <v>1498</v>
      </c>
      <c r="B600" t="str">
        <f t="shared" si="27"/>
        <v>no</v>
      </c>
      <c r="N600" s="1">
        <v>1197</v>
      </c>
      <c r="O600" t="s">
        <v>2497</v>
      </c>
      <c r="W600">
        <v>45</v>
      </c>
      <c r="X600" t="str">
        <f t="shared" si="28"/>
        <v>no</v>
      </c>
      <c r="AK600">
        <v>50</v>
      </c>
      <c r="AL600" t="s">
        <v>2497</v>
      </c>
      <c r="AT600" t="str">
        <f t="shared" si="29"/>
        <v>yes</v>
      </c>
    </row>
    <row r="601" spans="1:46" x14ac:dyDescent="0.3">
      <c r="A601" s="1">
        <v>1498</v>
      </c>
      <c r="B601" t="str">
        <f t="shared" si="27"/>
        <v>no</v>
      </c>
      <c r="N601" s="1">
        <v>1197</v>
      </c>
      <c r="O601" t="s">
        <v>2497</v>
      </c>
      <c r="W601">
        <v>45</v>
      </c>
      <c r="X601" t="str">
        <f t="shared" si="28"/>
        <v>no</v>
      </c>
      <c r="AK601">
        <v>50</v>
      </c>
      <c r="AL601" t="s">
        <v>2497</v>
      </c>
      <c r="AT601" t="str">
        <f t="shared" si="29"/>
        <v>yes</v>
      </c>
    </row>
    <row r="602" spans="1:46" x14ac:dyDescent="0.3">
      <c r="A602" s="1">
        <v>1462</v>
      </c>
      <c r="B602" t="str">
        <f t="shared" si="27"/>
        <v>no</v>
      </c>
      <c r="N602" s="1">
        <v>1197</v>
      </c>
      <c r="O602" t="s">
        <v>2497</v>
      </c>
      <c r="W602">
        <v>45</v>
      </c>
      <c r="X602" t="str">
        <f t="shared" si="28"/>
        <v>no</v>
      </c>
      <c r="AK602">
        <v>50</v>
      </c>
      <c r="AL602" t="s">
        <v>2497</v>
      </c>
      <c r="AT602" t="str">
        <f t="shared" si="29"/>
        <v>yes</v>
      </c>
    </row>
    <row r="603" spans="1:46" x14ac:dyDescent="0.3">
      <c r="A603" s="1">
        <v>998</v>
      </c>
      <c r="B603" t="str">
        <f t="shared" si="27"/>
        <v>no</v>
      </c>
      <c r="N603" s="1">
        <v>1197</v>
      </c>
      <c r="O603" t="s">
        <v>2497</v>
      </c>
      <c r="W603">
        <v>37</v>
      </c>
      <c r="X603" t="str">
        <f t="shared" si="28"/>
        <v>no</v>
      </c>
      <c r="AK603">
        <v>55</v>
      </c>
      <c r="AL603" t="s">
        <v>2497</v>
      </c>
      <c r="AS603">
        <v>21.4</v>
      </c>
      <c r="AT603" t="str">
        <f t="shared" si="29"/>
        <v>no</v>
      </c>
    </row>
    <row r="604" spans="1:46" x14ac:dyDescent="0.3">
      <c r="A604" s="1">
        <v>1493</v>
      </c>
      <c r="B604" t="str">
        <f t="shared" si="27"/>
        <v>no</v>
      </c>
      <c r="N604" s="1">
        <v>1120</v>
      </c>
      <c r="O604" t="s">
        <v>2497</v>
      </c>
      <c r="W604">
        <v>60</v>
      </c>
      <c r="X604" t="str">
        <f t="shared" si="28"/>
        <v>no</v>
      </c>
      <c r="AK604">
        <v>55</v>
      </c>
      <c r="AL604" t="s">
        <v>2497</v>
      </c>
      <c r="AS604">
        <v>18.489999999999998</v>
      </c>
      <c r="AT604" t="str">
        <f t="shared" si="29"/>
        <v>no</v>
      </c>
    </row>
    <row r="605" spans="1:46" x14ac:dyDescent="0.3">
      <c r="A605" s="1">
        <v>1493</v>
      </c>
      <c r="B605" t="str">
        <f t="shared" si="27"/>
        <v>no</v>
      </c>
      <c r="N605" s="1">
        <v>1197</v>
      </c>
      <c r="O605" t="s">
        <v>2497</v>
      </c>
      <c r="W605">
        <v>60</v>
      </c>
      <c r="X605" t="str">
        <f t="shared" si="28"/>
        <v>no</v>
      </c>
      <c r="AK605">
        <v>55</v>
      </c>
      <c r="AL605" t="s">
        <v>2497</v>
      </c>
      <c r="AS605">
        <v>18.489999999999998</v>
      </c>
      <c r="AT605" t="str">
        <f t="shared" si="29"/>
        <v>no</v>
      </c>
    </row>
    <row r="606" spans="1:46" x14ac:dyDescent="0.3">
      <c r="A606" s="1">
        <v>1493</v>
      </c>
      <c r="B606" t="str">
        <f t="shared" si="27"/>
        <v>no</v>
      </c>
      <c r="N606" s="1">
        <v>1120</v>
      </c>
      <c r="O606" t="s">
        <v>2497</v>
      </c>
      <c r="W606">
        <v>60</v>
      </c>
      <c r="X606" t="str">
        <f t="shared" si="28"/>
        <v>no</v>
      </c>
      <c r="AK606">
        <v>55</v>
      </c>
      <c r="AL606" t="s">
        <v>2497</v>
      </c>
      <c r="AS606">
        <v>18.489999999999998</v>
      </c>
      <c r="AT606" t="str">
        <f t="shared" si="29"/>
        <v>no</v>
      </c>
    </row>
    <row r="607" spans="1:46" x14ac:dyDescent="0.3">
      <c r="A607" s="1">
        <v>1493</v>
      </c>
      <c r="B607" t="str">
        <f t="shared" si="27"/>
        <v>no</v>
      </c>
      <c r="N607" s="1">
        <v>1120</v>
      </c>
      <c r="O607" t="s">
        <v>2497</v>
      </c>
      <c r="W607">
        <v>60</v>
      </c>
      <c r="X607" t="str">
        <f t="shared" si="28"/>
        <v>no</v>
      </c>
      <c r="AK607">
        <v>55</v>
      </c>
      <c r="AL607" t="s">
        <v>2497</v>
      </c>
      <c r="AS607">
        <v>18.489999999999998</v>
      </c>
      <c r="AT607" t="str">
        <f t="shared" si="29"/>
        <v>no</v>
      </c>
    </row>
    <row r="608" spans="1:46" x14ac:dyDescent="0.3">
      <c r="A608" s="1">
        <v>1493</v>
      </c>
      <c r="B608" t="str">
        <f t="shared" si="27"/>
        <v>no</v>
      </c>
      <c r="N608" s="1">
        <v>1197</v>
      </c>
      <c r="O608" t="s">
        <v>2497</v>
      </c>
      <c r="W608">
        <v>60</v>
      </c>
      <c r="X608" t="str">
        <f t="shared" si="28"/>
        <v>no</v>
      </c>
      <c r="AK608">
        <v>63</v>
      </c>
      <c r="AL608" t="s">
        <v>2497</v>
      </c>
      <c r="AS608">
        <v>18.489999999999998</v>
      </c>
      <c r="AT608" t="str">
        <f t="shared" si="29"/>
        <v>no</v>
      </c>
    </row>
    <row r="609" spans="1:46" x14ac:dyDescent="0.3">
      <c r="A609" s="1">
        <v>1493</v>
      </c>
      <c r="B609" t="str">
        <f t="shared" si="27"/>
        <v>no</v>
      </c>
      <c r="N609" s="1">
        <v>1248</v>
      </c>
      <c r="O609" t="s">
        <v>2497</v>
      </c>
      <c r="W609">
        <v>60</v>
      </c>
      <c r="X609" t="str">
        <f t="shared" si="28"/>
        <v>no</v>
      </c>
      <c r="AK609">
        <v>63</v>
      </c>
      <c r="AL609" t="s">
        <v>2497</v>
      </c>
      <c r="AS609">
        <v>18.489999999999998</v>
      </c>
      <c r="AT609" t="str">
        <f t="shared" si="29"/>
        <v>no</v>
      </c>
    </row>
    <row r="610" spans="1:46" x14ac:dyDescent="0.3">
      <c r="A610" s="1">
        <v>1493</v>
      </c>
      <c r="B610" t="str">
        <f t="shared" si="27"/>
        <v>no</v>
      </c>
      <c r="N610" s="1">
        <v>1248</v>
      </c>
      <c r="O610" t="s">
        <v>2497</v>
      </c>
      <c r="W610">
        <v>60</v>
      </c>
      <c r="X610" t="str">
        <f t="shared" si="28"/>
        <v>no</v>
      </c>
      <c r="AK610">
        <v>63</v>
      </c>
      <c r="AL610" t="s">
        <v>2497</v>
      </c>
      <c r="AS610">
        <v>18.489999999999998</v>
      </c>
      <c r="AT610" t="str">
        <f t="shared" si="29"/>
        <v>no</v>
      </c>
    </row>
    <row r="611" spans="1:46" x14ac:dyDescent="0.3">
      <c r="A611" s="1">
        <v>1248</v>
      </c>
      <c r="B611" t="str">
        <f t="shared" si="27"/>
        <v>no</v>
      </c>
      <c r="N611" s="1">
        <v>1248</v>
      </c>
      <c r="O611" t="s">
        <v>2497</v>
      </c>
      <c r="W611">
        <v>48</v>
      </c>
      <c r="X611" t="str">
        <f t="shared" si="28"/>
        <v>no</v>
      </c>
      <c r="AK611">
        <v>63</v>
      </c>
      <c r="AL611" t="s">
        <v>2497</v>
      </c>
      <c r="AS611">
        <v>23.65</v>
      </c>
      <c r="AT611" t="str">
        <f t="shared" si="29"/>
        <v>no</v>
      </c>
    </row>
    <row r="612" spans="1:46" x14ac:dyDescent="0.3">
      <c r="A612" s="1">
        <v>1248</v>
      </c>
      <c r="B612" t="str">
        <f t="shared" si="27"/>
        <v>no</v>
      </c>
      <c r="N612" s="1">
        <v>1248</v>
      </c>
      <c r="O612" t="s">
        <v>2497</v>
      </c>
      <c r="W612">
        <v>48</v>
      </c>
      <c r="X612" t="str">
        <f t="shared" si="28"/>
        <v>no</v>
      </c>
      <c r="AK612">
        <v>50</v>
      </c>
      <c r="AL612" t="s">
        <v>2497</v>
      </c>
      <c r="AS612">
        <v>23.65</v>
      </c>
      <c r="AT612" t="str">
        <f t="shared" si="29"/>
        <v>no</v>
      </c>
    </row>
    <row r="613" spans="1:46" x14ac:dyDescent="0.3">
      <c r="A613" s="1">
        <v>1248</v>
      </c>
      <c r="B613" t="str">
        <f t="shared" si="27"/>
        <v>no</v>
      </c>
      <c r="N613" s="1">
        <v>1462</v>
      </c>
      <c r="O613" t="s">
        <v>2497</v>
      </c>
      <c r="W613">
        <v>48</v>
      </c>
      <c r="X613" t="str">
        <f t="shared" si="28"/>
        <v>no</v>
      </c>
      <c r="AK613">
        <v>50</v>
      </c>
      <c r="AL613" t="s">
        <v>2497</v>
      </c>
      <c r="AS613">
        <v>23.65</v>
      </c>
      <c r="AT613" t="str">
        <f t="shared" si="29"/>
        <v>no</v>
      </c>
    </row>
    <row r="614" spans="1:46" x14ac:dyDescent="0.3">
      <c r="A614" s="1">
        <v>1248</v>
      </c>
      <c r="B614" t="str">
        <f t="shared" si="27"/>
        <v>no</v>
      </c>
      <c r="N614" s="1">
        <v>1462</v>
      </c>
      <c r="O614" t="s">
        <v>2497</v>
      </c>
      <c r="W614">
        <v>48</v>
      </c>
      <c r="X614" t="str">
        <f t="shared" si="28"/>
        <v>no</v>
      </c>
      <c r="AK614">
        <v>50</v>
      </c>
      <c r="AL614" t="s">
        <v>2497</v>
      </c>
      <c r="AS614">
        <v>23.65</v>
      </c>
      <c r="AT614" t="str">
        <f t="shared" si="29"/>
        <v>no</v>
      </c>
    </row>
    <row r="615" spans="1:46" x14ac:dyDescent="0.3">
      <c r="A615" s="1">
        <v>1498</v>
      </c>
      <c r="B615" t="str">
        <f t="shared" si="27"/>
        <v>no</v>
      </c>
      <c r="N615" s="1">
        <v>1462</v>
      </c>
      <c r="O615" t="s">
        <v>2497</v>
      </c>
      <c r="W615">
        <v>50</v>
      </c>
      <c r="X615" t="str">
        <f t="shared" si="28"/>
        <v>no</v>
      </c>
      <c r="AK615">
        <v>50</v>
      </c>
      <c r="AL615" t="s">
        <v>2497</v>
      </c>
      <c r="AT615" t="str">
        <f t="shared" si="29"/>
        <v>yes</v>
      </c>
    </row>
    <row r="616" spans="1:46" x14ac:dyDescent="0.3">
      <c r="A616" s="1">
        <v>1461</v>
      </c>
      <c r="B616" t="str">
        <f t="shared" si="27"/>
        <v>no</v>
      </c>
      <c r="N616" s="1">
        <v>1462</v>
      </c>
      <c r="O616" t="s">
        <v>2497</v>
      </c>
      <c r="W616">
        <v>50</v>
      </c>
      <c r="X616" t="str">
        <f t="shared" si="28"/>
        <v>no</v>
      </c>
      <c r="AK616">
        <v>62</v>
      </c>
      <c r="AL616" t="s">
        <v>2497</v>
      </c>
      <c r="AT616" t="str">
        <f t="shared" si="29"/>
        <v>yes</v>
      </c>
    </row>
    <row r="617" spans="1:46" x14ac:dyDescent="0.3">
      <c r="A617" s="1">
        <v>1461</v>
      </c>
      <c r="B617" t="str">
        <f t="shared" si="27"/>
        <v>no</v>
      </c>
      <c r="N617" s="1">
        <v>1462</v>
      </c>
      <c r="O617" t="s">
        <v>2497</v>
      </c>
      <c r="W617">
        <v>50</v>
      </c>
      <c r="X617" t="str">
        <f t="shared" si="28"/>
        <v>no</v>
      </c>
      <c r="AK617">
        <v>62</v>
      </c>
      <c r="AL617" t="s">
        <v>2497</v>
      </c>
      <c r="AT617" t="str">
        <f t="shared" si="29"/>
        <v>yes</v>
      </c>
    </row>
    <row r="618" spans="1:46" x14ac:dyDescent="0.3">
      <c r="A618" s="1">
        <v>1498</v>
      </c>
      <c r="B618" t="str">
        <f t="shared" si="27"/>
        <v>no</v>
      </c>
      <c r="N618" s="1">
        <v>1462</v>
      </c>
      <c r="O618" t="s">
        <v>2497</v>
      </c>
      <c r="W618">
        <v>50</v>
      </c>
      <c r="X618" t="str">
        <f t="shared" si="28"/>
        <v>no</v>
      </c>
      <c r="AK618">
        <v>62</v>
      </c>
      <c r="AL618" t="s">
        <v>2497</v>
      </c>
      <c r="AT618" t="str">
        <f t="shared" si="29"/>
        <v>yes</v>
      </c>
    </row>
    <row r="619" spans="1:46" x14ac:dyDescent="0.3">
      <c r="A619" s="1">
        <v>2489</v>
      </c>
      <c r="B619" t="str">
        <f t="shared" si="27"/>
        <v>yes</v>
      </c>
      <c r="N619" s="1">
        <v>1462</v>
      </c>
      <c r="O619" t="s">
        <v>2497</v>
      </c>
      <c r="W619">
        <v>55</v>
      </c>
      <c r="X619" t="str">
        <f t="shared" si="28"/>
        <v>no</v>
      </c>
      <c r="AK619">
        <v>62</v>
      </c>
      <c r="AL619" t="s">
        <v>2497</v>
      </c>
      <c r="AS619">
        <v>10.7</v>
      </c>
      <c r="AT619" t="str">
        <f t="shared" si="29"/>
        <v>no</v>
      </c>
    </row>
    <row r="620" spans="1:46" x14ac:dyDescent="0.3">
      <c r="A620" s="1">
        <v>2489</v>
      </c>
      <c r="B620" t="str">
        <f t="shared" si="27"/>
        <v>yes</v>
      </c>
      <c r="N620" s="1">
        <v>1498</v>
      </c>
      <c r="O620" t="s">
        <v>2497</v>
      </c>
      <c r="W620">
        <v>55</v>
      </c>
      <c r="X620" t="str">
        <f t="shared" si="28"/>
        <v>no</v>
      </c>
      <c r="AK620">
        <v>62</v>
      </c>
      <c r="AL620" t="s">
        <v>2497</v>
      </c>
      <c r="AS620">
        <v>10.3</v>
      </c>
      <c r="AT620" t="str">
        <f t="shared" si="29"/>
        <v>no</v>
      </c>
    </row>
    <row r="621" spans="1:46" x14ac:dyDescent="0.3">
      <c r="A621" s="1">
        <v>2179</v>
      </c>
      <c r="B621" t="str">
        <f t="shared" si="27"/>
        <v>no</v>
      </c>
      <c r="N621" s="1">
        <v>1498</v>
      </c>
      <c r="O621" t="s">
        <v>2497</v>
      </c>
      <c r="W621">
        <v>55</v>
      </c>
      <c r="X621" t="str">
        <f t="shared" si="28"/>
        <v>no</v>
      </c>
      <c r="AK621">
        <v>62</v>
      </c>
      <c r="AL621" t="s">
        <v>2497</v>
      </c>
      <c r="AS621">
        <v>11.4</v>
      </c>
      <c r="AT621" t="str">
        <f t="shared" si="29"/>
        <v>no</v>
      </c>
    </row>
    <row r="622" spans="1:46" x14ac:dyDescent="0.3">
      <c r="A622" s="1">
        <v>2179</v>
      </c>
      <c r="B622" t="str">
        <f t="shared" si="27"/>
        <v>no</v>
      </c>
      <c r="N622" s="1">
        <v>1498</v>
      </c>
      <c r="O622" t="s">
        <v>2497</v>
      </c>
      <c r="W622">
        <v>55</v>
      </c>
      <c r="X622" t="str">
        <f t="shared" si="28"/>
        <v>no</v>
      </c>
      <c r="AK622">
        <v>62</v>
      </c>
      <c r="AL622" t="s">
        <v>2497</v>
      </c>
      <c r="AS622">
        <v>11.4</v>
      </c>
      <c r="AT622" t="str">
        <f t="shared" si="29"/>
        <v>no</v>
      </c>
    </row>
    <row r="623" spans="1:46" x14ac:dyDescent="0.3">
      <c r="A623" s="1">
        <v>2179</v>
      </c>
      <c r="B623" t="str">
        <f t="shared" si="27"/>
        <v>no</v>
      </c>
      <c r="N623" s="1">
        <v>1598</v>
      </c>
      <c r="O623" t="s">
        <v>2497</v>
      </c>
      <c r="W623">
        <v>55</v>
      </c>
      <c r="X623" t="str">
        <f t="shared" si="28"/>
        <v>no</v>
      </c>
      <c r="AK623">
        <v>62</v>
      </c>
      <c r="AL623" t="s">
        <v>2497</v>
      </c>
      <c r="AS623">
        <v>11.4</v>
      </c>
      <c r="AT623" t="str">
        <f t="shared" si="29"/>
        <v>no</v>
      </c>
    </row>
    <row r="624" spans="1:46" x14ac:dyDescent="0.3">
      <c r="A624" s="1">
        <v>2179</v>
      </c>
      <c r="B624" t="str">
        <f t="shared" si="27"/>
        <v>no</v>
      </c>
      <c r="N624" s="1">
        <v>1498</v>
      </c>
      <c r="O624" t="s">
        <v>2497</v>
      </c>
      <c r="W624">
        <v>63</v>
      </c>
      <c r="X624" t="str">
        <f t="shared" si="28"/>
        <v>no</v>
      </c>
      <c r="AK624">
        <v>55</v>
      </c>
      <c r="AL624" t="s">
        <v>2497</v>
      </c>
      <c r="AS624">
        <v>10.8</v>
      </c>
      <c r="AT624" t="str">
        <f t="shared" si="29"/>
        <v>no</v>
      </c>
    </row>
    <row r="625" spans="1:46" x14ac:dyDescent="0.3">
      <c r="A625" s="1">
        <v>2179</v>
      </c>
      <c r="B625" t="str">
        <f t="shared" si="27"/>
        <v>no</v>
      </c>
      <c r="N625" s="1">
        <v>1598</v>
      </c>
      <c r="O625" t="s">
        <v>2497</v>
      </c>
      <c r="W625">
        <v>63</v>
      </c>
      <c r="X625" t="str">
        <f t="shared" si="28"/>
        <v>no</v>
      </c>
      <c r="AK625">
        <v>66</v>
      </c>
      <c r="AL625" t="s">
        <v>2497</v>
      </c>
      <c r="AS625">
        <v>10.8</v>
      </c>
      <c r="AT625" t="str">
        <f t="shared" si="29"/>
        <v>no</v>
      </c>
    </row>
    <row r="626" spans="1:46" x14ac:dyDescent="0.3">
      <c r="A626" s="1">
        <v>2179</v>
      </c>
      <c r="B626" t="str">
        <f t="shared" si="27"/>
        <v>no</v>
      </c>
      <c r="N626" s="1">
        <v>1498</v>
      </c>
      <c r="O626" t="s">
        <v>2497</v>
      </c>
      <c r="W626">
        <v>63</v>
      </c>
      <c r="X626" t="str">
        <f t="shared" si="28"/>
        <v>no</v>
      </c>
      <c r="AK626">
        <v>55</v>
      </c>
      <c r="AL626" t="s">
        <v>2497</v>
      </c>
      <c r="AS626">
        <v>10.8</v>
      </c>
      <c r="AT626" t="str">
        <f t="shared" si="29"/>
        <v>no</v>
      </c>
    </row>
    <row r="627" spans="1:46" x14ac:dyDescent="0.3">
      <c r="A627" s="1">
        <v>2179</v>
      </c>
      <c r="B627" t="str">
        <f t="shared" si="27"/>
        <v>no</v>
      </c>
      <c r="N627" s="1">
        <v>1498</v>
      </c>
      <c r="O627" t="s">
        <v>2497</v>
      </c>
      <c r="W627">
        <v>63</v>
      </c>
      <c r="X627" t="str">
        <f t="shared" si="28"/>
        <v>no</v>
      </c>
      <c r="AK627">
        <v>66</v>
      </c>
      <c r="AL627" t="s">
        <v>2497</v>
      </c>
      <c r="AS627">
        <v>13.93</v>
      </c>
      <c r="AT627" t="str">
        <f t="shared" si="29"/>
        <v>no</v>
      </c>
    </row>
    <row r="628" spans="1:46" x14ac:dyDescent="0.3">
      <c r="A628" s="1" t="s">
        <v>148</v>
      </c>
      <c r="B628" t="str">
        <f t="shared" si="27"/>
        <v>yes</v>
      </c>
      <c r="N628" s="1">
        <v>1598</v>
      </c>
      <c r="O628" t="s">
        <v>2497</v>
      </c>
      <c r="X628" t="str">
        <f t="shared" si="28"/>
        <v>yes</v>
      </c>
      <c r="AK628">
        <v>43</v>
      </c>
      <c r="AL628" t="s">
        <v>2497</v>
      </c>
      <c r="AT628" t="str">
        <f t="shared" si="29"/>
        <v>yes</v>
      </c>
    </row>
    <row r="629" spans="1:46" x14ac:dyDescent="0.3">
      <c r="A629" s="1" t="s">
        <v>148</v>
      </c>
      <c r="B629" t="str">
        <f t="shared" si="27"/>
        <v>yes</v>
      </c>
      <c r="N629" s="1">
        <v>1498</v>
      </c>
      <c r="O629" t="s">
        <v>2497</v>
      </c>
      <c r="X629" t="str">
        <f t="shared" si="28"/>
        <v>yes</v>
      </c>
      <c r="AK629">
        <v>80</v>
      </c>
      <c r="AL629" t="s">
        <v>2497</v>
      </c>
      <c r="AT629" t="str">
        <f t="shared" si="29"/>
        <v>yes</v>
      </c>
    </row>
    <row r="630" spans="1:46" x14ac:dyDescent="0.3">
      <c r="A630" s="1" t="s">
        <v>148</v>
      </c>
      <c r="B630" t="str">
        <f t="shared" si="27"/>
        <v>yes</v>
      </c>
      <c r="N630" s="1">
        <v>1498</v>
      </c>
      <c r="O630" t="s">
        <v>2497</v>
      </c>
      <c r="X630" t="str">
        <f t="shared" si="28"/>
        <v>yes</v>
      </c>
      <c r="AK630">
        <v>80</v>
      </c>
      <c r="AL630" t="s">
        <v>2497</v>
      </c>
      <c r="AT630" t="str">
        <f t="shared" si="29"/>
        <v>yes</v>
      </c>
    </row>
    <row r="631" spans="1:46" x14ac:dyDescent="0.3">
      <c r="A631" s="1">
        <v>1999</v>
      </c>
      <c r="B631" t="str">
        <f t="shared" si="27"/>
        <v>no</v>
      </c>
      <c r="N631" s="1">
        <v>1598</v>
      </c>
      <c r="O631" t="s">
        <v>2497</v>
      </c>
      <c r="W631">
        <v>50</v>
      </c>
      <c r="X631" t="str">
        <f t="shared" si="28"/>
        <v>no</v>
      </c>
      <c r="AK631">
        <v>60</v>
      </c>
      <c r="AL631" t="s">
        <v>2497</v>
      </c>
      <c r="AS631">
        <v>13.1</v>
      </c>
      <c r="AT631" t="str">
        <f t="shared" si="29"/>
        <v>no</v>
      </c>
    </row>
    <row r="632" spans="1:46" x14ac:dyDescent="0.3">
      <c r="A632" s="1">
        <v>1999</v>
      </c>
      <c r="B632" t="str">
        <f t="shared" si="27"/>
        <v>no</v>
      </c>
      <c r="N632" s="1">
        <v>1598</v>
      </c>
      <c r="O632" t="s">
        <v>2497</v>
      </c>
      <c r="W632">
        <v>50</v>
      </c>
      <c r="X632" t="str">
        <f t="shared" si="28"/>
        <v>no</v>
      </c>
      <c r="AK632">
        <v>35</v>
      </c>
      <c r="AL632" t="s">
        <v>2497</v>
      </c>
      <c r="AS632">
        <v>13.1</v>
      </c>
      <c r="AT632" t="str">
        <f t="shared" si="29"/>
        <v>no</v>
      </c>
    </row>
    <row r="633" spans="1:46" x14ac:dyDescent="0.3">
      <c r="A633" s="1">
        <v>1999</v>
      </c>
      <c r="B633" t="str">
        <f t="shared" si="27"/>
        <v>no</v>
      </c>
      <c r="N633" s="1">
        <v>1598</v>
      </c>
      <c r="O633" t="s">
        <v>2497</v>
      </c>
      <c r="W633">
        <v>50</v>
      </c>
      <c r="X633" t="str">
        <f t="shared" si="28"/>
        <v>no</v>
      </c>
      <c r="AK633">
        <v>35</v>
      </c>
      <c r="AL633" t="s">
        <v>2497</v>
      </c>
      <c r="AS633">
        <v>13.1</v>
      </c>
      <c r="AT633" t="str">
        <f t="shared" si="29"/>
        <v>no</v>
      </c>
    </row>
    <row r="634" spans="1:46" x14ac:dyDescent="0.3">
      <c r="A634" s="1">
        <v>1999</v>
      </c>
      <c r="B634" t="str">
        <f t="shared" si="27"/>
        <v>no</v>
      </c>
      <c r="N634" s="1">
        <v>1598</v>
      </c>
      <c r="O634" t="s">
        <v>2497</v>
      </c>
      <c r="W634">
        <v>50</v>
      </c>
      <c r="X634" t="str">
        <f t="shared" si="28"/>
        <v>no</v>
      </c>
      <c r="AK634">
        <v>37</v>
      </c>
      <c r="AL634" t="s">
        <v>2497</v>
      </c>
      <c r="AS634">
        <v>13.1</v>
      </c>
      <c r="AT634" t="str">
        <f t="shared" si="29"/>
        <v>no</v>
      </c>
    </row>
    <row r="635" spans="1:46" x14ac:dyDescent="0.3">
      <c r="A635" s="1">
        <v>1995</v>
      </c>
      <c r="B635" t="str">
        <f t="shared" si="27"/>
        <v>no</v>
      </c>
      <c r="N635" s="1">
        <v>1498</v>
      </c>
      <c r="O635" t="s">
        <v>2497</v>
      </c>
      <c r="W635">
        <v>62</v>
      </c>
      <c r="X635" t="str">
        <f t="shared" si="28"/>
        <v>no</v>
      </c>
      <c r="AK635">
        <v>37</v>
      </c>
      <c r="AL635" t="s">
        <v>2497</v>
      </c>
      <c r="AS635">
        <v>16.38</v>
      </c>
      <c r="AT635" t="str">
        <f t="shared" si="29"/>
        <v>no</v>
      </c>
    </row>
    <row r="636" spans="1:46" x14ac:dyDescent="0.3">
      <c r="A636" s="1">
        <v>1999</v>
      </c>
      <c r="B636" t="str">
        <f t="shared" si="27"/>
        <v>no</v>
      </c>
      <c r="N636" s="1">
        <v>1498</v>
      </c>
      <c r="O636" t="s">
        <v>2497</v>
      </c>
      <c r="W636">
        <v>62</v>
      </c>
      <c r="X636" t="str">
        <f t="shared" si="28"/>
        <v>no</v>
      </c>
      <c r="AK636">
        <v>37</v>
      </c>
      <c r="AL636" t="s">
        <v>2497</v>
      </c>
      <c r="AS636">
        <v>13.3</v>
      </c>
      <c r="AT636" t="str">
        <f t="shared" si="29"/>
        <v>no</v>
      </c>
    </row>
    <row r="637" spans="1:46" x14ac:dyDescent="0.3">
      <c r="A637" s="1">
        <v>1995</v>
      </c>
      <c r="B637" t="str">
        <f t="shared" si="27"/>
        <v>no</v>
      </c>
      <c r="N637" s="1">
        <v>1396</v>
      </c>
      <c r="O637" t="s">
        <v>2497</v>
      </c>
      <c r="W637">
        <v>62</v>
      </c>
      <c r="X637" t="str">
        <f t="shared" si="28"/>
        <v>no</v>
      </c>
      <c r="AK637">
        <v>37</v>
      </c>
      <c r="AL637" t="s">
        <v>2497</v>
      </c>
      <c r="AS637">
        <v>16.38</v>
      </c>
      <c r="AT637" t="str">
        <f t="shared" si="29"/>
        <v>no</v>
      </c>
    </row>
    <row r="638" spans="1:46" x14ac:dyDescent="0.3">
      <c r="A638" s="1">
        <v>1999</v>
      </c>
      <c r="B638" t="str">
        <f t="shared" si="27"/>
        <v>no</v>
      </c>
      <c r="N638" s="1">
        <v>1591</v>
      </c>
      <c r="O638" t="s">
        <v>2497</v>
      </c>
      <c r="W638">
        <v>62</v>
      </c>
      <c r="X638" t="str">
        <f t="shared" si="28"/>
        <v>no</v>
      </c>
      <c r="AK638">
        <v>37</v>
      </c>
      <c r="AL638" t="s">
        <v>2497</v>
      </c>
      <c r="AS638">
        <v>13.3</v>
      </c>
      <c r="AT638" t="str">
        <f t="shared" si="29"/>
        <v>no</v>
      </c>
    </row>
    <row r="639" spans="1:46" x14ac:dyDescent="0.3">
      <c r="A639" s="1">
        <v>1995</v>
      </c>
      <c r="B639" t="str">
        <f t="shared" si="27"/>
        <v>no</v>
      </c>
      <c r="N639" s="1">
        <v>1591</v>
      </c>
      <c r="O639" t="s">
        <v>2497</v>
      </c>
      <c r="W639">
        <v>62</v>
      </c>
      <c r="X639" t="str">
        <f t="shared" si="28"/>
        <v>no</v>
      </c>
      <c r="AK639">
        <v>37</v>
      </c>
      <c r="AL639" t="s">
        <v>2497</v>
      </c>
      <c r="AS639">
        <v>16.38</v>
      </c>
      <c r="AT639" t="str">
        <f t="shared" si="29"/>
        <v>no</v>
      </c>
    </row>
    <row r="640" spans="1:46" x14ac:dyDescent="0.3">
      <c r="A640" s="1">
        <v>1999</v>
      </c>
      <c r="B640" t="str">
        <f t="shared" si="27"/>
        <v>no</v>
      </c>
      <c r="N640" s="1">
        <v>1591</v>
      </c>
      <c r="O640" t="s">
        <v>2497</v>
      </c>
      <c r="W640">
        <v>62</v>
      </c>
      <c r="X640" t="str">
        <f t="shared" si="28"/>
        <v>no</v>
      </c>
      <c r="AK640">
        <v>37</v>
      </c>
      <c r="AL640" t="s">
        <v>2497</v>
      </c>
      <c r="AS640">
        <v>13.3</v>
      </c>
      <c r="AT640" t="str">
        <f t="shared" si="29"/>
        <v>no</v>
      </c>
    </row>
    <row r="641" spans="1:46" x14ac:dyDescent="0.3">
      <c r="A641" s="1">
        <v>1999</v>
      </c>
      <c r="B641" t="str">
        <f t="shared" si="27"/>
        <v>no</v>
      </c>
      <c r="N641" s="1">
        <v>1591</v>
      </c>
      <c r="O641" t="s">
        <v>2497</v>
      </c>
      <c r="W641">
        <v>62</v>
      </c>
      <c r="X641" t="str">
        <f t="shared" si="28"/>
        <v>no</v>
      </c>
      <c r="AK641">
        <v>37</v>
      </c>
      <c r="AL641" t="s">
        <v>2497</v>
      </c>
      <c r="AS641">
        <v>13.3</v>
      </c>
      <c r="AT641" t="str">
        <f t="shared" si="29"/>
        <v>no</v>
      </c>
    </row>
    <row r="642" spans="1:46" x14ac:dyDescent="0.3">
      <c r="A642" s="1">
        <v>1995</v>
      </c>
      <c r="B642" t="str">
        <f t="shared" si="27"/>
        <v>no</v>
      </c>
      <c r="N642" s="1">
        <v>1591</v>
      </c>
      <c r="O642" t="s">
        <v>2497</v>
      </c>
      <c r="W642">
        <v>62</v>
      </c>
      <c r="X642" t="str">
        <f t="shared" si="28"/>
        <v>no</v>
      </c>
      <c r="AK642">
        <v>37</v>
      </c>
      <c r="AL642" t="s">
        <v>2497</v>
      </c>
      <c r="AS642">
        <v>16.38</v>
      </c>
      <c r="AT642" t="str">
        <f t="shared" si="29"/>
        <v>no</v>
      </c>
    </row>
    <row r="643" spans="1:46" x14ac:dyDescent="0.3">
      <c r="A643" s="1">
        <v>1968</v>
      </c>
      <c r="B643" t="str">
        <f t="shared" si="27"/>
        <v>no</v>
      </c>
      <c r="N643" s="1">
        <v>1396</v>
      </c>
      <c r="O643" t="s">
        <v>2497</v>
      </c>
      <c r="W643">
        <v>55</v>
      </c>
      <c r="X643" t="str">
        <f t="shared" si="28"/>
        <v>no</v>
      </c>
      <c r="AK643">
        <v>37</v>
      </c>
      <c r="AL643" t="s">
        <v>2497</v>
      </c>
      <c r="AT643" t="str">
        <f t="shared" si="29"/>
        <v>yes</v>
      </c>
    </row>
    <row r="644" spans="1:46" x14ac:dyDescent="0.3">
      <c r="A644" s="1">
        <v>1968</v>
      </c>
      <c r="B644" t="str">
        <f t="shared" si="27"/>
        <v>no</v>
      </c>
      <c r="N644" s="1">
        <v>1582</v>
      </c>
      <c r="O644" t="s">
        <v>2497</v>
      </c>
      <c r="W644">
        <v>66</v>
      </c>
      <c r="X644" t="str">
        <f t="shared" si="28"/>
        <v>no</v>
      </c>
      <c r="AK644">
        <v>43</v>
      </c>
      <c r="AL644" t="s">
        <v>2497</v>
      </c>
      <c r="AT644" t="str">
        <f t="shared" si="29"/>
        <v>yes</v>
      </c>
    </row>
    <row r="645" spans="1:46" x14ac:dyDescent="0.3">
      <c r="A645" s="1">
        <v>1968</v>
      </c>
      <c r="B645" t="str">
        <f t="shared" si="27"/>
        <v>no</v>
      </c>
      <c r="N645" s="1">
        <v>1582</v>
      </c>
      <c r="O645" t="s">
        <v>2497</v>
      </c>
      <c r="W645">
        <v>55</v>
      </c>
      <c r="X645" t="str">
        <f t="shared" si="28"/>
        <v>no</v>
      </c>
      <c r="AK645">
        <v>43</v>
      </c>
      <c r="AL645" t="s">
        <v>2497</v>
      </c>
      <c r="AT645" t="str">
        <f t="shared" si="29"/>
        <v>yes</v>
      </c>
    </row>
    <row r="646" spans="1:46" x14ac:dyDescent="0.3">
      <c r="A646" s="1">
        <v>1968</v>
      </c>
      <c r="B646" t="str">
        <f t="shared" ref="B646:B709" si="30">IF(OR(A646&gt;$D$30,A646&lt;$D$31),"yes","no")</f>
        <v>no</v>
      </c>
      <c r="N646" s="1">
        <v>1582</v>
      </c>
      <c r="O646" t="s">
        <v>2497</v>
      </c>
      <c r="W646">
        <v>66</v>
      </c>
      <c r="X646" t="str">
        <f t="shared" ref="X646:X709" si="31">IF(OR(W646&gt;$Z$88,W646&lt;$Z$89),"yes","no")</f>
        <v>no</v>
      </c>
      <c r="AK646">
        <v>43</v>
      </c>
      <c r="AL646" t="s">
        <v>2497</v>
      </c>
      <c r="AT646" t="str">
        <f t="shared" ref="AT646:AT709" si="32">IF(OR(AS646&gt;$AV$30,AS646&lt;$AV$31),"yes","no")</f>
        <v>yes</v>
      </c>
    </row>
    <row r="647" spans="1:46" x14ac:dyDescent="0.3">
      <c r="A647" s="1">
        <v>1798</v>
      </c>
      <c r="B647" t="str">
        <f t="shared" si="30"/>
        <v>no</v>
      </c>
      <c r="N647" s="1">
        <v>1582</v>
      </c>
      <c r="O647" t="s">
        <v>2497</v>
      </c>
      <c r="W647">
        <v>43</v>
      </c>
      <c r="X647" t="str">
        <f t="shared" si="31"/>
        <v>no</v>
      </c>
      <c r="AK647">
        <v>43</v>
      </c>
      <c r="AL647" t="s">
        <v>2497</v>
      </c>
      <c r="AS647">
        <v>15.1</v>
      </c>
      <c r="AT647" t="str">
        <f t="shared" si="32"/>
        <v>no</v>
      </c>
    </row>
    <row r="648" spans="1:46" x14ac:dyDescent="0.3">
      <c r="A648" s="1">
        <v>2998</v>
      </c>
      <c r="B648" t="str">
        <f t="shared" si="30"/>
        <v>yes</v>
      </c>
      <c r="N648" s="1">
        <v>1582</v>
      </c>
      <c r="O648" t="s">
        <v>2497</v>
      </c>
      <c r="W648">
        <v>80</v>
      </c>
      <c r="X648" t="str">
        <f t="shared" si="31"/>
        <v>no</v>
      </c>
      <c r="AK648">
        <v>43</v>
      </c>
      <c r="AL648" t="s">
        <v>2497</v>
      </c>
      <c r="AT648" t="str">
        <f t="shared" si="32"/>
        <v>yes</v>
      </c>
    </row>
    <row r="649" spans="1:46" x14ac:dyDescent="0.3">
      <c r="A649" s="1">
        <v>2993</v>
      </c>
      <c r="B649" t="str">
        <f t="shared" si="30"/>
        <v>yes</v>
      </c>
      <c r="N649" s="1">
        <v>1591</v>
      </c>
      <c r="O649" t="s">
        <v>2497</v>
      </c>
      <c r="W649">
        <v>80</v>
      </c>
      <c r="X649" t="str">
        <f t="shared" si="31"/>
        <v>no</v>
      </c>
      <c r="AK649">
        <v>43</v>
      </c>
      <c r="AL649" t="s">
        <v>2497</v>
      </c>
      <c r="AT649" t="str">
        <f t="shared" si="32"/>
        <v>yes</v>
      </c>
    </row>
    <row r="650" spans="1:46" x14ac:dyDescent="0.3">
      <c r="A650" s="1">
        <v>2979</v>
      </c>
      <c r="B650" t="str">
        <f t="shared" si="30"/>
        <v>yes</v>
      </c>
      <c r="N650" s="1">
        <v>1582</v>
      </c>
      <c r="O650" t="s">
        <v>2497</v>
      </c>
      <c r="W650">
        <v>60</v>
      </c>
      <c r="X650" t="str">
        <f t="shared" si="31"/>
        <v>no</v>
      </c>
      <c r="AK650">
        <v>43</v>
      </c>
      <c r="AL650" t="s">
        <v>2497</v>
      </c>
      <c r="AS650">
        <v>7.32</v>
      </c>
      <c r="AT650" t="str">
        <f t="shared" si="32"/>
        <v>no</v>
      </c>
    </row>
    <row r="651" spans="1:46" x14ac:dyDescent="0.3">
      <c r="A651" s="1">
        <v>796</v>
      </c>
      <c r="B651" t="str">
        <f t="shared" si="30"/>
        <v>no</v>
      </c>
      <c r="N651" s="1">
        <v>1396</v>
      </c>
      <c r="O651" t="s">
        <v>2497</v>
      </c>
      <c r="W651">
        <v>35</v>
      </c>
      <c r="X651" t="str">
        <f t="shared" si="31"/>
        <v>no</v>
      </c>
      <c r="AK651">
        <v>43</v>
      </c>
      <c r="AL651" t="s">
        <v>2497</v>
      </c>
      <c r="AS651">
        <v>18</v>
      </c>
      <c r="AT651" t="str">
        <f t="shared" si="32"/>
        <v>no</v>
      </c>
    </row>
    <row r="652" spans="1:46" x14ac:dyDescent="0.3">
      <c r="A652" s="1">
        <v>796</v>
      </c>
      <c r="B652" t="str">
        <f t="shared" si="30"/>
        <v>no</v>
      </c>
      <c r="N652" s="1">
        <v>1591</v>
      </c>
      <c r="O652" t="s">
        <v>2497</v>
      </c>
      <c r="W652">
        <v>35</v>
      </c>
      <c r="X652" t="str">
        <f t="shared" si="31"/>
        <v>no</v>
      </c>
      <c r="AK652">
        <v>43</v>
      </c>
      <c r="AL652" t="s">
        <v>2497</v>
      </c>
      <c r="AS652">
        <v>18</v>
      </c>
      <c r="AT652" t="str">
        <f t="shared" si="32"/>
        <v>no</v>
      </c>
    </row>
    <row r="653" spans="1:46" x14ac:dyDescent="0.3">
      <c r="A653" s="1">
        <v>1186</v>
      </c>
      <c r="B653" t="str">
        <f t="shared" si="30"/>
        <v>no</v>
      </c>
      <c r="N653" s="1">
        <v>1591</v>
      </c>
      <c r="O653" t="s">
        <v>2497</v>
      </c>
      <c r="W653">
        <v>37</v>
      </c>
      <c r="X653" t="str">
        <f t="shared" si="31"/>
        <v>no</v>
      </c>
      <c r="AK653">
        <v>60</v>
      </c>
      <c r="AL653" t="s">
        <v>2497</v>
      </c>
      <c r="AS653">
        <v>20.7</v>
      </c>
      <c r="AT653" t="str">
        <f t="shared" si="32"/>
        <v>no</v>
      </c>
    </row>
    <row r="654" spans="1:46" x14ac:dyDescent="0.3">
      <c r="A654" s="1">
        <v>1197</v>
      </c>
      <c r="B654" t="str">
        <f t="shared" si="30"/>
        <v>no</v>
      </c>
      <c r="N654" s="1">
        <v>1582</v>
      </c>
      <c r="O654" t="s">
        <v>2497</v>
      </c>
      <c r="W654">
        <v>37</v>
      </c>
      <c r="X654" t="str">
        <f t="shared" si="31"/>
        <v>no</v>
      </c>
      <c r="AK654">
        <v>60</v>
      </c>
      <c r="AL654" t="s">
        <v>2497</v>
      </c>
      <c r="AT654" t="str">
        <f t="shared" si="32"/>
        <v>yes</v>
      </c>
    </row>
    <row r="655" spans="1:46" x14ac:dyDescent="0.3">
      <c r="A655" s="1">
        <v>1197</v>
      </c>
      <c r="B655" t="str">
        <f t="shared" si="30"/>
        <v>no</v>
      </c>
      <c r="N655" s="1">
        <v>1956</v>
      </c>
      <c r="O655" t="s">
        <v>2497</v>
      </c>
      <c r="W655">
        <v>37</v>
      </c>
      <c r="X655" t="str">
        <f t="shared" si="31"/>
        <v>no</v>
      </c>
      <c r="AK655">
        <v>60</v>
      </c>
      <c r="AL655" t="s">
        <v>2497</v>
      </c>
      <c r="AT655" t="str">
        <f t="shared" si="32"/>
        <v>yes</v>
      </c>
    </row>
    <row r="656" spans="1:46" x14ac:dyDescent="0.3">
      <c r="A656" s="1">
        <v>1197</v>
      </c>
      <c r="B656" t="str">
        <f t="shared" si="30"/>
        <v>no</v>
      </c>
      <c r="N656" s="1">
        <v>1956</v>
      </c>
      <c r="O656" t="s">
        <v>2497</v>
      </c>
      <c r="W656">
        <v>37</v>
      </c>
      <c r="X656" t="str">
        <f t="shared" si="31"/>
        <v>no</v>
      </c>
      <c r="AK656">
        <v>60</v>
      </c>
      <c r="AL656" t="s">
        <v>2497</v>
      </c>
      <c r="AT656" t="str">
        <f t="shared" si="32"/>
        <v>yes</v>
      </c>
    </row>
    <row r="657" spans="1:46" x14ac:dyDescent="0.3">
      <c r="A657" s="1">
        <v>1197</v>
      </c>
      <c r="B657" t="str">
        <f t="shared" si="30"/>
        <v>no</v>
      </c>
      <c r="N657" s="1">
        <v>1956</v>
      </c>
      <c r="O657" t="s">
        <v>2497</v>
      </c>
      <c r="W657">
        <v>37</v>
      </c>
      <c r="X657" t="str">
        <f t="shared" si="31"/>
        <v>no</v>
      </c>
      <c r="AK657">
        <v>60</v>
      </c>
      <c r="AL657" t="s">
        <v>2497</v>
      </c>
      <c r="AT657" t="str">
        <f t="shared" si="32"/>
        <v>yes</v>
      </c>
    </row>
    <row r="658" spans="1:46" x14ac:dyDescent="0.3">
      <c r="A658" s="1">
        <v>1197</v>
      </c>
      <c r="B658" t="str">
        <f t="shared" si="30"/>
        <v>no</v>
      </c>
      <c r="N658" s="1">
        <v>1956</v>
      </c>
      <c r="O658" t="s">
        <v>2497</v>
      </c>
      <c r="W658">
        <v>37</v>
      </c>
      <c r="X658" t="str">
        <f t="shared" si="31"/>
        <v>no</v>
      </c>
      <c r="AK658">
        <v>43</v>
      </c>
      <c r="AL658" t="s">
        <v>2497</v>
      </c>
      <c r="AT658" t="str">
        <f t="shared" si="32"/>
        <v>yes</v>
      </c>
    </row>
    <row r="659" spans="1:46" x14ac:dyDescent="0.3">
      <c r="A659" s="1">
        <v>1197</v>
      </c>
      <c r="B659" t="str">
        <f t="shared" si="30"/>
        <v>no</v>
      </c>
      <c r="N659" s="1">
        <v>1956</v>
      </c>
      <c r="O659" t="s">
        <v>2497</v>
      </c>
      <c r="W659">
        <v>37</v>
      </c>
      <c r="X659" t="str">
        <f t="shared" si="31"/>
        <v>no</v>
      </c>
      <c r="AK659">
        <v>43</v>
      </c>
      <c r="AL659" t="s">
        <v>2497</v>
      </c>
      <c r="AT659" t="str">
        <f t="shared" si="32"/>
        <v>yes</v>
      </c>
    </row>
    <row r="660" spans="1:46" x14ac:dyDescent="0.3">
      <c r="A660" s="1">
        <v>1197</v>
      </c>
      <c r="B660" t="str">
        <f t="shared" si="30"/>
        <v>no</v>
      </c>
      <c r="N660" s="1">
        <v>1956</v>
      </c>
      <c r="O660" t="s">
        <v>2497</v>
      </c>
      <c r="W660">
        <v>37</v>
      </c>
      <c r="X660" t="str">
        <f t="shared" si="31"/>
        <v>no</v>
      </c>
      <c r="AK660">
        <v>43</v>
      </c>
      <c r="AL660" t="s">
        <v>2497</v>
      </c>
      <c r="AT660" t="str">
        <f t="shared" si="32"/>
        <v>yes</v>
      </c>
    </row>
    <row r="661" spans="1:46" x14ac:dyDescent="0.3">
      <c r="A661" s="1">
        <v>1186</v>
      </c>
      <c r="B661" t="str">
        <f t="shared" si="30"/>
        <v>no</v>
      </c>
      <c r="N661" s="1">
        <v>1995</v>
      </c>
      <c r="O661" t="s">
        <v>2497</v>
      </c>
      <c r="W661">
        <v>37</v>
      </c>
      <c r="X661" t="str">
        <f t="shared" si="31"/>
        <v>no</v>
      </c>
      <c r="AK661">
        <v>43</v>
      </c>
      <c r="AL661" t="s">
        <v>2497</v>
      </c>
      <c r="AT661" t="str">
        <f t="shared" si="32"/>
        <v>yes</v>
      </c>
    </row>
    <row r="662" spans="1:46" x14ac:dyDescent="0.3">
      <c r="A662" s="1">
        <v>1186</v>
      </c>
      <c r="B662" t="str">
        <f t="shared" si="30"/>
        <v>no</v>
      </c>
      <c r="N662" s="1">
        <v>1998</v>
      </c>
      <c r="O662" t="s">
        <v>2497</v>
      </c>
      <c r="W662">
        <v>37</v>
      </c>
      <c r="X662" t="str">
        <f t="shared" si="31"/>
        <v>no</v>
      </c>
      <c r="AK662">
        <v>43</v>
      </c>
      <c r="AL662" t="s">
        <v>2497</v>
      </c>
      <c r="AT662" t="str">
        <f t="shared" si="32"/>
        <v>yes</v>
      </c>
    </row>
    <row r="663" spans="1:46" x14ac:dyDescent="0.3">
      <c r="A663" s="1">
        <v>1197</v>
      </c>
      <c r="B663" t="str">
        <f t="shared" si="30"/>
        <v>no</v>
      </c>
      <c r="N663" s="1">
        <v>1995</v>
      </c>
      <c r="O663" t="s">
        <v>2497</v>
      </c>
      <c r="W663">
        <v>43</v>
      </c>
      <c r="X663" t="str">
        <f t="shared" si="31"/>
        <v>no</v>
      </c>
      <c r="AK663">
        <v>43</v>
      </c>
      <c r="AL663" t="s">
        <v>2497</v>
      </c>
      <c r="AS663">
        <v>15.7</v>
      </c>
      <c r="AT663" t="str">
        <f t="shared" si="32"/>
        <v>no</v>
      </c>
    </row>
    <row r="664" spans="1:46" x14ac:dyDescent="0.3">
      <c r="A664" s="1">
        <v>1197</v>
      </c>
      <c r="B664" t="str">
        <f t="shared" si="30"/>
        <v>no</v>
      </c>
      <c r="N664" s="1">
        <v>998</v>
      </c>
      <c r="O664" t="s">
        <v>2497</v>
      </c>
      <c r="W664">
        <v>43</v>
      </c>
      <c r="X664" t="str">
        <f t="shared" si="31"/>
        <v>no</v>
      </c>
      <c r="AK664">
        <v>43</v>
      </c>
      <c r="AL664" t="s">
        <v>2497</v>
      </c>
      <c r="AS664">
        <v>15.7</v>
      </c>
      <c r="AT664" t="str">
        <f t="shared" si="32"/>
        <v>no</v>
      </c>
    </row>
    <row r="665" spans="1:46" x14ac:dyDescent="0.3">
      <c r="A665" s="1">
        <v>1197</v>
      </c>
      <c r="B665" t="str">
        <f t="shared" si="30"/>
        <v>no</v>
      </c>
      <c r="N665" s="1">
        <v>998</v>
      </c>
      <c r="O665" t="s">
        <v>2497</v>
      </c>
      <c r="W665">
        <v>43</v>
      </c>
      <c r="X665" t="str">
        <f t="shared" si="31"/>
        <v>no</v>
      </c>
      <c r="AK665">
        <v>43</v>
      </c>
      <c r="AL665" t="s">
        <v>2497</v>
      </c>
      <c r="AS665">
        <v>15.7</v>
      </c>
      <c r="AT665" t="str">
        <f t="shared" si="32"/>
        <v>no</v>
      </c>
    </row>
    <row r="666" spans="1:46" x14ac:dyDescent="0.3">
      <c r="A666" s="1">
        <v>1197</v>
      </c>
      <c r="B666" t="str">
        <f t="shared" si="30"/>
        <v>no</v>
      </c>
      <c r="N666" s="1">
        <v>1197</v>
      </c>
      <c r="O666" t="s">
        <v>2497</v>
      </c>
      <c r="W666">
        <v>43</v>
      </c>
      <c r="X666" t="str">
        <f t="shared" si="31"/>
        <v>no</v>
      </c>
      <c r="AK666">
        <v>43</v>
      </c>
      <c r="AL666" t="s">
        <v>2497</v>
      </c>
      <c r="AS666">
        <v>15.7</v>
      </c>
      <c r="AT666" t="str">
        <f t="shared" si="32"/>
        <v>no</v>
      </c>
    </row>
    <row r="667" spans="1:46" x14ac:dyDescent="0.3">
      <c r="A667" s="1">
        <v>1120</v>
      </c>
      <c r="B667" t="str">
        <f t="shared" si="30"/>
        <v>no</v>
      </c>
      <c r="N667" s="1">
        <v>998</v>
      </c>
      <c r="O667" t="s">
        <v>2497</v>
      </c>
      <c r="W667">
        <v>43</v>
      </c>
      <c r="X667" t="str">
        <f t="shared" si="31"/>
        <v>no</v>
      </c>
      <c r="AK667">
        <v>43</v>
      </c>
      <c r="AL667" t="s">
        <v>2497</v>
      </c>
      <c r="AS667">
        <v>19</v>
      </c>
      <c r="AT667" t="str">
        <f t="shared" si="32"/>
        <v>no</v>
      </c>
    </row>
    <row r="668" spans="1:46" x14ac:dyDescent="0.3">
      <c r="A668" s="1">
        <v>1197</v>
      </c>
      <c r="B668" t="str">
        <f t="shared" si="30"/>
        <v>no</v>
      </c>
      <c r="N668" s="1">
        <v>1197</v>
      </c>
      <c r="O668" t="s">
        <v>2497</v>
      </c>
      <c r="W668">
        <v>43</v>
      </c>
      <c r="X668" t="str">
        <f t="shared" si="31"/>
        <v>no</v>
      </c>
      <c r="AK668">
        <v>43</v>
      </c>
      <c r="AL668" t="s">
        <v>2497</v>
      </c>
      <c r="AS668">
        <v>15.7</v>
      </c>
      <c r="AT668" t="str">
        <f t="shared" si="32"/>
        <v>no</v>
      </c>
    </row>
    <row r="669" spans="1:46" x14ac:dyDescent="0.3">
      <c r="A669" s="1">
        <v>1120</v>
      </c>
      <c r="B669" t="str">
        <f t="shared" si="30"/>
        <v>no</v>
      </c>
      <c r="N669" s="1">
        <v>1197</v>
      </c>
      <c r="O669" t="s">
        <v>2497</v>
      </c>
      <c r="W669">
        <v>43</v>
      </c>
      <c r="X669" t="str">
        <f t="shared" si="31"/>
        <v>no</v>
      </c>
      <c r="AK669">
        <v>43</v>
      </c>
      <c r="AL669" t="s">
        <v>2497</v>
      </c>
      <c r="AS669">
        <v>19</v>
      </c>
      <c r="AT669" t="str">
        <f t="shared" si="32"/>
        <v>no</v>
      </c>
    </row>
    <row r="670" spans="1:46" x14ac:dyDescent="0.3">
      <c r="A670" s="1">
        <v>1120</v>
      </c>
      <c r="B670" t="str">
        <f t="shared" si="30"/>
        <v>no</v>
      </c>
      <c r="N670" s="1">
        <v>1197</v>
      </c>
      <c r="O670" t="s">
        <v>2497</v>
      </c>
      <c r="W670">
        <v>43</v>
      </c>
      <c r="X670" t="str">
        <f t="shared" si="31"/>
        <v>no</v>
      </c>
      <c r="AK670">
        <v>43</v>
      </c>
      <c r="AL670" t="s">
        <v>2497</v>
      </c>
      <c r="AS670">
        <v>19</v>
      </c>
      <c r="AT670" t="str">
        <f t="shared" si="32"/>
        <v>no</v>
      </c>
    </row>
    <row r="671" spans="1:46" x14ac:dyDescent="0.3">
      <c r="A671" s="1">
        <v>1197</v>
      </c>
      <c r="B671" t="str">
        <f t="shared" si="30"/>
        <v>no</v>
      </c>
      <c r="N671" s="1">
        <v>998</v>
      </c>
      <c r="O671" t="s">
        <v>2497</v>
      </c>
      <c r="W671">
        <v>43</v>
      </c>
      <c r="X671" t="str">
        <f t="shared" si="31"/>
        <v>no</v>
      </c>
      <c r="AK671">
        <v>43</v>
      </c>
      <c r="AL671" t="s">
        <v>2497</v>
      </c>
      <c r="AS671">
        <v>19</v>
      </c>
      <c r="AT671" t="str">
        <f t="shared" si="32"/>
        <v>no</v>
      </c>
    </row>
    <row r="672" spans="1:46" x14ac:dyDescent="0.3">
      <c r="A672" s="1">
        <v>2523</v>
      </c>
      <c r="B672" t="str">
        <f t="shared" si="30"/>
        <v>yes</v>
      </c>
      <c r="N672" s="1">
        <v>998</v>
      </c>
      <c r="O672" t="s">
        <v>2497</v>
      </c>
      <c r="W672">
        <v>60</v>
      </c>
      <c r="X672" t="str">
        <f t="shared" si="31"/>
        <v>no</v>
      </c>
      <c r="AK672">
        <v>55</v>
      </c>
      <c r="AL672" t="s">
        <v>2497</v>
      </c>
      <c r="AS672">
        <v>9.4</v>
      </c>
      <c r="AT672" t="str">
        <f t="shared" si="32"/>
        <v>no</v>
      </c>
    </row>
    <row r="673" spans="1:46" x14ac:dyDescent="0.3">
      <c r="A673" s="1">
        <v>2523</v>
      </c>
      <c r="B673" t="str">
        <f t="shared" si="30"/>
        <v>yes</v>
      </c>
      <c r="N673" s="1">
        <v>1197</v>
      </c>
      <c r="O673" t="s">
        <v>2497</v>
      </c>
      <c r="W673">
        <v>60</v>
      </c>
      <c r="X673" t="str">
        <f t="shared" si="31"/>
        <v>no</v>
      </c>
      <c r="AK673">
        <v>55</v>
      </c>
      <c r="AL673" t="s">
        <v>2497</v>
      </c>
      <c r="AS673">
        <v>12.3</v>
      </c>
      <c r="AT673" t="str">
        <f t="shared" si="32"/>
        <v>no</v>
      </c>
    </row>
    <row r="674" spans="1:46" x14ac:dyDescent="0.3">
      <c r="A674" s="1">
        <v>2523</v>
      </c>
      <c r="B674" t="str">
        <f t="shared" si="30"/>
        <v>yes</v>
      </c>
      <c r="N674" s="1">
        <v>1197</v>
      </c>
      <c r="O674" t="s">
        <v>2497</v>
      </c>
      <c r="W674">
        <v>60</v>
      </c>
      <c r="X674" t="str">
        <f t="shared" si="31"/>
        <v>no</v>
      </c>
      <c r="AK674">
        <v>55</v>
      </c>
      <c r="AL674" t="s">
        <v>2497</v>
      </c>
      <c r="AS674">
        <v>12.3</v>
      </c>
      <c r="AT674" t="str">
        <f t="shared" si="32"/>
        <v>no</v>
      </c>
    </row>
    <row r="675" spans="1:46" x14ac:dyDescent="0.3">
      <c r="A675" s="1">
        <v>2523</v>
      </c>
      <c r="B675" t="str">
        <f t="shared" si="30"/>
        <v>yes</v>
      </c>
      <c r="N675" s="1">
        <v>998</v>
      </c>
      <c r="O675" t="s">
        <v>2497</v>
      </c>
      <c r="W675">
        <v>60</v>
      </c>
      <c r="X675" t="str">
        <f t="shared" si="31"/>
        <v>no</v>
      </c>
      <c r="AK675">
        <v>55</v>
      </c>
      <c r="AL675" t="s">
        <v>2497</v>
      </c>
      <c r="AS675">
        <v>9.4</v>
      </c>
      <c r="AT675" t="str">
        <f t="shared" si="32"/>
        <v>no</v>
      </c>
    </row>
    <row r="676" spans="1:46" x14ac:dyDescent="0.3">
      <c r="A676" s="1">
        <v>2523</v>
      </c>
      <c r="B676" t="str">
        <f t="shared" si="30"/>
        <v>yes</v>
      </c>
      <c r="N676" s="1">
        <v>998</v>
      </c>
      <c r="O676" t="s">
        <v>2497</v>
      </c>
      <c r="W676">
        <v>60</v>
      </c>
      <c r="X676" t="str">
        <f t="shared" si="31"/>
        <v>no</v>
      </c>
      <c r="AK676">
        <v>55</v>
      </c>
      <c r="AL676" t="s">
        <v>2497</v>
      </c>
      <c r="AS676">
        <v>9.4</v>
      </c>
      <c r="AT676" t="str">
        <f t="shared" si="32"/>
        <v>no</v>
      </c>
    </row>
    <row r="677" spans="1:46" x14ac:dyDescent="0.3">
      <c r="A677" s="1">
        <v>1248</v>
      </c>
      <c r="B677" t="str">
        <f t="shared" si="30"/>
        <v>no</v>
      </c>
      <c r="N677" s="1">
        <v>998</v>
      </c>
      <c r="O677" t="s">
        <v>2497</v>
      </c>
      <c r="W677">
        <v>43</v>
      </c>
      <c r="X677" t="str">
        <f t="shared" si="31"/>
        <v>no</v>
      </c>
      <c r="AK677">
        <v>55</v>
      </c>
      <c r="AL677" t="s">
        <v>2497</v>
      </c>
      <c r="AS677">
        <v>28.09</v>
      </c>
      <c r="AT677" t="str">
        <f t="shared" si="32"/>
        <v>no</v>
      </c>
    </row>
    <row r="678" spans="1:46" x14ac:dyDescent="0.3">
      <c r="A678" s="1">
        <v>1248</v>
      </c>
      <c r="B678" t="str">
        <f t="shared" si="30"/>
        <v>no</v>
      </c>
      <c r="N678" s="1">
        <v>1199</v>
      </c>
      <c r="O678" t="s">
        <v>2497</v>
      </c>
      <c r="W678">
        <v>43</v>
      </c>
      <c r="X678" t="str">
        <f t="shared" si="31"/>
        <v>no</v>
      </c>
      <c r="AK678">
        <v>55</v>
      </c>
      <c r="AL678" t="s">
        <v>2497</v>
      </c>
      <c r="AS678">
        <v>28.09</v>
      </c>
      <c r="AT678" t="str">
        <f t="shared" si="32"/>
        <v>no</v>
      </c>
    </row>
    <row r="679" spans="1:46" x14ac:dyDescent="0.3">
      <c r="A679" s="1">
        <v>1248</v>
      </c>
      <c r="B679" t="str">
        <f t="shared" si="30"/>
        <v>no</v>
      </c>
      <c r="N679" s="1">
        <v>1047</v>
      </c>
      <c r="O679" t="s">
        <v>2497</v>
      </c>
      <c r="W679">
        <v>43</v>
      </c>
      <c r="X679" t="str">
        <f t="shared" si="31"/>
        <v>no</v>
      </c>
      <c r="AK679">
        <v>55</v>
      </c>
      <c r="AL679" t="s">
        <v>2497</v>
      </c>
      <c r="AS679">
        <v>28.09</v>
      </c>
      <c r="AT679" t="str">
        <f t="shared" si="32"/>
        <v>no</v>
      </c>
    </row>
    <row r="680" spans="1:46" x14ac:dyDescent="0.3">
      <c r="A680" s="1">
        <v>1248</v>
      </c>
      <c r="B680" t="str">
        <f t="shared" si="30"/>
        <v>no</v>
      </c>
      <c r="N680" s="1">
        <v>1199</v>
      </c>
      <c r="O680" t="s">
        <v>2497</v>
      </c>
      <c r="W680">
        <v>43</v>
      </c>
      <c r="X680" t="str">
        <f t="shared" si="31"/>
        <v>no</v>
      </c>
      <c r="AK680">
        <v>55</v>
      </c>
      <c r="AL680" t="s">
        <v>2497</v>
      </c>
      <c r="AS680">
        <v>28.09</v>
      </c>
      <c r="AT680" t="str">
        <f t="shared" si="32"/>
        <v>no</v>
      </c>
    </row>
    <row r="681" spans="1:46" x14ac:dyDescent="0.3">
      <c r="A681" s="1">
        <v>1462</v>
      </c>
      <c r="B681" t="str">
        <f t="shared" si="30"/>
        <v>no</v>
      </c>
      <c r="N681" s="1">
        <v>1493</v>
      </c>
      <c r="O681" t="s">
        <v>2497</v>
      </c>
      <c r="W681">
        <v>43</v>
      </c>
      <c r="X681" t="str">
        <f t="shared" si="31"/>
        <v>no</v>
      </c>
      <c r="AK681">
        <v>55</v>
      </c>
      <c r="AL681" t="s">
        <v>2497</v>
      </c>
      <c r="AT681" t="str">
        <f t="shared" si="32"/>
        <v>yes</v>
      </c>
    </row>
    <row r="682" spans="1:46" x14ac:dyDescent="0.3">
      <c r="A682" s="1">
        <v>1462</v>
      </c>
      <c r="B682" t="str">
        <f t="shared" si="30"/>
        <v>no</v>
      </c>
      <c r="N682" s="1">
        <v>1493</v>
      </c>
      <c r="O682" t="s">
        <v>2497</v>
      </c>
      <c r="W682">
        <v>43</v>
      </c>
      <c r="X682" t="str">
        <f t="shared" si="31"/>
        <v>no</v>
      </c>
      <c r="AK682">
        <v>55</v>
      </c>
      <c r="AL682" t="s">
        <v>2497</v>
      </c>
      <c r="AT682" t="str">
        <f t="shared" si="32"/>
        <v>yes</v>
      </c>
    </row>
    <row r="683" spans="1:46" x14ac:dyDescent="0.3">
      <c r="A683" s="1">
        <v>1462</v>
      </c>
      <c r="B683" t="str">
        <f t="shared" si="30"/>
        <v>no</v>
      </c>
      <c r="N683" s="1">
        <v>1493</v>
      </c>
      <c r="O683" t="s">
        <v>2497</v>
      </c>
      <c r="W683">
        <v>43</v>
      </c>
      <c r="X683" t="str">
        <f t="shared" si="31"/>
        <v>no</v>
      </c>
      <c r="AK683">
        <v>55</v>
      </c>
      <c r="AL683" t="s">
        <v>2497</v>
      </c>
      <c r="AS683">
        <v>21.56</v>
      </c>
      <c r="AT683" t="str">
        <f t="shared" si="32"/>
        <v>no</v>
      </c>
    </row>
    <row r="684" spans="1:46" x14ac:dyDescent="0.3">
      <c r="A684" s="1">
        <v>1462</v>
      </c>
      <c r="B684" t="str">
        <f t="shared" si="30"/>
        <v>no</v>
      </c>
      <c r="N684" s="1">
        <v>1493</v>
      </c>
      <c r="O684" t="s">
        <v>2497</v>
      </c>
      <c r="W684">
        <v>43</v>
      </c>
      <c r="X684" t="str">
        <f t="shared" si="31"/>
        <v>no</v>
      </c>
      <c r="AK684">
        <v>55</v>
      </c>
      <c r="AL684" t="s">
        <v>2497</v>
      </c>
      <c r="AT684" t="str">
        <f t="shared" si="32"/>
        <v>yes</v>
      </c>
    </row>
    <row r="685" spans="1:46" x14ac:dyDescent="0.3">
      <c r="A685" s="1">
        <v>1462</v>
      </c>
      <c r="B685" t="str">
        <f t="shared" si="30"/>
        <v>no</v>
      </c>
      <c r="N685" s="1">
        <v>1493</v>
      </c>
      <c r="O685" t="s">
        <v>2497</v>
      </c>
      <c r="W685">
        <v>43</v>
      </c>
      <c r="X685" t="str">
        <f t="shared" si="31"/>
        <v>no</v>
      </c>
      <c r="AK685">
        <v>55</v>
      </c>
      <c r="AL685" t="s">
        <v>2497</v>
      </c>
      <c r="AT685" t="str">
        <f t="shared" si="32"/>
        <v>yes</v>
      </c>
    </row>
    <row r="686" spans="1:46" x14ac:dyDescent="0.3">
      <c r="A686" s="1">
        <v>1462</v>
      </c>
      <c r="B686" t="str">
        <f t="shared" si="30"/>
        <v>no</v>
      </c>
      <c r="N686" s="1">
        <v>1493</v>
      </c>
      <c r="O686" t="s">
        <v>2497</v>
      </c>
      <c r="W686">
        <v>43</v>
      </c>
      <c r="X686" t="str">
        <f t="shared" si="31"/>
        <v>no</v>
      </c>
      <c r="AK686">
        <v>55</v>
      </c>
      <c r="AL686" t="s">
        <v>2497</v>
      </c>
      <c r="AT686" t="str">
        <f t="shared" si="32"/>
        <v>yes</v>
      </c>
    </row>
    <row r="687" spans="1:46" x14ac:dyDescent="0.3">
      <c r="A687" s="1">
        <v>1462</v>
      </c>
      <c r="B687" t="str">
        <f t="shared" si="30"/>
        <v>no</v>
      </c>
      <c r="N687" s="1">
        <v>1496</v>
      </c>
      <c r="O687" t="s">
        <v>2497</v>
      </c>
      <c r="W687">
        <v>43</v>
      </c>
      <c r="X687" t="str">
        <f t="shared" si="31"/>
        <v>no</v>
      </c>
      <c r="AK687">
        <v>55</v>
      </c>
      <c r="AL687" t="s">
        <v>2497</v>
      </c>
      <c r="AT687" t="str">
        <f t="shared" si="32"/>
        <v>yes</v>
      </c>
    </row>
    <row r="688" spans="1:46" x14ac:dyDescent="0.3">
      <c r="A688" s="1">
        <v>1498</v>
      </c>
      <c r="B688" t="str">
        <f t="shared" si="30"/>
        <v>no</v>
      </c>
      <c r="N688" s="1">
        <v>1496</v>
      </c>
      <c r="O688" t="s">
        <v>2497</v>
      </c>
      <c r="W688">
        <v>43</v>
      </c>
      <c r="X688" t="str">
        <f t="shared" si="31"/>
        <v>no</v>
      </c>
      <c r="AK688">
        <v>55</v>
      </c>
      <c r="AL688" t="s">
        <v>2497</v>
      </c>
      <c r="AS688">
        <v>26.82</v>
      </c>
      <c r="AT688" t="str">
        <f t="shared" si="32"/>
        <v>no</v>
      </c>
    </row>
    <row r="689" spans="1:46" x14ac:dyDescent="0.3">
      <c r="A689" s="1">
        <v>1498</v>
      </c>
      <c r="B689" t="str">
        <f t="shared" si="30"/>
        <v>no</v>
      </c>
      <c r="N689" s="1">
        <v>1498</v>
      </c>
      <c r="O689" t="s">
        <v>2497</v>
      </c>
      <c r="W689">
        <v>43</v>
      </c>
      <c r="X689" t="str">
        <f t="shared" si="31"/>
        <v>no</v>
      </c>
      <c r="AK689">
        <v>55</v>
      </c>
      <c r="AL689" t="s">
        <v>2497</v>
      </c>
      <c r="AS689">
        <v>26.32</v>
      </c>
      <c r="AT689" t="str">
        <f t="shared" si="32"/>
        <v>no</v>
      </c>
    </row>
    <row r="690" spans="1:46" x14ac:dyDescent="0.3">
      <c r="A690" s="1">
        <v>1498</v>
      </c>
      <c r="B690" t="str">
        <f t="shared" si="30"/>
        <v>no</v>
      </c>
      <c r="N690" s="1">
        <v>1496</v>
      </c>
      <c r="O690" t="s">
        <v>2497</v>
      </c>
      <c r="W690">
        <v>43</v>
      </c>
      <c r="X690" t="str">
        <f t="shared" si="31"/>
        <v>no</v>
      </c>
      <c r="AK690">
        <v>55</v>
      </c>
      <c r="AL690" t="s">
        <v>2497</v>
      </c>
      <c r="AS690">
        <v>26.32</v>
      </c>
      <c r="AT690" t="str">
        <f t="shared" si="32"/>
        <v>no</v>
      </c>
    </row>
    <row r="691" spans="1:46" x14ac:dyDescent="0.3">
      <c r="A691" s="1">
        <v>1598</v>
      </c>
      <c r="B691" t="str">
        <f t="shared" si="30"/>
        <v>no</v>
      </c>
      <c r="N691" s="1">
        <v>1496</v>
      </c>
      <c r="O691" t="s">
        <v>2497</v>
      </c>
      <c r="W691">
        <v>55</v>
      </c>
      <c r="X691" t="str">
        <f t="shared" si="31"/>
        <v>no</v>
      </c>
      <c r="AK691">
        <v>55</v>
      </c>
      <c r="AL691" t="s">
        <v>2497</v>
      </c>
      <c r="AS691">
        <v>12</v>
      </c>
      <c r="AT691" t="str">
        <f t="shared" si="32"/>
        <v>no</v>
      </c>
    </row>
    <row r="692" spans="1:46" x14ac:dyDescent="0.3">
      <c r="A692" s="1">
        <v>1498</v>
      </c>
      <c r="B692" t="str">
        <f t="shared" si="30"/>
        <v>no</v>
      </c>
      <c r="N692" s="1">
        <v>1496</v>
      </c>
      <c r="O692" t="s">
        <v>2497</v>
      </c>
      <c r="W692">
        <v>55</v>
      </c>
      <c r="X692" t="str">
        <f t="shared" si="31"/>
        <v>no</v>
      </c>
      <c r="AK692">
        <v>55</v>
      </c>
      <c r="AL692" t="s">
        <v>2497</v>
      </c>
      <c r="AS692">
        <v>14.5</v>
      </c>
      <c r="AT692" t="str">
        <f t="shared" si="32"/>
        <v>no</v>
      </c>
    </row>
    <row r="693" spans="1:46" x14ac:dyDescent="0.3">
      <c r="A693" s="1">
        <v>1598</v>
      </c>
      <c r="B693" t="str">
        <f t="shared" si="30"/>
        <v>no</v>
      </c>
      <c r="N693" s="1">
        <v>1496</v>
      </c>
      <c r="O693" t="s">
        <v>2497</v>
      </c>
      <c r="W693">
        <v>55</v>
      </c>
      <c r="X693" t="str">
        <f t="shared" si="31"/>
        <v>no</v>
      </c>
      <c r="AK693">
        <v>55</v>
      </c>
      <c r="AL693" t="s">
        <v>2497</v>
      </c>
      <c r="AS693">
        <v>12</v>
      </c>
      <c r="AT693" t="str">
        <f t="shared" si="32"/>
        <v>no</v>
      </c>
    </row>
    <row r="694" spans="1:46" x14ac:dyDescent="0.3">
      <c r="A694" s="1">
        <v>1498</v>
      </c>
      <c r="B694" t="str">
        <f t="shared" si="30"/>
        <v>no</v>
      </c>
      <c r="N694" s="1">
        <v>1496</v>
      </c>
      <c r="O694" t="s">
        <v>2497</v>
      </c>
      <c r="W694">
        <v>55</v>
      </c>
      <c r="X694" t="str">
        <f t="shared" si="31"/>
        <v>no</v>
      </c>
      <c r="AK694">
        <v>55</v>
      </c>
      <c r="AL694" t="s">
        <v>2497</v>
      </c>
      <c r="AS694">
        <v>14.5</v>
      </c>
      <c r="AT694" t="str">
        <f t="shared" si="32"/>
        <v>no</v>
      </c>
    </row>
    <row r="695" spans="1:46" x14ac:dyDescent="0.3">
      <c r="A695" s="1">
        <v>1498</v>
      </c>
      <c r="B695" t="str">
        <f t="shared" si="30"/>
        <v>no</v>
      </c>
      <c r="N695" s="1">
        <v>1498</v>
      </c>
      <c r="O695" t="s">
        <v>2497</v>
      </c>
      <c r="W695">
        <v>55</v>
      </c>
      <c r="X695" t="str">
        <f t="shared" si="31"/>
        <v>no</v>
      </c>
      <c r="AK695">
        <v>55</v>
      </c>
      <c r="AL695" t="s">
        <v>2497</v>
      </c>
      <c r="AS695">
        <v>14.5</v>
      </c>
      <c r="AT695" t="str">
        <f t="shared" si="32"/>
        <v>no</v>
      </c>
    </row>
    <row r="696" spans="1:46" x14ac:dyDescent="0.3">
      <c r="A696" s="1">
        <v>1598</v>
      </c>
      <c r="B696" t="str">
        <f t="shared" si="30"/>
        <v>no</v>
      </c>
      <c r="N696" s="1">
        <v>1496</v>
      </c>
      <c r="O696" t="s">
        <v>2497</v>
      </c>
      <c r="W696">
        <v>55</v>
      </c>
      <c r="X696" t="str">
        <f t="shared" si="31"/>
        <v>no</v>
      </c>
      <c r="AK696">
        <v>55</v>
      </c>
      <c r="AL696" t="s">
        <v>2497</v>
      </c>
      <c r="AS696">
        <v>12</v>
      </c>
      <c r="AT696" t="str">
        <f t="shared" si="32"/>
        <v>no</v>
      </c>
    </row>
    <row r="697" spans="1:46" x14ac:dyDescent="0.3">
      <c r="A697" s="1">
        <v>1498</v>
      </c>
      <c r="B697" t="str">
        <f t="shared" si="30"/>
        <v>no</v>
      </c>
      <c r="N697" s="1">
        <v>1496</v>
      </c>
      <c r="O697" t="s">
        <v>2497</v>
      </c>
      <c r="W697">
        <v>55</v>
      </c>
      <c r="X697" t="str">
        <f t="shared" si="31"/>
        <v>no</v>
      </c>
      <c r="AK697">
        <v>55</v>
      </c>
      <c r="AL697" t="s">
        <v>2497</v>
      </c>
      <c r="AS697">
        <v>18</v>
      </c>
      <c r="AT697" t="str">
        <f t="shared" si="32"/>
        <v>no</v>
      </c>
    </row>
    <row r="698" spans="1:46" x14ac:dyDescent="0.3">
      <c r="A698" s="1">
        <v>1498</v>
      </c>
      <c r="B698" t="str">
        <f t="shared" si="30"/>
        <v>no</v>
      </c>
      <c r="N698" s="1">
        <v>1496</v>
      </c>
      <c r="O698" t="s">
        <v>2497</v>
      </c>
      <c r="W698">
        <v>55</v>
      </c>
      <c r="X698" t="str">
        <f t="shared" si="31"/>
        <v>no</v>
      </c>
      <c r="AK698">
        <v>55</v>
      </c>
      <c r="AL698" t="s">
        <v>2497</v>
      </c>
      <c r="AS698">
        <v>18</v>
      </c>
      <c r="AT698" t="str">
        <f t="shared" si="32"/>
        <v>no</v>
      </c>
    </row>
    <row r="699" spans="1:46" x14ac:dyDescent="0.3">
      <c r="A699" s="1">
        <v>1598</v>
      </c>
      <c r="B699" t="str">
        <f t="shared" si="30"/>
        <v>no</v>
      </c>
      <c r="N699" s="1">
        <v>1496</v>
      </c>
      <c r="O699" t="s">
        <v>2497</v>
      </c>
      <c r="W699">
        <v>55</v>
      </c>
      <c r="X699" t="str">
        <f t="shared" si="31"/>
        <v>no</v>
      </c>
      <c r="AK699">
        <v>55</v>
      </c>
      <c r="AL699" t="s">
        <v>2497</v>
      </c>
      <c r="AS699">
        <v>12</v>
      </c>
      <c r="AT699" t="str">
        <f t="shared" si="32"/>
        <v>no</v>
      </c>
    </row>
    <row r="700" spans="1:46" x14ac:dyDescent="0.3">
      <c r="A700" s="1">
        <v>1598</v>
      </c>
      <c r="B700" t="str">
        <f t="shared" si="30"/>
        <v>no</v>
      </c>
      <c r="N700" s="1">
        <v>1498</v>
      </c>
      <c r="O700" t="s">
        <v>2497</v>
      </c>
      <c r="W700">
        <v>55</v>
      </c>
      <c r="X700" t="str">
        <f t="shared" si="31"/>
        <v>no</v>
      </c>
      <c r="AK700">
        <v>55</v>
      </c>
      <c r="AL700" t="s">
        <v>2497</v>
      </c>
      <c r="AS700">
        <v>12</v>
      </c>
      <c r="AT700" t="str">
        <f t="shared" si="32"/>
        <v>no</v>
      </c>
    </row>
    <row r="701" spans="1:46" x14ac:dyDescent="0.3">
      <c r="A701" s="1">
        <v>1598</v>
      </c>
      <c r="B701" t="str">
        <f t="shared" si="30"/>
        <v>no</v>
      </c>
      <c r="N701" s="1">
        <v>1395</v>
      </c>
      <c r="O701" t="s">
        <v>2497</v>
      </c>
      <c r="W701">
        <v>55</v>
      </c>
      <c r="X701" t="str">
        <f t="shared" si="31"/>
        <v>no</v>
      </c>
      <c r="AK701">
        <v>55</v>
      </c>
      <c r="AL701" t="s">
        <v>2497</v>
      </c>
      <c r="AS701">
        <v>12</v>
      </c>
      <c r="AT701" t="str">
        <f t="shared" si="32"/>
        <v>no</v>
      </c>
    </row>
    <row r="702" spans="1:46" x14ac:dyDescent="0.3">
      <c r="A702" s="1">
        <v>1598</v>
      </c>
      <c r="B702" t="str">
        <f t="shared" si="30"/>
        <v>no</v>
      </c>
      <c r="N702" s="1">
        <v>1968</v>
      </c>
      <c r="O702" t="s">
        <v>2497</v>
      </c>
      <c r="W702">
        <v>55</v>
      </c>
      <c r="X702" t="str">
        <f t="shared" si="31"/>
        <v>no</v>
      </c>
      <c r="AK702">
        <v>55</v>
      </c>
      <c r="AL702" t="s">
        <v>2497</v>
      </c>
      <c r="AS702">
        <v>12</v>
      </c>
      <c r="AT702" t="str">
        <f t="shared" si="32"/>
        <v>no</v>
      </c>
    </row>
    <row r="703" spans="1:46" x14ac:dyDescent="0.3">
      <c r="A703" s="1">
        <v>1498</v>
      </c>
      <c r="B703" t="str">
        <f t="shared" si="30"/>
        <v>no</v>
      </c>
      <c r="N703" s="1">
        <v>1395</v>
      </c>
      <c r="O703" t="s">
        <v>2497</v>
      </c>
      <c r="W703">
        <v>55</v>
      </c>
      <c r="X703" t="str">
        <f t="shared" si="31"/>
        <v>no</v>
      </c>
      <c r="AK703">
        <v>55</v>
      </c>
      <c r="AL703" t="s">
        <v>2497</v>
      </c>
      <c r="AS703">
        <v>18</v>
      </c>
      <c r="AT703" t="str">
        <f t="shared" si="32"/>
        <v>no</v>
      </c>
    </row>
    <row r="704" spans="1:46" x14ac:dyDescent="0.3">
      <c r="A704" s="1">
        <v>1498</v>
      </c>
      <c r="B704" t="str">
        <f t="shared" si="30"/>
        <v>no</v>
      </c>
      <c r="N704" s="1">
        <v>1798</v>
      </c>
      <c r="O704" t="s">
        <v>2497</v>
      </c>
      <c r="W704">
        <v>55</v>
      </c>
      <c r="X704" t="str">
        <f t="shared" si="31"/>
        <v>no</v>
      </c>
      <c r="AK704">
        <v>50</v>
      </c>
      <c r="AL704" t="s">
        <v>2497</v>
      </c>
      <c r="AS704">
        <v>18</v>
      </c>
      <c r="AT704" t="str">
        <f t="shared" si="32"/>
        <v>no</v>
      </c>
    </row>
    <row r="705" spans="1:46" x14ac:dyDescent="0.3">
      <c r="A705" s="1">
        <v>1396</v>
      </c>
      <c r="B705" t="str">
        <f t="shared" si="30"/>
        <v>no</v>
      </c>
      <c r="N705" s="1">
        <v>1968</v>
      </c>
      <c r="O705" t="s">
        <v>2497</v>
      </c>
      <c r="W705">
        <v>55</v>
      </c>
      <c r="X705" t="str">
        <f t="shared" si="31"/>
        <v>no</v>
      </c>
      <c r="AK705">
        <v>50</v>
      </c>
      <c r="AL705" t="s">
        <v>2497</v>
      </c>
      <c r="AS705">
        <v>21.38</v>
      </c>
      <c r="AT705" t="str">
        <f t="shared" si="32"/>
        <v>no</v>
      </c>
    </row>
    <row r="706" spans="1:46" x14ac:dyDescent="0.3">
      <c r="A706" s="1">
        <v>1591</v>
      </c>
      <c r="B706" t="str">
        <f t="shared" si="30"/>
        <v>no</v>
      </c>
      <c r="N706" s="1">
        <v>1968</v>
      </c>
      <c r="O706" t="s">
        <v>2497</v>
      </c>
      <c r="W706">
        <v>55</v>
      </c>
      <c r="X706" t="str">
        <f t="shared" si="31"/>
        <v>no</v>
      </c>
      <c r="AK706">
        <v>50</v>
      </c>
      <c r="AL706" t="s">
        <v>2497</v>
      </c>
      <c r="AS706">
        <v>15.29</v>
      </c>
      <c r="AT706" t="str">
        <f t="shared" si="32"/>
        <v>no</v>
      </c>
    </row>
    <row r="707" spans="1:46" x14ac:dyDescent="0.3">
      <c r="A707" s="1">
        <v>1591</v>
      </c>
      <c r="B707" t="str">
        <f t="shared" si="30"/>
        <v>no</v>
      </c>
      <c r="N707" s="1">
        <v>1798</v>
      </c>
      <c r="O707" t="s">
        <v>2497</v>
      </c>
      <c r="W707">
        <v>55</v>
      </c>
      <c r="X707" t="str">
        <f t="shared" si="31"/>
        <v>no</v>
      </c>
      <c r="AK707">
        <v>50</v>
      </c>
      <c r="AL707" t="s">
        <v>2497</v>
      </c>
      <c r="AS707">
        <v>15.29</v>
      </c>
      <c r="AT707" t="str">
        <f t="shared" si="32"/>
        <v>no</v>
      </c>
    </row>
    <row r="708" spans="1:46" x14ac:dyDescent="0.3">
      <c r="A708" s="1">
        <v>1591</v>
      </c>
      <c r="B708" t="str">
        <f t="shared" si="30"/>
        <v>no</v>
      </c>
      <c r="N708" s="1">
        <v>1968</v>
      </c>
      <c r="O708" t="s">
        <v>2497</v>
      </c>
      <c r="W708">
        <v>55</v>
      </c>
      <c r="X708" t="str">
        <f t="shared" si="31"/>
        <v>no</v>
      </c>
      <c r="AK708">
        <v>50</v>
      </c>
      <c r="AL708" t="s">
        <v>2497</v>
      </c>
      <c r="AS708">
        <v>15.29</v>
      </c>
      <c r="AT708" t="str">
        <f t="shared" si="32"/>
        <v>no</v>
      </c>
    </row>
    <row r="709" spans="1:46" x14ac:dyDescent="0.3">
      <c r="A709" s="1">
        <v>1591</v>
      </c>
      <c r="B709" t="str">
        <f t="shared" si="30"/>
        <v>no</v>
      </c>
      <c r="N709" s="1">
        <v>1395</v>
      </c>
      <c r="O709" t="s">
        <v>2497</v>
      </c>
      <c r="W709">
        <v>55</v>
      </c>
      <c r="X709" t="str">
        <f t="shared" si="31"/>
        <v>no</v>
      </c>
      <c r="AK709">
        <v>50</v>
      </c>
      <c r="AL709" t="s">
        <v>2497</v>
      </c>
      <c r="AS709">
        <v>15.29</v>
      </c>
      <c r="AT709" t="str">
        <f t="shared" si="32"/>
        <v>no</v>
      </c>
    </row>
    <row r="710" spans="1:46" x14ac:dyDescent="0.3">
      <c r="A710" s="1">
        <v>1591</v>
      </c>
      <c r="B710" t="str">
        <f t="shared" ref="B710:B773" si="33">IF(OR(A710&gt;$D$30,A710&lt;$D$31),"yes","no")</f>
        <v>no</v>
      </c>
      <c r="N710" s="1">
        <v>1968</v>
      </c>
      <c r="O710" t="s">
        <v>2497</v>
      </c>
      <c r="W710">
        <v>55</v>
      </c>
      <c r="X710" t="str">
        <f t="shared" ref="X710:X773" si="34">IF(OR(W710&gt;$Z$88,W710&lt;$Z$89),"yes","no")</f>
        <v>no</v>
      </c>
      <c r="AK710">
        <v>70</v>
      </c>
      <c r="AL710" t="s">
        <v>2497</v>
      </c>
      <c r="AS710">
        <v>15.29</v>
      </c>
      <c r="AT710" t="str">
        <f t="shared" ref="AT710:AT759" si="35">IF(OR(AS710&gt;$AV$30,AS710&lt;$AV$31),"yes","no")</f>
        <v>no</v>
      </c>
    </row>
    <row r="711" spans="1:46" x14ac:dyDescent="0.3">
      <c r="A711" s="1">
        <v>1396</v>
      </c>
      <c r="B711" t="str">
        <f t="shared" si="33"/>
        <v>no</v>
      </c>
      <c r="N711" s="1">
        <v>1798</v>
      </c>
      <c r="O711" t="s">
        <v>2497</v>
      </c>
      <c r="W711">
        <v>55</v>
      </c>
      <c r="X711" t="str">
        <f t="shared" si="34"/>
        <v>no</v>
      </c>
      <c r="AK711">
        <v>70</v>
      </c>
      <c r="AL711" t="s">
        <v>2497</v>
      </c>
      <c r="AS711">
        <v>21.38</v>
      </c>
      <c r="AT711" t="str">
        <f t="shared" si="35"/>
        <v>no</v>
      </c>
    </row>
    <row r="712" spans="1:46" x14ac:dyDescent="0.3">
      <c r="A712" s="1">
        <v>1582</v>
      </c>
      <c r="B712" t="str">
        <f t="shared" si="33"/>
        <v>no</v>
      </c>
      <c r="N712" s="1">
        <v>1968</v>
      </c>
      <c r="O712" t="s">
        <v>2497</v>
      </c>
      <c r="W712">
        <v>55</v>
      </c>
      <c r="X712" t="str">
        <f t="shared" si="34"/>
        <v>no</v>
      </c>
      <c r="AK712">
        <v>70</v>
      </c>
      <c r="AL712" t="s">
        <v>2497</v>
      </c>
      <c r="AS712">
        <v>17.010000000000002</v>
      </c>
      <c r="AT712" t="str">
        <f t="shared" si="35"/>
        <v>no</v>
      </c>
    </row>
    <row r="713" spans="1:46" x14ac:dyDescent="0.3">
      <c r="A713" s="1">
        <v>1582</v>
      </c>
      <c r="B713" t="str">
        <f t="shared" si="33"/>
        <v>no</v>
      </c>
      <c r="N713" s="1">
        <v>1461</v>
      </c>
      <c r="O713" t="s">
        <v>2497</v>
      </c>
      <c r="W713">
        <v>55</v>
      </c>
      <c r="X713" t="str">
        <f t="shared" si="34"/>
        <v>no</v>
      </c>
      <c r="AK713">
        <v>70</v>
      </c>
      <c r="AL713" t="s">
        <v>2497</v>
      </c>
      <c r="AS713">
        <v>17.010000000000002</v>
      </c>
      <c r="AT713" t="str">
        <f t="shared" si="35"/>
        <v>no</v>
      </c>
    </row>
    <row r="714" spans="1:46" x14ac:dyDescent="0.3">
      <c r="A714" s="1">
        <v>1582</v>
      </c>
      <c r="B714" t="str">
        <f t="shared" si="33"/>
        <v>no</v>
      </c>
      <c r="N714" s="1">
        <v>1461</v>
      </c>
      <c r="O714" t="s">
        <v>2497</v>
      </c>
      <c r="W714">
        <v>55</v>
      </c>
      <c r="X714" t="str">
        <f t="shared" si="34"/>
        <v>no</v>
      </c>
      <c r="AK714">
        <v>66</v>
      </c>
      <c r="AL714" t="s">
        <v>2497</v>
      </c>
      <c r="AS714">
        <v>17.010000000000002</v>
      </c>
      <c r="AT714" t="str">
        <f t="shared" si="35"/>
        <v>no</v>
      </c>
    </row>
    <row r="715" spans="1:46" x14ac:dyDescent="0.3">
      <c r="A715" s="1">
        <v>1582</v>
      </c>
      <c r="B715" t="str">
        <f t="shared" si="33"/>
        <v>no</v>
      </c>
      <c r="N715" s="1">
        <v>1461</v>
      </c>
      <c r="O715" t="s">
        <v>2497</v>
      </c>
      <c r="W715">
        <v>55</v>
      </c>
      <c r="X715" t="str">
        <f t="shared" si="34"/>
        <v>no</v>
      </c>
      <c r="AK715">
        <v>68</v>
      </c>
      <c r="AL715" t="s">
        <v>2497</v>
      </c>
      <c r="AS715">
        <v>17.010000000000002</v>
      </c>
      <c r="AT715" t="str">
        <f t="shared" si="35"/>
        <v>no</v>
      </c>
    </row>
    <row r="716" spans="1:46" x14ac:dyDescent="0.3">
      <c r="A716" s="1">
        <v>1582</v>
      </c>
      <c r="B716" t="str">
        <f t="shared" si="33"/>
        <v>no</v>
      </c>
      <c r="W716">
        <v>55</v>
      </c>
      <c r="X716" t="str">
        <f t="shared" si="34"/>
        <v>no</v>
      </c>
      <c r="AK716">
        <v>32</v>
      </c>
      <c r="AL716" t="s">
        <v>2497</v>
      </c>
      <c r="AS716">
        <v>17.010000000000002</v>
      </c>
      <c r="AT716" t="str">
        <f t="shared" si="35"/>
        <v>no</v>
      </c>
    </row>
    <row r="717" spans="1:46" x14ac:dyDescent="0.3">
      <c r="A717" s="1">
        <v>1591</v>
      </c>
      <c r="B717" t="str">
        <f t="shared" si="33"/>
        <v>no</v>
      </c>
      <c r="W717">
        <v>55</v>
      </c>
      <c r="X717" t="str">
        <f t="shared" si="34"/>
        <v>no</v>
      </c>
      <c r="AK717">
        <v>32</v>
      </c>
      <c r="AL717" t="s">
        <v>2497</v>
      </c>
      <c r="AS717">
        <v>15.29</v>
      </c>
      <c r="AT717" t="str">
        <f t="shared" si="35"/>
        <v>no</v>
      </c>
    </row>
    <row r="718" spans="1:46" x14ac:dyDescent="0.3">
      <c r="A718" s="1">
        <v>1582</v>
      </c>
      <c r="B718" t="str">
        <f t="shared" si="33"/>
        <v>no</v>
      </c>
      <c r="W718">
        <v>55</v>
      </c>
      <c r="X718" t="str">
        <f t="shared" si="34"/>
        <v>no</v>
      </c>
      <c r="AK718">
        <v>32</v>
      </c>
      <c r="AL718" t="s">
        <v>2497</v>
      </c>
      <c r="AS718">
        <v>17.010000000000002</v>
      </c>
      <c r="AT718" t="str">
        <f t="shared" si="35"/>
        <v>no</v>
      </c>
    </row>
    <row r="719" spans="1:46" x14ac:dyDescent="0.3">
      <c r="A719" s="1">
        <v>1396</v>
      </c>
      <c r="B719" t="str">
        <f t="shared" si="33"/>
        <v>no</v>
      </c>
      <c r="W719">
        <v>55</v>
      </c>
      <c r="X719" t="str">
        <f t="shared" si="34"/>
        <v>no</v>
      </c>
      <c r="AK719">
        <v>32</v>
      </c>
      <c r="AL719" t="s">
        <v>2497</v>
      </c>
      <c r="AS719">
        <v>21.38</v>
      </c>
      <c r="AT719" t="str">
        <f t="shared" si="35"/>
        <v>no</v>
      </c>
    </row>
    <row r="720" spans="1:46" x14ac:dyDescent="0.3">
      <c r="A720" s="1">
        <v>1591</v>
      </c>
      <c r="B720" t="str">
        <f t="shared" si="33"/>
        <v>no</v>
      </c>
      <c r="W720">
        <v>55</v>
      </c>
      <c r="X720" t="str">
        <f t="shared" si="34"/>
        <v>no</v>
      </c>
      <c r="AK720">
        <v>32</v>
      </c>
      <c r="AL720" t="s">
        <v>2497</v>
      </c>
      <c r="AS720">
        <v>15.29</v>
      </c>
      <c r="AT720" t="str">
        <f t="shared" si="35"/>
        <v>no</v>
      </c>
    </row>
    <row r="721" spans="1:46" x14ac:dyDescent="0.3">
      <c r="A721" s="1">
        <v>1591</v>
      </c>
      <c r="B721" t="str">
        <f t="shared" si="33"/>
        <v>no</v>
      </c>
      <c r="W721">
        <v>55</v>
      </c>
      <c r="X721" t="str">
        <f t="shared" si="34"/>
        <v>no</v>
      </c>
      <c r="AK721">
        <v>32</v>
      </c>
      <c r="AL721" t="s">
        <v>2497</v>
      </c>
      <c r="AS721">
        <v>15.29</v>
      </c>
      <c r="AT721" t="str">
        <f t="shared" si="35"/>
        <v>no</v>
      </c>
    </row>
    <row r="722" spans="1:46" x14ac:dyDescent="0.3">
      <c r="A722" s="1">
        <v>1582</v>
      </c>
      <c r="B722" t="str">
        <f t="shared" si="33"/>
        <v>no</v>
      </c>
      <c r="W722">
        <v>55</v>
      </c>
      <c r="X722" t="str">
        <f t="shared" si="34"/>
        <v>no</v>
      </c>
      <c r="AK722">
        <v>32</v>
      </c>
      <c r="AL722" t="s">
        <v>2497</v>
      </c>
      <c r="AT722" t="str">
        <f t="shared" si="35"/>
        <v>yes</v>
      </c>
    </row>
    <row r="723" spans="1:46" x14ac:dyDescent="0.3">
      <c r="A723" s="1">
        <v>1956</v>
      </c>
      <c r="B723" t="str">
        <f t="shared" si="33"/>
        <v>no</v>
      </c>
      <c r="W723">
        <v>50</v>
      </c>
      <c r="X723" t="str">
        <f t="shared" si="34"/>
        <v>no</v>
      </c>
      <c r="AK723">
        <v>32</v>
      </c>
      <c r="AL723" t="s">
        <v>2497</v>
      </c>
      <c r="AT723" t="str">
        <f t="shared" si="35"/>
        <v>yes</v>
      </c>
    </row>
    <row r="724" spans="1:46" x14ac:dyDescent="0.3">
      <c r="A724" s="1">
        <v>1956</v>
      </c>
      <c r="B724" t="str">
        <f t="shared" si="33"/>
        <v>no</v>
      </c>
      <c r="W724">
        <v>50</v>
      </c>
      <c r="X724" t="str">
        <f t="shared" si="34"/>
        <v>no</v>
      </c>
      <c r="AK724">
        <v>32</v>
      </c>
      <c r="AL724" t="s">
        <v>2497</v>
      </c>
      <c r="AT724" t="str">
        <f t="shared" si="35"/>
        <v>yes</v>
      </c>
    </row>
    <row r="725" spans="1:46" x14ac:dyDescent="0.3">
      <c r="A725" s="1">
        <v>1956</v>
      </c>
      <c r="B725" t="str">
        <f t="shared" si="33"/>
        <v>no</v>
      </c>
      <c r="W725">
        <v>50</v>
      </c>
      <c r="X725" t="str">
        <f t="shared" si="34"/>
        <v>no</v>
      </c>
      <c r="AK725">
        <v>32</v>
      </c>
      <c r="AL725" t="s">
        <v>2497</v>
      </c>
      <c r="AT725" t="str">
        <f t="shared" si="35"/>
        <v>yes</v>
      </c>
    </row>
    <row r="726" spans="1:46" x14ac:dyDescent="0.3">
      <c r="A726" s="1">
        <v>1956</v>
      </c>
      <c r="B726" t="str">
        <f t="shared" si="33"/>
        <v>no</v>
      </c>
      <c r="W726">
        <v>50</v>
      </c>
      <c r="X726" t="str">
        <f t="shared" si="34"/>
        <v>no</v>
      </c>
      <c r="AK726">
        <v>32</v>
      </c>
      <c r="AL726" t="s">
        <v>2497</v>
      </c>
      <c r="AT726" t="str">
        <f t="shared" si="35"/>
        <v>yes</v>
      </c>
    </row>
    <row r="727" spans="1:46" x14ac:dyDescent="0.3">
      <c r="A727" s="1">
        <v>1956</v>
      </c>
      <c r="B727" t="str">
        <f t="shared" si="33"/>
        <v>no</v>
      </c>
      <c r="W727">
        <v>50</v>
      </c>
      <c r="X727" t="str">
        <f t="shared" si="34"/>
        <v>no</v>
      </c>
      <c r="AK727">
        <v>32</v>
      </c>
      <c r="AL727" t="s">
        <v>2497</v>
      </c>
      <c r="AT727" t="str">
        <f t="shared" si="35"/>
        <v>yes</v>
      </c>
    </row>
    <row r="728" spans="1:46" x14ac:dyDescent="0.3">
      <c r="A728" s="1">
        <v>1956</v>
      </c>
      <c r="B728" t="str">
        <f t="shared" si="33"/>
        <v>no</v>
      </c>
      <c r="W728">
        <v>50</v>
      </c>
      <c r="X728" t="str">
        <f t="shared" si="34"/>
        <v>no</v>
      </c>
      <c r="AK728">
        <v>32</v>
      </c>
      <c r="AL728" t="s">
        <v>2497</v>
      </c>
      <c r="AT728" t="str">
        <f t="shared" si="35"/>
        <v>yes</v>
      </c>
    </row>
    <row r="729" spans="1:46" x14ac:dyDescent="0.3">
      <c r="A729" s="1">
        <v>1995</v>
      </c>
      <c r="B729" t="str">
        <f t="shared" si="33"/>
        <v>no</v>
      </c>
      <c r="W729">
        <v>70</v>
      </c>
      <c r="X729" t="str">
        <f t="shared" si="34"/>
        <v>no</v>
      </c>
      <c r="AK729">
        <v>32</v>
      </c>
      <c r="AL729" t="s">
        <v>2497</v>
      </c>
      <c r="AS729">
        <v>8.4</v>
      </c>
      <c r="AT729" t="str">
        <f t="shared" si="35"/>
        <v>no</v>
      </c>
    </row>
    <row r="730" spans="1:46" x14ac:dyDescent="0.3">
      <c r="A730" s="1">
        <v>2993</v>
      </c>
      <c r="B730" t="str">
        <f t="shared" si="33"/>
        <v>yes</v>
      </c>
      <c r="W730">
        <v>70</v>
      </c>
      <c r="X730" t="str">
        <f t="shared" si="34"/>
        <v>no</v>
      </c>
      <c r="AK730">
        <v>35</v>
      </c>
      <c r="AL730" t="s">
        <v>2497</v>
      </c>
      <c r="AS730">
        <v>13.1</v>
      </c>
      <c r="AT730" t="str">
        <f t="shared" si="35"/>
        <v>no</v>
      </c>
    </row>
    <row r="731" spans="1:46" x14ac:dyDescent="0.3">
      <c r="A731" s="1">
        <v>1998</v>
      </c>
      <c r="B731" t="str">
        <f t="shared" si="33"/>
        <v>no</v>
      </c>
      <c r="W731">
        <v>70</v>
      </c>
      <c r="X731" t="str">
        <f t="shared" si="34"/>
        <v>no</v>
      </c>
      <c r="AK731">
        <v>35</v>
      </c>
      <c r="AL731" t="s">
        <v>2497</v>
      </c>
      <c r="AS731">
        <v>15.01</v>
      </c>
      <c r="AT731" t="str">
        <f t="shared" si="35"/>
        <v>no</v>
      </c>
    </row>
    <row r="732" spans="1:46" x14ac:dyDescent="0.3">
      <c r="A732" s="1">
        <v>2993</v>
      </c>
      <c r="B732" t="str">
        <f t="shared" si="33"/>
        <v>yes</v>
      </c>
      <c r="W732">
        <v>88</v>
      </c>
      <c r="X732" t="str">
        <f t="shared" si="34"/>
        <v>yes</v>
      </c>
      <c r="AK732">
        <v>35</v>
      </c>
      <c r="AL732" t="s">
        <v>2497</v>
      </c>
      <c r="AT732" t="str">
        <f t="shared" si="35"/>
        <v>yes</v>
      </c>
    </row>
    <row r="733" spans="1:46" x14ac:dyDescent="0.3">
      <c r="A733" s="1">
        <v>2993</v>
      </c>
      <c r="B733" t="str">
        <f t="shared" si="33"/>
        <v>yes</v>
      </c>
      <c r="W733">
        <v>88</v>
      </c>
      <c r="X733" t="str">
        <f t="shared" si="34"/>
        <v>yes</v>
      </c>
      <c r="AK733">
        <v>60</v>
      </c>
      <c r="AL733" t="s">
        <v>2497</v>
      </c>
      <c r="AT733" t="str">
        <f t="shared" si="35"/>
        <v>yes</v>
      </c>
    </row>
    <row r="734" spans="1:46" x14ac:dyDescent="0.3">
      <c r="A734" s="1">
        <v>4395</v>
      </c>
      <c r="B734" t="str">
        <f t="shared" si="33"/>
        <v>yes</v>
      </c>
      <c r="W734">
        <v>70</v>
      </c>
      <c r="X734" t="str">
        <f t="shared" si="34"/>
        <v>no</v>
      </c>
      <c r="AK734">
        <v>60</v>
      </c>
      <c r="AL734" t="s">
        <v>2497</v>
      </c>
      <c r="AS734">
        <v>4.45</v>
      </c>
      <c r="AT734" t="str">
        <f t="shared" si="35"/>
        <v>no</v>
      </c>
    </row>
    <row r="735" spans="1:46" x14ac:dyDescent="0.3">
      <c r="A735" s="1">
        <v>1995</v>
      </c>
      <c r="B735" t="str">
        <f t="shared" si="33"/>
        <v>no</v>
      </c>
      <c r="W735">
        <v>66</v>
      </c>
      <c r="X735" t="str">
        <f t="shared" si="34"/>
        <v>no</v>
      </c>
      <c r="AK735">
        <v>60</v>
      </c>
      <c r="AL735" t="s">
        <v>2497</v>
      </c>
      <c r="AT735" t="str">
        <f t="shared" si="35"/>
        <v>yes</v>
      </c>
    </row>
    <row r="736" spans="1:46" x14ac:dyDescent="0.3">
      <c r="A736" s="1">
        <v>4395</v>
      </c>
      <c r="B736" t="str">
        <f t="shared" si="33"/>
        <v>yes</v>
      </c>
      <c r="W736">
        <v>68</v>
      </c>
      <c r="X736" t="str">
        <f t="shared" si="34"/>
        <v>no</v>
      </c>
      <c r="AK736">
        <v>60</v>
      </c>
      <c r="AL736" t="s">
        <v>2497</v>
      </c>
      <c r="AT736" t="str">
        <f t="shared" si="35"/>
        <v>yes</v>
      </c>
    </row>
    <row r="737" spans="1:46" x14ac:dyDescent="0.3">
      <c r="A737" s="1">
        <v>998</v>
      </c>
      <c r="B737" t="str">
        <f t="shared" si="33"/>
        <v>no</v>
      </c>
      <c r="W737">
        <v>32</v>
      </c>
      <c r="X737" t="str">
        <f t="shared" si="34"/>
        <v>no</v>
      </c>
      <c r="AK737">
        <v>60</v>
      </c>
      <c r="AL737" t="s">
        <v>2497</v>
      </c>
      <c r="AT737" t="str">
        <f t="shared" si="35"/>
        <v>yes</v>
      </c>
    </row>
    <row r="738" spans="1:46" x14ac:dyDescent="0.3">
      <c r="A738" s="1">
        <v>998</v>
      </c>
      <c r="B738" t="str">
        <f t="shared" si="33"/>
        <v>no</v>
      </c>
      <c r="W738">
        <v>32</v>
      </c>
      <c r="X738" t="str">
        <f t="shared" si="34"/>
        <v>no</v>
      </c>
      <c r="AK738">
        <v>60</v>
      </c>
      <c r="AL738" t="s">
        <v>2497</v>
      </c>
      <c r="AT738" t="str">
        <f t="shared" si="35"/>
        <v>yes</v>
      </c>
    </row>
    <row r="739" spans="1:46" x14ac:dyDescent="0.3">
      <c r="A739" s="1">
        <v>1197</v>
      </c>
      <c r="B739" t="str">
        <f t="shared" si="33"/>
        <v>no</v>
      </c>
      <c r="W739">
        <v>32</v>
      </c>
      <c r="X739" t="str">
        <f t="shared" si="34"/>
        <v>no</v>
      </c>
      <c r="AK739">
        <v>50</v>
      </c>
      <c r="AL739" t="s">
        <v>2497</v>
      </c>
      <c r="AT739" t="str">
        <f t="shared" si="35"/>
        <v>yes</v>
      </c>
    </row>
    <row r="740" spans="1:46" x14ac:dyDescent="0.3">
      <c r="A740" s="1">
        <v>998</v>
      </c>
      <c r="B740" t="str">
        <f t="shared" si="33"/>
        <v>no</v>
      </c>
      <c r="W740">
        <v>32</v>
      </c>
      <c r="X740" t="str">
        <f t="shared" si="34"/>
        <v>no</v>
      </c>
      <c r="AK740">
        <v>42</v>
      </c>
      <c r="AL740" t="s">
        <v>2497</v>
      </c>
      <c r="AT740" t="str">
        <f t="shared" si="35"/>
        <v>yes</v>
      </c>
    </row>
    <row r="741" spans="1:46" x14ac:dyDescent="0.3">
      <c r="A741" s="1">
        <v>1197</v>
      </c>
      <c r="B741" t="str">
        <f t="shared" si="33"/>
        <v>no</v>
      </c>
      <c r="W741">
        <v>32</v>
      </c>
      <c r="X741" t="str">
        <f t="shared" si="34"/>
        <v>no</v>
      </c>
      <c r="AK741">
        <v>42</v>
      </c>
      <c r="AL741" t="s">
        <v>2497</v>
      </c>
      <c r="AT741" t="str">
        <f t="shared" si="35"/>
        <v>yes</v>
      </c>
    </row>
    <row r="742" spans="1:46" x14ac:dyDescent="0.3">
      <c r="A742" s="1">
        <v>1197</v>
      </c>
      <c r="B742" t="str">
        <f t="shared" si="33"/>
        <v>no</v>
      </c>
      <c r="W742">
        <v>32</v>
      </c>
      <c r="X742" t="str">
        <f t="shared" si="34"/>
        <v>no</v>
      </c>
      <c r="AK742">
        <v>42</v>
      </c>
      <c r="AL742" t="s">
        <v>2497</v>
      </c>
      <c r="AT742" t="str">
        <f t="shared" si="35"/>
        <v>yes</v>
      </c>
    </row>
    <row r="743" spans="1:46" x14ac:dyDescent="0.3">
      <c r="A743" s="1">
        <v>1197</v>
      </c>
      <c r="B743" t="str">
        <f t="shared" si="33"/>
        <v>no</v>
      </c>
      <c r="W743">
        <v>32</v>
      </c>
      <c r="X743" t="str">
        <f t="shared" si="34"/>
        <v>no</v>
      </c>
      <c r="AK743">
        <v>42</v>
      </c>
      <c r="AL743" t="s">
        <v>2497</v>
      </c>
      <c r="AT743" t="str">
        <f t="shared" si="35"/>
        <v>yes</v>
      </c>
    </row>
    <row r="744" spans="1:46" x14ac:dyDescent="0.3">
      <c r="A744" s="1">
        <v>998</v>
      </c>
      <c r="B744" t="str">
        <f t="shared" si="33"/>
        <v>no</v>
      </c>
      <c r="W744">
        <v>32</v>
      </c>
      <c r="X744" t="str">
        <f t="shared" si="34"/>
        <v>no</v>
      </c>
      <c r="AK744">
        <v>42</v>
      </c>
      <c r="AL744" t="s">
        <v>2497</v>
      </c>
      <c r="AT744" t="str">
        <f t="shared" si="35"/>
        <v>yes</v>
      </c>
    </row>
    <row r="745" spans="1:46" x14ac:dyDescent="0.3">
      <c r="A745" s="1">
        <v>998</v>
      </c>
      <c r="B745" t="str">
        <f t="shared" si="33"/>
        <v>no</v>
      </c>
      <c r="W745">
        <v>32</v>
      </c>
      <c r="X745" t="str">
        <f t="shared" si="34"/>
        <v>no</v>
      </c>
      <c r="AK745">
        <v>42</v>
      </c>
      <c r="AL745" t="s">
        <v>2497</v>
      </c>
      <c r="AT745" t="str">
        <f t="shared" si="35"/>
        <v>yes</v>
      </c>
    </row>
    <row r="746" spans="1:46" x14ac:dyDescent="0.3">
      <c r="A746" s="1">
        <v>1197</v>
      </c>
      <c r="B746" t="str">
        <f t="shared" si="33"/>
        <v>no</v>
      </c>
      <c r="W746">
        <v>32</v>
      </c>
      <c r="X746" t="str">
        <f t="shared" si="34"/>
        <v>no</v>
      </c>
      <c r="AK746">
        <v>42</v>
      </c>
      <c r="AL746" t="s">
        <v>2497</v>
      </c>
      <c r="AT746" t="str">
        <f t="shared" si="35"/>
        <v>yes</v>
      </c>
    </row>
    <row r="747" spans="1:46" x14ac:dyDescent="0.3">
      <c r="A747" s="1">
        <v>1197</v>
      </c>
      <c r="B747" t="str">
        <f t="shared" si="33"/>
        <v>no</v>
      </c>
      <c r="W747">
        <v>32</v>
      </c>
      <c r="X747" t="str">
        <f t="shared" si="34"/>
        <v>no</v>
      </c>
      <c r="AK747">
        <v>42</v>
      </c>
      <c r="AL747" t="s">
        <v>2497</v>
      </c>
      <c r="AT747" t="str">
        <f t="shared" si="35"/>
        <v>yes</v>
      </c>
    </row>
    <row r="748" spans="1:46" x14ac:dyDescent="0.3">
      <c r="A748" s="1">
        <v>998</v>
      </c>
      <c r="B748" t="str">
        <f t="shared" si="33"/>
        <v>no</v>
      </c>
      <c r="W748">
        <v>32</v>
      </c>
      <c r="X748" t="str">
        <f t="shared" si="34"/>
        <v>no</v>
      </c>
      <c r="AK748">
        <v>42</v>
      </c>
      <c r="AL748" t="s">
        <v>2497</v>
      </c>
      <c r="AT748" t="str">
        <f t="shared" si="35"/>
        <v>yes</v>
      </c>
    </row>
    <row r="749" spans="1:46" x14ac:dyDescent="0.3">
      <c r="A749" s="1">
        <v>998</v>
      </c>
      <c r="B749" t="str">
        <f t="shared" si="33"/>
        <v>no</v>
      </c>
      <c r="W749">
        <v>32</v>
      </c>
      <c r="X749" t="str">
        <f t="shared" si="34"/>
        <v>no</v>
      </c>
      <c r="AK749">
        <v>42</v>
      </c>
      <c r="AL749" t="s">
        <v>2497</v>
      </c>
      <c r="AT749" t="str">
        <f t="shared" si="35"/>
        <v>yes</v>
      </c>
    </row>
    <row r="750" spans="1:46" x14ac:dyDescent="0.3">
      <c r="A750" s="1">
        <v>998</v>
      </c>
      <c r="B750" t="str">
        <f t="shared" si="33"/>
        <v>no</v>
      </c>
      <c r="W750">
        <v>32</v>
      </c>
      <c r="X750" t="str">
        <f t="shared" si="34"/>
        <v>no</v>
      </c>
      <c r="AK750">
        <v>42</v>
      </c>
      <c r="AL750" t="s">
        <v>2497</v>
      </c>
      <c r="AT750" t="str">
        <f t="shared" si="35"/>
        <v>yes</v>
      </c>
    </row>
    <row r="751" spans="1:46" x14ac:dyDescent="0.3">
      <c r="A751" s="1">
        <v>1199</v>
      </c>
      <c r="B751" t="str">
        <f t="shared" si="33"/>
        <v>no</v>
      </c>
      <c r="W751">
        <v>35</v>
      </c>
      <c r="X751" t="str">
        <f t="shared" si="34"/>
        <v>no</v>
      </c>
      <c r="AK751">
        <v>42</v>
      </c>
      <c r="AL751" t="s">
        <v>2497</v>
      </c>
      <c r="AT751" t="str">
        <f t="shared" si="35"/>
        <v>yes</v>
      </c>
    </row>
    <row r="752" spans="1:46" x14ac:dyDescent="0.3">
      <c r="A752" s="1">
        <v>1047</v>
      </c>
      <c r="B752" t="str">
        <f t="shared" si="33"/>
        <v>no</v>
      </c>
      <c r="W752">
        <v>35</v>
      </c>
      <c r="X752" t="str">
        <f t="shared" si="34"/>
        <v>no</v>
      </c>
      <c r="AK752">
        <v>42</v>
      </c>
      <c r="AL752" t="s">
        <v>2497</v>
      </c>
      <c r="AT752" t="str">
        <f t="shared" si="35"/>
        <v>yes</v>
      </c>
    </row>
    <row r="753" spans="1:46" x14ac:dyDescent="0.3">
      <c r="A753" s="1">
        <v>1199</v>
      </c>
      <c r="B753" t="str">
        <f t="shared" si="33"/>
        <v>no</v>
      </c>
      <c r="W753">
        <v>35</v>
      </c>
      <c r="X753" t="str">
        <f t="shared" si="34"/>
        <v>no</v>
      </c>
      <c r="AK753">
        <v>42</v>
      </c>
      <c r="AL753" t="s">
        <v>2497</v>
      </c>
      <c r="AT753" t="str">
        <f t="shared" si="35"/>
        <v>yes</v>
      </c>
    </row>
    <row r="754" spans="1:46" x14ac:dyDescent="0.3">
      <c r="A754" s="1">
        <v>1493</v>
      </c>
      <c r="B754" t="str">
        <f t="shared" si="33"/>
        <v>no</v>
      </c>
      <c r="W754">
        <v>60</v>
      </c>
      <c r="X754" t="str">
        <f t="shared" si="34"/>
        <v>no</v>
      </c>
      <c r="AK754">
        <v>50</v>
      </c>
      <c r="AL754" t="s">
        <v>2497</v>
      </c>
      <c r="AS754">
        <v>13.8</v>
      </c>
      <c r="AT754" t="str">
        <f t="shared" si="35"/>
        <v>no</v>
      </c>
    </row>
    <row r="755" spans="1:46" x14ac:dyDescent="0.3">
      <c r="A755" s="1">
        <v>1493</v>
      </c>
      <c r="B755" t="str">
        <f t="shared" si="33"/>
        <v>no</v>
      </c>
      <c r="W755">
        <v>60</v>
      </c>
      <c r="X755" t="str">
        <f t="shared" si="34"/>
        <v>no</v>
      </c>
      <c r="AK755">
        <v>50</v>
      </c>
      <c r="AL755" t="s">
        <v>2497</v>
      </c>
      <c r="AS755">
        <v>13.8</v>
      </c>
      <c r="AT755" t="str">
        <f t="shared" si="35"/>
        <v>no</v>
      </c>
    </row>
    <row r="756" spans="1:46" x14ac:dyDescent="0.3">
      <c r="A756" s="1">
        <v>1493</v>
      </c>
      <c r="B756" t="str">
        <f t="shared" si="33"/>
        <v>no</v>
      </c>
      <c r="W756">
        <v>60</v>
      </c>
      <c r="X756" t="str">
        <f t="shared" si="34"/>
        <v>no</v>
      </c>
      <c r="AK756">
        <v>50</v>
      </c>
      <c r="AL756" t="s">
        <v>2497</v>
      </c>
      <c r="AS756">
        <v>13.8</v>
      </c>
      <c r="AT756" t="str">
        <f t="shared" si="35"/>
        <v>no</v>
      </c>
    </row>
    <row r="757" spans="1:46" x14ac:dyDescent="0.3">
      <c r="A757" s="1">
        <v>1493</v>
      </c>
      <c r="B757" t="str">
        <f t="shared" si="33"/>
        <v>no</v>
      </c>
      <c r="X757" t="str">
        <f t="shared" si="34"/>
        <v>yes</v>
      </c>
      <c r="AK757">
        <v>50</v>
      </c>
      <c r="AL757" t="s">
        <v>2497</v>
      </c>
      <c r="AS757">
        <v>13.8</v>
      </c>
      <c r="AT757" t="str">
        <f t="shared" si="35"/>
        <v>no</v>
      </c>
    </row>
    <row r="758" spans="1:46" x14ac:dyDescent="0.3">
      <c r="A758" s="1">
        <v>1493</v>
      </c>
      <c r="B758" t="str">
        <f t="shared" si="33"/>
        <v>no</v>
      </c>
      <c r="W758">
        <v>60</v>
      </c>
      <c r="X758" t="str">
        <f t="shared" si="34"/>
        <v>no</v>
      </c>
      <c r="AK758">
        <v>50</v>
      </c>
      <c r="AL758" t="s">
        <v>2497</v>
      </c>
      <c r="AS758">
        <v>12.8</v>
      </c>
      <c r="AT758" t="str">
        <f t="shared" si="35"/>
        <v>no</v>
      </c>
    </row>
    <row r="759" spans="1:46" x14ac:dyDescent="0.3">
      <c r="A759" s="1">
        <v>1493</v>
      </c>
      <c r="B759" t="str">
        <f t="shared" si="33"/>
        <v>no</v>
      </c>
      <c r="W759">
        <v>60</v>
      </c>
      <c r="X759" t="str">
        <f t="shared" si="34"/>
        <v>no</v>
      </c>
      <c r="AK759">
        <v>50</v>
      </c>
      <c r="AL759" t="s">
        <v>2497</v>
      </c>
      <c r="AS759">
        <v>12.8</v>
      </c>
      <c r="AT759" t="str">
        <f t="shared" si="35"/>
        <v>no</v>
      </c>
    </row>
    <row r="760" spans="1:46" x14ac:dyDescent="0.3">
      <c r="A760" s="1">
        <v>2200</v>
      </c>
      <c r="B760" t="str">
        <f t="shared" si="33"/>
        <v>yes</v>
      </c>
      <c r="W760">
        <v>60</v>
      </c>
      <c r="X760" t="str">
        <f t="shared" si="34"/>
        <v>no</v>
      </c>
      <c r="AK760">
        <v>50</v>
      </c>
      <c r="AL760" t="s">
        <v>2497</v>
      </c>
    </row>
    <row r="761" spans="1:46" x14ac:dyDescent="0.3">
      <c r="A761" s="1" t="s">
        <v>148</v>
      </c>
      <c r="B761" t="str">
        <f t="shared" si="33"/>
        <v>yes</v>
      </c>
      <c r="X761" t="str">
        <f t="shared" si="34"/>
        <v>yes</v>
      </c>
      <c r="AK761">
        <v>50</v>
      </c>
      <c r="AL761" t="s">
        <v>2497</v>
      </c>
    </row>
    <row r="762" spans="1:46" x14ac:dyDescent="0.3">
      <c r="A762" s="1">
        <v>2487</v>
      </c>
      <c r="B762" t="str">
        <f t="shared" si="33"/>
        <v>yes</v>
      </c>
      <c r="W762">
        <v>50</v>
      </c>
      <c r="X762" t="str">
        <f t="shared" si="34"/>
        <v>no</v>
      </c>
      <c r="AK762">
        <v>50</v>
      </c>
      <c r="AL762" t="s">
        <v>2497</v>
      </c>
    </row>
    <row r="763" spans="1:46" x14ac:dyDescent="0.3">
      <c r="A763" s="1">
        <v>1496</v>
      </c>
      <c r="B763" t="str">
        <f t="shared" si="33"/>
        <v>no</v>
      </c>
      <c r="W763">
        <v>42</v>
      </c>
      <c r="X763" t="str">
        <f t="shared" si="34"/>
        <v>no</v>
      </c>
      <c r="AK763">
        <v>50</v>
      </c>
      <c r="AL763" t="s">
        <v>2497</v>
      </c>
    </row>
    <row r="764" spans="1:46" x14ac:dyDescent="0.3">
      <c r="A764" s="1">
        <v>1496</v>
      </c>
      <c r="B764" t="str">
        <f t="shared" si="33"/>
        <v>no</v>
      </c>
      <c r="W764">
        <v>42</v>
      </c>
      <c r="X764" t="str">
        <f t="shared" si="34"/>
        <v>no</v>
      </c>
      <c r="AK764">
        <v>50</v>
      </c>
      <c r="AL764" t="s">
        <v>2497</v>
      </c>
    </row>
    <row r="765" spans="1:46" x14ac:dyDescent="0.3">
      <c r="A765" s="1">
        <v>1498</v>
      </c>
      <c r="B765" t="str">
        <f t="shared" si="33"/>
        <v>no</v>
      </c>
      <c r="W765">
        <v>42</v>
      </c>
      <c r="X765" t="str">
        <f t="shared" si="34"/>
        <v>no</v>
      </c>
      <c r="AK765">
        <v>50</v>
      </c>
      <c r="AL765" t="s">
        <v>2497</v>
      </c>
    </row>
    <row r="766" spans="1:46" x14ac:dyDescent="0.3">
      <c r="A766" s="1">
        <v>1496</v>
      </c>
      <c r="B766" t="str">
        <f t="shared" si="33"/>
        <v>no</v>
      </c>
      <c r="W766">
        <v>42</v>
      </c>
      <c r="X766" t="str">
        <f t="shared" si="34"/>
        <v>no</v>
      </c>
      <c r="AK766">
        <v>50</v>
      </c>
      <c r="AL766" t="s">
        <v>2497</v>
      </c>
    </row>
    <row r="767" spans="1:46" x14ac:dyDescent="0.3">
      <c r="A767" s="1">
        <v>1496</v>
      </c>
      <c r="B767" t="str">
        <f t="shared" si="33"/>
        <v>no</v>
      </c>
      <c r="W767">
        <v>42</v>
      </c>
      <c r="X767" t="str">
        <f t="shared" si="34"/>
        <v>no</v>
      </c>
      <c r="AK767">
        <v>50</v>
      </c>
      <c r="AL767" t="s">
        <v>2497</v>
      </c>
    </row>
    <row r="768" spans="1:46" x14ac:dyDescent="0.3">
      <c r="A768" s="1">
        <v>1496</v>
      </c>
      <c r="B768" t="str">
        <f t="shared" si="33"/>
        <v>no</v>
      </c>
      <c r="W768">
        <v>42</v>
      </c>
      <c r="X768" t="str">
        <f t="shared" si="34"/>
        <v>no</v>
      </c>
      <c r="AK768">
        <v>50</v>
      </c>
      <c r="AL768" t="s">
        <v>2497</v>
      </c>
    </row>
    <row r="769" spans="1:24" x14ac:dyDescent="0.3">
      <c r="A769" s="1">
        <v>1496</v>
      </c>
      <c r="B769" t="str">
        <f t="shared" si="33"/>
        <v>no</v>
      </c>
      <c r="W769">
        <v>42</v>
      </c>
      <c r="X769" t="str">
        <f t="shared" si="34"/>
        <v>no</v>
      </c>
    </row>
    <row r="770" spans="1:24" x14ac:dyDescent="0.3">
      <c r="A770" s="1">
        <v>1496</v>
      </c>
      <c r="B770" t="str">
        <f t="shared" si="33"/>
        <v>no</v>
      </c>
      <c r="W770">
        <v>42</v>
      </c>
      <c r="X770" t="str">
        <f t="shared" si="34"/>
        <v>no</v>
      </c>
    </row>
    <row r="771" spans="1:24" x14ac:dyDescent="0.3">
      <c r="A771" s="1">
        <v>1498</v>
      </c>
      <c r="B771" t="str">
        <f t="shared" si="33"/>
        <v>no</v>
      </c>
      <c r="W771">
        <v>42</v>
      </c>
      <c r="X771" t="str">
        <f t="shared" si="34"/>
        <v>no</v>
      </c>
    </row>
    <row r="772" spans="1:24" x14ac:dyDescent="0.3">
      <c r="A772" s="1">
        <v>1496</v>
      </c>
      <c r="B772" t="str">
        <f t="shared" si="33"/>
        <v>no</v>
      </c>
      <c r="W772">
        <v>42</v>
      </c>
      <c r="X772" t="str">
        <f t="shared" si="34"/>
        <v>no</v>
      </c>
    </row>
    <row r="773" spans="1:24" x14ac:dyDescent="0.3">
      <c r="A773" s="1">
        <v>1496</v>
      </c>
      <c r="B773" t="str">
        <f t="shared" si="33"/>
        <v>no</v>
      </c>
      <c r="W773">
        <v>42</v>
      </c>
      <c r="X773" t="str">
        <f t="shared" si="34"/>
        <v>no</v>
      </c>
    </row>
    <row r="774" spans="1:24" x14ac:dyDescent="0.3">
      <c r="A774" s="1">
        <v>1496</v>
      </c>
      <c r="B774" t="str">
        <f t="shared" ref="B774:B791" si="36">IF(OR(A774&gt;$D$30,A774&lt;$D$31),"yes","no")</f>
        <v>no</v>
      </c>
      <c r="W774">
        <v>42</v>
      </c>
      <c r="X774" t="str">
        <f t="shared" ref="X774:X791" si="37">IF(OR(W774&gt;$Z$88,W774&lt;$Z$89),"yes","no")</f>
        <v>no</v>
      </c>
    </row>
    <row r="775" spans="1:24" x14ac:dyDescent="0.3">
      <c r="A775" s="1">
        <v>1496</v>
      </c>
      <c r="B775" t="str">
        <f t="shared" si="36"/>
        <v>no</v>
      </c>
      <c r="W775">
        <v>42</v>
      </c>
      <c r="X775" t="str">
        <f t="shared" si="37"/>
        <v>no</v>
      </c>
    </row>
    <row r="776" spans="1:24" x14ac:dyDescent="0.3">
      <c r="A776" s="1">
        <v>1498</v>
      </c>
      <c r="B776" t="str">
        <f t="shared" si="36"/>
        <v>no</v>
      </c>
      <c r="W776">
        <v>42</v>
      </c>
      <c r="X776" t="str">
        <f t="shared" si="37"/>
        <v>no</v>
      </c>
    </row>
    <row r="777" spans="1:24" x14ac:dyDescent="0.3">
      <c r="A777" s="1">
        <v>1395</v>
      </c>
      <c r="B777" t="str">
        <f t="shared" si="36"/>
        <v>no</v>
      </c>
      <c r="W777">
        <v>50</v>
      </c>
      <c r="X777" t="str">
        <f t="shared" si="37"/>
        <v>no</v>
      </c>
    </row>
    <row r="778" spans="1:24" x14ac:dyDescent="0.3">
      <c r="A778" s="1">
        <v>1968</v>
      </c>
      <c r="B778" t="str">
        <f t="shared" si="36"/>
        <v>no</v>
      </c>
      <c r="W778">
        <v>50</v>
      </c>
      <c r="X778" t="str">
        <f t="shared" si="37"/>
        <v>no</v>
      </c>
    </row>
    <row r="779" spans="1:24" x14ac:dyDescent="0.3">
      <c r="A779" s="1">
        <v>1395</v>
      </c>
      <c r="B779" t="str">
        <f t="shared" si="36"/>
        <v>no</v>
      </c>
      <c r="W779">
        <v>50</v>
      </c>
      <c r="X779" t="str">
        <f t="shared" si="37"/>
        <v>no</v>
      </c>
    </row>
    <row r="780" spans="1:24" x14ac:dyDescent="0.3">
      <c r="A780" s="1">
        <v>1798</v>
      </c>
      <c r="B780" t="str">
        <f t="shared" si="36"/>
        <v>no</v>
      </c>
      <c r="W780">
        <v>50</v>
      </c>
      <c r="X780" t="str">
        <f t="shared" si="37"/>
        <v>no</v>
      </c>
    </row>
    <row r="781" spans="1:24" x14ac:dyDescent="0.3">
      <c r="A781" s="1">
        <v>1968</v>
      </c>
      <c r="B781" t="str">
        <f t="shared" si="36"/>
        <v>no</v>
      </c>
      <c r="W781">
        <v>50</v>
      </c>
      <c r="X781" t="str">
        <f t="shared" si="37"/>
        <v>no</v>
      </c>
    </row>
    <row r="782" spans="1:24" x14ac:dyDescent="0.3">
      <c r="A782" s="1">
        <v>1968</v>
      </c>
      <c r="B782" t="str">
        <f t="shared" si="36"/>
        <v>no</v>
      </c>
      <c r="W782">
        <v>50</v>
      </c>
      <c r="X782" t="str">
        <f t="shared" si="37"/>
        <v>no</v>
      </c>
    </row>
    <row r="783" spans="1:24" x14ac:dyDescent="0.3">
      <c r="A783" s="1">
        <v>1798</v>
      </c>
      <c r="B783" t="str">
        <f t="shared" si="36"/>
        <v>no</v>
      </c>
      <c r="W783">
        <v>50</v>
      </c>
      <c r="X783" t="str">
        <f t="shared" si="37"/>
        <v>no</v>
      </c>
    </row>
    <row r="784" spans="1:24" x14ac:dyDescent="0.3">
      <c r="A784" s="1">
        <v>1968</v>
      </c>
      <c r="B784" t="str">
        <f t="shared" si="36"/>
        <v>no</v>
      </c>
      <c r="W784">
        <v>50</v>
      </c>
      <c r="X784" t="str">
        <f t="shared" si="37"/>
        <v>no</v>
      </c>
    </row>
    <row r="785" spans="1:46" x14ac:dyDescent="0.3">
      <c r="A785" s="1">
        <v>1395</v>
      </c>
      <c r="B785" t="str">
        <f t="shared" si="36"/>
        <v>no</v>
      </c>
      <c r="W785">
        <v>50</v>
      </c>
      <c r="X785" t="str">
        <f t="shared" si="37"/>
        <v>no</v>
      </c>
    </row>
    <row r="786" spans="1:46" x14ac:dyDescent="0.3">
      <c r="A786" s="1">
        <v>1968</v>
      </c>
      <c r="B786" t="str">
        <f t="shared" si="36"/>
        <v>no</v>
      </c>
      <c r="W786">
        <v>50</v>
      </c>
      <c r="X786" t="str">
        <f t="shared" si="37"/>
        <v>no</v>
      </c>
    </row>
    <row r="787" spans="1:46" x14ac:dyDescent="0.3">
      <c r="A787" s="1">
        <v>1798</v>
      </c>
      <c r="B787" t="str">
        <f t="shared" si="36"/>
        <v>no</v>
      </c>
      <c r="W787">
        <v>50</v>
      </c>
      <c r="X787" t="str">
        <f t="shared" si="37"/>
        <v>no</v>
      </c>
    </row>
    <row r="788" spans="1:46" x14ac:dyDescent="0.3">
      <c r="A788" s="1">
        <v>1968</v>
      </c>
      <c r="B788" t="str">
        <f t="shared" si="36"/>
        <v>no</v>
      </c>
      <c r="W788">
        <v>50</v>
      </c>
      <c r="X788" t="str">
        <f t="shared" si="37"/>
        <v>no</v>
      </c>
    </row>
    <row r="789" spans="1:46" x14ac:dyDescent="0.3">
      <c r="A789" s="1">
        <v>1461</v>
      </c>
      <c r="B789" t="str">
        <f t="shared" si="36"/>
        <v>no</v>
      </c>
      <c r="W789">
        <v>50</v>
      </c>
      <c r="X789" t="str">
        <f t="shared" si="37"/>
        <v>no</v>
      </c>
      <c r="AS789">
        <v>18</v>
      </c>
      <c r="AT789" t="str">
        <f t="shared" ref="AT789:AT791" si="38">IF(OR(AS789&gt;$AV$30,AS789&lt;$AV$31),"yes","no")</f>
        <v>no</v>
      </c>
    </row>
    <row r="790" spans="1:46" x14ac:dyDescent="0.3">
      <c r="A790" s="1">
        <v>1461</v>
      </c>
      <c r="B790" t="str">
        <f t="shared" si="36"/>
        <v>no</v>
      </c>
      <c r="W790">
        <v>50</v>
      </c>
      <c r="X790" t="str">
        <f t="shared" si="37"/>
        <v>no</v>
      </c>
      <c r="AS790">
        <v>18</v>
      </c>
      <c r="AT790" t="str">
        <f t="shared" si="38"/>
        <v>no</v>
      </c>
    </row>
    <row r="791" spans="1:46" x14ac:dyDescent="0.3">
      <c r="A791" s="1">
        <v>1461</v>
      </c>
      <c r="B791" t="str">
        <f t="shared" si="36"/>
        <v>no</v>
      </c>
      <c r="W791">
        <v>50</v>
      </c>
      <c r="X791" t="str">
        <f t="shared" si="37"/>
        <v>no</v>
      </c>
      <c r="AS791">
        <v>18</v>
      </c>
      <c r="AT791" t="str">
        <f t="shared" si="38"/>
        <v>no</v>
      </c>
    </row>
  </sheetData>
  <autoFilter ref="A1:S791" xr:uid="{11681776-7D96-4BC3-8690-4C3F01256CB7}">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autoFilter>
  <sortState xmlns:xlrd2="http://schemas.microsoft.com/office/spreadsheetml/2017/richdata2" ref="E16:E43">
    <sortCondition ref="E16"/>
  </sortState>
  <mergeCells count="7">
    <mergeCell ref="C1:S2"/>
    <mergeCell ref="W3:AA3"/>
    <mergeCell ref="AJ3:AM3"/>
    <mergeCell ref="AS3:AV3"/>
    <mergeCell ref="BD3:BG3"/>
    <mergeCell ref="A3:D3"/>
    <mergeCell ref="N3:S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996B9-F08C-4831-AE1A-33534634E30D}">
  <dimension ref="A1:AB230"/>
  <sheetViews>
    <sheetView workbookViewId="0">
      <selection activeCell="AC21" sqref="AC21"/>
    </sheetView>
  </sheetViews>
  <sheetFormatPr defaultRowHeight="14.4" x14ac:dyDescent="0.3"/>
  <cols>
    <col min="1" max="1" width="10.6640625" bestFit="1" customWidth="1"/>
    <col min="2" max="2" width="27.44140625" bestFit="1" customWidth="1"/>
    <col min="3" max="3" width="10" bestFit="1" customWidth="1"/>
    <col min="5" max="5" width="12.5546875" bestFit="1" customWidth="1"/>
    <col min="6" max="6" width="15" bestFit="1" customWidth="1"/>
    <col min="13" max="13" width="33.33203125" bestFit="1" customWidth="1"/>
    <col min="14" max="14" width="10" bestFit="1" customWidth="1"/>
    <col min="16" max="16" width="12.5546875" bestFit="1" customWidth="1"/>
    <col min="17" max="17" width="15" bestFit="1" customWidth="1"/>
    <col min="18" max="18" width="18.44140625" bestFit="1" customWidth="1"/>
    <col min="22" max="22" width="10.6640625" bestFit="1" customWidth="1"/>
    <col min="23" max="23" width="26" bestFit="1" customWidth="1"/>
    <col min="24" max="24" width="10" bestFit="1" customWidth="1"/>
    <col min="26" max="26" width="12.5546875" bestFit="1" customWidth="1"/>
    <col min="27" max="27" width="15" bestFit="1" customWidth="1"/>
  </cols>
  <sheetData>
    <row r="1" spans="1:28" x14ac:dyDescent="0.3">
      <c r="A1" s="33" t="s">
        <v>2488</v>
      </c>
      <c r="B1" s="33"/>
      <c r="C1" s="33"/>
      <c r="D1" s="33"/>
      <c r="E1" s="33"/>
      <c r="F1" s="33"/>
      <c r="L1" s="25" t="s">
        <v>2489</v>
      </c>
      <c r="M1" s="25"/>
      <c r="N1" s="25"/>
      <c r="O1" s="25"/>
      <c r="P1" s="25"/>
      <c r="Q1" s="25"/>
      <c r="R1" s="25"/>
      <c r="V1" s="34" t="s">
        <v>2490</v>
      </c>
      <c r="W1" s="24"/>
      <c r="X1" s="24"/>
      <c r="Y1" s="24"/>
      <c r="Z1" s="24"/>
      <c r="AA1" s="24"/>
      <c r="AB1" s="24"/>
    </row>
    <row r="2" spans="1:28" x14ac:dyDescent="0.3">
      <c r="A2" s="33"/>
      <c r="B2" s="33"/>
      <c r="C2" s="33"/>
      <c r="D2" s="33"/>
      <c r="E2" s="33"/>
      <c r="F2" s="33"/>
      <c r="L2" s="25"/>
      <c r="M2" s="25"/>
      <c r="N2" s="25"/>
      <c r="O2" s="25"/>
      <c r="P2" s="25"/>
      <c r="Q2" s="25"/>
      <c r="R2" s="25"/>
      <c r="V2" s="24"/>
      <c r="W2" s="24"/>
      <c r="X2" s="24"/>
      <c r="Y2" s="24"/>
      <c r="Z2" s="24"/>
      <c r="AA2" s="24"/>
      <c r="AB2" s="24"/>
    </row>
    <row r="3" spans="1:28" x14ac:dyDescent="0.3">
      <c r="A3" t="s">
        <v>1</v>
      </c>
      <c r="B3" t="s">
        <v>3</v>
      </c>
      <c r="C3" t="s">
        <v>16</v>
      </c>
      <c r="L3" t="s">
        <v>1</v>
      </c>
      <c r="M3" t="s">
        <v>3</v>
      </c>
      <c r="N3" t="s">
        <v>16</v>
      </c>
      <c r="V3" t="s">
        <v>1</v>
      </c>
      <c r="W3" t="s">
        <v>3</v>
      </c>
      <c r="X3" t="s">
        <v>16</v>
      </c>
    </row>
    <row r="4" spans="1:28" x14ac:dyDescent="0.3">
      <c r="A4" t="s">
        <v>139</v>
      </c>
      <c r="B4" t="s">
        <v>141</v>
      </c>
      <c r="C4" t="s">
        <v>147</v>
      </c>
      <c r="E4" s="3" t="s">
        <v>2448</v>
      </c>
      <c r="F4" t="s">
        <v>2479</v>
      </c>
      <c r="L4" t="s">
        <v>319</v>
      </c>
      <c r="M4" t="s">
        <v>507</v>
      </c>
      <c r="N4" t="s">
        <v>509</v>
      </c>
      <c r="P4" s="3" t="s">
        <v>2448</v>
      </c>
      <c r="Q4" t="s">
        <v>2479</v>
      </c>
      <c r="V4" t="s">
        <v>785</v>
      </c>
      <c r="W4" t="s">
        <v>831</v>
      </c>
      <c r="X4" t="s">
        <v>833</v>
      </c>
      <c r="Z4" s="3" t="s">
        <v>2448</v>
      </c>
      <c r="AA4" t="s">
        <v>2479</v>
      </c>
    </row>
    <row r="5" spans="1:28" x14ac:dyDescent="0.3">
      <c r="A5" t="s">
        <v>139</v>
      </c>
      <c r="B5" t="s">
        <v>181</v>
      </c>
      <c r="C5" t="s">
        <v>147</v>
      </c>
      <c r="E5" s="4" t="s">
        <v>235</v>
      </c>
      <c r="F5">
        <v>71</v>
      </c>
      <c r="L5" t="s">
        <v>319</v>
      </c>
      <c r="M5" t="s">
        <v>518</v>
      </c>
      <c r="N5" t="s">
        <v>509</v>
      </c>
      <c r="P5" s="4" t="s">
        <v>319</v>
      </c>
      <c r="Q5">
        <v>44</v>
      </c>
      <c r="V5" t="s">
        <v>615</v>
      </c>
      <c r="W5" t="s">
        <v>845</v>
      </c>
      <c r="X5" t="s">
        <v>833</v>
      </c>
      <c r="Z5" s="4" t="s">
        <v>785</v>
      </c>
      <c r="AA5" s="36">
        <v>77</v>
      </c>
    </row>
    <row r="6" spans="1:28" x14ac:dyDescent="0.3">
      <c r="A6" t="s">
        <v>139</v>
      </c>
      <c r="B6" t="s">
        <v>183</v>
      </c>
      <c r="C6" t="s">
        <v>147</v>
      </c>
      <c r="E6" s="4" t="s">
        <v>319</v>
      </c>
      <c r="F6">
        <v>46</v>
      </c>
      <c r="L6" t="s">
        <v>319</v>
      </c>
      <c r="M6" t="s">
        <v>521</v>
      </c>
      <c r="N6" t="s">
        <v>509</v>
      </c>
      <c r="P6" s="4" t="s">
        <v>865</v>
      </c>
      <c r="Q6">
        <v>39</v>
      </c>
      <c r="V6" t="s">
        <v>615</v>
      </c>
      <c r="W6" t="s">
        <v>862</v>
      </c>
      <c r="X6" t="s">
        <v>833</v>
      </c>
      <c r="Z6" s="4" t="s">
        <v>319</v>
      </c>
      <c r="AA6" s="36">
        <v>40</v>
      </c>
    </row>
    <row r="7" spans="1:28" x14ac:dyDescent="0.3">
      <c r="A7" t="s">
        <v>139</v>
      </c>
      <c r="B7" t="s">
        <v>188</v>
      </c>
      <c r="C7" t="s">
        <v>147</v>
      </c>
      <c r="E7" s="4" t="s">
        <v>139</v>
      </c>
      <c r="F7">
        <v>30</v>
      </c>
      <c r="L7" t="s">
        <v>319</v>
      </c>
      <c r="M7" t="s">
        <v>522</v>
      </c>
      <c r="N7" t="s">
        <v>509</v>
      </c>
      <c r="P7" s="4" t="s">
        <v>444</v>
      </c>
      <c r="Q7">
        <v>32</v>
      </c>
      <c r="V7" t="s">
        <v>865</v>
      </c>
      <c r="W7" t="s">
        <v>891</v>
      </c>
      <c r="X7" t="s">
        <v>833</v>
      </c>
      <c r="Z7" s="4" t="s">
        <v>139</v>
      </c>
      <c r="AA7" s="36">
        <v>40</v>
      </c>
    </row>
    <row r="8" spans="1:28" x14ac:dyDescent="0.3">
      <c r="A8" t="s">
        <v>139</v>
      </c>
      <c r="B8" t="s">
        <v>191</v>
      </c>
      <c r="C8" t="s">
        <v>147</v>
      </c>
      <c r="E8" s="4" t="s">
        <v>2449</v>
      </c>
      <c r="F8">
        <v>147</v>
      </c>
      <c r="L8" t="s">
        <v>319</v>
      </c>
      <c r="M8" t="s">
        <v>524</v>
      </c>
      <c r="N8" t="s">
        <v>509</v>
      </c>
      <c r="P8" s="4" t="s">
        <v>2449</v>
      </c>
      <c r="Q8">
        <v>115</v>
      </c>
      <c r="V8" t="s">
        <v>865</v>
      </c>
      <c r="W8" t="s">
        <v>893</v>
      </c>
      <c r="X8" t="s">
        <v>833</v>
      </c>
      <c r="Z8" s="4" t="s">
        <v>679</v>
      </c>
      <c r="AA8" s="36">
        <v>15</v>
      </c>
    </row>
    <row r="9" spans="1:28" x14ac:dyDescent="0.3">
      <c r="A9" t="s">
        <v>139</v>
      </c>
      <c r="B9" t="s">
        <v>192</v>
      </c>
      <c r="C9" t="s">
        <v>147</v>
      </c>
      <c r="L9" t="s">
        <v>319</v>
      </c>
      <c r="M9" t="s">
        <v>527</v>
      </c>
      <c r="N9" t="s">
        <v>509</v>
      </c>
      <c r="V9" t="s">
        <v>865</v>
      </c>
      <c r="W9" t="s">
        <v>896</v>
      </c>
      <c r="X9" t="s">
        <v>833</v>
      </c>
      <c r="Z9" s="4" t="s">
        <v>193</v>
      </c>
      <c r="AA9" s="36">
        <v>13</v>
      </c>
    </row>
    <row r="10" spans="1:28" x14ac:dyDescent="0.3">
      <c r="A10" t="s">
        <v>193</v>
      </c>
      <c r="B10" t="s">
        <v>195</v>
      </c>
      <c r="C10" t="s">
        <v>147</v>
      </c>
      <c r="L10" t="s">
        <v>235</v>
      </c>
      <c r="M10" t="s">
        <v>531</v>
      </c>
      <c r="N10" t="s">
        <v>509</v>
      </c>
      <c r="V10" t="s">
        <v>898</v>
      </c>
      <c r="W10" t="s">
        <v>900</v>
      </c>
      <c r="X10" t="s">
        <v>833</v>
      </c>
      <c r="Z10" s="4" t="s">
        <v>898</v>
      </c>
      <c r="AA10" s="36">
        <v>12</v>
      </c>
    </row>
    <row r="11" spans="1:28" x14ac:dyDescent="0.3">
      <c r="A11" t="s">
        <v>193</v>
      </c>
      <c r="B11" t="s">
        <v>211</v>
      </c>
      <c r="C11" t="s">
        <v>147</v>
      </c>
      <c r="L11" t="s">
        <v>235</v>
      </c>
      <c r="M11" t="s">
        <v>274</v>
      </c>
      <c r="N11" t="s">
        <v>509</v>
      </c>
      <c r="V11" t="s">
        <v>898</v>
      </c>
      <c r="W11" t="s">
        <v>913</v>
      </c>
      <c r="X11" t="s">
        <v>833</v>
      </c>
      <c r="Z11" s="4" t="s">
        <v>235</v>
      </c>
      <c r="AA11" s="36">
        <v>11</v>
      </c>
    </row>
    <row r="12" spans="1:28" x14ac:dyDescent="0.3">
      <c r="A12" t="s">
        <v>193</v>
      </c>
      <c r="B12" t="s">
        <v>215</v>
      </c>
      <c r="C12" t="s">
        <v>147</v>
      </c>
      <c r="L12" t="s">
        <v>235</v>
      </c>
      <c r="M12" t="s">
        <v>545</v>
      </c>
      <c r="N12" t="s">
        <v>509</v>
      </c>
      <c r="V12" t="s">
        <v>898</v>
      </c>
      <c r="W12" t="s">
        <v>917</v>
      </c>
      <c r="X12" t="s">
        <v>833</v>
      </c>
      <c r="Z12" s="4" t="s">
        <v>444</v>
      </c>
      <c r="AA12" s="36">
        <v>9</v>
      </c>
    </row>
    <row r="13" spans="1:28" x14ac:dyDescent="0.3">
      <c r="A13" t="s">
        <v>193</v>
      </c>
      <c r="B13" t="s">
        <v>216</v>
      </c>
      <c r="C13" t="s">
        <v>147</v>
      </c>
      <c r="L13" t="s">
        <v>319</v>
      </c>
      <c r="M13" t="s">
        <v>589</v>
      </c>
      <c r="N13" t="s">
        <v>509</v>
      </c>
      <c r="V13" t="s">
        <v>898</v>
      </c>
      <c r="W13" t="s">
        <v>919</v>
      </c>
      <c r="X13" t="s">
        <v>833</v>
      </c>
      <c r="Z13" s="4" t="s">
        <v>865</v>
      </c>
      <c r="AA13" s="36">
        <v>4</v>
      </c>
    </row>
    <row r="14" spans="1:28" x14ac:dyDescent="0.3">
      <c r="A14" t="s">
        <v>193</v>
      </c>
      <c r="B14" t="s">
        <v>218</v>
      </c>
      <c r="C14" t="s">
        <v>147</v>
      </c>
      <c r="L14" t="s">
        <v>319</v>
      </c>
      <c r="M14" t="s">
        <v>591</v>
      </c>
      <c r="N14" t="s">
        <v>509</v>
      </c>
      <c r="V14" t="s">
        <v>898</v>
      </c>
      <c r="W14" t="s">
        <v>931</v>
      </c>
      <c r="X14" t="s">
        <v>833</v>
      </c>
      <c r="Z14" s="4" t="s">
        <v>615</v>
      </c>
      <c r="AA14" s="36">
        <v>2</v>
      </c>
    </row>
    <row r="15" spans="1:28" x14ac:dyDescent="0.3">
      <c r="A15" t="s">
        <v>193</v>
      </c>
      <c r="B15" t="s">
        <v>223</v>
      </c>
      <c r="C15" t="s">
        <v>147</v>
      </c>
      <c r="L15" t="s">
        <v>319</v>
      </c>
      <c r="M15" t="s">
        <v>592</v>
      </c>
      <c r="N15" t="s">
        <v>509</v>
      </c>
      <c r="V15" t="s">
        <v>898</v>
      </c>
      <c r="W15" t="s">
        <v>933</v>
      </c>
      <c r="X15" t="s">
        <v>833</v>
      </c>
      <c r="Z15" s="4" t="s">
        <v>2449</v>
      </c>
      <c r="AA15" s="36">
        <v>223</v>
      </c>
    </row>
    <row r="16" spans="1:28" x14ac:dyDescent="0.3">
      <c r="A16" t="s">
        <v>193</v>
      </c>
      <c r="B16" t="s">
        <v>225</v>
      </c>
      <c r="C16" t="s">
        <v>147</v>
      </c>
      <c r="L16" t="s">
        <v>319</v>
      </c>
      <c r="M16" t="s">
        <v>594</v>
      </c>
      <c r="N16" t="s">
        <v>509</v>
      </c>
      <c r="V16" t="s">
        <v>444</v>
      </c>
      <c r="W16" t="s">
        <v>969</v>
      </c>
      <c r="X16" t="s">
        <v>833</v>
      </c>
    </row>
    <row r="17" spans="1:24" x14ac:dyDescent="0.3">
      <c r="A17" t="s">
        <v>193</v>
      </c>
      <c r="B17" t="s">
        <v>228</v>
      </c>
      <c r="C17" t="s">
        <v>147</v>
      </c>
      <c r="L17" t="s">
        <v>319</v>
      </c>
      <c r="M17" t="s">
        <v>596</v>
      </c>
      <c r="N17" t="s">
        <v>509</v>
      </c>
      <c r="V17" t="s">
        <v>235</v>
      </c>
      <c r="W17" t="s">
        <v>1164</v>
      </c>
      <c r="X17" t="s">
        <v>833</v>
      </c>
    </row>
    <row r="18" spans="1:24" x14ac:dyDescent="0.3">
      <c r="A18" t="s">
        <v>193</v>
      </c>
      <c r="B18" t="s">
        <v>229</v>
      </c>
      <c r="C18" t="s">
        <v>147</v>
      </c>
      <c r="L18" t="s">
        <v>319</v>
      </c>
      <c r="M18" t="s">
        <v>597</v>
      </c>
      <c r="N18" t="s">
        <v>509</v>
      </c>
      <c r="V18" t="s">
        <v>235</v>
      </c>
      <c r="W18" t="s">
        <v>1176</v>
      </c>
      <c r="X18" t="s">
        <v>833</v>
      </c>
    </row>
    <row r="19" spans="1:24" x14ac:dyDescent="0.3">
      <c r="A19" t="s">
        <v>193</v>
      </c>
      <c r="B19" t="s">
        <v>231</v>
      </c>
      <c r="C19" t="s">
        <v>147</v>
      </c>
      <c r="L19" t="s">
        <v>319</v>
      </c>
      <c r="M19" t="s">
        <v>600</v>
      </c>
      <c r="N19" t="s">
        <v>509</v>
      </c>
      <c r="V19" t="s">
        <v>319</v>
      </c>
      <c r="W19" t="s">
        <v>1179</v>
      </c>
      <c r="X19" t="s">
        <v>833</v>
      </c>
    </row>
    <row r="20" spans="1:24" x14ac:dyDescent="0.3">
      <c r="A20" t="s">
        <v>193</v>
      </c>
      <c r="B20" t="s">
        <v>232</v>
      </c>
      <c r="C20" t="s">
        <v>147</v>
      </c>
      <c r="L20" t="s">
        <v>319</v>
      </c>
      <c r="M20" t="s">
        <v>604</v>
      </c>
      <c r="N20" t="s">
        <v>509</v>
      </c>
      <c r="V20" t="s">
        <v>319</v>
      </c>
      <c r="W20" t="s">
        <v>1187</v>
      </c>
      <c r="X20" t="s">
        <v>833</v>
      </c>
    </row>
    <row r="21" spans="1:24" x14ac:dyDescent="0.3">
      <c r="A21" t="s">
        <v>193</v>
      </c>
      <c r="B21" t="s">
        <v>234</v>
      </c>
      <c r="C21" t="s">
        <v>147</v>
      </c>
      <c r="L21" t="s">
        <v>319</v>
      </c>
      <c r="M21" t="s">
        <v>607</v>
      </c>
      <c r="N21" t="s">
        <v>509</v>
      </c>
      <c r="V21" t="s">
        <v>319</v>
      </c>
      <c r="W21" t="s">
        <v>1192</v>
      </c>
      <c r="X21" t="s">
        <v>833</v>
      </c>
    </row>
    <row r="22" spans="1:24" x14ac:dyDescent="0.3">
      <c r="A22" t="s">
        <v>235</v>
      </c>
      <c r="B22" t="s">
        <v>274</v>
      </c>
      <c r="C22" t="s">
        <v>147</v>
      </c>
      <c r="L22" t="s">
        <v>319</v>
      </c>
      <c r="M22" t="s">
        <v>610</v>
      </c>
      <c r="N22" t="s">
        <v>509</v>
      </c>
      <c r="V22" t="s">
        <v>319</v>
      </c>
      <c r="W22" t="s">
        <v>1196</v>
      </c>
      <c r="X22" t="s">
        <v>833</v>
      </c>
    </row>
    <row r="23" spans="1:24" x14ac:dyDescent="0.3">
      <c r="A23" t="s">
        <v>235</v>
      </c>
      <c r="B23" t="s">
        <v>286</v>
      </c>
      <c r="C23" t="s">
        <v>147</v>
      </c>
      <c r="L23" t="s">
        <v>319</v>
      </c>
      <c r="M23" t="s">
        <v>612</v>
      </c>
      <c r="N23" t="s">
        <v>509</v>
      </c>
      <c r="V23" t="s">
        <v>319</v>
      </c>
      <c r="W23" t="s">
        <v>1198</v>
      </c>
      <c r="X23" t="s">
        <v>833</v>
      </c>
    </row>
    <row r="24" spans="1:24" x14ac:dyDescent="0.3">
      <c r="A24" t="s">
        <v>235</v>
      </c>
      <c r="B24" t="s">
        <v>290</v>
      </c>
      <c r="C24" t="s">
        <v>147</v>
      </c>
      <c r="L24" t="s">
        <v>319</v>
      </c>
      <c r="M24" t="s">
        <v>614</v>
      </c>
      <c r="N24" t="s">
        <v>509</v>
      </c>
      <c r="V24" t="s">
        <v>319</v>
      </c>
      <c r="W24" t="s">
        <v>1200</v>
      </c>
      <c r="X24" t="s">
        <v>833</v>
      </c>
    </row>
    <row r="25" spans="1:24" x14ac:dyDescent="0.3">
      <c r="A25" t="s">
        <v>235</v>
      </c>
      <c r="B25" t="s">
        <v>292</v>
      </c>
      <c r="C25" t="s">
        <v>147</v>
      </c>
      <c r="L25" t="s">
        <v>235</v>
      </c>
      <c r="M25" t="s">
        <v>274</v>
      </c>
      <c r="N25" t="s">
        <v>509</v>
      </c>
      <c r="V25" t="s">
        <v>319</v>
      </c>
      <c r="W25" t="s">
        <v>1203</v>
      </c>
      <c r="X25" t="s">
        <v>833</v>
      </c>
    </row>
    <row r="26" spans="1:24" x14ac:dyDescent="0.3">
      <c r="A26" t="s">
        <v>235</v>
      </c>
      <c r="B26" t="s">
        <v>294</v>
      </c>
      <c r="C26" t="s">
        <v>147</v>
      </c>
      <c r="L26" t="s">
        <v>235</v>
      </c>
      <c r="M26" t="s">
        <v>286</v>
      </c>
      <c r="N26" t="s">
        <v>509</v>
      </c>
      <c r="V26" t="s">
        <v>319</v>
      </c>
      <c r="W26" t="s">
        <v>1207</v>
      </c>
      <c r="X26" t="s">
        <v>833</v>
      </c>
    </row>
    <row r="27" spans="1:24" x14ac:dyDescent="0.3">
      <c r="A27" t="s">
        <v>235</v>
      </c>
      <c r="B27" t="s">
        <v>299</v>
      </c>
      <c r="C27" t="s">
        <v>147</v>
      </c>
      <c r="L27" t="s">
        <v>235</v>
      </c>
      <c r="M27" t="s">
        <v>531</v>
      </c>
      <c r="N27" t="s">
        <v>509</v>
      </c>
      <c r="V27" t="s">
        <v>319</v>
      </c>
      <c r="W27" t="s">
        <v>1209</v>
      </c>
      <c r="X27" t="s">
        <v>833</v>
      </c>
    </row>
    <row r="28" spans="1:24" x14ac:dyDescent="0.3">
      <c r="A28" t="s">
        <v>235</v>
      </c>
      <c r="B28" t="s">
        <v>301</v>
      </c>
      <c r="C28" t="s">
        <v>147</v>
      </c>
      <c r="L28" t="s">
        <v>235</v>
      </c>
      <c r="M28" t="s">
        <v>394</v>
      </c>
      <c r="N28" t="s">
        <v>509</v>
      </c>
      <c r="V28" t="s">
        <v>319</v>
      </c>
      <c r="W28" t="s">
        <v>1210</v>
      </c>
      <c r="X28" t="s">
        <v>833</v>
      </c>
    </row>
    <row r="29" spans="1:24" x14ac:dyDescent="0.3">
      <c r="A29" t="s">
        <v>235</v>
      </c>
      <c r="B29" t="s">
        <v>313</v>
      </c>
      <c r="C29" t="s">
        <v>147</v>
      </c>
      <c r="L29" t="s">
        <v>235</v>
      </c>
      <c r="M29" t="s">
        <v>667</v>
      </c>
      <c r="N29" t="s">
        <v>509</v>
      </c>
      <c r="V29" t="s">
        <v>319</v>
      </c>
      <c r="W29" t="s">
        <v>1211</v>
      </c>
      <c r="X29" t="s">
        <v>833</v>
      </c>
    </row>
    <row r="30" spans="1:24" x14ac:dyDescent="0.3">
      <c r="A30" t="s">
        <v>319</v>
      </c>
      <c r="B30" t="s">
        <v>321</v>
      </c>
      <c r="C30" t="s">
        <v>147</v>
      </c>
      <c r="L30" t="s">
        <v>235</v>
      </c>
      <c r="M30" t="s">
        <v>393</v>
      </c>
      <c r="N30" t="s">
        <v>509</v>
      </c>
      <c r="V30" t="s">
        <v>319</v>
      </c>
      <c r="W30" t="s">
        <v>1212</v>
      </c>
      <c r="X30" t="s">
        <v>833</v>
      </c>
    </row>
    <row r="31" spans="1:24" x14ac:dyDescent="0.3">
      <c r="A31" t="s">
        <v>319</v>
      </c>
      <c r="B31" t="s">
        <v>331</v>
      </c>
      <c r="C31" t="s">
        <v>147</v>
      </c>
      <c r="L31" t="s">
        <v>235</v>
      </c>
      <c r="M31" t="s">
        <v>669</v>
      </c>
      <c r="N31" t="s">
        <v>509</v>
      </c>
      <c r="V31" t="s">
        <v>319</v>
      </c>
      <c r="W31" t="s">
        <v>1213</v>
      </c>
      <c r="X31" t="s">
        <v>833</v>
      </c>
    </row>
    <row r="32" spans="1:24" x14ac:dyDescent="0.3">
      <c r="A32" t="s">
        <v>319</v>
      </c>
      <c r="B32" t="s">
        <v>335</v>
      </c>
      <c r="C32" t="s">
        <v>147</v>
      </c>
      <c r="L32" t="s">
        <v>235</v>
      </c>
      <c r="M32" t="s">
        <v>671</v>
      </c>
      <c r="N32" t="s">
        <v>509</v>
      </c>
      <c r="V32" t="s">
        <v>139</v>
      </c>
      <c r="W32" t="s">
        <v>181</v>
      </c>
      <c r="X32" t="s">
        <v>833</v>
      </c>
    </row>
    <row r="33" spans="1:24" x14ac:dyDescent="0.3">
      <c r="A33" t="s">
        <v>319</v>
      </c>
      <c r="B33" t="s">
        <v>339</v>
      </c>
      <c r="C33" t="s">
        <v>147</v>
      </c>
      <c r="L33" t="s">
        <v>235</v>
      </c>
      <c r="M33" t="s">
        <v>672</v>
      </c>
      <c r="N33" t="s">
        <v>509</v>
      </c>
      <c r="V33" t="s">
        <v>139</v>
      </c>
      <c r="W33" t="s">
        <v>191</v>
      </c>
      <c r="X33" t="s">
        <v>833</v>
      </c>
    </row>
    <row r="34" spans="1:24" x14ac:dyDescent="0.3">
      <c r="A34" t="s">
        <v>319</v>
      </c>
      <c r="B34" t="s">
        <v>347</v>
      </c>
      <c r="C34" t="s">
        <v>147</v>
      </c>
      <c r="L34" t="s">
        <v>235</v>
      </c>
      <c r="M34" t="s">
        <v>673</v>
      </c>
      <c r="N34" t="s">
        <v>509</v>
      </c>
      <c r="V34" t="s">
        <v>139</v>
      </c>
      <c r="W34" t="s">
        <v>1223</v>
      </c>
      <c r="X34" t="s">
        <v>833</v>
      </c>
    </row>
    <row r="35" spans="1:24" x14ac:dyDescent="0.3">
      <c r="A35" t="s">
        <v>319</v>
      </c>
      <c r="B35" t="s">
        <v>352</v>
      </c>
      <c r="C35" t="s">
        <v>147</v>
      </c>
      <c r="L35" t="s">
        <v>235</v>
      </c>
      <c r="M35" t="s">
        <v>674</v>
      </c>
      <c r="N35" t="s">
        <v>509</v>
      </c>
      <c r="V35" t="s">
        <v>139</v>
      </c>
      <c r="W35" t="s">
        <v>1224</v>
      </c>
      <c r="X35" t="s">
        <v>833</v>
      </c>
    </row>
    <row r="36" spans="1:24" x14ac:dyDescent="0.3">
      <c r="A36" t="s">
        <v>319</v>
      </c>
      <c r="B36" t="s">
        <v>354</v>
      </c>
      <c r="C36" t="s">
        <v>147</v>
      </c>
      <c r="L36" t="s">
        <v>235</v>
      </c>
      <c r="M36" t="s">
        <v>676</v>
      </c>
      <c r="N36" t="s">
        <v>509</v>
      </c>
      <c r="V36" t="s">
        <v>139</v>
      </c>
      <c r="W36" t="s">
        <v>1225</v>
      </c>
      <c r="X36" t="s">
        <v>833</v>
      </c>
    </row>
    <row r="37" spans="1:24" x14ac:dyDescent="0.3">
      <c r="A37" t="s">
        <v>319</v>
      </c>
      <c r="B37" t="s">
        <v>357</v>
      </c>
      <c r="C37" t="s">
        <v>147</v>
      </c>
      <c r="L37" t="s">
        <v>235</v>
      </c>
      <c r="M37" t="s">
        <v>677</v>
      </c>
      <c r="N37" t="s">
        <v>509</v>
      </c>
      <c r="V37" t="s">
        <v>139</v>
      </c>
      <c r="W37" t="s">
        <v>1226</v>
      </c>
      <c r="X37" t="s">
        <v>833</v>
      </c>
    </row>
    <row r="38" spans="1:24" x14ac:dyDescent="0.3">
      <c r="A38" t="s">
        <v>139</v>
      </c>
      <c r="B38" t="s">
        <v>361</v>
      </c>
      <c r="C38" t="s">
        <v>147</v>
      </c>
      <c r="L38" t="s">
        <v>235</v>
      </c>
      <c r="M38" t="s">
        <v>678</v>
      </c>
      <c r="N38" t="s">
        <v>509</v>
      </c>
      <c r="V38" t="s">
        <v>139</v>
      </c>
      <c r="W38" t="s">
        <v>1227</v>
      </c>
      <c r="X38" t="s">
        <v>833</v>
      </c>
    </row>
    <row r="39" spans="1:24" x14ac:dyDescent="0.3">
      <c r="A39" t="s">
        <v>139</v>
      </c>
      <c r="B39" t="s">
        <v>370</v>
      </c>
      <c r="C39" t="s">
        <v>147</v>
      </c>
      <c r="L39" t="s">
        <v>615</v>
      </c>
      <c r="M39" t="s">
        <v>715</v>
      </c>
      <c r="N39" t="s">
        <v>509</v>
      </c>
      <c r="V39" t="s">
        <v>139</v>
      </c>
      <c r="W39" t="s">
        <v>192</v>
      </c>
      <c r="X39" t="s">
        <v>833</v>
      </c>
    </row>
    <row r="40" spans="1:24" x14ac:dyDescent="0.3">
      <c r="A40" t="s">
        <v>139</v>
      </c>
      <c r="B40" t="s">
        <v>376</v>
      </c>
      <c r="C40" t="s">
        <v>147</v>
      </c>
      <c r="L40" t="s">
        <v>615</v>
      </c>
      <c r="M40" t="s">
        <v>722</v>
      </c>
      <c r="N40" t="s">
        <v>509</v>
      </c>
      <c r="V40" t="s">
        <v>139</v>
      </c>
      <c r="W40" t="s">
        <v>1228</v>
      </c>
      <c r="X40" t="s">
        <v>833</v>
      </c>
    </row>
    <row r="41" spans="1:24" x14ac:dyDescent="0.3">
      <c r="A41" t="s">
        <v>139</v>
      </c>
      <c r="B41" t="s">
        <v>377</v>
      </c>
      <c r="C41" t="s">
        <v>147</v>
      </c>
      <c r="L41" t="s">
        <v>615</v>
      </c>
      <c r="M41" t="s">
        <v>724</v>
      </c>
      <c r="N41" t="s">
        <v>509</v>
      </c>
      <c r="V41" t="s">
        <v>139</v>
      </c>
      <c r="W41" t="s">
        <v>1229</v>
      </c>
      <c r="X41" t="s">
        <v>833</v>
      </c>
    </row>
    <row r="42" spans="1:24" x14ac:dyDescent="0.3">
      <c r="A42" t="s">
        <v>139</v>
      </c>
      <c r="B42" t="s">
        <v>378</v>
      </c>
      <c r="C42" t="s">
        <v>147</v>
      </c>
      <c r="L42" t="s">
        <v>615</v>
      </c>
      <c r="M42" t="s">
        <v>730</v>
      </c>
      <c r="N42" t="s">
        <v>509</v>
      </c>
      <c r="V42" t="s">
        <v>139</v>
      </c>
      <c r="W42" t="s">
        <v>1230</v>
      </c>
      <c r="X42" t="s">
        <v>833</v>
      </c>
    </row>
    <row r="43" spans="1:24" x14ac:dyDescent="0.3">
      <c r="A43" t="s">
        <v>139</v>
      </c>
      <c r="B43" t="s">
        <v>379</v>
      </c>
      <c r="C43" t="s">
        <v>147</v>
      </c>
      <c r="L43" t="s">
        <v>615</v>
      </c>
      <c r="M43" t="s">
        <v>731</v>
      </c>
      <c r="N43" t="s">
        <v>509</v>
      </c>
      <c r="V43" t="s">
        <v>139</v>
      </c>
      <c r="W43" t="s">
        <v>1231</v>
      </c>
      <c r="X43" t="s">
        <v>833</v>
      </c>
    </row>
    <row r="44" spans="1:24" x14ac:dyDescent="0.3">
      <c r="A44" t="s">
        <v>139</v>
      </c>
      <c r="B44" t="s">
        <v>386</v>
      </c>
      <c r="C44" t="s">
        <v>147</v>
      </c>
      <c r="L44" t="s">
        <v>615</v>
      </c>
      <c r="M44" t="s">
        <v>734</v>
      </c>
      <c r="N44" t="s">
        <v>509</v>
      </c>
      <c r="V44" t="s">
        <v>139</v>
      </c>
      <c r="W44" t="s">
        <v>490</v>
      </c>
      <c r="X44" t="s">
        <v>833</v>
      </c>
    </row>
    <row r="45" spans="1:24" x14ac:dyDescent="0.3">
      <c r="A45" t="s">
        <v>139</v>
      </c>
      <c r="B45" t="s">
        <v>389</v>
      </c>
      <c r="C45" t="s">
        <v>147</v>
      </c>
      <c r="L45" t="s">
        <v>615</v>
      </c>
      <c r="M45" t="s">
        <v>736</v>
      </c>
      <c r="N45" t="s">
        <v>509</v>
      </c>
      <c r="V45" t="s">
        <v>139</v>
      </c>
      <c r="W45" t="s">
        <v>492</v>
      </c>
      <c r="X45" t="s">
        <v>833</v>
      </c>
    </row>
    <row r="46" spans="1:24" x14ac:dyDescent="0.3">
      <c r="A46" t="s">
        <v>235</v>
      </c>
      <c r="B46" t="s">
        <v>393</v>
      </c>
      <c r="C46" t="s">
        <v>147</v>
      </c>
      <c r="L46" t="s">
        <v>615</v>
      </c>
      <c r="M46" t="s">
        <v>738</v>
      </c>
      <c r="N46" t="s">
        <v>509</v>
      </c>
      <c r="V46" t="s">
        <v>139</v>
      </c>
      <c r="W46" t="s">
        <v>1132</v>
      </c>
      <c r="X46" t="s">
        <v>833</v>
      </c>
    </row>
    <row r="47" spans="1:24" x14ac:dyDescent="0.3">
      <c r="A47" t="s">
        <v>235</v>
      </c>
      <c r="B47" t="s">
        <v>394</v>
      </c>
      <c r="C47" t="s">
        <v>147</v>
      </c>
      <c r="L47" t="s">
        <v>679</v>
      </c>
      <c r="M47" t="s">
        <v>740</v>
      </c>
      <c r="N47" t="s">
        <v>509</v>
      </c>
      <c r="V47" t="s">
        <v>139</v>
      </c>
      <c r="W47" t="s">
        <v>1235</v>
      </c>
      <c r="X47" t="s">
        <v>833</v>
      </c>
    </row>
    <row r="48" spans="1:24" x14ac:dyDescent="0.3">
      <c r="A48" t="s">
        <v>235</v>
      </c>
      <c r="B48" t="s">
        <v>395</v>
      </c>
      <c r="C48" t="s">
        <v>147</v>
      </c>
      <c r="L48" t="s">
        <v>679</v>
      </c>
      <c r="M48" t="s">
        <v>742</v>
      </c>
      <c r="N48" t="s">
        <v>509</v>
      </c>
      <c r="V48" t="s">
        <v>139</v>
      </c>
      <c r="W48" t="s">
        <v>1236</v>
      </c>
      <c r="X48" t="s">
        <v>833</v>
      </c>
    </row>
    <row r="49" spans="1:24" x14ac:dyDescent="0.3">
      <c r="A49" t="s">
        <v>235</v>
      </c>
      <c r="B49" t="s">
        <v>396</v>
      </c>
      <c r="C49" t="s">
        <v>147</v>
      </c>
      <c r="L49" t="s">
        <v>679</v>
      </c>
      <c r="M49" t="s">
        <v>744</v>
      </c>
      <c r="N49" t="s">
        <v>509</v>
      </c>
      <c r="V49" t="s">
        <v>139</v>
      </c>
      <c r="W49" t="s">
        <v>1237</v>
      </c>
      <c r="X49" t="s">
        <v>833</v>
      </c>
    </row>
    <row r="50" spans="1:24" x14ac:dyDescent="0.3">
      <c r="A50" t="s">
        <v>235</v>
      </c>
      <c r="B50" t="s">
        <v>397</v>
      </c>
      <c r="C50" t="s">
        <v>147</v>
      </c>
      <c r="L50" t="s">
        <v>679</v>
      </c>
      <c r="M50" t="s">
        <v>745</v>
      </c>
      <c r="N50" t="s">
        <v>509</v>
      </c>
      <c r="V50" t="s">
        <v>139</v>
      </c>
      <c r="W50" t="s">
        <v>1238</v>
      </c>
      <c r="X50" t="s">
        <v>833</v>
      </c>
    </row>
    <row r="51" spans="1:24" x14ac:dyDescent="0.3">
      <c r="A51" t="s">
        <v>235</v>
      </c>
      <c r="B51" t="s">
        <v>399</v>
      </c>
      <c r="C51" t="s">
        <v>147</v>
      </c>
      <c r="L51" t="s">
        <v>679</v>
      </c>
      <c r="M51" t="s">
        <v>748</v>
      </c>
      <c r="N51" t="s">
        <v>509</v>
      </c>
      <c r="V51" t="s">
        <v>139</v>
      </c>
      <c r="W51" t="s">
        <v>1160</v>
      </c>
      <c r="X51" t="s">
        <v>833</v>
      </c>
    </row>
    <row r="52" spans="1:24" x14ac:dyDescent="0.3">
      <c r="A52" t="s">
        <v>235</v>
      </c>
      <c r="B52" t="s">
        <v>410</v>
      </c>
      <c r="C52" t="s">
        <v>147</v>
      </c>
      <c r="L52" t="s">
        <v>679</v>
      </c>
      <c r="M52" t="s">
        <v>749</v>
      </c>
      <c r="N52" t="s">
        <v>509</v>
      </c>
      <c r="V52" t="s">
        <v>139</v>
      </c>
      <c r="W52" t="s">
        <v>1239</v>
      </c>
      <c r="X52" t="s">
        <v>833</v>
      </c>
    </row>
    <row r="53" spans="1:24" x14ac:dyDescent="0.3">
      <c r="A53" t="s">
        <v>235</v>
      </c>
      <c r="B53" t="s">
        <v>411</v>
      </c>
      <c r="C53" t="s">
        <v>147</v>
      </c>
      <c r="L53" t="s">
        <v>679</v>
      </c>
      <c r="M53" t="s">
        <v>750</v>
      </c>
      <c r="N53" t="s">
        <v>509</v>
      </c>
      <c r="V53" t="s">
        <v>139</v>
      </c>
      <c r="W53" t="s">
        <v>1240</v>
      </c>
      <c r="X53" t="s">
        <v>833</v>
      </c>
    </row>
    <row r="54" spans="1:24" x14ac:dyDescent="0.3">
      <c r="A54" t="s">
        <v>235</v>
      </c>
      <c r="B54" t="s">
        <v>416</v>
      </c>
      <c r="C54" t="s">
        <v>147</v>
      </c>
      <c r="L54" t="s">
        <v>679</v>
      </c>
      <c r="M54" t="s">
        <v>753</v>
      </c>
      <c r="N54" t="s">
        <v>509</v>
      </c>
      <c r="V54" t="s">
        <v>139</v>
      </c>
      <c r="W54" t="s">
        <v>1241</v>
      </c>
      <c r="X54" t="s">
        <v>833</v>
      </c>
    </row>
    <row r="55" spans="1:24" x14ac:dyDescent="0.3">
      <c r="A55" t="s">
        <v>235</v>
      </c>
      <c r="B55" t="s">
        <v>417</v>
      </c>
      <c r="C55" t="s">
        <v>147</v>
      </c>
      <c r="L55" t="s">
        <v>679</v>
      </c>
      <c r="M55" t="s">
        <v>755</v>
      </c>
      <c r="N55" t="s">
        <v>509</v>
      </c>
      <c r="V55" t="s">
        <v>139</v>
      </c>
      <c r="W55" t="s">
        <v>1242</v>
      </c>
      <c r="X55" t="s">
        <v>833</v>
      </c>
    </row>
    <row r="56" spans="1:24" x14ac:dyDescent="0.3">
      <c r="A56" t="s">
        <v>235</v>
      </c>
      <c r="B56" t="s">
        <v>418</v>
      </c>
      <c r="C56" t="s">
        <v>147</v>
      </c>
      <c r="L56" t="s">
        <v>679</v>
      </c>
      <c r="M56" t="s">
        <v>758</v>
      </c>
      <c r="N56" t="s">
        <v>509</v>
      </c>
      <c r="V56" t="s">
        <v>785</v>
      </c>
      <c r="W56" t="s">
        <v>1244</v>
      </c>
      <c r="X56" t="s">
        <v>833</v>
      </c>
    </row>
    <row r="57" spans="1:24" x14ac:dyDescent="0.3">
      <c r="A57" t="s">
        <v>235</v>
      </c>
      <c r="B57" t="s">
        <v>419</v>
      </c>
      <c r="C57" t="s">
        <v>147</v>
      </c>
      <c r="L57" t="s">
        <v>679</v>
      </c>
      <c r="M57" t="s">
        <v>759</v>
      </c>
      <c r="N57" t="s">
        <v>509</v>
      </c>
      <c r="V57" t="s">
        <v>785</v>
      </c>
      <c r="W57" t="s">
        <v>1254</v>
      </c>
      <c r="X57" t="s">
        <v>833</v>
      </c>
    </row>
    <row r="58" spans="1:24" x14ac:dyDescent="0.3">
      <c r="A58" t="s">
        <v>444</v>
      </c>
      <c r="B58" t="s">
        <v>446</v>
      </c>
      <c r="C58" t="s">
        <v>147</v>
      </c>
      <c r="L58" t="s">
        <v>679</v>
      </c>
      <c r="M58" t="s">
        <v>763</v>
      </c>
      <c r="N58" t="s">
        <v>509</v>
      </c>
      <c r="V58" t="s">
        <v>785</v>
      </c>
      <c r="W58" t="s">
        <v>1256</v>
      </c>
      <c r="X58" t="s">
        <v>833</v>
      </c>
    </row>
    <row r="59" spans="1:24" x14ac:dyDescent="0.3">
      <c r="A59" t="s">
        <v>444</v>
      </c>
      <c r="B59" t="s">
        <v>458</v>
      </c>
      <c r="C59" t="s">
        <v>147</v>
      </c>
      <c r="L59" t="s">
        <v>679</v>
      </c>
      <c r="M59" t="s">
        <v>764</v>
      </c>
      <c r="N59" t="s">
        <v>509</v>
      </c>
      <c r="V59" t="s">
        <v>785</v>
      </c>
      <c r="W59" t="s">
        <v>290</v>
      </c>
      <c r="X59" t="s">
        <v>833</v>
      </c>
    </row>
    <row r="60" spans="1:24" x14ac:dyDescent="0.3">
      <c r="A60" t="s">
        <v>444</v>
      </c>
      <c r="B60" t="s">
        <v>459</v>
      </c>
      <c r="C60" t="s">
        <v>147</v>
      </c>
      <c r="L60" t="s">
        <v>444</v>
      </c>
      <c r="M60" t="s">
        <v>446</v>
      </c>
      <c r="N60" t="s">
        <v>509</v>
      </c>
      <c r="V60" t="s">
        <v>785</v>
      </c>
      <c r="W60" t="s">
        <v>1259</v>
      </c>
      <c r="X60" t="s">
        <v>833</v>
      </c>
    </row>
    <row r="61" spans="1:24" x14ac:dyDescent="0.3">
      <c r="A61" t="s">
        <v>444</v>
      </c>
      <c r="B61" t="s">
        <v>464</v>
      </c>
      <c r="C61" t="s">
        <v>147</v>
      </c>
      <c r="L61" t="s">
        <v>444</v>
      </c>
      <c r="M61" t="s">
        <v>458</v>
      </c>
      <c r="N61" t="s">
        <v>509</v>
      </c>
      <c r="V61" t="s">
        <v>785</v>
      </c>
      <c r="W61" t="s">
        <v>1267</v>
      </c>
      <c r="X61" t="s">
        <v>833</v>
      </c>
    </row>
    <row r="62" spans="1:24" x14ac:dyDescent="0.3">
      <c r="A62" t="s">
        <v>444</v>
      </c>
      <c r="B62" t="s">
        <v>466</v>
      </c>
      <c r="C62" t="s">
        <v>147</v>
      </c>
      <c r="L62" t="s">
        <v>444</v>
      </c>
      <c r="M62" t="s">
        <v>459</v>
      </c>
      <c r="N62" t="s">
        <v>509</v>
      </c>
      <c r="V62" t="s">
        <v>235</v>
      </c>
      <c r="W62" t="s">
        <v>531</v>
      </c>
      <c r="X62" t="s">
        <v>833</v>
      </c>
    </row>
    <row r="63" spans="1:24" x14ac:dyDescent="0.3">
      <c r="A63" t="s">
        <v>444</v>
      </c>
      <c r="B63" t="s">
        <v>468</v>
      </c>
      <c r="C63" t="s">
        <v>147</v>
      </c>
      <c r="L63" t="s">
        <v>444</v>
      </c>
      <c r="M63" t="s">
        <v>468</v>
      </c>
      <c r="N63" t="s">
        <v>509</v>
      </c>
      <c r="V63" t="s">
        <v>235</v>
      </c>
      <c r="W63" t="s">
        <v>667</v>
      </c>
      <c r="X63" t="s">
        <v>833</v>
      </c>
    </row>
    <row r="64" spans="1:24" x14ac:dyDescent="0.3">
      <c r="A64" t="s">
        <v>444</v>
      </c>
      <c r="B64" t="s">
        <v>469</v>
      </c>
      <c r="C64" t="s">
        <v>147</v>
      </c>
      <c r="L64" t="s">
        <v>444</v>
      </c>
      <c r="M64" t="s">
        <v>466</v>
      </c>
      <c r="N64" t="s">
        <v>509</v>
      </c>
      <c r="V64" t="s">
        <v>235</v>
      </c>
      <c r="W64" t="s">
        <v>671</v>
      </c>
      <c r="X64" t="s">
        <v>833</v>
      </c>
    </row>
    <row r="65" spans="1:24" x14ac:dyDescent="0.3">
      <c r="A65" t="s">
        <v>444</v>
      </c>
      <c r="B65" t="s">
        <v>470</v>
      </c>
      <c r="C65" t="s">
        <v>147</v>
      </c>
      <c r="L65" t="s">
        <v>444</v>
      </c>
      <c r="M65" t="s">
        <v>464</v>
      </c>
      <c r="N65" t="s">
        <v>509</v>
      </c>
      <c r="V65" t="s">
        <v>235</v>
      </c>
      <c r="W65" t="s">
        <v>1279</v>
      </c>
      <c r="X65" t="s">
        <v>833</v>
      </c>
    </row>
    <row r="66" spans="1:24" x14ac:dyDescent="0.3">
      <c r="A66" t="s">
        <v>444</v>
      </c>
      <c r="B66" t="s">
        <v>471</v>
      </c>
      <c r="C66" t="s">
        <v>147</v>
      </c>
      <c r="L66" t="s">
        <v>444</v>
      </c>
      <c r="M66" t="s">
        <v>473</v>
      </c>
      <c r="N66" t="s">
        <v>509</v>
      </c>
      <c r="V66" t="s">
        <v>235</v>
      </c>
      <c r="W66" t="s">
        <v>1280</v>
      </c>
      <c r="X66" t="s">
        <v>833</v>
      </c>
    </row>
    <row r="67" spans="1:24" x14ac:dyDescent="0.3">
      <c r="A67" t="s">
        <v>444</v>
      </c>
      <c r="B67" t="s">
        <v>472</v>
      </c>
      <c r="C67" t="s">
        <v>147</v>
      </c>
      <c r="L67" t="s">
        <v>444</v>
      </c>
      <c r="M67" t="s">
        <v>474</v>
      </c>
      <c r="N67" t="s">
        <v>509</v>
      </c>
      <c r="V67" t="s">
        <v>235</v>
      </c>
      <c r="W67" t="s">
        <v>1281</v>
      </c>
      <c r="X67" t="s">
        <v>833</v>
      </c>
    </row>
    <row r="68" spans="1:24" x14ac:dyDescent="0.3">
      <c r="A68" t="s">
        <v>444</v>
      </c>
      <c r="B68" t="s">
        <v>473</v>
      </c>
      <c r="C68" t="s">
        <v>147</v>
      </c>
      <c r="L68" t="s">
        <v>444</v>
      </c>
      <c r="M68" t="s">
        <v>776</v>
      </c>
      <c r="N68" t="s">
        <v>509</v>
      </c>
      <c r="V68" t="s">
        <v>235</v>
      </c>
      <c r="W68" t="s">
        <v>1282</v>
      </c>
      <c r="X68" t="s">
        <v>833</v>
      </c>
    </row>
    <row r="69" spans="1:24" x14ac:dyDescent="0.3">
      <c r="A69" t="s">
        <v>444</v>
      </c>
      <c r="B69" t="s">
        <v>474</v>
      </c>
      <c r="C69" t="s">
        <v>147</v>
      </c>
      <c r="L69" t="s">
        <v>444</v>
      </c>
      <c r="M69" t="s">
        <v>777</v>
      </c>
      <c r="N69" t="s">
        <v>509</v>
      </c>
      <c r="V69" t="s">
        <v>235</v>
      </c>
      <c r="W69" t="s">
        <v>1283</v>
      </c>
      <c r="X69" t="s">
        <v>833</v>
      </c>
    </row>
    <row r="70" spans="1:24" x14ac:dyDescent="0.3">
      <c r="A70" t="s">
        <v>444</v>
      </c>
      <c r="B70" t="s">
        <v>475</v>
      </c>
      <c r="C70" t="s">
        <v>147</v>
      </c>
      <c r="L70" t="s">
        <v>865</v>
      </c>
      <c r="M70" t="s">
        <v>867</v>
      </c>
      <c r="N70" t="s">
        <v>509</v>
      </c>
      <c r="V70" t="s">
        <v>235</v>
      </c>
      <c r="W70" t="s">
        <v>1284</v>
      </c>
      <c r="X70" t="s">
        <v>833</v>
      </c>
    </row>
    <row r="71" spans="1:24" x14ac:dyDescent="0.3">
      <c r="A71" t="s">
        <v>444</v>
      </c>
      <c r="B71" t="s">
        <v>476</v>
      </c>
      <c r="C71" t="s">
        <v>147</v>
      </c>
      <c r="L71" t="s">
        <v>865</v>
      </c>
      <c r="M71" t="s">
        <v>881</v>
      </c>
      <c r="N71" t="s">
        <v>509</v>
      </c>
      <c r="V71" t="s">
        <v>679</v>
      </c>
      <c r="W71" t="s">
        <v>1296</v>
      </c>
      <c r="X71" t="s">
        <v>833</v>
      </c>
    </row>
    <row r="72" spans="1:24" x14ac:dyDescent="0.3">
      <c r="A72" t="s">
        <v>139</v>
      </c>
      <c r="B72" t="s">
        <v>478</v>
      </c>
      <c r="C72" t="s">
        <v>147</v>
      </c>
      <c r="L72" t="s">
        <v>898</v>
      </c>
      <c r="M72" t="s">
        <v>981</v>
      </c>
      <c r="N72" t="s">
        <v>509</v>
      </c>
      <c r="V72" t="s">
        <v>679</v>
      </c>
      <c r="W72" t="s">
        <v>1304</v>
      </c>
      <c r="X72" t="s">
        <v>833</v>
      </c>
    </row>
    <row r="73" spans="1:24" x14ac:dyDescent="0.3">
      <c r="A73" t="s">
        <v>139</v>
      </c>
      <c r="B73" t="s">
        <v>490</v>
      </c>
      <c r="C73" t="s">
        <v>147</v>
      </c>
      <c r="L73" t="s">
        <v>898</v>
      </c>
      <c r="M73" t="s">
        <v>996</v>
      </c>
      <c r="N73" t="s">
        <v>509</v>
      </c>
      <c r="V73" t="s">
        <v>679</v>
      </c>
      <c r="W73" t="s">
        <v>1306</v>
      </c>
      <c r="X73" t="s">
        <v>833</v>
      </c>
    </row>
    <row r="74" spans="1:24" x14ac:dyDescent="0.3">
      <c r="A74" t="s">
        <v>139</v>
      </c>
      <c r="B74" t="s">
        <v>492</v>
      </c>
      <c r="C74" t="s">
        <v>147</v>
      </c>
      <c r="L74" t="s">
        <v>898</v>
      </c>
      <c r="M74" t="s">
        <v>998</v>
      </c>
      <c r="N74" t="s">
        <v>509</v>
      </c>
      <c r="V74" t="s">
        <v>679</v>
      </c>
      <c r="W74" t="s">
        <v>1308</v>
      </c>
      <c r="X74" t="s">
        <v>833</v>
      </c>
    </row>
    <row r="75" spans="1:24" x14ac:dyDescent="0.3">
      <c r="A75" t="s">
        <v>139</v>
      </c>
      <c r="B75" t="s">
        <v>494</v>
      </c>
      <c r="C75" t="s">
        <v>147</v>
      </c>
      <c r="L75" t="s">
        <v>898</v>
      </c>
      <c r="M75" t="s">
        <v>999</v>
      </c>
      <c r="N75" t="s">
        <v>509</v>
      </c>
      <c r="V75" t="s">
        <v>679</v>
      </c>
      <c r="W75" t="s">
        <v>681</v>
      </c>
      <c r="X75" t="s">
        <v>833</v>
      </c>
    </row>
    <row r="76" spans="1:24" x14ac:dyDescent="0.3">
      <c r="A76" t="s">
        <v>139</v>
      </c>
      <c r="B76" t="s">
        <v>495</v>
      </c>
      <c r="C76" t="s">
        <v>147</v>
      </c>
      <c r="L76" t="s">
        <v>898</v>
      </c>
      <c r="M76" t="s">
        <v>1003</v>
      </c>
      <c r="N76" t="s">
        <v>509</v>
      </c>
      <c r="V76" t="s">
        <v>679</v>
      </c>
      <c r="W76" t="s">
        <v>1316</v>
      </c>
      <c r="X76" t="s">
        <v>833</v>
      </c>
    </row>
    <row r="77" spans="1:24" x14ac:dyDescent="0.3">
      <c r="A77" t="s">
        <v>139</v>
      </c>
      <c r="B77" t="s">
        <v>502</v>
      </c>
      <c r="C77" t="s">
        <v>147</v>
      </c>
      <c r="L77" t="s">
        <v>898</v>
      </c>
      <c r="M77" t="s">
        <v>1012</v>
      </c>
      <c r="N77" t="s">
        <v>509</v>
      </c>
      <c r="V77" t="s">
        <v>679</v>
      </c>
      <c r="W77" t="s">
        <v>691</v>
      </c>
      <c r="X77" t="s">
        <v>833</v>
      </c>
    </row>
    <row r="78" spans="1:24" x14ac:dyDescent="0.3">
      <c r="A78" t="s">
        <v>139</v>
      </c>
      <c r="B78" t="s">
        <v>503</v>
      </c>
      <c r="C78" t="s">
        <v>147</v>
      </c>
      <c r="L78" t="s">
        <v>139</v>
      </c>
      <c r="M78" t="s">
        <v>361</v>
      </c>
      <c r="N78" t="s">
        <v>509</v>
      </c>
      <c r="V78" t="s">
        <v>679</v>
      </c>
      <c r="W78" t="s">
        <v>695</v>
      </c>
      <c r="X78" t="s">
        <v>833</v>
      </c>
    </row>
    <row r="79" spans="1:24" x14ac:dyDescent="0.3">
      <c r="A79" t="s">
        <v>139</v>
      </c>
      <c r="B79" t="s">
        <v>505</v>
      </c>
      <c r="C79" t="s">
        <v>147</v>
      </c>
      <c r="L79" t="s">
        <v>139</v>
      </c>
      <c r="M79" t="s">
        <v>1140</v>
      </c>
      <c r="N79" t="s">
        <v>509</v>
      </c>
      <c r="V79" t="s">
        <v>679</v>
      </c>
      <c r="W79" t="s">
        <v>1321</v>
      </c>
      <c r="X79" t="s">
        <v>833</v>
      </c>
    </row>
    <row r="80" spans="1:24" x14ac:dyDescent="0.3">
      <c r="A80" t="s">
        <v>319</v>
      </c>
      <c r="B80" t="s">
        <v>549</v>
      </c>
      <c r="C80" t="s">
        <v>147</v>
      </c>
      <c r="L80" t="s">
        <v>139</v>
      </c>
      <c r="M80" t="s">
        <v>376</v>
      </c>
      <c r="N80" t="s">
        <v>509</v>
      </c>
      <c r="V80" t="s">
        <v>679</v>
      </c>
      <c r="W80" t="s">
        <v>1322</v>
      </c>
      <c r="X80" t="s">
        <v>833</v>
      </c>
    </row>
    <row r="81" spans="1:24" x14ac:dyDescent="0.3">
      <c r="A81" t="s">
        <v>319</v>
      </c>
      <c r="B81" t="s">
        <v>561</v>
      </c>
      <c r="C81" t="s">
        <v>147</v>
      </c>
      <c r="L81" t="s">
        <v>139</v>
      </c>
      <c r="M81" t="s">
        <v>377</v>
      </c>
      <c r="N81" t="s">
        <v>509</v>
      </c>
      <c r="V81" t="s">
        <v>679</v>
      </c>
      <c r="W81" t="s">
        <v>1323</v>
      </c>
      <c r="X81" t="s">
        <v>833</v>
      </c>
    </row>
    <row r="82" spans="1:24" x14ac:dyDescent="0.3">
      <c r="A82" t="s">
        <v>319</v>
      </c>
      <c r="B82" t="s">
        <v>566</v>
      </c>
      <c r="C82" t="s">
        <v>147</v>
      </c>
      <c r="L82" t="s">
        <v>139</v>
      </c>
      <c r="M82" t="s">
        <v>1142</v>
      </c>
      <c r="N82" t="s">
        <v>509</v>
      </c>
      <c r="V82" t="s">
        <v>679</v>
      </c>
      <c r="W82" t="s">
        <v>1324</v>
      </c>
      <c r="X82" t="s">
        <v>833</v>
      </c>
    </row>
    <row r="83" spans="1:24" x14ac:dyDescent="0.3">
      <c r="A83" t="s">
        <v>319</v>
      </c>
      <c r="B83" t="s">
        <v>568</v>
      </c>
      <c r="C83" t="s">
        <v>147</v>
      </c>
      <c r="L83" t="s">
        <v>139</v>
      </c>
      <c r="M83" t="s">
        <v>386</v>
      </c>
      <c r="N83" t="s">
        <v>509</v>
      </c>
      <c r="V83" t="s">
        <v>193</v>
      </c>
      <c r="W83" t="s">
        <v>1326</v>
      </c>
      <c r="X83" t="s">
        <v>833</v>
      </c>
    </row>
    <row r="84" spans="1:24" x14ac:dyDescent="0.3">
      <c r="A84" t="s">
        <v>319</v>
      </c>
      <c r="B84" t="s">
        <v>569</v>
      </c>
      <c r="C84" t="s">
        <v>147</v>
      </c>
      <c r="L84" t="s">
        <v>139</v>
      </c>
      <c r="M84" t="s">
        <v>502</v>
      </c>
      <c r="N84" t="s">
        <v>509</v>
      </c>
      <c r="V84" t="s">
        <v>193</v>
      </c>
      <c r="W84" t="s">
        <v>1342</v>
      </c>
      <c r="X84" t="s">
        <v>833</v>
      </c>
    </row>
    <row r="85" spans="1:24" x14ac:dyDescent="0.3">
      <c r="A85" t="s">
        <v>319</v>
      </c>
      <c r="B85" t="s">
        <v>573</v>
      </c>
      <c r="C85" t="s">
        <v>147</v>
      </c>
      <c r="L85" t="s">
        <v>139</v>
      </c>
      <c r="M85" t="s">
        <v>490</v>
      </c>
      <c r="N85" t="s">
        <v>509</v>
      </c>
      <c r="V85" t="s">
        <v>193</v>
      </c>
      <c r="W85" t="s">
        <v>1345</v>
      </c>
      <c r="X85" t="s">
        <v>833</v>
      </c>
    </row>
    <row r="86" spans="1:24" x14ac:dyDescent="0.3">
      <c r="A86" t="s">
        <v>319</v>
      </c>
      <c r="B86" t="s">
        <v>575</v>
      </c>
      <c r="C86" t="s">
        <v>147</v>
      </c>
      <c r="L86" t="s">
        <v>139</v>
      </c>
      <c r="M86" t="s">
        <v>503</v>
      </c>
      <c r="N86" t="s">
        <v>509</v>
      </c>
      <c r="V86" t="s">
        <v>193</v>
      </c>
      <c r="W86" t="s">
        <v>1346</v>
      </c>
      <c r="X86" t="s">
        <v>833</v>
      </c>
    </row>
    <row r="87" spans="1:24" x14ac:dyDescent="0.3">
      <c r="A87" t="s">
        <v>319</v>
      </c>
      <c r="B87" t="s">
        <v>580</v>
      </c>
      <c r="C87" t="s">
        <v>147</v>
      </c>
      <c r="L87" t="s">
        <v>139</v>
      </c>
      <c r="M87" t="s">
        <v>505</v>
      </c>
      <c r="N87" t="s">
        <v>509</v>
      </c>
      <c r="V87" t="s">
        <v>193</v>
      </c>
      <c r="W87" t="s">
        <v>1349</v>
      </c>
      <c r="X87" t="s">
        <v>833</v>
      </c>
    </row>
    <row r="88" spans="1:24" x14ac:dyDescent="0.3">
      <c r="A88" t="s">
        <v>319</v>
      </c>
      <c r="B88" t="s">
        <v>584</v>
      </c>
      <c r="C88" t="s">
        <v>147</v>
      </c>
      <c r="L88" t="s">
        <v>139</v>
      </c>
      <c r="M88" t="s">
        <v>495</v>
      </c>
      <c r="N88" t="s">
        <v>509</v>
      </c>
      <c r="V88" t="s">
        <v>193</v>
      </c>
      <c r="W88" t="s">
        <v>1350</v>
      </c>
      <c r="X88" t="s">
        <v>833</v>
      </c>
    </row>
    <row r="89" spans="1:24" x14ac:dyDescent="0.3">
      <c r="A89" t="s">
        <v>319</v>
      </c>
      <c r="B89" t="s">
        <v>585</v>
      </c>
      <c r="C89" t="s">
        <v>147</v>
      </c>
      <c r="L89" t="s">
        <v>139</v>
      </c>
      <c r="M89" t="s">
        <v>492</v>
      </c>
      <c r="N89" t="s">
        <v>509</v>
      </c>
      <c r="V89" t="s">
        <v>193</v>
      </c>
      <c r="W89" t="s">
        <v>1353</v>
      </c>
      <c r="X89" t="s">
        <v>833</v>
      </c>
    </row>
    <row r="90" spans="1:24" x14ac:dyDescent="0.3">
      <c r="A90" t="s">
        <v>319</v>
      </c>
      <c r="B90" t="s">
        <v>586</v>
      </c>
      <c r="C90" t="s">
        <v>147</v>
      </c>
      <c r="L90" t="s">
        <v>139</v>
      </c>
      <c r="M90" t="s">
        <v>494</v>
      </c>
      <c r="N90" t="s">
        <v>509</v>
      </c>
      <c r="V90" t="s">
        <v>193</v>
      </c>
      <c r="W90" t="s">
        <v>1354</v>
      </c>
      <c r="X90" t="s">
        <v>833</v>
      </c>
    </row>
    <row r="91" spans="1:24" x14ac:dyDescent="0.3">
      <c r="A91" t="s">
        <v>319</v>
      </c>
      <c r="B91" t="s">
        <v>587</v>
      </c>
      <c r="C91" t="s">
        <v>147</v>
      </c>
      <c r="L91" t="s">
        <v>139</v>
      </c>
      <c r="M91" t="s">
        <v>478</v>
      </c>
      <c r="N91" t="s">
        <v>509</v>
      </c>
      <c r="V91" t="s">
        <v>193</v>
      </c>
      <c r="W91" t="s">
        <v>1355</v>
      </c>
      <c r="X91" t="s">
        <v>833</v>
      </c>
    </row>
    <row r="92" spans="1:24" x14ac:dyDescent="0.3">
      <c r="A92" t="s">
        <v>615</v>
      </c>
      <c r="B92" t="s">
        <v>617</v>
      </c>
      <c r="C92" t="s">
        <v>147</v>
      </c>
      <c r="L92" t="s">
        <v>139</v>
      </c>
      <c r="M92" t="s">
        <v>1160</v>
      </c>
      <c r="N92" t="s">
        <v>509</v>
      </c>
      <c r="V92" t="s">
        <v>785</v>
      </c>
      <c r="W92" t="s">
        <v>1389</v>
      </c>
      <c r="X92" t="s">
        <v>833</v>
      </c>
    </row>
    <row r="93" spans="1:24" x14ac:dyDescent="0.3">
      <c r="A93" t="s">
        <v>615</v>
      </c>
      <c r="B93" t="s">
        <v>631</v>
      </c>
      <c r="C93" t="s">
        <v>147</v>
      </c>
      <c r="L93" t="s">
        <v>139</v>
      </c>
      <c r="M93" t="s">
        <v>1161</v>
      </c>
      <c r="N93" t="s">
        <v>509</v>
      </c>
      <c r="V93" t="s">
        <v>785</v>
      </c>
      <c r="W93" t="s">
        <v>1393</v>
      </c>
      <c r="X93" t="s">
        <v>833</v>
      </c>
    </row>
    <row r="94" spans="1:24" x14ac:dyDescent="0.3">
      <c r="A94" t="s">
        <v>615</v>
      </c>
      <c r="B94" t="s">
        <v>634</v>
      </c>
      <c r="C94" t="s">
        <v>147</v>
      </c>
      <c r="L94" t="s">
        <v>139</v>
      </c>
      <c r="M94" t="s">
        <v>1162</v>
      </c>
      <c r="N94" t="s">
        <v>509</v>
      </c>
      <c r="V94" t="s">
        <v>785</v>
      </c>
      <c r="W94" t="s">
        <v>1394</v>
      </c>
      <c r="X94" t="s">
        <v>833</v>
      </c>
    </row>
    <row r="95" spans="1:24" x14ac:dyDescent="0.3">
      <c r="A95" t="s">
        <v>615</v>
      </c>
      <c r="B95" t="s">
        <v>638</v>
      </c>
      <c r="C95" t="s">
        <v>147</v>
      </c>
      <c r="L95" t="s">
        <v>319</v>
      </c>
      <c r="M95" t="s">
        <v>1357</v>
      </c>
      <c r="N95" t="s">
        <v>509</v>
      </c>
      <c r="V95" t="s">
        <v>785</v>
      </c>
      <c r="W95" t="s">
        <v>1395</v>
      </c>
      <c r="X95" t="s">
        <v>833</v>
      </c>
    </row>
    <row r="96" spans="1:24" x14ac:dyDescent="0.3">
      <c r="A96" t="s">
        <v>615</v>
      </c>
      <c r="B96" t="s">
        <v>641</v>
      </c>
      <c r="C96" t="s">
        <v>147</v>
      </c>
      <c r="L96" t="s">
        <v>319</v>
      </c>
      <c r="M96" t="s">
        <v>1364</v>
      </c>
      <c r="N96" t="s">
        <v>509</v>
      </c>
      <c r="V96" t="s">
        <v>785</v>
      </c>
      <c r="W96" t="s">
        <v>1396</v>
      </c>
      <c r="X96" t="s">
        <v>833</v>
      </c>
    </row>
    <row r="97" spans="1:24" x14ac:dyDescent="0.3">
      <c r="A97" t="s">
        <v>615</v>
      </c>
      <c r="B97" t="s">
        <v>644</v>
      </c>
      <c r="C97" t="s">
        <v>147</v>
      </c>
      <c r="L97" t="s">
        <v>319</v>
      </c>
      <c r="M97" t="s">
        <v>1369</v>
      </c>
      <c r="N97" t="s">
        <v>509</v>
      </c>
      <c r="V97" t="s">
        <v>785</v>
      </c>
      <c r="W97" t="s">
        <v>1399</v>
      </c>
      <c r="X97" t="s">
        <v>833</v>
      </c>
    </row>
    <row r="98" spans="1:24" x14ac:dyDescent="0.3">
      <c r="A98" t="s">
        <v>615</v>
      </c>
      <c r="B98" t="s">
        <v>646</v>
      </c>
      <c r="C98" t="s">
        <v>147</v>
      </c>
      <c r="L98" t="s">
        <v>319</v>
      </c>
      <c r="M98" t="s">
        <v>1371</v>
      </c>
      <c r="N98" t="s">
        <v>509</v>
      </c>
      <c r="V98" t="s">
        <v>785</v>
      </c>
      <c r="W98" t="s">
        <v>1400</v>
      </c>
      <c r="X98" t="s">
        <v>833</v>
      </c>
    </row>
    <row r="99" spans="1:24" x14ac:dyDescent="0.3">
      <c r="A99" t="s">
        <v>615</v>
      </c>
      <c r="B99" t="s">
        <v>653</v>
      </c>
      <c r="C99" t="s">
        <v>147</v>
      </c>
      <c r="L99" t="s">
        <v>319</v>
      </c>
      <c r="M99" t="s">
        <v>1373</v>
      </c>
      <c r="N99" t="s">
        <v>509</v>
      </c>
      <c r="V99" t="s">
        <v>785</v>
      </c>
      <c r="W99" t="s">
        <v>1401</v>
      </c>
      <c r="X99" t="s">
        <v>833</v>
      </c>
    </row>
    <row r="100" spans="1:24" x14ac:dyDescent="0.3">
      <c r="A100" t="s">
        <v>679</v>
      </c>
      <c r="B100" t="s">
        <v>691</v>
      </c>
      <c r="C100" t="s">
        <v>147</v>
      </c>
      <c r="L100" t="s">
        <v>319</v>
      </c>
      <c r="M100" t="s">
        <v>1376</v>
      </c>
      <c r="N100" t="s">
        <v>509</v>
      </c>
      <c r="V100" t="s">
        <v>785</v>
      </c>
      <c r="W100" t="s">
        <v>1403</v>
      </c>
      <c r="X100" t="s">
        <v>833</v>
      </c>
    </row>
    <row r="101" spans="1:24" x14ac:dyDescent="0.3">
      <c r="A101" t="s">
        <v>679</v>
      </c>
      <c r="B101" t="s">
        <v>695</v>
      </c>
      <c r="C101" t="s">
        <v>147</v>
      </c>
      <c r="L101" t="s">
        <v>319</v>
      </c>
      <c r="M101" t="s">
        <v>1379</v>
      </c>
      <c r="N101" t="s">
        <v>509</v>
      </c>
      <c r="V101" t="s">
        <v>785</v>
      </c>
      <c r="W101" t="s">
        <v>1404</v>
      </c>
      <c r="X101" t="s">
        <v>833</v>
      </c>
    </row>
    <row r="102" spans="1:24" x14ac:dyDescent="0.3">
      <c r="A102" t="s">
        <v>679</v>
      </c>
      <c r="B102" t="s">
        <v>700</v>
      </c>
      <c r="C102" t="s">
        <v>147</v>
      </c>
      <c r="L102" t="s">
        <v>319</v>
      </c>
      <c r="M102" t="s">
        <v>1382</v>
      </c>
      <c r="N102" t="s">
        <v>509</v>
      </c>
      <c r="V102" t="s">
        <v>785</v>
      </c>
      <c r="W102" t="s">
        <v>1405</v>
      </c>
      <c r="X102" t="s">
        <v>833</v>
      </c>
    </row>
    <row r="103" spans="1:24" x14ac:dyDescent="0.3">
      <c r="A103" t="s">
        <v>679</v>
      </c>
      <c r="B103" t="s">
        <v>706</v>
      </c>
      <c r="C103" t="s">
        <v>147</v>
      </c>
      <c r="L103" t="s">
        <v>319</v>
      </c>
      <c r="M103" t="s">
        <v>1383</v>
      </c>
      <c r="N103" t="s">
        <v>509</v>
      </c>
      <c r="V103" t="s">
        <v>785</v>
      </c>
      <c r="W103" t="s">
        <v>1484</v>
      </c>
      <c r="X103" t="s">
        <v>833</v>
      </c>
    </row>
    <row r="104" spans="1:24" x14ac:dyDescent="0.3">
      <c r="A104" t="s">
        <v>679</v>
      </c>
      <c r="B104" t="s">
        <v>708</v>
      </c>
      <c r="C104" t="s">
        <v>147</v>
      </c>
      <c r="L104" t="s">
        <v>319</v>
      </c>
      <c r="M104" t="s">
        <v>1384</v>
      </c>
      <c r="N104" t="s">
        <v>509</v>
      </c>
      <c r="V104" t="s">
        <v>785</v>
      </c>
      <c r="W104" t="s">
        <v>1493</v>
      </c>
      <c r="X104" t="s">
        <v>833</v>
      </c>
    </row>
    <row r="105" spans="1:24" x14ac:dyDescent="0.3">
      <c r="A105" t="s">
        <v>444</v>
      </c>
      <c r="B105" t="s">
        <v>783</v>
      </c>
      <c r="C105" t="s">
        <v>147</v>
      </c>
      <c r="L105" t="s">
        <v>319</v>
      </c>
      <c r="M105" t="s">
        <v>1385</v>
      </c>
      <c r="N105" t="s">
        <v>509</v>
      </c>
      <c r="V105" t="s">
        <v>785</v>
      </c>
      <c r="W105" t="s">
        <v>1496</v>
      </c>
      <c r="X105" t="s">
        <v>833</v>
      </c>
    </row>
    <row r="106" spans="1:24" x14ac:dyDescent="0.3">
      <c r="A106" t="s">
        <v>444</v>
      </c>
      <c r="B106" t="s">
        <v>784</v>
      </c>
      <c r="C106" t="s">
        <v>147</v>
      </c>
      <c r="L106" t="s">
        <v>319</v>
      </c>
      <c r="M106" t="s">
        <v>1386</v>
      </c>
      <c r="N106" t="s">
        <v>509</v>
      </c>
      <c r="V106" t="s">
        <v>785</v>
      </c>
      <c r="W106" t="s">
        <v>1459</v>
      </c>
      <c r="X106" t="s">
        <v>833</v>
      </c>
    </row>
    <row r="107" spans="1:24" x14ac:dyDescent="0.3">
      <c r="A107" t="s">
        <v>785</v>
      </c>
      <c r="B107" t="s">
        <v>787</v>
      </c>
      <c r="C107" t="s">
        <v>147</v>
      </c>
      <c r="L107" t="s">
        <v>319</v>
      </c>
      <c r="M107" t="s">
        <v>1387</v>
      </c>
      <c r="N107" t="s">
        <v>509</v>
      </c>
      <c r="V107" t="s">
        <v>785</v>
      </c>
      <c r="W107" t="s">
        <v>1473</v>
      </c>
      <c r="X107" t="s">
        <v>833</v>
      </c>
    </row>
    <row r="108" spans="1:24" x14ac:dyDescent="0.3">
      <c r="A108" t="s">
        <v>785</v>
      </c>
      <c r="B108" t="s">
        <v>798</v>
      </c>
      <c r="C108" t="s">
        <v>147</v>
      </c>
      <c r="L108" t="s">
        <v>615</v>
      </c>
      <c r="M108" t="s">
        <v>1428</v>
      </c>
      <c r="N108" t="s">
        <v>509</v>
      </c>
      <c r="V108" t="s">
        <v>785</v>
      </c>
      <c r="W108" t="s">
        <v>1521</v>
      </c>
      <c r="X108" t="s">
        <v>833</v>
      </c>
    </row>
    <row r="109" spans="1:24" x14ac:dyDescent="0.3">
      <c r="A109" t="s">
        <v>785</v>
      </c>
      <c r="B109" t="s">
        <v>800</v>
      </c>
      <c r="C109" t="s">
        <v>147</v>
      </c>
      <c r="L109" t="s">
        <v>615</v>
      </c>
      <c r="M109" t="s">
        <v>1436</v>
      </c>
      <c r="N109" t="s">
        <v>509</v>
      </c>
      <c r="V109" t="s">
        <v>785</v>
      </c>
      <c r="W109" t="s">
        <v>1539</v>
      </c>
      <c r="X109" t="s">
        <v>833</v>
      </c>
    </row>
    <row r="110" spans="1:24" x14ac:dyDescent="0.3">
      <c r="A110" t="s">
        <v>444</v>
      </c>
      <c r="B110" t="s">
        <v>802</v>
      </c>
      <c r="C110" t="s">
        <v>147</v>
      </c>
      <c r="L110" t="s">
        <v>615</v>
      </c>
      <c r="M110" t="s">
        <v>1437</v>
      </c>
      <c r="N110" t="s">
        <v>509</v>
      </c>
      <c r="V110" t="s">
        <v>785</v>
      </c>
      <c r="W110" t="s">
        <v>1547</v>
      </c>
      <c r="X110" t="s">
        <v>833</v>
      </c>
    </row>
    <row r="111" spans="1:24" x14ac:dyDescent="0.3">
      <c r="A111" t="s">
        <v>444</v>
      </c>
      <c r="B111" t="s">
        <v>815</v>
      </c>
      <c r="C111" t="s">
        <v>147</v>
      </c>
      <c r="L111" t="s">
        <v>615</v>
      </c>
      <c r="M111" t="s">
        <v>1439</v>
      </c>
      <c r="N111" t="s">
        <v>509</v>
      </c>
      <c r="V111" t="s">
        <v>785</v>
      </c>
      <c r="W111" t="s">
        <v>1556</v>
      </c>
      <c r="X111" t="s">
        <v>833</v>
      </c>
    </row>
    <row r="112" spans="1:24" x14ac:dyDescent="0.3">
      <c r="A112" t="s">
        <v>444</v>
      </c>
      <c r="B112" t="s">
        <v>818</v>
      </c>
      <c r="C112" t="s">
        <v>147</v>
      </c>
      <c r="L112" t="s">
        <v>615</v>
      </c>
      <c r="M112" t="s">
        <v>1441</v>
      </c>
      <c r="N112" t="s">
        <v>509</v>
      </c>
      <c r="V112" t="s">
        <v>785</v>
      </c>
      <c r="W112" t="s">
        <v>1559</v>
      </c>
      <c r="X112" t="s">
        <v>833</v>
      </c>
    </row>
    <row r="113" spans="1:24" x14ac:dyDescent="0.3">
      <c r="A113" t="s">
        <v>444</v>
      </c>
      <c r="B113" t="s">
        <v>820</v>
      </c>
      <c r="C113" t="s">
        <v>147</v>
      </c>
      <c r="L113" t="s">
        <v>615</v>
      </c>
      <c r="M113" t="s">
        <v>1443</v>
      </c>
      <c r="N113" t="s">
        <v>509</v>
      </c>
      <c r="V113" t="s">
        <v>785</v>
      </c>
      <c r="W113" t="s">
        <v>1561</v>
      </c>
      <c r="X113" t="s">
        <v>833</v>
      </c>
    </row>
    <row r="114" spans="1:24" x14ac:dyDescent="0.3">
      <c r="A114" t="s">
        <v>235</v>
      </c>
      <c r="B114" t="s">
        <v>1020</v>
      </c>
      <c r="C114" t="s">
        <v>147</v>
      </c>
      <c r="L114" t="s">
        <v>615</v>
      </c>
      <c r="M114" t="s">
        <v>641</v>
      </c>
      <c r="N114" t="s">
        <v>509</v>
      </c>
      <c r="V114" t="s">
        <v>785</v>
      </c>
      <c r="W114" t="s">
        <v>1562</v>
      </c>
      <c r="X114" t="s">
        <v>833</v>
      </c>
    </row>
    <row r="115" spans="1:24" x14ac:dyDescent="0.3">
      <c r="A115" t="s">
        <v>235</v>
      </c>
      <c r="B115" t="s">
        <v>1029</v>
      </c>
      <c r="C115" t="s">
        <v>147</v>
      </c>
      <c r="L115" t="s">
        <v>615</v>
      </c>
      <c r="M115" t="s">
        <v>1449</v>
      </c>
      <c r="N115" t="s">
        <v>509</v>
      </c>
      <c r="V115" t="s">
        <v>785</v>
      </c>
      <c r="W115" t="s">
        <v>1565</v>
      </c>
      <c r="X115" t="s">
        <v>833</v>
      </c>
    </row>
    <row r="116" spans="1:24" x14ac:dyDescent="0.3">
      <c r="A116" t="s">
        <v>235</v>
      </c>
      <c r="B116" t="s">
        <v>1033</v>
      </c>
      <c r="C116" t="s">
        <v>147</v>
      </c>
      <c r="L116" t="s">
        <v>615</v>
      </c>
      <c r="M116" t="s">
        <v>1451</v>
      </c>
      <c r="N116" t="s">
        <v>509</v>
      </c>
      <c r="V116" t="s">
        <v>785</v>
      </c>
      <c r="W116" t="s">
        <v>1566</v>
      </c>
      <c r="X116" t="s">
        <v>833</v>
      </c>
    </row>
    <row r="117" spans="1:24" x14ac:dyDescent="0.3">
      <c r="A117" t="s">
        <v>235</v>
      </c>
      <c r="B117" t="s">
        <v>1036</v>
      </c>
      <c r="C117" t="s">
        <v>147</v>
      </c>
      <c r="L117" t="s">
        <v>615</v>
      </c>
      <c r="M117" t="s">
        <v>1454</v>
      </c>
      <c r="N117" t="s">
        <v>509</v>
      </c>
      <c r="V117" t="s">
        <v>785</v>
      </c>
      <c r="W117" t="s">
        <v>1568</v>
      </c>
      <c r="X117" t="s">
        <v>833</v>
      </c>
    </row>
    <row r="118" spans="1:24" x14ac:dyDescent="0.3">
      <c r="A118" t="s">
        <v>235</v>
      </c>
      <c r="B118" t="s">
        <v>1037</v>
      </c>
      <c r="C118" t="s">
        <v>147</v>
      </c>
      <c r="L118" t="s">
        <v>139</v>
      </c>
      <c r="M118" t="s">
        <v>1475</v>
      </c>
      <c r="N118" t="s">
        <v>509</v>
      </c>
      <c r="V118" t="s">
        <v>785</v>
      </c>
      <c r="W118" t="s">
        <v>1585</v>
      </c>
      <c r="X118" t="s">
        <v>833</v>
      </c>
    </row>
    <row r="119" spans="1:24" x14ac:dyDescent="0.3">
      <c r="A119" t="s">
        <v>235</v>
      </c>
      <c r="B119" t="s">
        <v>1038</v>
      </c>
      <c r="C119" t="s">
        <v>147</v>
      </c>
      <c r="L119" t="s">
        <v>139</v>
      </c>
      <c r="M119" t="s">
        <v>1481</v>
      </c>
      <c r="N119" t="s">
        <v>509</v>
      </c>
      <c r="V119" t="s">
        <v>785</v>
      </c>
      <c r="W119" t="s">
        <v>1594</v>
      </c>
      <c r="X119" t="s">
        <v>833</v>
      </c>
    </row>
    <row r="120" spans="1:24" x14ac:dyDescent="0.3">
      <c r="A120" t="s">
        <v>235</v>
      </c>
      <c r="B120" t="s">
        <v>1047</v>
      </c>
      <c r="C120" t="s">
        <v>147</v>
      </c>
      <c r="L120" t="s">
        <v>139</v>
      </c>
      <c r="M120" t="s">
        <v>1482</v>
      </c>
      <c r="N120" t="s">
        <v>509</v>
      </c>
      <c r="V120" t="s">
        <v>785</v>
      </c>
      <c r="W120" t="s">
        <v>1601</v>
      </c>
      <c r="X120" t="s">
        <v>833</v>
      </c>
    </row>
    <row r="121" spans="1:24" x14ac:dyDescent="0.3">
      <c r="A121" t="s">
        <v>235</v>
      </c>
      <c r="B121" t="s">
        <v>1048</v>
      </c>
      <c r="C121" t="s">
        <v>147</v>
      </c>
      <c r="L121" t="s">
        <v>865</v>
      </c>
      <c r="M121" t="s">
        <v>1570</v>
      </c>
      <c r="N121" t="s">
        <v>509</v>
      </c>
      <c r="V121" t="s">
        <v>785</v>
      </c>
      <c r="W121" t="s">
        <v>1604</v>
      </c>
      <c r="X121" t="s">
        <v>833</v>
      </c>
    </row>
    <row r="122" spans="1:24" x14ac:dyDescent="0.3">
      <c r="A122" t="s">
        <v>235</v>
      </c>
      <c r="B122" t="s">
        <v>1049</v>
      </c>
      <c r="C122" t="s">
        <v>147</v>
      </c>
      <c r="L122" t="s">
        <v>865</v>
      </c>
      <c r="M122" t="s">
        <v>1575</v>
      </c>
      <c r="N122" t="s">
        <v>509</v>
      </c>
      <c r="V122" t="s">
        <v>785</v>
      </c>
      <c r="W122" t="s">
        <v>1606</v>
      </c>
      <c r="X122" t="s">
        <v>833</v>
      </c>
    </row>
    <row r="123" spans="1:24" x14ac:dyDescent="0.3">
      <c r="A123" t="s">
        <v>235</v>
      </c>
      <c r="B123" t="s">
        <v>1050</v>
      </c>
      <c r="C123" t="s">
        <v>147</v>
      </c>
      <c r="L123" t="s">
        <v>865</v>
      </c>
      <c r="M123" t="s">
        <v>1580</v>
      </c>
      <c r="N123" t="s">
        <v>509</v>
      </c>
      <c r="V123" t="s">
        <v>785</v>
      </c>
      <c r="W123" t="s">
        <v>1608</v>
      </c>
      <c r="X123" t="s">
        <v>833</v>
      </c>
    </row>
    <row r="124" spans="1:24" x14ac:dyDescent="0.3">
      <c r="A124" t="s">
        <v>235</v>
      </c>
      <c r="B124" t="s">
        <v>1052</v>
      </c>
      <c r="C124" t="s">
        <v>147</v>
      </c>
      <c r="L124" t="s">
        <v>865</v>
      </c>
      <c r="M124" t="s">
        <v>1582</v>
      </c>
      <c r="N124" t="s">
        <v>509</v>
      </c>
      <c r="V124" t="s">
        <v>785</v>
      </c>
      <c r="W124" t="s">
        <v>1610</v>
      </c>
      <c r="X124" t="s">
        <v>833</v>
      </c>
    </row>
    <row r="125" spans="1:24" x14ac:dyDescent="0.3">
      <c r="A125" t="s">
        <v>235</v>
      </c>
      <c r="B125" t="s">
        <v>1053</v>
      </c>
      <c r="C125" t="s">
        <v>147</v>
      </c>
      <c r="L125" t="s">
        <v>785</v>
      </c>
      <c r="M125" t="s">
        <v>798</v>
      </c>
      <c r="N125" t="s">
        <v>509</v>
      </c>
      <c r="V125" t="s">
        <v>785</v>
      </c>
      <c r="W125" t="s">
        <v>1611</v>
      </c>
      <c r="X125" t="s">
        <v>833</v>
      </c>
    </row>
    <row r="126" spans="1:24" x14ac:dyDescent="0.3">
      <c r="A126" t="s">
        <v>235</v>
      </c>
      <c r="B126" t="s">
        <v>1054</v>
      </c>
      <c r="C126" t="s">
        <v>147</v>
      </c>
      <c r="L126" t="s">
        <v>785</v>
      </c>
      <c r="M126" t="s">
        <v>787</v>
      </c>
      <c r="N126" t="s">
        <v>509</v>
      </c>
      <c r="V126" t="s">
        <v>785</v>
      </c>
      <c r="W126" t="s">
        <v>1613</v>
      </c>
      <c r="X126" t="s">
        <v>833</v>
      </c>
    </row>
    <row r="127" spans="1:24" x14ac:dyDescent="0.3">
      <c r="A127" t="s">
        <v>235</v>
      </c>
      <c r="B127" t="s">
        <v>1056</v>
      </c>
      <c r="C127" t="s">
        <v>147</v>
      </c>
      <c r="L127" t="s">
        <v>785</v>
      </c>
      <c r="M127" t="s">
        <v>800</v>
      </c>
      <c r="N127" t="s">
        <v>509</v>
      </c>
      <c r="V127" t="s">
        <v>785</v>
      </c>
      <c r="W127" t="s">
        <v>1585</v>
      </c>
      <c r="X127" t="s">
        <v>833</v>
      </c>
    </row>
    <row r="128" spans="1:24" x14ac:dyDescent="0.3">
      <c r="A128" t="s">
        <v>235</v>
      </c>
      <c r="B128" t="s">
        <v>1057</v>
      </c>
      <c r="C128" t="s">
        <v>147</v>
      </c>
      <c r="L128" t="s">
        <v>444</v>
      </c>
      <c r="M128" t="s">
        <v>1695</v>
      </c>
      <c r="N128" t="s">
        <v>509</v>
      </c>
      <c r="V128" t="s">
        <v>785</v>
      </c>
      <c r="W128" t="s">
        <v>1594</v>
      </c>
      <c r="X128" t="s">
        <v>833</v>
      </c>
    </row>
    <row r="129" spans="1:24" x14ac:dyDescent="0.3">
      <c r="A129" t="s">
        <v>235</v>
      </c>
      <c r="B129" t="s">
        <v>1058</v>
      </c>
      <c r="C129" t="s">
        <v>147</v>
      </c>
      <c r="L129" t="s">
        <v>444</v>
      </c>
      <c r="M129" t="s">
        <v>1701</v>
      </c>
      <c r="N129" t="s">
        <v>509</v>
      </c>
      <c r="V129" t="s">
        <v>785</v>
      </c>
      <c r="W129" t="s">
        <v>1601</v>
      </c>
      <c r="X129" t="s">
        <v>833</v>
      </c>
    </row>
    <row r="130" spans="1:24" x14ac:dyDescent="0.3">
      <c r="A130" t="s">
        <v>235</v>
      </c>
      <c r="B130" t="s">
        <v>1059</v>
      </c>
      <c r="C130" t="s">
        <v>147</v>
      </c>
      <c r="L130" t="s">
        <v>444</v>
      </c>
      <c r="M130" t="s">
        <v>1703</v>
      </c>
      <c r="N130" t="s">
        <v>509</v>
      </c>
      <c r="V130" t="s">
        <v>785</v>
      </c>
      <c r="W130" t="s">
        <v>1604</v>
      </c>
      <c r="X130" t="s">
        <v>833</v>
      </c>
    </row>
    <row r="131" spans="1:24" x14ac:dyDescent="0.3">
      <c r="A131" t="s">
        <v>319</v>
      </c>
      <c r="B131" t="s">
        <v>1061</v>
      </c>
      <c r="C131" t="s">
        <v>147</v>
      </c>
      <c r="L131" t="s">
        <v>444</v>
      </c>
      <c r="M131" t="s">
        <v>1709</v>
      </c>
      <c r="N131" t="s">
        <v>509</v>
      </c>
      <c r="V131" t="s">
        <v>785</v>
      </c>
      <c r="W131" t="s">
        <v>1606</v>
      </c>
      <c r="X131" t="s">
        <v>833</v>
      </c>
    </row>
    <row r="132" spans="1:24" x14ac:dyDescent="0.3">
      <c r="A132" t="s">
        <v>319</v>
      </c>
      <c r="B132" t="s">
        <v>1065</v>
      </c>
      <c r="C132" t="s">
        <v>147</v>
      </c>
      <c r="L132" t="s">
        <v>444</v>
      </c>
      <c r="M132" t="s">
        <v>1718</v>
      </c>
      <c r="N132" t="s">
        <v>509</v>
      </c>
      <c r="V132" t="s">
        <v>785</v>
      </c>
      <c r="W132" t="s">
        <v>1608</v>
      </c>
      <c r="X132" t="s">
        <v>833</v>
      </c>
    </row>
    <row r="133" spans="1:24" x14ac:dyDescent="0.3">
      <c r="A133" t="s">
        <v>319</v>
      </c>
      <c r="B133" t="s">
        <v>1066</v>
      </c>
      <c r="C133" t="s">
        <v>147</v>
      </c>
      <c r="L133" t="s">
        <v>444</v>
      </c>
      <c r="M133" t="s">
        <v>1720</v>
      </c>
      <c r="N133" t="s">
        <v>509</v>
      </c>
      <c r="V133" t="s">
        <v>785</v>
      </c>
      <c r="W133" t="s">
        <v>1610</v>
      </c>
      <c r="X133" t="s">
        <v>833</v>
      </c>
    </row>
    <row r="134" spans="1:24" x14ac:dyDescent="0.3">
      <c r="A134" t="s">
        <v>319</v>
      </c>
      <c r="B134" t="s">
        <v>1070</v>
      </c>
      <c r="C134" t="s">
        <v>147</v>
      </c>
      <c r="L134" t="s">
        <v>865</v>
      </c>
      <c r="M134" t="s">
        <v>1723</v>
      </c>
      <c r="N134" t="s">
        <v>509</v>
      </c>
      <c r="V134" t="s">
        <v>785</v>
      </c>
      <c r="W134" t="s">
        <v>1611</v>
      </c>
      <c r="X134" t="s">
        <v>833</v>
      </c>
    </row>
    <row r="135" spans="1:24" x14ac:dyDescent="0.3">
      <c r="A135" t="s">
        <v>319</v>
      </c>
      <c r="B135" t="s">
        <v>1071</v>
      </c>
      <c r="C135" t="s">
        <v>147</v>
      </c>
      <c r="L135" t="s">
        <v>865</v>
      </c>
      <c r="M135" t="s">
        <v>1727</v>
      </c>
      <c r="N135" t="s">
        <v>509</v>
      </c>
      <c r="V135" t="s">
        <v>785</v>
      </c>
      <c r="W135" t="s">
        <v>1613</v>
      </c>
      <c r="X135" t="s">
        <v>833</v>
      </c>
    </row>
    <row r="136" spans="1:24" x14ac:dyDescent="0.3">
      <c r="A136" t="s">
        <v>319</v>
      </c>
      <c r="B136" t="s">
        <v>1074</v>
      </c>
      <c r="C136" t="s">
        <v>147</v>
      </c>
      <c r="L136" t="s">
        <v>865</v>
      </c>
      <c r="M136" t="s">
        <v>1730</v>
      </c>
      <c r="N136" t="s">
        <v>509</v>
      </c>
      <c r="V136" t="s">
        <v>785</v>
      </c>
      <c r="W136" t="s">
        <v>1614</v>
      </c>
      <c r="X136" t="s">
        <v>833</v>
      </c>
    </row>
    <row r="137" spans="1:24" x14ac:dyDescent="0.3">
      <c r="A137" t="s">
        <v>785</v>
      </c>
      <c r="B137" t="s">
        <v>1076</v>
      </c>
      <c r="C137" t="s">
        <v>147</v>
      </c>
      <c r="L137" t="s">
        <v>865</v>
      </c>
      <c r="M137" t="s">
        <v>1732</v>
      </c>
      <c r="N137" t="s">
        <v>509</v>
      </c>
      <c r="V137" t="s">
        <v>785</v>
      </c>
      <c r="W137" t="s">
        <v>1615</v>
      </c>
      <c r="X137" t="s">
        <v>833</v>
      </c>
    </row>
    <row r="138" spans="1:24" x14ac:dyDescent="0.3">
      <c r="A138" t="s">
        <v>785</v>
      </c>
      <c r="B138" t="s">
        <v>1085</v>
      </c>
      <c r="C138" t="s">
        <v>147</v>
      </c>
      <c r="L138" t="s">
        <v>865</v>
      </c>
      <c r="M138" t="s">
        <v>1734</v>
      </c>
      <c r="N138" t="s">
        <v>509</v>
      </c>
      <c r="V138" t="s">
        <v>785</v>
      </c>
      <c r="W138" t="s">
        <v>1616</v>
      </c>
      <c r="X138" t="s">
        <v>833</v>
      </c>
    </row>
    <row r="139" spans="1:24" x14ac:dyDescent="0.3">
      <c r="A139" t="s">
        <v>785</v>
      </c>
      <c r="B139" t="s">
        <v>1086</v>
      </c>
      <c r="C139" t="s">
        <v>147</v>
      </c>
      <c r="L139" t="s">
        <v>865</v>
      </c>
      <c r="M139" t="s">
        <v>1736</v>
      </c>
      <c r="N139" t="s">
        <v>509</v>
      </c>
      <c r="V139" t="s">
        <v>139</v>
      </c>
      <c r="W139" t="s">
        <v>1624</v>
      </c>
      <c r="X139" t="s">
        <v>833</v>
      </c>
    </row>
    <row r="140" spans="1:24" x14ac:dyDescent="0.3">
      <c r="A140" t="s">
        <v>785</v>
      </c>
      <c r="B140" t="s">
        <v>1089</v>
      </c>
      <c r="C140" t="s">
        <v>147</v>
      </c>
      <c r="L140" t="s">
        <v>865</v>
      </c>
      <c r="M140" t="s">
        <v>1737</v>
      </c>
      <c r="N140" t="s">
        <v>509</v>
      </c>
      <c r="V140" t="s">
        <v>139</v>
      </c>
      <c r="W140" t="s">
        <v>1633</v>
      </c>
      <c r="X140" t="s">
        <v>833</v>
      </c>
    </row>
    <row r="141" spans="1:24" x14ac:dyDescent="0.3">
      <c r="A141" t="s">
        <v>785</v>
      </c>
      <c r="B141" t="s">
        <v>1090</v>
      </c>
      <c r="C141" t="s">
        <v>147</v>
      </c>
      <c r="L141" t="s">
        <v>898</v>
      </c>
      <c r="M141" t="s">
        <v>1832</v>
      </c>
      <c r="N141" t="s">
        <v>509</v>
      </c>
      <c r="V141" t="s">
        <v>139</v>
      </c>
      <c r="W141" t="s">
        <v>1636</v>
      </c>
      <c r="X141" t="s">
        <v>833</v>
      </c>
    </row>
    <row r="142" spans="1:24" x14ac:dyDescent="0.3">
      <c r="A142" t="s">
        <v>785</v>
      </c>
      <c r="B142" t="s">
        <v>1091</v>
      </c>
      <c r="C142" t="s">
        <v>147</v>
      </c>
      <c r="L142" t="s">
        <v>898</v>
      </c>
      <c r="M142" t="s">
        <v>1840</v>
      </c>
      <c r="N142" t="s">
        <v>509</v>
      </c>
      <c r="V142" t="s">
        <v>139</v>
      </c>
      <c r="W142" t="s">
        <v>1637</v>
      </c>
      <c r="X142" t="s">
        <v>833</v>
      </c>
    </row>
    <row r="143" spans="1:24" x14ac:dyDescent="0.3">
      <c r="A143" t="s">
        <v>785</v>
      </c>
      <c r="B143" t="s">
        <v>1092</v>
      </c>
      <c r="C143" t="s">
        <v>147</v>
      </c>
      <c r="L143" t="s">
        <v>898</v>
      </c>
      <c r="M143" t="s">
        <v>1841</v>
      </c>
      <c r="N143" t="s">
        <v>509</v>
      </c>
      <c r="V143" t="s">
        <v>139</v>
      </c>
      <c r="W143" t="s">
        <v>1638</v>
      </c>
      <c r="X143" t="s">
        <v>833</v>
      </c>
    </row>
    <row r="144" spans="1:24" x14ac:dyDescent="0.3">
      <c r="A144" t="s">
        <v>785</v>
      </c>
      <c r="B144" t="s">
        <v>1093</v>
      </c>
      <c r="C144" t="s">
        <v>147</v>
      </c>
      <c r="L144" t="s">
        <v>319</v>
      </c>
      <c r="M144" t="s">
        <v>2060</v>
      </c>
      <c r="N144" t="s">
        <v>509</v>
      </c>
      <c r="V144" t="s">
        <v>139</v>
      </c>
      <c r="W144" t="s">
        <v>1640</v>
      </c>
      <c r="X144" t="s">
        <v>833</v>
      </c>
    </row>
    <row r="145" spans="1:24" x14ac:dyDescent="0.3">
      <c r="A145" t="s">
        <v>785</v>
      </c>
      <c r="B145" t="s">
        <v>1094</v>
      </c>
      <c r="C145" t="s">
        <v>147</v>
      </c>
      <c r="L145" t="s">
        <v>319</v>
      </c>
      <c r="M145" t="s">
        <v>2066</v>
      </c>
      <c r="N145" t="s">
        <v>509</v>
      </c>
      <c r="V145" t="s">
        <v>139</v>
      </c>
      <c r="W145" t="s">
        <v>1641</v>
      </c>
      <c r="X145" t="s">
        <v>833</v>
      </c>
    </row>
    <row r="146" spans="1:24" x14ac:dyDescent="0.3">
      <c r="A146" t="s">
        <v>785</v>
      </c>
      <c r="B146" t="s">
        <v>1095</v>
      </c>
      <c r="C146" t="s">
        <v>147</v>
      </c>
      <c r="L146" t="s">
        <v>319</v>
      </c>
      <c r="M146" t="s">
        <v>2068</v>
      </c>
      <c r="N146" t="s">
        <v>509</v>
      </c>
      <c r="V146" t="s">
        <v>444</v>
      </c>
      <c r="W146" t="s">
        <v>1739</v>
      </c>
      <c r="X146" t="s">
        <v>833</v>
      </c>
    </row>
    <row r="147" spans="1:24" x14ac:dyDescent="0.3">
      <c r="A147" t="s">
        <v>785</v>
      </c>
      <c r="B147" t="s">
        <v>1096</v>
      </c>
      <c r="C147" t="s">
        <v>147</v>
      </c>
      <c r="L147" t="s">
        <v>319</v>
      </c>
      <c r="M147" t="s">
        <v>2069</v>
      </c>
      <c r="N147" t="s">
        <v>509</v>
      </c>
      <c r="V147" t="s">
        <v>444</v>
      </c>
      <c r="W147" t="s">
        <v>1749</v>
      </c>
      <c r="X147" t="s">
        <v>833</v>
      </c>
    </row>
    <row r="148" spans="1:24" x14ac:dyDescent="0.3">
      <c r="A148" t="s">
        <v>785</v>
      </c>
      <c r="B148" t="s">
        <v>1097</v>
      </c>
      <c r="C148" t="s">
        <v>147</v>
      </c>
      <c r="L148" t="s">
        <v>615</v>
      </c>
      <c r="M148" t="s">
        <v>2095</v>
      </c>
      <c r="N148" t="s">
        <v>509</v>
      </c>
      <c r="V148" t="s">
        <v>444</v>
      </c>
      <c r="W148" t="s">
        <v>1754</v>
      </c>
      <c r="X148" t="s">
        <v>833</v>
      </c>
    </row>
    <row r="149" spans="1:24" x14ac:dyDescent="0.3">
      <c r="A149" t="s">
        <v>785</v>
      </c>
      <c r="B149" t="s">
        <v>1098</v>
      </c>
      <c r="C149" t="s">
        <v>147</v>
      </c>
      <c r="L149" t="s">
        <v>615</v>
      </c>
      <c r="M149" t="s">
        <v>2105</v>
      </c>
      <c r="N149" t="s">
        <v>509</v>
      </c>
      <c r="V149" t="s">
        <v>444</v>
      </c>
      <c r="W149" t="s">
        <v>1758</v>
      </c>
      <c r="X149" t="s">
        <v>833</v>
      </c>
    </row>
    <row r="150" spans="1:24" x14ac:dyDescent="0.3">
      <c r="A150" t="s">
        <v>785</v>
      </c>
      <c r="B150" t="s">
        <v>1099</v>
      </c>
      <c r="C150" t="s">
        <v>147</v>
      </c>
      <c r="L150" t="s">
        <v>615</v>
      </c>
      <c r="M150" t="s">
        <v>2108</v>
      </c>
      <c r="N150" t="s">
        <v>509</v>
      </c>
      <c r="V150" t="s">
        <v>444</v>
      </c>
      <c r="W150" t="s">
        <v>1760</v>
      </c>
      <c r="X150" t="s">
        <v>833</v>
      </c>
    </row>
    <row r="151" spans="1:24" x14ac:dyDescent="0.3">
      <c r="A151" t="s">
        <v>785</v>
      </c>
      <c r="B151" t="s">
        <v>1100</v>
      </c>
      <c r="C151" t="s">
        <v>147</v>
      </c>
      <c r="L151" t="s">
        <v>615</v>
      </c>
      <c r="M151" t="s">
        <v>2109</v>
      </c>
      <c r="N151" t="s">
        <v>509</v>
      </c>
      <c r="V151" t="s">
        <v>444</v>
      </c>
      <c r="W151" t="s">
        <v>1762</v>
      </c>
      <c r="X151" t="s">
        <v>833</v>
      </c>
    </row>
    <row r="152" spans="1:24" x14ac:dyDescent="0.3">
      <c r="A152" t="s">
        <v>785</v>
      </c>
      <c r="B152" t="s">
        <v>1101</v>
      </c>
      <c r="C152" t="s">
        <v>147</v>
      </c>
      <c r="L152" t="s">
        <v>444</v>
      </c>
      <c r="M152" t="s">
        <v>2111</v>
      </c>
      <c r="N152" t="s">
        <v>509</v>
      </c>
      <c r="V152" t="s">
        <v>444</v>
      </c>
      <c r="W152" t="s">
        <v>1765</v>
      </c>
      <c r="X152" t="s">
        <v>833</v>
      </c>
    </row>
    <row r="153" spans="1:24" x14ac:dyDescent="0.3">
      <c r="A153" t="s">
        <v>785</v>
      </c>
      <c r="B153" t="s">
        <v>1102</v>
      </c>
      <c r="C153" t="s">
        <v>147</v>
      </c>
      <c r="L153" t="s">
        <v>319</v>
      </c>
      <c r="M153" t="s">
        <v>2159</v>
      </c>
      <c r="N153" t="s">
        <v>509</v>
      </c>
      <c r="V153" t="s">
        <v>679</v>
      </c>
      <c r="W153" t="s">
        <v>1770</v>
      </c>
      <c r="X153" t="s">
        <v>833</v>
      </c>
    </row>
    <row r="154" spans="1:24" x14ac:dyDescent="0.3">
      <c r="A154" t="s">
        <v>785</v>
      </c>
      <c r="B154" t="s">
        <v>1103</v>
      </c>
      <c r="C154" t="s">
        <v>147</v>
      </c>
      <c r="L154" t="s">
        <v>319</v>
      </c>
      <c r="M154" t="s">
        <v>2160</v>
      </c>
      <c r="N154" t="s">
        <v>509</v>
      </c>
      <c r="V154" t="s">
        <v>679</v>
      </c>
      <c r="W154" t="s">
        <v>1782</v>
      </c>
      <c r="X154" t="s">
        <v>833</v>
      </c>
    </row>
    <row r="155" spans="1:24" x14ac:dyDescent="0.3">
      <c r="A155" t="s">
        <v>785</v>
      </c>
      <c r="B155" t="s">
        <v>1104</v>
      </c>
      <c r="C155" t="s">
        <v>147</v>
      </c>
      <c r="L155" t="s">
        <v>319</v>
      </c>
      <c r="M155" t="s">
        <v>2163</v>
      </c>
      <c r="N155" t="s">
        <v>509</v>
      </c>
      <c r="V155" t="s">
        <v>679</v>
      </c>
      <c r="W155" t="s">
        <v>1788</v>
      </c>
      <c r="X155" t="s">
        <v>833</v>
      </c>
    </row>
    <row r="156" spans="1:24" x14ac:dyDescent="0.3">
      <c r="A156" t="s">
        <v>785</v>
      </c>
      <c r="B156" t="s">
        <v>1105</v>
      </c>
      <c r="C156" t="s">
        <v>147</v>
      </c>
      <c r="L156" t="s">
        <v>319</v>
      </c>
      <c r="M156" t="s">
        <v>2164</v>
      </c>
      <c r="N156" t="s">
        <v>509</v>
      </c>
      <c r="V156" t="s">
        <v>865</v>
      </c>
      <c r="W156" t="s">
        <v>1790</v>
      </c>
      <c r="X156" t="s">
        <v>833</v>
      </c>
    </row>
    <row r="157" spans="1:24" x14ac:dyDescent="0.3">
      <c r="A157" t="s">
        <v>785</v>
      </c>
      <c r="B157" t="s">
        <v>1106</v>
      </c>
      <c r="C157" t="s">
        <v>147</v>
      </c>
      <c r="L157" t="s">
        <v>319</v>
      </c>
      <c r="M157" t="s">
        <v>2165</v>
      </c>
      <c r="N157" t="s">
        <v>509</v>
      </c>
      <c r="V157" t="s">
        <v>898</v>
      </c>
      <c r="W157" t="s">
        <v>1817</v>
      </c>
      <c r="X157" t="s">
        <v>833</v>
      </c>
    </row>
    <row r="158" spans="1:24" x14ac:dyDescent="0.3">
      <c r="A158" t="s">
        <v>785</v>
      </c>
      <c r="B158" t="s">
        <v>1107</v>
      </c>
      <c r="C158" t="s">
        <v>147</v>
      </c>
      <c r="L158" t="s">
        <v>319</v>
      </c>
      <c r="M158" t="s">
        <v>2168</v>
      </c>
      <c r="N158" t="s">
        <v>509</v>
      </c>
      <c r="V158" t="s">
        <v>898</v>
      </c>
      <c r="W158" t="s">
        <v>1849</v>
      </c>
      <c r="X158" t="s">
        <v>833</v>
      </c>
    </row>
    <row r="159" spans="1:24" x14ac:dyDescent="0.3">
      <c r="A159" t="s">
        <v>235</v>
      </c>
      <c r="B159" t="s">
        <v>672</v>
      </c>
      <c r="C159" t="s">
        <v>147</v>
      </c>
      <c r="L159" t="s">
        <v>319</v>
      </c>
      <c r="M159" t="s">
        <v>2169</v>
      </c>
      <c r="N159" t="s">
        <v>509</v>
      </c>
      <c r="V159" t="s">
        <v>898</v>
      </c>
      <c r="W159" t="s">
        <v>1859</v>
      </c>
      <c r="X159" t="s">
        <v>833</v>
      </c>
    </row>
    <row r="160" spans="1:24" x14ac:dyDescent="0.3">
      <c r="A160" t="s">
        <v>235</v>
      </c>
      <c r="B160" t="s">
        <v>531</v>
      </c>
      <c r="C160" t="s">
        <v>147</v>
      </c>
      <c r="L160" t="s">
        <v>319</v>
      </c>
      <c r="M160" t="s">
        <v>2170</v>
      </c>
      <c r="N160" t="s">
        <v>509</v>
      </c>
      <c r="V160" t="s">
        <v>898</v>
      </c>
      <c r="W160" t="s">
        <v>1861</v>
      </c>
      <c r="X160" t="s">
        <v>833</v>
      </c>
    </row>
    <row r="161" spans="1:24" x14ac:dyDescent="0.3">
      <c r="A161" t="s">
        <v>235</v>
      </c>
      <c r="B161" t="s">
        <v>667</v>
      </c>
      <c r="C161" t="s">
        <v>147</v>
      </c>
      <c r="L161" t="s">
        <v>319</v>
      </c>
      <c r="M161" t="s">
        <v>2171</v>
      </c>
      <c r="N161" t="s">
        <v>509</v>
      </c>
      <c r="V161" t="s">
        <v>444</v>
      </c>
      <c r="W161" t="s">
        <v>464</v>
      </c>
      <c r="X161" t="s">
        <v>833</v>
      </c>
    </row>
    <row r="162" spans="1:24" x14ac:dyDescent="0.3">
      <c r="A162" t="s">
        <v>235</v>
      </c>
      <c r="B162" t="s">
        <v>677</v>
      </c>
      <c r="C162" t="s">
        <v>147</v>
      </c>
      <c r="L162" t="s">
        <v>235</v>
      </c>
      <c r="M162" t="s">
        <v>2179</v>
      </c>
      <c r="N162" t="s">
        <v>509</v>
      </c>
      <c r="V162" t="s">
        <v>785</v>
      </c>
      <c r="W162" t="s">
        <v>1984</v>
      </c>
      <c r="X162" t="s">
        <v>833</v>
      </c>
    </row>
    <row r="163" spans="1:24" x14ac:dyDescent="0.3">
      <c r="A163" t="s">
        <v>235</v>
      </c>
      <c r="B163" t="s">
        <v>671</v>
      </c>
      <c r="C163" t="s">
        <v>147</v>
      </c>
      <c r="L163" t="s">
        <v>235</v>
      </c>
      <c r="M163" t="s">
        <v>2184</v>
      </c>
      <c r="N163" t="s">
        <v>509</v>
      </c>
      <c r="V163" t="s">
        <v>785</v>
      </c>
      <c r="W163" t="s">
        <v>1988</v>
      </c>
      <c r="X163" t="s">
        <v>833</v>
      </c>
    </row>
    <row r="164" spans="1:24" x14ac:dyDescent="0.3">
      <c r="A164" t="s">
        <v>235</v>
      </c>
      <c r="B164" t="s">
        <v>669</v>
      </c>
      <c r="C164" t="s">
        <v>147</v>
      </c>
      <c r="L164" t="s">
        <v>235</v>
      </c>
      <c r="M164" t="s">
        <v>2185</v>
      </c>
      <c r="N164" t="s">
        <v>509</v>
      </c>
      <c r="V164" t="s">
        <v>785</v>
      </c>
      <c r="W164" t="s">
        <v>1989</v>
      </c>
      <c r="X164" t="s">
        <v>833</v>
      </c>
    </row>
    <row r="165" spans="1:24" x14ac:dyDescent="0.3">
      <c r="A165" t="s">
        <v>235</v>
      </c>
      <c r="B165" t="s">
        <v>676</v>
      </c>
      <c r="C165" t="s">
        <v>147</v>
      </c>
      <c r="L165" t="s">
        <v>235</v>
      </c>
      <c r="M165" t="s">
        <v>2186</v>
      </c>
      <c r="N165" t="s">
        <v>509</v>
      </c>
      <c r="V165" t="s">
        <v>785</v>
      </c>
      <c r="W165" t="s">
        <v>1990</v>
      </c>
      <c r="X165" t="s">
        <v>833</v>
      </c>
    </row>
    <row r="166" spans="1:24" x14ac:dyDescent="0.3">
      <c r="A166" t="s">
        <v>235</v>
      </c>
      <c r="B166" t="s">
        <v>674</v>
      </c>
      <c r="C166" t="s">
        <v>147</v>
      </c>
      <c r="L166" t="s">
        <v>235</v>
      </c>
      <c r="M166" t="s">
        <v>2187</v>
      </c>
      <c r="N166" t="s">
        <v>509</v>
      </c>
      <c r="V166" t="s">
        <v>785</v>
      </c>
      <c r="W166" t="s">
        <v>1992</v>
      </c>
      <c r="X166" t="s">
        <v>833</v>
      </c>
    </row>
    <row r="167" spans="1:24" x14ac:dyDescent="0.3">
      <c r="A167" t="s">
        <v>235</v>
      </c>
      <c r="B167" t="s">
        <v>678</v>
      </c>
      <c r="C167" t="s">
        <v>147</v>
      </c>
      <c r="L167" t="s">
        <v>235</v>
      </c>
      <c r="M167" t="s">
        <v>2190</v>
      </c>
      <c r="N167" t="s">
        <v>509</v>
      </c>
      <c r="V167" t="s">
        <v>785</v>
      </c>
      <c r="W167" t="s">
        <v>1993</v>
      </c>
      <c r="X167" t="s">
        <v>833</v>
      </c>
    </row>
    <row r="168" spans="1:24" x14ac:dyDescent="0.3">
      <c r="A168" t="s">
        <v>139</v>
      </c>
      <c r="B168" t="s">
        <v>1127</v>
      </c>
      <c r="C168" t="s">
        <v>147</v>
      </c>
      <c r="L168" t="s">
        <v>235</v>
      </c>
      <c r="M168" t="s">
        <v>2191</v>
      </c>
      <c r="N168" t="s">
        <v>509</v>
      </c>
      <c r="V168" t="s">
        <v>785</v>
      </c>
      <c r="W168" t="s">
        <v>1994</v>
      </c>
      <c r="X168" t="s">
        <v>833</v>
      </c>
    </row>
    <row r="169" spans="1:24" x14ac:dyDescent="0.3">
      <c r="A169" t="s">
        <v>139</v>
      </c>
      <c r="B169" t="s">
        <v>1128</v>
      </c>
      <c r="C169" t="s">
        <v>147</v>
      </c>
      <c r="L169" t="s">
        <v>235</v>
      </c>
      <c r="M169" t="s">
        <v>2192</v>
      </c>
      <c r="N169" t="s">
        <v>509</v>
      </c>
      <c r="V169" t="s">
        <v>193</v>
      </c>
      <c r="W169" t="s">
        <v>1326</v>
      </c>
      <c r="X169" t="s">
        <v>833</v>
      </c>
    </row>
    <row r="170" spans="1:24" x14ac:dyDescent="0.3">
      <c r="A170" t="s">
        <v>139</v>
      </c>
      <c r="B170" t="s">
        <v>1132</v>
      </c>
      <c r="C170" t="s">
        <v>147</v>
      </c>
      <c r="L170" t="s">
        <v>235</v>
      </c>
      <c r="M170" t="s">
        <v>2193</v>
      </c>
      <c r="N170" t="s">
        <v>509</v>
      </c>
      <c r="V170" t="s">
        <v>193</v>
      </c>
      <c r="W170" t="s">
        <v>2011</v>
      </c>
      <c r="X170" t="s">
        <v>833</v>
      </c>
    </row>
    <row r="171" spans="1:24" x14ac:dyDescent="0.3">
      <c r="A171" t="s">
        <v>139</v>
      </c>
      <c r="B171" t="s">
        <v>1133</v>
      </c>
      <c r="C171" t="s">
        <v>147</v>
      </c>
      <c r="L171" t="s">
        <v>235</v>
      </c>
      <c r="M171" t="s">
        <v>2195</v>
      </c>
      <c r="N171" t="s">
        <v>509</v>
      </c>
      <c r="V171" t="s">
        <v>193</v>
      </c>
      <c r="W171" t="s">
        <v>2015</v>
      </c>
      <c r="X171" t="s">
        <v>833</v>
      </c>
    </row>
    <row r="172" spans="1:24" x14ac:dyDescent="0.3">
      <c r="A172" t="s">
        <v>319</v>
      </c>
      <c r="B172" t="s">
        <v>1286</v>
      </c>
      <c r="C172" t="s">
        <v>147</v>
      </c>
      <c r="L172" t="s">
        <v>235</v>
      </c>
      <c r="M172" t="s">
        <v>2196</v>
      </c>
      <c r="N172" t="s">
        <v>509</v>
      </c>
      <c r="V172" t="s">
        <v>193</v>
      </c>
      <c r="W172" t="s">
        <v>2016</v>
      </c>
      <c r="X172" t="s">
        <v>833</v>
      </c>
    </row>
    <row r="173" spans="1:24" x14ac:dyDescent="0.3">
      <c r="A173" t="s">
        <v>319</v>
      </c>
      <c r="B173" t="s">
        <v>1289</v>
      </c>
      <c r="C173" t="s">
        <v>147</v>
      </c>
      <c r="L173" t="s">
        <v>235</v>
      </c>
      <c r="M173" t="s">
        <v>2197</v>
      </c>
      <c r="N173" t="s">
        <v>509</v>
      </c>
      <c r="V173" t="s">
        <v>785</v>
      </c>
      <c r="W173" t="s">
        <v>2018</v>
      </c>
      <c r="X173" t="s">
        <v>833</v>
      </c>
    </row>
    <row r="174" spans="1:24" x14ac:dyDescent="0.3">
      <c r="A174" t="s">
        <v>319</v>
      </c>
      <c r="B174" t="s">
        <v>1291</v>
      </c>
      <c r="C174" t="s">
        <v>147</v>
      </c>
      <c r="L174" t="s">
        <v>235</v>
      </c>
      <c r="M174" t="s">
        <v>2201</v>
      </c>
      <c r="N174" t="s">
        <v>509</v>
      </c>
      <c r="V174" t="s">
        <v>785</v>
      </c>
      <c r="W174" t="s">
        <v>2028</v>
      </c>
      <c r="X174" t="s">
        <v>833</v>
      </c>
    </row>
    <row r="175" spans="1:24" x14ac:dyDescent="0.3">
      <c r="A175" t="s">
        <v>319</v>
      </c>
      <c r="B175" t="s">
        <v>1292</v>
      </c>
      <c r="C175" t="s">
        <v>147</v>
      </c>
      <c r="L175" t="s">
        <v>235</v>
      </c>
      <c r="M175" t="s">
        <v>2203</v>
      </c>
      <c r="N175" t="s">
        <v>509</v>
      </c>
      <c r="V175" t="s">
        <v>785</v>
      </c>
      <c r="W175" t="s">
        <v>2029</v>
      </c>
      <c r="X175" t="s">
        <v>833</v>
      </c>
    </row>
    <row r="176" spans="1:24" x14ac:dyDescent="0.3">
      <c r="A176" t="s">
        <v>615</v>
      </c>
      <c r="B176" t="s">
        <v>1456</v>
      </c>
      <c r="C176" t="s">
        <v>147</v>
      </c>
      <c r="L176" t="s">
        <v>865</v>
      </c>
      <c r="M176" t="s">
        <v>2205</v>
      </c>
      <c r="N176" t="s">
        <v>509</v>
      </c>
      <c r="V176" t="s">
        <v>785</v>
      </c>
      <c r="W176" t="s">
        <v>2032</v>
      </c>
      <c r="X176" t="s">
        <v>833</v>
      </c>
    </row>
    <row r="177" spans="1:24" x14ac:dyDescent="0.3">
      <c r="A177" t="s">
        <v>615</v>
      </c>
      <c r="B177" t="s">
        <v>1457</v>
      </c>
      <c r="C177" t="s">
        <v>147</v>
      </c>
      <c r="L177" t="s">
        <v>865</v>
      </c>
      <c r="M177" t="s">
        <v>2206</v>
      </c>
      <c r="N177" t="s">
        <v>509</v>
      </c>
      <c r="V177" t="s">
        <v>785</v>
      </c>
      <c r="W177" t="s">
        <v>2033</v>
      </c>
      <c r="X177" t="s">
        <v>833</v>
      </c>
    </row>
    <row r="178" spans="1:24" x14ac:dyDescent="0.3">
      <c r="A178" t="s">
        <v>785</v>
      </c>
      <c r="B178" t="s">
        <v>1459</v>
      </c>
      <c r="C178" t="s">
        <v>147</v>
      </c>
      <c r="L178" t="s">
        <v>865</v>
      </c>
      <c r="M178" t="s">
        <v>2207</v>
      </c>
      <c r="N178" t="s">
        <v>509</v>
      </c>
      <c r="V178" t="s">
        <v>139</v>
      </c>
      <c r="W178" t="s">
        <v>2035</v>
      </c>
      <c r="X178" t="s">
        <v>833</v>
      </c>
    </row>
    <row r="179" spans="1:24" x14ac:dyDescent="0.3">
      <c r="A179" t="s">
        <v>785</v>
      </c>
      <c r="B179" t="s">
        <v>1473</v>
      </c>
      <c r="C179" t="s">
        <v>147</v>
      </c>
      <c r="L179" t="s">
        <v>865</v>
      </c>
      <c r="M179" t="s">
        <v>2208</v>
      </c>
      <c r="N179" t="s">
        <v>509</v>
      </c>
      <c r="V179" t="s">
        <v>139</v>
      </c>
      <c r="W179" t="s">
        <v>2042</v>
      </c>
      <c r="X179" t="s">
        <v>833</v>
      </c>
    </row>
    <row r="180" spans="1:24" x14ac:dyDescent="0.3">
      <c r="A180" t="s">
        <v>679</v>
      </c>
      <c r="B180" t="s">
        <v>1912</v>
      </c>
      <c r="C180" t="s">
        <v>147</v>
      </c>
      <c r="L180" t="s">
        <v>865</v>
      </c>
      <c r="M180" t="s">
        <v>2209</v>
      </c>
      <c r="N180" t="s">
        <v>509</v>
      </c>
      <c r="V180" t="s">
        <v>139</v>
      </c>
      <c r="W180" t="s">
        <v>2044</v>
      </c>
      <c r="X180" t="s">
        <v>833</v>
      </c>
    </row>
    <row r="181" spans="1:24" x14ac:dyDescent="0.3">
      <c r="A181" t="s">
        <v>679</v>
      </c>
      <c r="B181" t="s">
        <v>1913</v>
      </c>
      <c r="C181" t="s">
        <v>147</v>
      </c>
      <c r="L181" t="s">
        <v>865</v>
      </c>
      <c r="M181" t="s">
        <v>2210</v>
      </c>
      <c r="N181" t="s">
        <v>509</v>
      </c>
      <c r="V181" t="s">
        <v>139</v>
      </c>
      <c r="W181" t="s">
        <v>2048</v>
      </c>
      <c r="X181" t="s">
        <v>833</v>
      </c>
    </row>
    <row r="182" spans="1:24" x14ac:dyDescent="0.3">
      <c r="A182" t="s">
        <v>679</v>
      </c>
      <c r="B182" t="s">
        <v>1916</v>
      </c>
      <c r="C182" t="s">
        <v>147</v>
      </c>
      <c r="L182" t="s">
        <v>865</v>
      </c>
      <c r="M182" t="s">
        <v>2211</v>
      </c>
      <c r="N182" t="s">
        <v>509</v>
      </c>
      <c r="V182" t="s">
        <v>139</v>
      </c>
      <c r="W182" t="s">
        <v>191</v>
      </c>
      <c r="X182" t="s">
        <v>833</v>
      </c>
    </row>
    <row r="183" spans="1:24" x14ac:dyDescent="0.3">
      <c r="A183" t="s">
        <v>679</v>
      </c>
      <c r="B183" t="s">
        <v>1917</v>
      </c>
      <c r="C183" t="s">
        <v>147</v>
      </c>
      <c r="L183" t="s">
        <v>865</v>
      </c>
      <c r="M183" t="s">
        <v>2212</v>
      </c>
      <c r="N183" t="s">
        <v>509</v>
      </c>
      <c r="V183" t="s">
        <v>139</v>
      </c>
      <c r="W183" t="s">
        <v>1224</v>
      </c>
      <c r="X183" t="s">
        <v>833</v>
      </c>
    </row>
    <row r="184" spans="1:24" x14ac:dyDescent="0.3">
      <c r="A184" t="s">
        <v>679</v>
      </c>
      <c r="B184" t="s">
        <v>1918</v>
      </c>
      <c r="C184" t="s">
        <v>147</v>
      </c>
      <c r="L184" t="s">
        <v>865</v>
      </c>
      <c r="M184" t="s">
        <v>2213</v>
      </c>
      <c r="N184" t="s">
        <v>509</v>
      </c>
      <c r="V184" t="s">
        <v>139</v>
      </c>
      <c r="W184" t="s">
        <v>2057</v>
      </c>
      <c r="X184" t="s">
        <v>833</v>
      </c>
    </row>
    <row r="185" spans="1:24" x14ac:dyDescent="0.3">
      <c r="A185" t="s">
        <v>679</v>
      </c>
      <c r="B185" t="s">
        <v>1921</v>
      </c>
      <c r="C185" t="s">
        <v>147</v>
      </c>
      <c r="L185" t="s">
        <v>865</v>
      </c>
      <c r="M185" t="s">
        <v>2214</v>
      </c>
      <c r="N185" t="s">
        <v>509</v>
      </c>
      <c r="V185" t="s">
        <v>319</v>
      </c>
      <c r="W185" t="s">
        <v>2071</v>
      </c>
      <c r="X185" t="s">
        <v>833</v>
      </c>
    </row>
    <row r="186" spans="1:24" x14ac:dyDescent="0.3">
      <c r="A186" t="s">
        <v>235</v>
      </c>
      <c r="B186" t="s">
        <v>1924</v>
      </c>
      <c r="C186" t="s">
        <v>147</v>
      </c>
      <c r="L186" t="s">
        <v>865</v>
      </c>
      <c r="M186" t="s">
        <v>2215</v>
      </c>
      <c r="N186" t="s">
        <v>509</v>
      </c>
      <c r="V186" t="s">
        <v>319</v>
      </c>
      <c r="W186" t="s">
        <v>2076</v>
      </c>
      <c r="X186" t="s">
        <v>833</v>
      </c>
    </row>
    <row r="187" spans="1:24" x14ac:dyDescent="0.3">
      <c r="A187" t="s">
        <v>235</v>
      </c>
      <c r="B187" t="s">
        <v>1928</v>
      </c>
      <c r="C187" t="s">
        <v>147</v>
      </c>
      <c r="L187" t="s">
        <v>865</v>
      </c>
      <c r="M187" t="s">
        <v>2216</v>
      </c>
      <c r="N187" t="s">
        <v>509</v>
      </c>
      <c r="V187" t="s">
        <v>319</v>
      </c>
      <c r="W187" t="s">
        <v>2080</v>
      </c>
      <c r="X187" t="s">
        <v>833</v>
      </c>
    </row>
    <row r="188" spans="1:24" x14ac:dyDescent="0.3">
      <c r="A188" t="s">
        <v>235</v>
      </c>
      <c r="B188" t="s">
        <v>1929</v>
      </c>
      <c r="C188" t="s">
        <v>147</v>
      </c>
      <c r="L188" t="s">
        <v>865</v>
      </c>
      <c r="M188" t="s">
        <v>2217</v>
      </c>
      <c r="N188" t="s">
        <v>509</v>
      </c>
      <c r="V188" t="s">
        <v>319</v>
      </c>
      <c r="W188" t="s">
        <v>2084</v>
      </c>
      <c r="X188" t="s">
        <v>833</v>
      </c>
    </row>
    <row r="189" spans="1:24" x14ac:dyDescent="0.3">
      <c r="A189" t="s">
        <v>235</v>
      </c>
      <c r="B189" t="s">
        <v>1931</v>
      </c>
      <c r="C189" t="s">
        <v>147</v>
      </c>
      <c r="L189" t="s">
        <v>865</v>
      </c>
      <c r="M189" t="s">
        <v>2218</v>
      </c>
      <c r="N189" t="s">
        <v>509</v>
      </c>
      <c r="V189" t="s">
        <v>319</v>
      </c>
      <c r="W189" t="s">
        <v>2086</v>
      </c>
      <c r="X189" t="s">
        <v>833</v>
      </c>
    </row>
    <row r="190" spans="1:24" x14ac:dyDescent="0.3">
      <c r="A190" t="s">
        <v>235</v>
      </c>
      <c r="B190" t="s">
        <v>1933</v>
      </c>
      <c r="C190" t="s">
        <v>147</v>
      </c>
      <c r="L190" t="s">
        <v>898</v>
      </c>
      <c r="M190" t="s">
        <v>2254</v>
      </c>
      <c r="N190" t="s">
        <v>509</v>
      </c>
      <c r="V190" t="s">
        <v>319</v>
      </c>
      <c r="W190" t="s">
        <v>2088</v>
      </c>
      <c r="X190" t="s">
        <v>833</v>
      </c>
    </row>
    <row r="191" spans="1:24" x14ac:dyDescent="0.3">
      <c r="A191" t="s">
        <v>235</v>
      </c>
      <c r="B191" t="s">
        <v>1936</v>
      </c>
      <c r="C191" t="s">
        <v>147</v>
      </c>
      <c r="L191" t="s">
        <v>898</v>
      </c>
      <c r="M191" t="s">
        <v>2263</v>
      </c>
      <c r="N191" t="s">
        <v>509</v>
      </c>
      <c r="V191" t="s">
        <v>319</v>
      </c>
      <c r="W191" t="s">
        <v>2090</v>
      </c>
      <c r="X191" t="s">
        <v>833</v>
      </c>
    </row>
    <row r="192" spans="1:24" x14ac:dyDescent="0.3">
      <c r="A192" t="s">
        <v>235</v>
      </c>
      <c r="B192" t="s">
        <v>1937</v>
      </c>
      <c r="C192" t="s">
        <v>147</v>
      </c>
      <c r="L192" t="s">
        <v>898</v>
      </c>
      <c r="M192" t="s">
        <v>2269</v>
      </c>
      <c r="N192" t="s">
        <v>509</v>
      </c>
      <c r="V192" t="s">
        <v>319</v>
      </c>
      <c r="W192" t="s">
        <v>2092</v>
      </c>
      <c r="X192" t="s">
        <v>833</v>
      </c>
    </row>
    <row r="193" spans="1:24" x14ac:dyDescent="0.3">
      <c r="A193" t="s">
        <v>235</v>
      </c>
      <c r="B193" t="s">
        <v>1939</v>
      </c>
      <c r="C193" t="s">
        <v>147</v>
      </c>
      <c r="L193" t="s">
        <v>898</v>
      </c>
      <c r="M193" t="s">
        <v>2275</v>
      </c>
      <c r="N193" t="s">
        <v>509</v>
      </c>
      <c r="V193" t="s">
        <v>898</v>
      </c>
      <c r="W193" t="s">
        <v>2118</v>
      </c>
      <c r="X193" t="s">
        <v>833</v>
      </c>
    </row>
    <row r="194" spans="1:24" x14ac:dyDescent="0.3">
      <c r="A194" t="s">
        <v>235</v>
      </c>
      <c r="B194" t="s">
        <v>1940</v>
      </c>
      <c r="C194" t="s">
        <v>147</v>
      </c>
      <c r="L194" t="s">
        <v>898</v>
      </c>
      <c r="M194" t="s">
        <v>2280</v>
      </c>
      <c r="N194" t="s">
        <v>509</v>
      </c>
      <c r="V194" t="s">
        <v>898</v>
      </c>
      <c r="W194" t="s">
        <v>2123</v>
      </c>
      <c r="X194" t="s">
        <v>833</v>
      </c>
    </row>
    <row r="195" spans="1:24" x14ac:dyDescent="0.3">
      <c r="A195" t="s">
        <v>235</v>
      </c>
      <c r="B195" t="s">
        <v>1942</v>
      </c>
      <c r="C195" t="s">
        <v>147</v>
      </c>
      <c r="L195" t="s">
        <v>898</v>
      </c>
      <c r="M195" t="s">
        <v>2293</v>
      </c>
      <c r="N195" t="s">
        <v>509</v>
      </c>
      <c r="V195" t="s">
        <v>785</v>
      </c>
      <c r="W195" t="s">
        <v>1244</v>
      </c>
      <c r="X195" t="s">
        <v>833</v>
      </c>
    </row>
    <row r="196" spans="1:24" x14ac:dyDescent="0.3">
      <c r="A196" t="s">
        <v>235</v>
      </c>
      <c r="B196" t="s">
        <v>1943</v>
      </c>
      <c r="C196" t="s">
        <v>147</v>
      </c>
      <c r="L196" t="s">
        <v>898</v>
      </c>
      <c r="M196" t="s">
        <v>2303</v>
      </c>
      <c r="N196" t="s">
        <v>509</v>
      </c>
      <c r="V196" t="s">
        <v>785</v>
      </c>
      <c r="W196" t="s">
        <v>1254</v>
      </c>
      <c r="X196" t="s">
        <v>833</v>
      </c>
    </row>
    <row r="197" spans="1:24" x14ac:dyDescent="0.3">
      <c r="A197" t="s">
        <v>235</v>
      </c>
      <c r="B197" t="s">
        <v>1944</v>
      </c>
      <c r="C197" t="s">
        <v>147</v>
      </c>
      <c r="L197" t="s">
        <v>444</v>
      </c>
      <c r="M197" t="s">
        <v>1004</v>
      </c>
      <c r="N197" t="s">
        <v>509</v>
      </c>
      <c r="V197" t="s">
        <v>785</v>
      </c>
      <c r="W197" t="s">
        <v>1256</v>
      </c>
      <c r="X197" t="s">
        <v>833</v>
      </c>
    </row>
    <row r="198" spans="1:24" x14ac:dyDescent="0.3">
      <c r="A198" t="s">
        <v>235</v>
      </c>
      <c r="B198" t="s">
        <v>1945</v>
      </c>
      <c r="C198" t="s">
        <v>147</v>
      </c>
      <c r="L198" t="s">
        <v>444</v>
      </c>
      <c r="M198" t="s">
        <v>2389</v>
      </c>
      <c r="N198" t="s">
        <v>509</v>
      </c>
      <c r="V198" t="s">
        <v>785</v>
      </c>
      <c r="W198" t="s">
        <v>2175</v>
      </c>
      <c r="X198" t="s">
        <v>833</v>
      </c>
    </row>
    <row r="199" spans="1:24" x14ac:dyDescent="0.3">
      <c r="A199" t="s">
        <v>319</v>
      </c>
      <c r="B199" t="s">
        <v>1947</v>
      </c>
      <c r="C199" t="s">
        <v>147</v>
      </c>
      <c r="L199" t="s">
        <v>444</v>
      </c>
      <c r="M199" t="s">
        <v>446</v>
      </c>
      <c r="N199" t="s">
        <v>509</v>
      </c>
      <c r="V199" t="s">
        <v>785</v>
      </c>
      <c r="W199" t="s">
        <v>2177</v>
      </c>
      <c r="X199" t="s">
        <v>833</v>
      </c>
    </row>
    <row r="200" spans="1:24" x14ac:dyDescent="0.3">
      <c r="A200" t="s">
        <v>319</v>
      </c>
      <c r="B200" t="s">
        <v>1949</v>
      </c>
      <c r="C200" t="s">
        <v>147</v>
      </c>
      <c r="L200" t="s">
        <v>444</v>
      </c>
      <c r="M200" t="s">
        <v>458</v>
      </c>
      <c r="N200" t="s">
        <v>509</v>
      </c>
      <c r="V200" t="s">
        <v>319</v>
      </c>
      <c r="W200" t="s">
        <v>2220</v>
      </c>
      <c r="X200" t="s">
        <v>833</v>
      </c>
    </row>
    <row r="201" spans="1:24" x14ac:dyDescent="0.3">
      <c r="A201" t="s">
        <v>319</v>
      </c>
      <c r="B201" t="s">
        <v>1951</v>
      </c>
      <c r="C201" t="s">
        <v>147</v>
      </c>
      <c r="L201" t="s">
        <v>444</v>
      </c>
      <c r="M201" t="s">
        <v>2397</v>
      </c>
      <c r="N201" t="s">
        <v>509</v>
      </c>
      <c r="V201" t="s">
        <v>319</v>
      </c>
      <c r="W201" t="s">
        <v>2224</v>
      </c>
      <c r="X201" t="s">
        <v>833</v>
      </c>
    </row>
    <row r="202" spans="1:24" x14ac:dyDescent="0.3">
      <c r="A202" t="s">
        <v>319</v>
      </c>
      <c r="B202" t="s">
        <v>1954</v>
      </c>
      <c r="C202" t="s">
        <v>147</v>
      </c>
      <c r="L202" t="s">
        <v>444</v>
      </c>
      <c r="M202" t="s">
        <v>815</v>
      </c>
      <c r="N202" t="s">
        <v>509</v>
      </c>
      <c r="V202" t="s">
        <v>319</v>
      </c>
      <c r="W202" t="s">
        <v>1357</v>
      </c>
      <c r="X202" t="s">
        <v>833</v>
      </c>
    </row>
    <row r="203" spans="1:24" x14ac:dyDescent="0.3">
      <c r="A203" t="s">
        <v>319</v>
      </c>
      <c r="B203" t="s">
        <v>1955</v>
      </c>
      <c r="C203" t="s">
        <v>147</v>
      </c>
      <c r="L203" t="s">
        <v>444</v>
      </c>
      <c r="M203" t="s">
        <v>2401</v>
      </c>
      <c r="N203" t="s">
        <v>509</v>
      </c>
      <c r="V203" t="s">
        <v>319</v>
      </c>
      <c r="W203" t="s">
        <v>1371</v>
      </c>
      <c r="X203" t="s">
        <v>833</v>
      </c>
    </row>
    <row r="204" spans="1:24" x14ac:dyDescent="0.3">
      <c r="A204" t="s">
        <v>319</v>
      </c>
      <c r="B204" t="s">
        <v>1956</v>
      </c>
      <c r="C204" t="s">
        <v>147</v>
      </c>
      <c r="L204" t="s">
        <v>444</v>
      </c>
      <c r="M204" t="s">
        <v>818</v>
      </c>
      <c r="N204" t="s">
        <v>509</v>
      </c>
      <c r="V204" t="s">
        <v>319</v>
      </c>
      <c r="W204" t="s">
        <v>2227</v>
      </c>
      <c r="X204" t="s">
        <v>833</v>
      </c>
    </row>
    <row r="205" spans="1:24" x14ac:dyDescent="0.3">
      <c r="A205" t="s">
        <v>235</v>
      </c>
      <c r="B205" t="s">
        <v>1980</v>
      </c>
      <c r="C205" t="s">
        <v>147</v>
      </c>
      <c r="L205" t="s">
        <v>444</v>
      </c>
      <c r="M205" t="s">
        <v>464</v>
      </c>
      <c r="N205" t="s">
        <v>509</v>
      </c>
      <c r="V205" t="s">
        <v>319</v>
      </c>
      <c r="W205" t="s">
        <v>2228</v>
      </c>
      <c r="X205" t="s">
        <v>833</v>
      </c>
    </row>
    <row r="206" spans="1:24" x14ac:dyDescent="0.3">
      <c r="A206" t="s">
        <v>235</v>
      </c>
      <c r="B206" t="s">
        <v>2139</v>
      </c>
      <c r="C206" t="s">
        <v>147</v>
      </c>
      <c r="L206" t="s">
        <v>444</v>
      </c>
      <c r="M206" t="s">
        <v>2404</v>
      </c>
      <c r="N206" t="s">
        <v>509</v>
      </c>
      <c r="V206" t="s">
        <v>319</v>
      </c>
      <c r="W206" t="s">
        <v>2229</v>
      </c>
      <c r="X206" t="s">
        <v>833</v>
      </c>
    </row>
    <row r="207" spans="1:24" x14ac:dyDescent="0.3">
      <c r="A207" t="s">
        <v>235</v>
      </c>
      <c r="B207" t="s">
        <v>2142</v>
      </c>
      <c r="C207" t="s">
        <v>147</v>
      </c>
      <c r="L207" t="s">
        <v>444</v>
      </c>
      <c r="M207" t="s">
        <v>2405</v>
      </c>
      <c r="N207" t="s">
        <v>509</v>
      </c>
      <c r="V207" t="s">
        <v>319</v>
      </c>
      <c r="W207" t="s">
        <v>1364</v>
      </c>
      <c r="X207" t="s">
        <v>833</v>
      </c>
    </row>
    <row r="208" spans="1:24" x14ac:dyDescent="0.3">
      <c r="A208" t="s">
        <v>319</v>
      </c>
      <c r="B208" t="s">
        <v>2145</v>
      </c>
      <c r="C208" t="s">
        <v>147</v>
      </c>
      <c r="L208" t="s">
        <v>444</v>
      </c>
      <c r="M208" t="s">
        <v>2406</v>
      </c>
      <c r="N208" t="s">
        <v>509</v>
      </c>
      <c r="V208" t="s">
        <v>319</v>
      </c>
      <c r="W208" t="s">
        <v>1369</v>
      </c>
      <c r="X208" t="s">
        <v>833</v>
      </c>
    </row>
    <row r="209" spans="1:24" x14ac:dyDescent="0.3">
      <c r="A209" t="s">
        <v>319</v>
      </c>
      <c r="B209" t="s">
        <v>2148</v>
      </c>
      <c r="C209" t="s">
        <v>147</v>
      </c>
      <c r="L209" t="s">
        <v>444</v>
      </c>
      <c r="M209" t="s">
        <v>2408</v>
      </c>
      <c r="N209" t="s">
        <v>509</v>
      </c>
      <c r="V209" t="s">
        <v>319</v>
      </c>
      <c r="W209" t="s">
        <v>2234</v>
      </c>
      <c r="X209" t="s">
        <v>833</v>
      </c>
    </row>
    <row r="210" spans="1:24" x14ac:dyDescent="0.3">
      <c r="A210" t="s">
        <v>319</v>
      </c>
      <c r="B210" t="s">
        <v>2149</v>
      </c>
      <c r="C210" t="s">
        <v>147</v>
      </c>
      <c r="L210" t="s">
        <v>444</v>
      </c>
      <c r="M210" t="s">
        <v>2409</v>
      </c>
      <c r="N210" t="s">
        <v>509</v>
      </c>
      <c r="V210" t="s">
        <v>319</v>
      </c>
      <c r="W210" t="s">
        <v>2235</v>
      </c>
      <c r="X210" t="s">
        <v>833</v>
      </c>
    </row>
    <row r="211" spans="1:24" x14ac:dyDescent="0.3">
      <c r="A211" t="s">
        <v>319</v>
      </c>
      <c r="B211" t="s">
        <v>2150</v>
      </c>
      <c r="C211" t="s">
        <v>147</v>
      </c>
      <c r="L211" t="s">
        <v>444</v>
      </c>
      <c r="M211" t="s">
        <v>2410</v>
      </c>
      <c r="N211" t="s">
        <v>509</v>
      </c>
      <c r="V211" t="s">
        <v>319</v>
      </c>
      <c r="W211" t="s">
        <v>2236</v>
      </c>
      <c r="X211" t="s">
        <v>833</v>
      </c>
    </row>
    <row r="212" spans="1:24" x14ac:dyDescent="0.3">
      <c r="A212" t="s">
        <v>319</v>
      </c>
      <c r="B212" t="s">
        <v>2151</v>
      </c>
      <c r="C212" t="s">
        <v>147</v>
      </c>
      <c r="L212" t="s">
        <v>865</v>
      </c>
      <c r="M212" t="s">
        <v>2412</v>
      </c>
      <c r="N212" t="s">
        <v>509</v>
      </c>
      <c r="V212" t="s">
        <v>319</v>
      </c>
      <c r="W212" t="s">
        <v>2237</v>
      </c>
      <c r="X212" t="s">
        <v>833</v>
      </c>
    </row>
    <row r="213" spans="1:24" x14ac:dyDescent="0.3">
      <c r="A213" t="s">
        <v>319</v>
      </c>
      <c r="B213" t="s">
        <v>2152</v>
      </c>
      <c r="C213" t="s">
        <v>147</v>
      </c>
      <c r="L213" t="s">
        <v>865</v>
      </c>
      <c r="M213" t="s">
        <v>2419</v>
      </c>
      <c r="N213" t="s">
        <v>509</v>
      </c>
      <c r="V213" t="s">
        <v>319</v>
      </c>
      <c r="W213" t="s">
        <v>2239</v>
      </c>
      <c r="X213" t="s">
        <v>833</v>
      </c>
    </row>
    <row r="214" spans="1:24" x14ac:dyDescent="0.3">
      <c r="A214" t="s">
        <v>319</v>
      </c>
      <c r="B214" t="s">
        <v>2153</v>
      </c>
      <c r="C214" t="s">
        <v>147</v>
      </c>
      <c r="L214" t="s">
        <v>865</v>
      </c>
      <c r="M214" t="s">
        <v>2424</v>
      </c>
      <c r="N214" t="s">
        <v>509</v>
      </c>
      <c r="V214" t="s">
        <v>319</v>
      </c>
      <c r="W214" t="s">
        <v>1387</v>
      </c>
      <c r="X214" t="s">
        <v>833</v>
      </c>
    </row>
    <row r="215" spans="1:24" x14ac:dyDescent="0.3">
      <c r="A215" t="s">
        <v>319</v>
      </c>
      <c r="B215" t="s">
        <v>2155</v>
      </c>
      <c r="C215" t="s">
        <v>147</v>
      </c>
      <c r="L215" t="s">
        <v>865</v>
      </c>
      <c r="M215" t="s">
        <v>1727</v>
      </c>
      <c r="N215" t="s">
        <v>509</v>
      </c>
      <c r="V215" t="s">
        <v>319</v>
      </c>
      <c r="W215" t="s">
        <v>2241</v>
      </c>
      <c r="X215" t="s">
        <v>833</v>
      </c>
    </row>
    <row r="216" spans="1:24" x14ac:dyDescent="0.3">
      <c r="A216" t="s">
        <v>319</v>
      </c>
      <c r="B216" t="s">
        <v>2156</v>
      </c>
      <c r="C216" t="s">
        <v>147</v>
      </c>
      <c r="L216" t="s">
        <v>865</v>
      </c>
      <c r="M216" t="s">
        <v>2428</v>
      </c>
      <c r="N216" t="s">
        <v>509</v>
      </c>
      <c r="V216" t="s">
        <v>319</v>
      </c>
      <c r="W216" t="s">
        <v>2242</v>
      </c>
      <c r="X216" t="s">
        <v>833</v>
      </c>
    </row>
    <row r="217" spans="1:24" x14ac:dyDescent="0.3">
      <c r="A217" t="s">
        <v>319</v>
      </c>
      <c r="B217" t="s">
        <v>2157</v>
      </c>
      <c r="C217" t="s">
        <v>147</v>
      </c>
      <c r="L217" t="s">
        <v>865</v>
      </c>
      <c r="M217" t="s">
        <v>2429</v>
      </c>
      <c r="N217" t="s">
        <v>509</v>
      </c>
      <c r="V217" t="s">
        <v>319</v>
      </c>
      <c r="W217" t="s">
        <v>2243</v>
      </c>
      <c r="X217" t="s">
        <v>833</v>
      </c>
    </row>
    <row r="218" spans="1:24" x14ac:dyDescent="0.3">
      <c r="A218" t="s">
        <v>139</v>
      </c>
      <c r="B218" t="s">
        <v>2248</v>
      </c>
      <c r="C218" t="s">
        <v>147</v>
      </c>
      <c r="L218" t="s">
        <v>865</v>
      </c>
      <c r="M218" t="s">
        <v>1730</v>
      </c>
      <c r="N218" t="s">
        <v>509</v>
      </c>
      <c r="V218" t="s">
        <v>139</v>
      </c>
      <c r="W218" t="s">
        <v>2245</v>
      </c>
      <c r="X218" t="s">
        <v>833</v>
      </c>
    </row>
    <row r="219" spans="1:24" x14ac:dyDescent="0.3">
      <c r="A219" t="s">
        <v>139</v>
      </c>
      <c r="B219" t="s">
        <v>2250</v>
      </c>
      <c r="C219" t="s">
        <v>147</v>
      </c>
      <c r="L219" t="s">
        <v>865</v>
      </c>
      <c r="M219" t="s">
        <v>2434</v>
      </c>
      <c r="N219" t="s">
        <v>509</v>
      </c>
      <c r="V219" t="s">
        <v>139</v>
      </c>
      <c r="W219" t="s">
        <v>2247</v>
      </c>
      <c r="X219" t="s">
        <v>833</v>
      </c>
    </row>
    <row r="220" spans="1:24" x14ac:dyDescent="0.3">
      <c r="A220" t="s">
        <v>139</v>
      </c>
      <c r="B220" t="s">
        <v>2251</v>
      </c>
      <c r="C220" t="s">
        <v>147</v>
      </c>
      <c r="L220" t="s">
        <v>865</v>
      </c>
      <c r="M220" t="s">
        <v>2436</v>
      </c>
      <c r="N220" t="s">
        <v>509</v>
      </c>
      <c r="V220" t="s">
        <v>785</v>
      </c>
      <c r="W220" t="s">
        <v>2348</v>
      </c>
      <c r="X220" t="s">
        <v>833</v>
      </c>
    </row>
    <row r="221" spans="1:24" x14ac:dyDescent="0.3">
      <c r="A221" t="s">
        <v>139</v>
      </c>
      <c r="B221" t="s">
        <v>2252</v>
      </c>
      <c r="C221" t="s">
        <v>147</v>
      </c>
      <c r="L221" t="s">
        <v>865</v>
      </c>
      <c r="M221" t="s">
        <v>2437</v>
      </c>
      <c r="N221" t="s">
        <v>509</v>
      </c>
      <c r="V221" t="s">
        <v>785</v>
      </c>
      <c r="W221" t="s">
        <v>2352</v>
      </c>
      <c r="X221" t="s">
        <v>833</v>
      </c>
    </row>
    <row r="222" spans="1:24" x14ac:dyDescent="0.3">
      <c r="A222" t="s">
        <v>235</v>
      </c>
      <c r="B222" t="s">
        <v>2321</v>
      </c>
      <c r="C222" t="s">
        <v>147</v>
      </c>
      <c r="L222" t="s">
        <v>865</v>
      </c>
      <c r="M222" t="s">
        <v>2438</v>
      </c>
      <c r="N222" t="s">
        <v>509</v>
      </c>
      <c r="V222" t="s">
        <v>785</v>
      </c>
      <c r="W222" t="s">
        <v>2353</v>
      </c>
      <c r="X222" t="s">
        <v>833</v>
      </c>
    </row>
    <row r="223" spans="1:24" x14ac:dyDescent="0.3">
      <c r="A223" t="s">
        <v>235</v>
      </c>
      <c r="B223" t="s">
        <v>2326</v>
      </c>
      <c r="C223" t="s">
        <v>147</v>
      </c>
      <c r="L223" t="s">
        <v>865</v>
      </c>
      <c r="M223" t="s">
        <v>2439</v>
      </c>
      <c r="N223" t="s">
        <v>509</v>
      </c>
      <c r="V223" t="s">
        <v>785</v>
      </c>
      <c r="W223" t="s">
        <v>2354</v>
      </c>
      <c r="X223" t="s">
        <v>833</v>
      </c>
    </row>
    <row r="224" spans="1:24" x14ac:dyDescent="0.3">
      <c r="A224" t="s">
        <v>235</v>
      </c>
      <c r="B224" t="s">
        <v>2327</v>
      </c>
      <c r="C224" t="s">
        <v>147</v>
      </c>
      <c r="L224" t="s">
        <v>785</v>
      </c>
      <c r="M224" t="s">
        <v>2443</v>
      </c>
      <c r="N224" t="s">
        <v>509</v>
      </c>
      <c r="V224" t="s">
        <v>785</v>
      </c>
      <c r="W224" t="s">
        <v>2355</v>
      </c>
      <c r="X224" t="s">
        <v>833</v>
      </c>
    </row>
    <row r="225" spans="1:24" x14ac:dyDescent="0.3">
      <c r="A225" t="s">
        <v>235</v>
      </c>
      <c r="B225" t="s">
        <v>2328</v>
      </c>
      <c r="C225" t="s">
        <v>147</v>
      </c>
      <c r="L225" t="s">
        <v>785</v>
      </c>
      <c r="M225" t="s">
        <v>2446</v>
      </c>
      <c r="N225" t="s">
        <v>509</v>
      </c>
      <c r="V225" t="s">
        <v>785</v>
      </c>
      <c r="W225" t="s">
        <v>2357</v>
      </c>
      <c r="X225" t="s">
        <v>833</v>
      </c>
    </row>
    <row r="226" spans="1:24" x14ac:dyDescent="0.3">
      <c r="A226" t="s">
        <v>235</v>
      </c>
      <c r="B226" t="s">
        <v>2329</v>
      </c>
      <c r="C226" t="s">
        <v>147</v>
      </c>
      <c r="L226" t="s">
        <v>785</v>
      </c>
      <c r="M226" t="s">
        <v>2447</v>
      </c>
      <c r="N226" t="s">
        <v>509</v>
      </c>
      <c r="V226" t="s">
        <v>319</v>
      </c>
      <c r="W226" t="s">
        <v>2368</v>
      </c>
      <c r="X226" t="s">
        <v>833</v>
      </c>
    </row>
    <row r="227" spans="1:24" x14ac:dyDescent="0.3">
      <c r="A227" t="s">
        <v>235</v>
      </c>
      <c r="B227" t="s">
        <v>2330</v>
      </c>
      <c r="C227" t="s">
        <v>147</v>
      </c>
    </row>
    <row r="228" spans="1:24" x14ac:dyDescent="0.3">
      <c r="A228" t="s">
        <v>235</v>
      </c>
      <c r="B228" t="s">
        <v>2331</v>
      </c>
      <c r="C228" t="s">
        <v>147</v>
      </c>
    </row>
    <row r="229" spans="1:24" x14ac:dyDescent="0.3">
      <c r="A229" t="s">
        <v>235</v>
      </c>
      <c r="B229" t="s">
        <v>545</v>
      </c>
      <c r="C229" t="s">
        <v>147</v>
      </c>
    </row>
    <row r="230" spans="1:24" x14ac:dyDescent="0.3">
      <c r="A230" t="s">
        <v>235</v>
      </c>
      <c r="B230" t="s">
        <v>2334</v>
      </c>
      <c r="C230" t="s">
        <v>147</v>
      </c>
    </row>
  </sheetData>
  <mergeCells count="3">
    <mergeCell ref="A1:F2"/>
    <mergeCell ref="L1:R2"/>
    <mergeCell ref="V1:AB2"/>
  </mergeCells>
  <pageMargins left="0.7" right="0.7" top="0.75" bottom="0.75" header="0.3" footer="0.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DF13A-70C5-41AE-B1A1-D8EB5B1F1AC2}">
  <dimension ref="A1:I133"/>
  <sheetViews>
    <sheetView workbookViewId="0">
      <selection activeCell="L19" sqref="L19"/>
    </sheetView>
  </sheetViews>
  <sheetFormatPr defaultRowHeight="14.4" x14ac:dyDescent="0.3"/>
  <cols>
    <col min="3" max="3" width="12" bestFit="1" customWidth="1"/>
    <col min="4" max="4" width="19.44140625" bestFit="1" customWidth="1"/>
    <col min="5" max="5" width="13.44140625" bestFit="1" customWidth="1"/>
    <col min="7" max="7" width="13.44140625" bestFit="1" customWidth="1"/>
    <col min="8" max="8" width="18.44140625" bestFit="1" customWidth="1"/>
    <col min="9" max="9" width="9.21875" bestFit="1" customWidth="1"/>
    <col min="10" max="10" width="13.88671875" bestFit="1" customWidth="1"/>
    <col min="11" max="11" width="9.88671875" bestFit="1" customWidth="1"/>
    <col min="12" max="12" width="5.109375" bestFit="1" customWidth="1"/>
    <col min="13" max="13" width="5.33203125" bestFit="1" customWidth="1"/>
    <col min="14" max="14" width="6.21875" bestFit="1" customWidth="1"/>
    <col min="15" max="15" width="12.6640625" bestFit="1" customWidth="1"/>
    <col min="16" max="16" width="4.5546875" bestFit="1" customWidth="1"/>
    <col min="17" max="17" width="10.77734375" bestFit="1" customWidth="1"/>
  </cols>
  <sheetData>
    <row r="1" spans="1:9" x14ac:dyDescent="0.3">
      <c r="D1" s="23" t="s">
        <v>2491</v>
      </c>
      <c r="E1" s="24"/>
      <c r="F1" s="24"/>
      <c r="G1" s="24"/>
      <c r="H1" s="24"/>
      <c r="I1" s="24"/>
    </row>
    <row r="2" spans="1:9" x14ac:dyDescent="0.3">
      <c r="D2" s="24"/>
      <c r="E2" s="24"/>
      <c r="F2" s="24"/>
      <c r="G2" s="24"/>
      <c r="H2" s="24"/>
      <c r="I2" s="24"/>
    </row>
    <row r="3" spans="1:9" x14ac:dyDescent="0.3">
      <c r="A3" t="s">
        <v>1</v>
      </c>
      <c r="B3" t="s">
        <v>2</v>
      </c>
      <c r="C3" t="s">
        <v>4</v>
      </c>
      <c r="D3" t="s">
        <v>18</v>
      </c>
      <c r="E3" t="s">
        <v>16</v>
      </c>
    </row>
    <row r="4" spans="1:9" x14ac:dyDescent="0.3">
      <c r="A4" t="s">
        <v>235</v>
      </c>
      <c r="B4" t="s">
        <v>658</v>
      </c>
      <c r="C4">
        <v>1248</v>
      </c>
      <c r="D4">
        <v>28.4</v>
      </c>
      <c r="E4" t="s">
        <v>509</v>
      </c>
      <c r="G4" s="3" t="s">
        <v>2448</v>
      </c>
      <c r="H4" t="s">
        <v>2451</v>
      </c>
    </row>
    <row r="5" spans="1:9" x14ac:dyDescent="0.3">
      <c r="A5" t="s">
        <v>235</v>
      </c>
      <c r="B5" t="s">
        <v>2178</v>
      </c>
      <c r="C5">
        <v>1248</v>
      </c>
      <c r="D5">
        <v>28.09</v>
      </c>
      <c r="E5" t="s">
        <v>509</v>
      </c>
      <c r="G5" s="9" t="s">
        <v>509</v>
      </c>
      <c r="H5" s="10">
        <v>42</v>
      </c>
    </row>
    <row r="6" spans="1:9" x14ac:dyDescent="0.3">
      <c r="A6" t="s">
        <v>235</v>
      </c>
      <c r="B6" t="s">
        <v>1923</v>
      </c>
      <c r="C6">
        <v>1248</v>
      </c>
      <c r="D6">
        <v>27.39</v>
      </c>
      <c r="E6" t="s">
        <v>147</v>
      </c>
      <c r="G6" s="4" t="s">
        <v>147</v>
      </c>
      <c r="H6">
        <v>39</v>
      </c>
    </row>
    <row r="7" spans="1:9" x14ac:dyDescent="0.3">
      <c r="A7" t="s">
        <v>235</v>
      </c>
      <c r="B7" t="s">
        <v>2178</v>
      </c>
      <c r="C7">
        <v>1498</v>
      </c>
      <c r="D7">
        <v>26.82</v>
      </c>
      <c r="E7" t="s">
        <v>509</v>
      </c>
      <c r="G7" s="4" t="s">
        <v>833</v>
      </c>
      <c r="H7">
        <v>36</v>
      </c>
    </row>
    <row r="8" spans="1:9" x14ac:dyDescent="0.3">
      <c r="A8" t="s">
        <v>235</v>
      </c>
      <c r="B8" t="s">
        <v>2178</v>
      </c>
      <c r="C8">
        <v>1498</v>
      </c>
      <c r="D8">
        <v>26.32</v>
      </c>
      <c r="E8" t="s">
        <v>509</v>
      </c>
      <c r="G8" s="4" t="s">
        <v>423</v>
      </c>
      <c r="H8">
        <v>3</v>
      </c>
    </row>
    <row r="9" spans="1:9" x14ac:dyDescent="0.3">
      <c r="A9" t="s">
        <v>193</v>
      </c>
      <c r="B9" t="s">
        <v>194</v>
      </c>
      <c r="C9">
        <v>799</v>
      </c>
      <c r="D9">
        <v>25.17</v>
      </c>
      <c r="E9" t="s">
        <v>147</v>
      </c>
      <c r="G9" s="4" t="s">
        <v>954</v>
      </c>
      <c r="H9">
        <v>3</v>
      </c>
    </row>
    <row r="10" spans="1:9" x14ac:dyDescent="0.3">
      <c r="A10" t="s">
        <v>139</v>
      </c>
      <c r="B10" t="s">
        <v>1134</v>
      </c>
      <c r="C10">
        <v>1199</v>
      </c>
      <c r="D10">
        <v>24.12</v>
      </c>
      <c r="E10" t="s">
        <v>509</v>
      </c>
      <c r="G10" s="4" t="s">
        <v>239</v>
      </c>
      <c r="H10">
        <v>3</v>
      </c>
    </row>
    <row r="11" spans="1:9" x14ac:dyDescent="0.3">
      <c r="A11" t="s">
        <v>319</v>
      </c>
      <c r="B11" t="s">
        <v>1060</v>
      </c>
      <c r="C11">
        <v>1120</v>
      </c>
      <c r="D11">
        <v>24</v>
      </c>
      <c r="E11" t="s">
        <v>147</v>
      </c>
      <c r="G11" s="4" t="s">
        <v>1802</v>
      </c>
      <c r="H11">
        <v>2</v>
      </c>
    </row>
    <row r="12" spans="1:9" x14ac:dyDescent="0.3">
      <c r="A12" t="s">
        <v>139</v>
      </c>
      <c r="B12" t="s">
        <v>360</v>
      </c>
      <c r="C12">
        <v>1199</v>
      </c>
      <c r="D12">
        <v>23.84</v>
      </c>
      <c r="E12" t="s">
        <v>147</v>
      </c>
      <c r="G12" s="4" t="s">
        <v>682</v>
      </c>
      <c r="H12">
        <v>1</v>
      </c>
    </row>
    <row r="13" spans="1:9" x14ac:dyDescent="0.3">
      <c r="A13" t="s">
        <v>235</v>
      </c>
      <c r="B13" t="s">
        <v>1995</v>
      </c>
      <c r="C13">
        <v>1248</v>
      </c>
      <c r="D13">
        <v>23.65</v>
      </c>
      <c r="E13" t="s">
        <v>682</v>
      </c>
      <c r="G13" s="4" t="s">
        <v>940</v>
      </c>
      <c r="H13">
        <v>1</v>
      </c>
    </row>
    <row r="14" spans="1:9" x14ac:dyDescent="0.3">
      <c r="A14" t="s">
        <v>139</v>
      </c>
      <c r="B14" t="s">
        <v>140</v>
      </c>
      <c r="C14">
        <v>624</v>
      </c>
      <c r="D14">
        <v>23.6</v>
      </c>
      <c r="E14" t="s">
        <v>147</v>
      </c>
      <c r="G14" s="4" t="s">
        <v>2449</v>
      </c>
      <c r="H14">
        <v>130</v>
      </c>
    </row>
    <row r="15" spans="1:9" x14ac:dyDescent="0.3">
      <c r="A15" t="s">
        <v>235</v>
      </c>
      <c r="B15" t="s">
        <v>300</v>
      </c>
      <c r="C15">
        <v>998</v>
      </c>
      <c r="D15">
        <v>23</v>
      </c>
      <c r="E15" t="s">
        <v>147</v>
      </c>
    </row>
    <row r="16" spans="1:9" x14ac:dyDescent="0.3">
      <c r="A16" t="s">
        <v>235</v>
      </c>
      <c r="B16" t="s">
        <v>391</v>
      </c>
      <c r="C16">
        <v>998</v>
      </c>
      <c r="D16">
        <v>23</v>
      </c>
      <c r="E16" t="s">
        <v>147</v>
      </c>
    </row>
    <row r="17" spans="1:5" x14ac:dyDescent="0.3">
      <c r="A17" t="s">
        <v>235</v>
      </c>
      <c r="B17" t="s">
        <v>1051</v>
      </c>
      <c r="C17">
        <v>998</v>
      </c>
      <c r="D17">
        <v>23</v>
      </c>
      <c r="E17" t="s">
        <v>147</v>
      </c>
    </row>
    <row r="18" spans="1:5" x14ac:dyDescent="0.3">
      <c r="A18" t="s">
        <v>139</v>
      </c>
      <c r="B18" t="s">
        <v>477</v>
      </c>
      <c r="C18">
        <v>1248</v>
      </c>
      <c r="D18">
        <v>22.95</v>
      </c>
      <c r="E18" t="s">
        <v>147</v>
      </c>
    </row>
    <row r="19" spans="1:5" x14ac:dyDescent="0.3">
      <c r="A19" t="s">
        <v>785</v>
      </c>
      <c r="B19" t="s">
        <v>1075</v>
      </c>
      <c r="C19">
        <v>1198</v>
      </c>
      <c r="D19">
        <v>22.25</v>
      </c>
      <c r="E19" t="s">
        <v>147</v>
      </c>
    </row>
    <row r="20" spans="1:5" x14ac:dyDescent="0.3">
      <c r="A20" t="s">
        <v>235</v>
      </c>
      <c r="B20" t="s">
        <v>2178</v>
      </c>
      <c r="C20">
        <v>1462</v>
      </c>
      <c r="D20">
        <v>21.56</v>
      </c>
      <c r="E20" t="s">
        <v>509</v>
      </c>
    </row>
    <row r="21" spans="1:5" x14ac:dyDescent="0.3">
      <c r="A21" t="s">
        <v>235</v>
      </c>
      <c r="B21" t="s">
        <v>1923</v>
      </c>
      <c r="C21">
        <v>1197</v>
      </c>
      <c r="D21">
        <v>21.4</v>
      </c>
      <c r="E21" t="s">
        <v>147</v>
      </c>
    </row>
    <row r="22" spans="1:5" x14ac:dyDescent="0.3">
      <c r="A22" t="s">
        <v>235</v>
      </c>
      <c r="B22" t="s">
        <v>1979</v>
      </c>
      <c r="C22">
        <v>998</v>
      </c>
      <c r="D22">
        <v>21.4</v>
      </c>
      <c r="E22" t="s">
        <v>147</v>
      </c>
    </row>
    <row r="23" spans="1:5" x14ac:dyDescent="0.3">
      <c r="A23" t="s">
        <v>319</v>
      </c>
      <c r="B23" t="s">
        <v>2219</v>
      </c>
      <c r="C23">
        <v>1396</v>
      </c>
      <c r="D23">
        <v>21.38</v>
      </c>
      <c r="E23" t="s">
        <v>833</v>
      </c>
    </row>
    <row r="24" spans="1:5" x14ac:dyDescent="0.3">
      <c r="A24" t="s">
        <v>319</v>
      </c>
      <c r="B24" t="s">
        <v>1285</v>
      </c>
      <c r="C24">
        <v>1396</v>
      </c>
      <c r="D24">
        <v>21.19</v>
      </c>
      <c r="E24" t="s">
        <v>147</v>
      </c>
    </row>
    <row r="25" spans="1:5" x14ac:dyDescent="0.3">
      <c r="A25" t="s">
        <v>193</v>
      </c>
      <c r="B25" t="s">
        <v>1406</v>
      </c>
      <c r="C25">
        <v>1461</v>
      </c>
      <c r="D25">
        <v>21.04</v>
      </c>
      <c r="E25" t="s">
        <v>423</v>
      </c>
    </row>
    <row r="26" spans="1:5" x14ac:dyDescent="0.3">
      <c r="A26" t="s">
        <v>235</v>
      </c>
      <c r="B26" t="s">
        <v>398</v>
      </c>
      <c r="C26">
        <v>1197</v>
      </c>
      <c r="D26">
        <v>20.89</v>
      </c>
      <c r="E26" t="s">
        <v>147</v>
      </c>
    </row>
    <row r="27" spans="1:5" x14ac:dyDescent="0.3">
      <c r="A27" t="s">
        <v>319</v>
      </c>
      <c r="B27" t="s">
        <v>2144</v>
      </c>
      <c r="C27">
        <v>1186</v>
      </c>
      <c r="D27">
        <v>20.7</v>
      </c>
      <c r="E27" t="s">
        <v>147</v>
      </c>
    </row>
    <row r="28" spans="1:5" x14ac:dyDescent="0.3">
      <c r="A28" t="s">
        <v>444</v>
      </c>
      <c r="B28" t="s">
        <v>765</v>
      </c>
      <c r="C28">
        <v>1364</v>
      </c>
      <c r="D28">
        <v>20.32</v>
      </c>
      <c r="E28" t="s">
        <v>509</v>
      </c>
    </row>
    <row r="29" spans="1:5" x14ac:dyDescent="0.3">
      <c r="A29" t="s">
        <v>444</v>
      </c>
      <c r="B29" t="s">
        <v>445</v>
      </c>
      <c r="C29">
        <v>1364</v>
      </c>
      <c r="D29">
        <v>20.3</v>
      </c>
      <c r="E29" t="s">
        <v>147</v>
      </c>
    </row>
    <row r="30" spans="1:5" x14ac:dyDescent="0.3">
      <c r="A30" t="s">
        <v>444</v>
      </c>
      <c r="B30" t="s">
        <v>765</v>
      </c>
      <c r="C30">
        <v>1364</v>
      </c>
      <c r="D30">
        <v>20.3</v>
      </c>
      <c r="E30" t="s">
        <v>509</v>
      </c>
    </row>
    <row r="31" spans="1:5" x14ac:dyDescent="0.3">
      <c r="A31" t="s">
        <v>235</v>
      </c>
      <c r="B31" t="s">
        <v>1272</v>
      </c>
      <c r="C31">
        <v>1248</v>
      </c>
      <c r="D31">
        <v>20</v>
      </c>
      <c r="E31" t="s">
        <v>833</v>
      </c>
    </row>
    <row r="32" spans="1:5" x14ac:dyDescent="0.3">
      <c r="A32" t="s">
        <v>319</v>
      </c>
      <c r="B32" t="s">
        <v>1356</v>
      </c>
      <c r="C32">
        <v>1582</v>
      </c>
      <c r="D32">
        <v>19.899999999999999</v>
      </c>
      <c r="E32" t="s">
        <v>509</v>
      </c>
    </row>
    <row r="33" spans="1:5" x14ac:dyDescent="0.3">
      <c r="A33" t="s">
        <v>139</v>
      </c>
      <c r="B33" t="s">
        <v>1143</v>
      </c>
      <c r="C33">
        <v>1248</v>
      </c>
      <c r="D33">
        <v>19.2</v>
      </c>
      <c r="E33" t="s">
        <v>509</v>
      </c>
    </row>
    <row r="34" spans="1:5" x14ac:dyDescent="0.3">
      <c r="A34" t="s">
        <v>235</v>
      </c>
      <c r="B34" t="s">
        <v>273</v>
      </c>
      <c r="C34">
        <v>998</v>
      </c>
      <c r="D34">
        <v>19</v>
      </c>
      <c r="E34" t="s">
        <v>147</v>
      </c>
    </row>
    <row r="35" spans="1:5" x14ac:dyDescent="0.3">
      <c r="A35" t="s">
        <v>615</v>
      </c>
      <c r="B35" t="s">
        <v>616</v>
      </c>
      <c r="C35">
        <v>1498</v>
      </c>
      <c r="D35">
        <v>19</v>
      </c>
      <c r="E35" t="s">
        <v>147</v>
      </c>
    </row>
    <row r="36" spans="1:5" x14ac:dyDescent="0.3">
      <c r="A36" t="s">
        <v>615</v>
      </c>
      <c r="B36" t="s">
        <v>1427</v>
      </c>
      <c r="C36">
        <v>1498</v>
      </c>
      <c r="D36">
        <v>19</v>
      </c>
      <c r="E36" t="s">
        <v>147</v>
      </c>
    </row>
    <row r="37" spans="1:5" x14ac:dyDescent="0.3">
      <c r="A37" t="s">
        <v>319</v>
      </c>
      <c r="B37" t="s">
        <v>2158</v>
      </c>
      <c r="C37">
        <v>1120</v>
      </c>
      <c r="D37">
        <v>19</v>
      </c>
      <c r="E37" t="s">
        <v>509</v>
      </c>
    </row>
    <row r="38" spans="1:5" x14ac:dyDescent="0.3">
      <c r="A38" t="s">
        <v>319</v>
      </c>
      <c r="B38" t="s">
        <v>1060</v>
      </c>
      <c r="C38">
        <v>1197</v>
      </c>
      <c r="D38">
        <v>18.899999999999999</v>
      </c>
      <c r="E38" t="s">
        <v>147</v>
      </c>
    </row>
    <row r="39" spans="1:5" x14ac:dyDescent="0.3">
      <c r="A39" t="s">
        <v>319</v>
      </c>
      <c r="B39" t="s">
        <v>1946</v>
      </c>
      <c r="C39">
        <v>1197</v>
      </c>
      <c r="D39">
        <v>18.899999999999999</v>
      </c>
      <c r="E39" t="s">
        <v>147</v>
      </c>
    </row>
    <row r="40" spans="1:5" x14ac:dyDescent="0.3">
      <c r="A40" t="s">
        <v>785</v>
      </c>
      <c r="B40" t="s">
        <v>1513</v>
      </c>
      <c r="C40">
        <v>2179</v>
      </c>
      <c r="D40">
        <v>18.489999999999998</v>
      </c>
      <c r="E40" t="s">
        <v>833</v>
      </c>
    </row>
    <row r="41" spans="1:5" x14ac:dyDescent="0.3">
      <c r="A41" t="s">
        <v>785</v>
      </c>
      <c r="B41" t="s">
        <v>1983</v>
      </c>
      <c r="C41">
        <v>1493</v>
      </c>
      <c r="D41">
        <v>18.489999999999998</v>
      </c>
      <c r="E41" t="s">
        <v>833</v>
      </c>
    </row>
    <row r="42" spans="1:5" x14ac:dyDescent="0.3">
      <c r="A42" t="s">
        <v>319</v>
      </c>
      <c r="B42" t="s">
        <v>548</v>
      </c>
      <c r="C42">
        <v>1396</v>
      </c>
      <c r="D42">
        <v>18.399999999999999</v>
      </c>
      <c r="E42" t="s">
        <v>147</v>
      </c>
    </row>
    <row r="43" spans="1:5" x14ac:dyDescent="0.3">
      <c r="A43" t="s">
        <v>444</v>
      </c>
      <c r="B43" t="s">
        <v>1694</v>
      </c>
      <c r="C43">
        <v>1364</v>
      </c>
      <c r="D43">
        <v>18.399999999999999</v>
      </c>
      <c r="E43" t="s">
        <v>509</v>
      </c>
    </row>
    <row r="44" spans="1:5" x14ac:dyDescent="0.3">
      <c r="A44" t="s">
        <v>444</v>
      </c>
      <c r="B44" t="s">
        <v>1694</v>
      </c>
      <c r="C44">
        <v>1364</v>
      </c>
      <c r="D44">
        <v>18.2</v>
      </c>
      <c r="E44" t="s">
        <v>509</v>
      </c>
    </row>
    <row r="45" spans="1:5" x14ac:dyDescent="0.3">
      <c r="A45" t="s">
        <v>444</v>
      </c>
      <c r="B45" t="s">
        <v>778</v>
      </c>
      <c r="C45">
        <v>1364</v>
      </c>
      <c r="D45">
        <v>18.100000000000001</v>
      </c>
      <c r="E45" t="s">
        <v>147</v>
      </c>
    </row>
    <row r="46" spans="1:5" x14ac:dyDescent="0.3">
      <c r="A46" t="s">
        <v>785</v>
      </c>
      <c r="B46" t="s">
        <v>786</v>
      </c>
      <c r="C46">
        <v>1461</v>
      </c>
      <c r="D46">
        <v>18</v>
      </c>
      <c r="E46" t="s">
        <v>147</v>
      </c>
    </row>
    <row r="47" spans="1:5" x14ac:dyDescent="0.3">
      <c r="A47" t="s">
        <v>865</v>
      </c>
      <c r="B47" t="s">
        <v>1569</v>
      </c>
      <c r="C47">
        <v>1498</v>
      </c>
      <c r="D47">
        <v>18</v>
      </c>
      <c r="E47" t="s">
        <v>509</v>
      </c>
    </row>
    <row r="48" spans="1:5" x14ac:dyDescent="0.3">
      <c r="A48" t="s">
        <v>898</v>
      </c>
      <c r="B48" t="s">
        <v>1800</v>
      </c>
      <c r="C48">
        <v>1995</v>
      </c>
      <c r="D48">
        <v>18</v>
      </c>
      <c r="E48" t="s">
        <v>1802</v>
      </c>
    </row>
    <row r="49" spans="1:5" x14ac:dyDescent="0.3">
      <c r="A49" t="s">
        <v>235</v>
      </c>
      <c r="B49" t="s">
        <v>2138</v>
      </c>
      <c r="C49">
        <v>796</v>
      </c>
      <c r="D49">
        <v>18</v>
      </c>
      <c r="E49" t="s">
        <v>147</v>
      </c>
    </row>
    <row r="50" spans="1:5" x14ac:dyDescent="0.3">
      <c r="A50" t="s">
        <v>865</v>
      </c>
      <c r="B50" t="s">
        <v>2204</v>
      </c>
      <c r="C50">
        <v>1498</v>
      </c>
      <c r="D50">
        <v>18</v>
      </c>
      <c r="E50" t="s">
        <v>509</v>
      </c>
    </row>
    <row r="51" spans="1:5" x14ac:dyDescent="0.3">
      <c r="A51" t="s">
        <v>785</v>
      </c>
      <c r="B51" t="s">
        <v>2442</v>
      </c>
      <c r="C51">
        <v>1461</v>
      </c>
      <c r="D51">
        <v>18</v>
      </c>
      <c r="E51" t="s">
        <v>509</v>
      </c>
    </row>
    <row r="52" spans="1:5" x14ac:dyDescent="0.3">
      <c r="A52" t="s">
        <v>139</v>
      </c>
      <c r="B52" t="s">
        <v>477</v>
      </c>
      <c r="C52">
        <v>1193</v>
      </c>
      <c r="D52">
        <v>17.57</v>
      </c>
      <c r="E52" t="s">
        <v>147</v>
      </c>
    </row>
    <row r="53" spans="1:5" x14ac:dyDescent="0.3">
      <c r="A53" t="s">
        <v>319</v>
      </c>
      <c r="B53" t="s">
        <v>2219</v>
      </c>
      <c r="C53">
        <v>1582</v>
      </c>
      <c r="D53">
        <v>17.010000000000002</v>
      </c>
      <c r="E53" t="s">
        <v>833</v>
      </c>
    </row>
    <row r="54" spans="1:5" x14ac:dyDescent="0.3">
      <c r="A54" t="s">
        <v>615</v>
      </c>
      <c r="B54" t="s">
        <v>616</v>
      </c>
      <c r="C54">
        <v>1197</v>
      </c>
      <c r="D54">
        <v>17</v>
      </c>
      <c r="E54" t="s">
        <v>147</v>
      </c>
    </row>
    <row r="55" spans="1:5" x14ac:dyDescent="0.3">
      <c r="A55" t="s">
        <v>615</v>
      </c>
      <c r="B55" t="s">
        <v>1427</v>
      </c>
      <c r="C55">
        <v>1197</v>
      </c>
      <c r="D55">
        <v>17</v>
      </c>
      <c r="E55" t="s">
        <v>147</v>
      </c>
    </row>
    <row r="56" spans="1:5" x14ac:dyDescent="0.3">
      <c r="A56" t="s">
        <v>679</v>
      </c>
      <c r="B56" t="s">
        <v>1911</v>
      </c>
      <c r="C56">
        <v>1498</v>
      </c>
      <c r="D56">
        <v>17</v>
      </c>
      <c r="E56" t="s">
        <v>147</v>
      </c>
    </row>
    <row r="57" spans="1:5" x14ac:dyDescent="0.3">
      <c r="A57" t="s">
        <v>444</v>
      </c>
      <c r="B57" t="s">
        <v>778</v>
      </c>
      <c r="C57">
        <v>1197</v>
      </c>
      <c r="D57">
        <v>16.78</v>
      </c>
      <c r="E57" t="s">
        <v>147</v>
      </c>
    </row>
    <row r="58" spans="1:5" x14ac:dyDescent="0.3">
      <c r="A58" t="s">
        <v>319</v>
      </c>
      <c r="B58" t="s">
        <v>2070</v>
      </c>
      <c r="C58">
        <v>1995</v>
      </c>
      <c r="D58">
        <v>16.38</v>
      </c>
      <c r="E58" t="s">
        <v>833</v>
      </c>
    </row>
    <row r="59" spans="1:5" x14ac:dyDescent="0.3">
      <c r="A59" t="s">
        <v>235</v>
      </c>
      <c r="B59" t="s">
        <v>530</v>
      </c>
      <c r="C59">
        <v>1197</v>
      </c>
      <c r="D59">
        <v>16.3</v>
      </c>
      <c r="E59" t="s">
        <v>509</v>
      </c>
    </row>
    <row r="60" spans="1:5" x14ac:dyDescent="0.3">
      <c r="A60" t="s">
        <v>235</v>
      </c>
      <c r="B60" t="s">
        <v>658</v>
      </c>
      <c r="C60">
        <v>1197</v>
      </c>
      <c r="D60">
        <v>16.3</v>
      </c>
      <c r="E60" t="s">
        <v>509</v>
      </c>
    </row>
    <row r="61" spans="1:5" x14ac:dyDescent="0.3">
      <c r="A61" t="s">
        <v>898</v>
      </c>
      <c r="B61" t="s">
        <v>899</v>
      </c>
      <c r="C61">
        <v>1995</v>
      </c>
      <c r="D61">
        <v>16</v>
      </c>
      <c r="E61" t="s">
        <v>833</v>
      </c>
    </row>
    <row r="62" spans="1:5" x14ac:dyDescent="0.3">
      <c r="A62" t="s">
        <v>193</v>
      </c>
      <c r="B62" t="s">
        <v>1325</v>
      </c>
      <c r="C62">
        <v>1461</v>
      </c>
      <c r="D62">
        <v>16</v>
      </c>
      <c r="E62" t="s">
        <v>833</v>
      </c>
    </row>
    <row r="63" spans="1:5" x14ac:dyDescent="0.3">
      <c r="A63" t="s">
        <v>785</v>
      </c>
      <c r="B63" t="s">
        <v>1584</v>
      </c>
      <c r="C63">
        <v>2179</v>
      </c>
      <c r="D63">
        <v>16</v>
      </c>
      <c r="E63" t="s">
        <v>833</v>
      </c>
    </row>
    <row r="64" spans="1:5" x14ac:dyDescent="0.3">
      <c r="A64" t="s">
        <v>898</v>
      </c>
      <c r="B64" t="s">
        <v>1800</v>
      </c>
      <c r="C64">
        <v>1998</v>
      </c>
      <c r="D64">
        <v>15.71</v>
      </c>
      <c r="E64" t="s">
        <v>1802</v>
      </c>
    </row>
    <row r="65" spans="1:5" x14ac:dyDescent="0.3">
      <c r="A65" t="s">
        <v>319</v>
      </c>
      <c r="B65" t="s">
        <v>2158</v>
      </c>
      <c r="C65">
        <v>1197</v>
      </c>
      <c r="D65">
        <v>15.7</v>
      </c>
      <c r="E65" t="s">
        <v>509</v>
      </c>
    </row>
    <row r="66" spans="1:5" x14ac:dyDescent="0.3">
      <c r="A66" t="s">
        <v>785</v>
      </c>
      <c r="B66" t="s">
        <v>1075</v>
      </c>
      <c r="C66">
        <v>1198</v>
      </c>
      <c r="D66">
        <v>15.5</v>
      </c>
      <c r="E66" t="s">
        <v>147</v>
      </c>
    </row>
    <row r="67" spans="1:5" x14ac:dyDescent="0.3">
      <c r="A67" t="s">
        <v>615</v>
      </c>
      <c r="B67" t="s">
        <v>714</v>
      </c>
      <c r="C67">
        <v>1498</v>
      </c>
      <c r="D67">
        <v>15.3</v>
      </c>
      <c r="E67" t="s">
        <v>509</v>
      </c>
    </row>
    <row r="68" spans="1:5" x14ac:dyDescent="0.3">
      <c r="A68" t="s">
        <v>319</v>
      </c>
      <c r="B68" t="s">
        <v>2219</v>
      </c>
      <c r="C68">
        <v>1591</v>
      </c>
      <c r="D68">
        <v>15.29</v>
      </c>
      <c r="E68" t="s">
        <v>833</v>
      </c>
    </row>
    <row r="69" spans="1:5" x14ac:dyDescent="0.3">
      <c r="A69" t="s">
        <v>235</v>
      </c>
      <c r="B69" t="s">
        <v>398</v>
      </c>
      <c r="C69">
        <v>1197</v>
      </c>
      <c r="D69">
        <v>15.1</v>
      </c>
      <c r="E69" t="s">
        <v>147</v>
      </c>
    </row>
    <row r="70" spans="1:5" x14ac:dyDescent="0.3">
      <c r="A70" t="s">
        <v>444</v>
      </c>
      <c r="B70" t="s">
        <v>445</v>
      </c>
      <c r="C70">
        <v>1197</v>
      </c>
      <c r="D70">
        <v>15.1</v>
      </c>
      <c r="E70" t="s">
        <v>147</v>
      </c>
    </row>
    <row r="71" spans="1:5" x14ac:dyDescent="0.3">
      <c r="A71" t="s">
        <v>865</v>
      </c>
      <c r="B71" t="s">
        <v>866</v>
      </c>
      <c r="C71">
        <v>1968</v>
      </c>
      <c r="D71">
        <v>15.1</v>
      </c>
      <c r="E71" t="s">
        <v>509</v>
      </c>
    </row>
    <row r="72" spans="1:5" x14ac:dyDescent="0.3">
      <c r="A72" t="s">
        <v>865</v>
      </c>
      <c r="B72" t="s">
        <v>890</v>
      </c>
      <c r="C72">
        <v>1968</v>
      </c>
      <c r="D72">
        <v>15.1</v>
      </c>
      <c r="E72" t="s">
        <v>833</v>
      </c>
    </row>
    <row r="73" spans="1:5" x14ac:dyDescent="0.3">
      <c r="A73" t="s">
        <v>865</v>
      </c>
      <c r="B73" t="s">
        <v>1722</v>
      </c>
      <c r="C73">
        <v>1968</v>
      </c>
      <c r="D73">
        <v>15.1</v>
      </c>
      <c r="E73" t="s">
        <v>509</v>
      </c>
    </row>
    <row r="74" spans="1:5" x14ac:dyDescent="0.3">
      <c r="A74" t="s">
        <v>444</v>
      </c>
      <c r="B74" t="s">
        <v>2110</v>
      </c>
      <c r="C74">
        <v>1798</v>
      </c>
      <c r="D74">
        <v>15.1</v>
      </c>
      <c r="E74" t="s">
        <v>509</v>
      </c>
    </row>
    <row r="75" spans="1:5" x14ac:dyDescent="0.3">
      <c r="A75" t="s">
        <v>898</v>
      </c>
      <c r="B75" t="s">
        <v>2253</v>
      </c>
      <c r="C75">
        <v>1998</v>
      </c>
      <c r="D75">
        <v>15.01</v>
      </c>
      <c r="E75" t="s">
        <v>509</v>
      </c>
    </row>
    <row r="76" spans="1:5" x14ac:dyDescent="0.3">
      <c r="A76" t="s">
        <v>444</v>
      </c>
      <c r="B76" t="s">
        <v>778</v>
      </c>
      <c r="C76">
        <v>1496</v>
      </c>
      <c r="D76">
        <v>15</v>
      </c>
      <c r="E76" t="s">
        <v>147</v>
      </c>
    </row>
    <row r="77" spans="1:5" x14ac:dyDescent="0.3">
      <c r="A77" t="s">
        <v>319</v>
      </c>
      <c r="B77" t="s">
        <v>1285</v>
      </c>
      <c r="C77">
        <v>1197</v>
      </c>
      <c r="D77">
        <v>15</v>
      </c>
      <c r="E77" t="s">
        <v>147</v>
      </c>
    </row>
    <row r="78" spans="1:5" x14ac:dyDescent="0.3">
      <c r="A78" t="s">
        <v>235</v>
      </c>
      <c r="B78" t="s">
        <v>530</v>
      </c>
      <c r="C78">
        <v>1248</v>
      </c>
      <c r="D78">
        <v>14.6</v>
      </c>
      <c r="E78" t="s">
        <v>509</v>
      </c>
    </row>
    <row r="79" spans="1:5" x14ac:dyDescent="0.3">
      <c r="A79" t="s">
        <v>865</v>
      </c>
      <c r="B79" t="s">
        <v>2204</v>
      </c>
      <c r="C79">
        <v>1498</v>
      </c>
      <c r="D79">
        <v>14.5</v>
      </c>
      <c r="E79" t="s">
        <v>509</v>
      </c>
    </row>
    <row r="80" spans="1:5" x14ac:dyDescent="0.3">
      <c r="A80" t="s">
        <v>235</v>
      </c>
      <c r="B80" t="s">
        <v>273</v>
      </c>
      <c r="C80">
        <v>998</v>
      </c>
      <c r="D80">
        <v>14</v>
      </c>
      <c r="E80" t="s">
        <v>147</v>
      </c>
    </row>
    <row r="81" spans="1:5" x14ac:dyDescent="0.3">
      <c r="A81" t="s">
        <v>615</v>
      </c>
      <c r="B81" t="s">
        <v>616</v>
      </c>
      <c r="C81">
        <v>999</v>
      </c>
      <c r="D81">
        <v>14</v>
      </c>
      <c r="E81" t="s">
        <v>147</v>
      </c>
    </row>
    <row r="82" spans="1:5" x14ac:dyDescent="0.3">
      <c r="A82" t="s">
        <v>319</v>
      </c>
      <c r="B82" t="s">
        <v>1356</v>
      </c>
      <c r="C82">
        <v>1582</v>
      </c>
      <c r="D82">
        <v>14</v>
      </c>
      <c r="E82" t="s">
        <v>509</v>
      </c>
    </row>
    <row r="83" spans="1:5" x14ac:dyDescent="0.3">
      <c r="A83" t="s">
        <v>139</v>
      </c>
      <c r="B83" t="s">
        <v>1623</v>
      </c>
      <c r="C83">
        <v>2179</v>
      </c>
      <c r="D83">
        <v>14</v>
      </c>
      <c r="E83" t="s">
        <v>833</v>
      </c>
    </row>
    <row r="84" spans="1:5" x14ac:dyDescent="0.3">
      <c r="A84" t="s">
        <v>139</v>
      </c>
      <c r="B84" t="s">
        <v>2034</v>
      </c>
      <c r="C84">
        <v>2179</v>
      </c>
      <c r="D84">
        <v>13.93</v>
      </c>
      <c r="E84" t="s">
        <v>833</v>
      </c>
    </row>
    <row r="85" spans="1:5" x14ac:dyDescent="0.3">
      <c r="A85" t="s">
        <v>785</v>
      </c>
      <c r="B85" t="s">
        <v>2347</v>
      </c>
      <c r="C85">
        <v>1493</v>
      </c>
      <c r="D85">
        <v>13.8</v>
      </c>
      <c r="E85" t="s">
        <v>833</v>
      </c>
    </row>
    <row r="86" spans="1:5" x14ac:dyDescent="0.3">
      <c r="A86" t="s">
        <v>444</v>
      </c>
      <c r="B86" t="s">
        <v>765</v>
      </c>
      <c r="C86">
        <v>1496</v>
      </c>
      <c r="D86">
        <v>13.6</v>
      </c>
      <c r="E86" t="s">
        <v>509</v>
      </c>
    </row>
    <row r="87" spans="1:5" x14ac:dyDescent="0.3">
      <c r="A87" t="s">
        <v>898</v>
      </c>
      <c r="B87" t="s">
        <v>980</v>
      </c>
      <c r="C87">
        <v>2993</v>
      </c>
      <c r="D87">
        <v>13.5</v>
      </c>
      <c r="E87" t="s">
        <v>509</v>
      </c>
    </row>
    <row r="88" spans="1:5" x14ac:dyDescent="0.3">
      <c r="A88" t="s">
        <v>319</v>
      </c>
      <c r="B88" t="s">
        <v>548</v>
      </c>
      <c r="C88">
        <v>1197</v>
      </c>
      <c r="D88">
        <v>13.3</v>
      </c>
      <c r="E88" t="s">
        <v>147</v>
      </c>
    </row>
    <row r="89" spans="1:5" x14ac:dyDescent="0.3">
      <c r="A89" t="s">
        <v>319</v>
      </c>
      <c r="B89" t="s">
        <v>2070</v>
      </c>
      <c r="C89">
        <v>1999</v>
      </c>
      <c r="D89">
        <v>13.3</v>
      </c>
      <c r="E89" t="s">
        <v>833</v>
      </c>
    </row>
    <row r="90" spans="1:5" x14ac:dyDescent="0.3">
      <c r="A90" t="s">
        <v>139</v>
      </c>
      <c r="B90" t="s">
        <v>1143</v>
      </c>
      <c r="C90">
        <v>1193</v>
      </c>
      <c r="D90">
        <v>13.2</v>
      </c>
      <c r="E90" t="s">
        <v>509</v>
      </c>
    </row>
    <row r="91" spans="1:5" x14ac:dyDescent="0.3">
      <c r="A91" t="s">
        <v>319</v>
      </c>
      <c r="B91" t="s">
        <v>2059</v>
      </c>
      <c r="C91">
        <v>1999</v>
      </c>
      <c r="D91">
        <v>13.1</v>
      </c>
      <c r="E91" t="s">
        <v>509</v>
      </c>
    </row>
    <row r="92" spans="1:5" x14ac:dyDescent="0.3">
      <c r="A92" t="s">
        <v>898</v>
      </c>
      <c r="B92" t="s">
        <v>2253</v>
      </c>
      <c r="C92">
        <v>2993</v>
      </c>
      <c r="D92">
        <v>13.1</v>
      </c>
      <c r="E92" t="s">
        <v>509</v>
      </c>
    </row>
    <row r="93" spans="1:5" x14ac:dyDescent="0.3">
      <c r="A93" t="s">
        <v>235</v>
      </c>
      <c r="B93" t="s">
        <v>1897</v>
      </c>
      <c r="C93">
        <v>796</v>
      </c>
      <c r="D93">
        <v>13</v>
      </c>
      <c r="E93" t="s">
        <v>239</v>
      </c>
    </row>
    <row r="94" spans="1:5" x14ac:dyDescent="0.3">
      <c r="A94" t="s">
        <v>785</v>
      </c>
      <c r="B94" t="s">
        <v>2347</v>
      </c>
      <c r="C94">
        <v>1493</v>
      </c>
      <c r="D94">
        <v>12.8</v>
      </c>
      <c r="E94" t="s">
        <v>833</v>
      </c>
    </row>
    <row r="95" spans="1:5" x14ac:dyDescent="0.3">
      <c r="A95" t="s">
        <v>235</v>
      </c>
      <c r="B95" t="s">
        <v>1108</v>
      </c>
      <c r="C95">
        <v>1197</v>
      </c>
      <c r="D95">
        <v>12.6</v>
      </c>
      <c r="E95" t="s">
        <v>147</v>
      </c>
    </row>
    <row r="96" spans="1:5" x14ac:dyDescent="0.3">
      <c r="A96" t="s">
        <v>444</v>
      </c>
      <c r="B96" t="s">
        <v>1738</v>
      </c>
      <c r="C96">
        <v>2755</v>
      </c>
      <c r="D96">
        <v>12.55</v>
      </c>
      <c r="E96" t="s">
        <v>833</v>
      </c>
    </row>
    <row r="97" spans="1:5" x14ac:dyDescent="0.3">
      <c r="A97" t="s">
        <v>898</v>
      </c>
      <c r="B97" t="s">
        <v>953</v>
      </c>
      <c r="C97">
        <v>2979</v>
      </c>
      <c r="D97">
        <v>12.5</v>
      </c>
      <c r="E97" t="s">
        <v>954</v>
      </c>
    </row>
    <row r="98" spans="1:5" x14ac:dyDescent="0.3">
      <c r="A98" t="s">
        <v>785</v>
      </c>
      <c r="B98" t="s">
        <v>1243</v>
      </c>
      <c r="C98">
        <v>1493</v>
      </c>
      <c r="D98">
        <v>12.4</v>
      </c>
      <c r="E98" t="s">
        <v>833</v>
      </c>
    </row>
    <row r="99" spans="1:5" x14ac:dyDescent="0.3">
      <c r="A99" t="s">
        <v>785</v>
      </c>
      <c r="B99" t="s">
        <v>2172</v>
      </c>
      <c r="C99">
        <v>2523</v>
      </c>
      <c r="D99">
        <v>12.3</v>
      </c>
      <c r="E99" t="s">
        <v>833</v>
      </c>
    </row>
    <row r="100" spans="1:5" x14ac:dyDescent="0.3">
      <c r="A100" t="s">
        <v>615</v>
      </c>
      <c r="B100" t="s">
        <v>1427</v>
      </c>
      <c r="C100">
        <v>1598</v>
      </c>
      <c r="D100">
        <v>12.1</v>
      </c>
      <c r="E100" t="s">
        <v>509</v>
      </c>
    </row>
    <row r="101" spans="1:5" x14ac:dyDescent="0.3">
      <c r="A101" t="s">
        <v>235</v>
      </c>
      <c r="B101" t="s">
        <v>236</v>
      </c>
      <c r="C101">
        <v>1196</v>
      </c>
      <c r="D101">
        <v>12</v>
      </c>
      <c r="E101" t="s">
        <v>239</v>
      </c>
    </row>
    <row r="102" spans="1:5" x14ac:dyDescent="0.3">
      <c r="A102" t="s">
        <v>865</v>
      </c>
      <c r="B102" t="s">
        <v>1569</v>
      </c>
      <c r="C102">
        <v>1598</v>
      </c>
      <c r="D102">
        <v>12</v>
      </c>
      <c r="E102" t="s">
        <v>509</v>
      </c>
    </row>
    <row r="103" spans="1:5" x14ac:dyDescent="0.3">
      <c r="A103" t="s">
        <v>444</v>
      </c>
      <c r="B103" t="s">
        <v>1642</v>
      </c>
      <c r="C103">
        <v>2393</v>
      </c>
      <c r="D103">
        <v>12</v>
      </c>
      <c r="E103" t="s">
        <v>423</v>
      </c>
    </row>
    <row r="104" spans="1:5" x14ac:dyDescent="0.3">
      <c r="A104" t="s">
        <v>865</v>
      </c>
      <c r="B104" t="s">
        <v>2204</v>
      </c>
      <c r="C104">
        <v>1598</v>
      </c>
      <c r="D104">
        <v>12</v>
      </c>
      <c r="E104" t="s">
        <v>509</v>
      </c>
    </row>
    <row r="105" spans="1:5" x14ac:dyDescent="0.3">
      <c r="A105" t="s">
        <v>785</v>
      </c>
      <c r="B105" t="s">
        <v>1538</v>
      </c>
      <c r="C105">
        <v>2523</v>
      </c>
      <c r="D105">
        <v>11.5</v>
      </c>
      <c r="E105" t="s">
        <v>833</v>
      </c>
    </row>
    <row r="106" spans="1:5" x14ac:dyDescent="0.3">
      <c r="A106" t="s">
        <v>785</v>
      </c>
      <c r="B106" t="s">
        <v>2017</v>
      </c>
      <c r="C106">
        <v>2179</v>
      </c>
      <c r="D106">
        <v>11.4</v>
      </c>
      <c r="E106" t="s">
        <v>833</v>
      </c>
    </row>
    <row r="107" spans="1:5" x14ac:dyDescent="0.3">
      <c r="A107" t="s">
        <v>865</v>
      </c>
      <c r="B107" t="s">
        <v>866</v>
      </c>
      <c r="C107">
        <v>1798</v>
      </c>
      <c r="D107">
        <v>11.3</v>
      </c>
      <c r="E107" t="s">
        <v>509</v>
      </c>
    </row>
    <row r="108" spans="1:5" x14ac:dyDescent="0.3">
      <c r="A108" t="s">
        <v>865</v>
      </c>
      <c r="B108" t="s">
        <v>1722</v>
      </c>
      <c r="C108">
        <v>1798</v>
      </c>
      <c r="D108">
        <v>11.3</v>
      </c>
      <c r="E108" t="s">
        <v>509</v>
      </c>
    </row>
    <row r="109" spans="1:5" x14ac:dyDescent="0.3">
      <c r="A109" t="s">
        <v>444</v>
      </c>
      <c r="B109" t="s">
        <v>1642</v>
      </c>
      <c r="C109">
        <v>2694</v>
      </c>
      <c r="D109">
        <v>11.2</v>
      </c>
      <c r="E109" t="s">
        <v>423</v>
      </c>
    </row>
    <row r="110" spans="1:5" x14ac:dyDescent="0.3">
      <c r="A110" t="s">
        <v>235</v>
      </c>
      <c r="B110" t="s">
        <v>236</v>
      </c>
      <c r="C110">
        <v>1196</v>
      </c>
      <c r="D110">
        <v>11</v>
      </c>
      <c r="E110" t="s">
        <v>239</v>
      </c>
    </row>
    <row r="111" spans="1:5" x14ac:dyDescent="0.3">
      <c r="A111" t="s">
        <v>785</v>
      </c>
      <c r="B111" t="s">
        <v>1618</v>
      </c>
      <c r="C111">
        <v>72</v>
      </c>
      <c r="D111">
        <v>11</v>
      </c>
      <c r="E111" t="s">
        <v>509</v>
      </c>
    </row>
    <row r="112" spans="1:5" x14ac:dyDescent="0.3">
      <c r="A112" t="s">
        <v>139</v>
      </c>
      <c r="B112" t="s">
        <v>2034</v>
      </c>
      <c r="C112">
        <v>2179</v>
      </c>
      <c r="D112">
        <v>10.8</v>
      </c>
      <c r="E112" t="s">
        <v>833</v>
      </c>
    </row>
    <row r="113" spans="1:5" x14ac:dyDescent="0.3">
      <c r="A113" t="s">
        <v>785</v>
      </c>
      <c r="B113" t="s">
        <v>2017</v>
      </c>
      <c r="C113">
        <v>2489</v>
      </c>
      <c r="D113">
        <v>10.7</v>
      </c>
      <c r="E113" t="s">
        <v>833</v>
      </c>
    </row>
    <row r="114" spans="1:5" x14ac:dyDescent="0.3">
      <c r="A114" t="s">
        <v>865</v>
      </c>
      <c r="B114" t="s">
        <v>1722</v>
      </c>
      <c r="C114">
        <v>1798</v>
      </c>
      <c r="D114">
        <v>10.6</v>
      </c>
      <c r="E114" t="s">
        <v>509</v>
      </c>
    </row>
    <row r="115" spans="1:5" x14ac:dyDescent="0.3">
      <c r="A115" t="s">
        <v>785</v>
      </c>
      <c r="B115" t="s">
        <v>2017</v>
      </c>
      <c r="C115">
        <v>2489</v>
      </c>
      <c r="D115">
        <v>10.3</v>
      </c>
      <c r="E115" t="s">
        <v>833</v>
      </c>
    </row>
    <row r="116" spans="1:5" x14ac:dyDescent="0.3">
      <c r="A116" t="s">
        <v>235</v>
      </c>
      <c r="B116" t="s">
        <v>1163</v>
      </c>
      <c r="C116">
        <v>1298</v>
      </c>
      <c r="D116">
        <v>10.199999999999999</v>
      </c>
      <c r="E116" t="s">
        <v>833</v>
      </c>
    </row>
    <row r="117" spans="1:5" x14ac:dyDescent="0.3">
      <c r="A117" t="s">
        <v>193</v>
      </c>
      <c r="B117" t="s">
        <v>1325</v>
      </c>
      <c r="C117">
        <v>1498</v>
      </c>
      <c r="D117">
        <v>10.199999999999999</v>
      </c>
      <c r="E117" t="s">
        <v>833</v>
      </c>
    </row>
    <row r="118" spans="1:5" x14ac:dyDescent="0.3">
      <c r="A118" t="s">
        <v>865</v>
      </c>
      <c r="B118" t="s">
        <v>1722</v>
      </c>
      <c r="C118">
        <v>1798</v>
      </c>
      <c r="D118">
        <v>10.1</v>
      </c>
      <c r="E118" t="s">
        <v>509</v>
      </c>
    </row>
    <row r="119" spans="1:5" x14ac:dyDescent="0.3">
      <c r="A119" t="s">
        <v>679</v>
      </c>
      <c r="B119" t="s">
        <v>938</v>
      </c>
      <c r="C119">
        <v>4951</v>
      </c>
      <c r="D119">
        <v>10</v>
      </c>
      <c r="E119" t="s">
        <v>940</v>
      </c>
    </row>
    <row r="120" spans="1:5" x14ac:dyDescent="0.3">
      <c r="A120" t="s">
        <v>193</v>
      </c>
      <c r="B120" t="s">
        <v>1325</v>
      </c>
      <c r="C120">
        <v>1498</v>
      </c>
      <c r="D120">
        <v>10</v>
      </c>
      <c r="E120" t="s">
        <v>833</v>
      </c>
    </row>
    <row r="121" spans="1:5" x14ac:dyDescent="0.3">
      <c r="A121" t="s">
        <v>444</v>
      </c>
      <c r="B121" t="s">
        <v>1694</v>
      </c>
      <c r="C121">
        <v>1798</v>
      </c>
      <c r="D121">
        <v>9.5</v>
      </c>
      <c r="E121" t="s">
        <v>509</v>
      </c>
    </row>
    <row r="122" spans="1:5" x14ac:dyDescent="0.3">
      <c r="A122" t="s">
        <v>785</v>
      </c>
      <c r="B122" t="s">
        <v>1243</v>
      </c>
      <c r="C122">
        <v>2523</v>
      </c>
      <c r="D122">
        <v>9.4</v>
      </c>
      <c r="E122" t="s">
        <v>833</v>
      </c>
    </row>
    <row r="123" spans="1:5" x14ac:dyDescent="0.3">
      <c r="A123" t="s">
        <v>785</v>
      </c>
      <c r="B123" t="s">
        <v>1538</v>
      </c>
      <c r="C123">
        <v>2179</v>
      </c>
      <c r="D123">
        <v>9.4</v>
      </c>
      <c r="E123" t="s">
        <v>833</v>
      </c>
    </row>
    <row r="124" spans="1:5" x14ac:dyDescent="0.3">
      <c r="A124" t="s">
        <v>785</v>
      </c>
      <c r="B124" t="s">
        <v>2172</v>
      </c>
      <c r="C124">
        <v>2523</v>
      </c>
      <c r="D124">
        <v>9.4</v>
      </c>
      <c r="E124" t="s">
        <v>833</v>
      </c>
    </row>
    <row r="125" spans="1:5" x14ac:dyDescent="0.3">
      <c r="A125" t="s">
        <v>679</v>
      </c>
      <c r="B125" t="s">
        <v>1769</v>
      </c>
      <c r="C125">
        <v>2198</v>
      </c>
      <c r="D125">
        <v>9.3000000000000007</v>
      </c>
      <c r="E125" t="s">
        <v>833</v>
      </c>
    </row>
    <row r="126" spans="1:5" x14ac:dyDescent="0.3">
      <c r="A126" t="s">
        <v>898</v>
      </c>
      <c r="B126" t="s">
        <v>2253</v>
      </c>
      <c r="C126">
        <v>1995</v>
      </c>
      <c r="D126">
        <v>8.4</v>
      </c>
      <c r="E126" t="s">
        <v>509</v>
      </c>
    </row>
    <row r="127" spans="1:5" x14ac:dyDescent="0.3">
      <c r="A127" t="s">
        <v>785</v>
      </c>
      <c r="B127" t="s">
        <v>1538</v>
      </c>
      <c r="C127">
        <v>2179</v>
      </c>
      <c r="D127">
        <v>8.1</v>
      </c>
      <c r="E127" t="s">
        <v>833</v>
      </c>
    </row>
    <row r="128" spans="1:5" x14ac:dyDescent="0.3">
      <c r="A128" t="s">
        <v>444</v>
      </c>
      <c r="B128" t="s">
        <v>1738</v>
      </c>
      <c r="C128">
        <v>2694</v>
      </c>
      <c r="D128">
        <v>7.8</v>
      </c>
      <c r="E128" t="s">
        <v>833</v>
      </c>
    </row>
    <row r="129" spans="1:5" x14ac:dyDescent="0.3">
      <c r="A129" t="s">
        <v>679</v>
      </c>
      <c r="B129" t="s">
        <v>1769</v>
      </c>
      <c r="C129">
        <v>3198</v>
      </c>
      <c r="D129">
        <v>7.7</v>
      </c>
      <c r="E129" t="s">
        <v>833</v>
      </c>
    </row>
    <row r="130" spans="1:5" x14ac:dyDescent="0.3">
      <c r="A130" t="s">
        <v>898</v>
      </c>
      <c r="B130" t="s">
        <v>2127</v>
      </c>
      <c r="C130">
        <v>2979</v>
      </c>
      <c r="D130">
        <v>7.32</v>
      </c>
      <c r="E130" t="s">
        <v>954</v>
      </c>
    </row>
    <row r="131" spans="1:5" x14ac:dyDescent="0.3">
      <c r="A131" t="s">
        <v>444</v>
      </c>
      <c r="B131" t="s">
        <v>968</v>
      </c>
      <c r="C131">
        <v>2982</v>
      </c>
      <c r="D131">
        <v>7</v>
      </c>
      <c r="E131" t="s">
        <v>833</v>
      </c>
    </row>
    <row r="132" spans="1:5" x14ac:dyDescent="0.3">
      <c r="A132" t="s">
        <v>444</v>
      </c>
      <c r="B132" t="s">
        <v>1885</v>
      </c>
      <c r="C132">
        <v>4461</v>
      </c>
      <c r="D132">
        <v>5.3</v>
      </c>
      <c r="E132" t="s">
        <v>833</v>
      </c>
    </row>
    <row r="133" spans="1:5" x14ac:dyDescent="0.3">
      <c r="A133" t="s">
        <v>898</v>
      </c>
      <c r="B133" t="s">
        <v>2274</v>
      </c>
      <c r="C133">
        <v>4395</v>
      </c>
      <c r="D133">
        <v>4.45</v>
      </c>
      <c r="E133" t="s">
        <v>954</v>
      </c>
    </row>
  </sheetData>
  <mergeCells count="1">
    <mergeCell ref="D1:I2"/>
  </mergeCell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AECE-68F7-4D36-8D7D-7BA22029E1F0}">
  <dimension ref="A1:AA2"/>
  <sheetViews>
    <sheetView tabSelected="1" workbookViewId="0">
      <selection activeCell="R3" sqref="R3"/>
    </sheetView>
  </sheetViews>
  <sheetFormatPr defaultRowHeight="14.4" x14ac:dyDescent="0.3"/>
  <cols>
    <col min="1" max="16384" width="8.88671875" style="18"/>
  </cols>
  <sheetData>
    <row r="1" spans="1:27" x14ac:dyDescent="0.3">
      <c r="A1" s="35" t="s">
        <v>2496</v>
      </c>
      <c r="B1" s="27"/>
      <c r="C1" s="27"/>
      <c r="D1" s="27"/>
      <c r="E1" s="27"/>
      <c r="F1" s="27"/>
      <c r="G1" s="27"/>
      <c r="H1" s="27"/>
      <c r="I1" s="27"/>
      <c r="J1" s="27"/>
      <c r="K1" s="27"/>
      <c r="L1" s="27"/>
      <c r="M1" s="27"/>
      <c r="N1" s="27"/>
      <c r="O1" s="27"/>
      <c r="P1" s="27"/>
      <c r="Q1" s="27"/>
      <c r="R1" s="27"/>
      <c r="S1" s="27"/>
      <c r="T1" s="27"/>
      <c r="U1" s="27"/>
      <c r="V1" s="27"/>
      <c r="W1" s="19"/>
      <c r="X1" s="19"/>
      <c r="Y1" s="19"/>
      <c r="Z1" s="19"/>
      <c r="AA1" s="19"/>
    </row>
    <row r="2" spans="1:27" x14ac:dyDescent="0.3">
      <c r="A2" s="27"/>
      <c r="B2" s="27"/>
      <c r="C2" s="27"/>
      <c r="D2" s="27"/>
      <c r="E2" s="27"/>
      <c r="F2" s="27"/>
      <c r="G2" s="27"/>
      <c r="H2" s="27"/>
      <c r="I2" s="27"/>
      <c r="J2" s="27"/>
      <c r="K2" s="27"/>
      <c r="L2" s="27"/>
      <c r="M2" s="27"/>
      <c r="N2" s="27"/>
      <c r="O2" s="27"/>
      <c r="P2" s="27"/>
      <c r="Q2" s="27"/>
      <c r="R2" s="27"/>
      <c r="S2" s="27"/>
      <c r="T2" s="27"/>
      <c r="U2" s="27"/>
      <c r="V2" s="27"/>
      <c r="W2" s="19"/>
      <c r="X2" s="19"/>
      <c r="Y2" s="19"/>
      <c r="Z2" s="19"/>
      <c r="AA2" s="19"/>
    </row>
  </sheetData>
  <mergeCells count="1">
    <mergeCell ref="A1:V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407C2-7E4E-4CB0-8AD8-BB5C1D878655}">
  <dimension ref="A3:E131"/>
  <sheetViews>
    <sheetView topLeftCell="A110" workbookViewId="0">
      <selection activeCell="M6" sqref="M6"/>
    </sheetView>
  </sheetViews>
  <sheetFormatPr defaultRowHeight="14.4" x14ac:dyDescent="0.3"/>
  <cols>
    <col min="1" max="1" width="12.5546875" bestFit="1" customWidth="1"/>
    <col min="2" max="2" width="15" bestFit="1" customWidth="1"/>
    <col min="3" max="3" width="41.5546875" customWidth="1"/>
    <col min="5" max="5" width="27.88671875" customWidth="1"/>
  </cols>
  <sheetData>
    <row r="3" spans="1:2" x14ac:dyDescent="0.3">
      <c r="A3" s="15" t="s">
        <v>2448</v>
      </c>
      <c r="B3" s="15" t="s">
        <v>2450</v>
      </c>
    </row>
    <row r="4" spans="1:2" x14ac:dyDescent="0.3">
      <c r="A4" s="17" t="s">
        <v>235</v>
      </c>
      <c r="B4" s="16">
        <v>26.106000000000002</v>
      </c>
    </row>
    <row r="5" spans="1:2" x14ac:dyDescent="0.3">
      <c r="A5" s="5" t="s">
        <v>1923</v>
      </c>
      <c r="B5">
        <v>27.39</v>
      </c>
    </row>
    <row r="6" spans="1:2" x14ac:dyDescent="0.3">
      <c r="A6" s="5" t="s">
        <v>300</v>
      </c>
      <c r="B6">
        <v>23</v>
      </c>
    </row>
    <row r="7" spans="1:2" x14ac:dyDescent="0.3">
      <c r="A7" s="5" t="s">
        <v>2178</v>
      </c>
      <c r="B7">
        <v>28.09</v>
      </c>
    </row>
    <row r="8" spans="1:2" x14ac:dyDescent="0.3">
      <c r="A8" s="5" t="s">
        <v>658</v>
      </c>
      <c r="B8">
        <v>28.4</v>
      </c>
    </row>
    <row r="9" spans="1:2" x14ac:dyDescent="0.3">
      <c r="A9" s="5" t="s">
        <v>1995</v>
      </c>
      <c r="B9">
        <v>23.65</v>
      </c>
    </row>
    <row r="10" spans="1:2" x14ac:dyDescent="0.3">
      <c r="A10" s="17" t="s">
        <v>193</v>
      </c>
      <c r="B10" s="16">
        <v>25.17</v>
      </c>
    </row>
    <row r="11" spans="1:2" x14ac:dyDescent="0.3">
      <c r="A11" s="5" t="s">
        <v>194</v>
      </c>
      <c r="B11">
        <v>25.17</v>
      </c>
    </row>
    <row r="12" spans="1:2" x14ac:dyDescent="0.3">
      <c r="A12" s="17" t="s">
        <v>319</v>
      </c>
      <c r="B12" s="16">
        <v>24</v>
      </c>
    </row>
    <row r="13" spans="1:2" x14ac:dyDescent="0.3">
      <c r="A13" s="5" t="s">
        <v>1060</v>
      </c>
      <c r="B13">
        <v>24</v>
      </c>
    </row>
    <row r="14" spans="1:2" x14ac:dyDescent="0.3">
      <c r="A14" s="17" t="s">
        <v>139</v>
      </c>
      <c r="B14" s="16">
        <v>23.853333333333335</v>
      </c>
    </row>
    <row r="20" spans="1:2" x14ac:dyDescent="0.3">
      <c r="A20" s="3" t="s">
        <v>2448</v>
      </c>
      <c r="B20" t="s">
        <v>2451</v>
      </c>
    </row>
    <row r="21" spans="1:2" x14ac:dyDescent="0.3">
      <c r="A21" s="11" t="s">
        <v>235</v>
      </c>
      <c r="B21" s="12">
        <v>96</v>
      </c>
    </row>
    <row r="22" spans="1:2" x14ac:dyDescent="0.3">
      <c r="A22" s="11" t="s">
        <v>319</v>
      </c>
      <c r="B22" s="12">
        <v>46</v>
      </c>
    </row>
    <row r="23" spans="1:2" x14ac:dyDescent="0.3">
      <c r="A23" s="11" t="s">
        <v>139</v>
      </c>
      <c r="B23" s="12">
        <v>36</v>
      </c>
    </row>
    <row r="24" spans="1:2" x14ac:dyDescent="0.3">
      <c r="A24" s="4" t="s">
        <v>2449</v>
      </c>
      <c r="B24">
        <v>178</v>
      </c>
    </row>
    <row r="36" spans="1:3" x14ac:dyDescent="0.3">
      <c r="A36" s="3" t="s">
        <v>2448</v>
      </c>
      <c r="B36" s="3" t="s">
        <v>2467</v>
      </c>
      <c r="C36" t="s">
        <v>2469</v>
      </c>
    </row>
    <row r="37" spans="1:3" x14ac:dyDescent="0.3">
      <c r="A37" s="4" t="s">
        <v>898</v>
      </c>
      <c r="B37">
        <v>258.75</v>
      </c>
      <c r="C37">
        <v>196.89285714285714</v>
      </c>
    </row>
    <row r="38" spans="1:3" x14ac:dyDescent="0.3">
      <c r="A38" s="4" t="s">
        <v>679</v>
      </c>
      <c r="B38">
        <v>144.76923076923077</v>
      </c>
      <c r="C38">
        <v>197.84615384615384</v>
      </c>
    </row>
    <row r="39" spans="1:3" x14ac:dyDescent="0.3">
      <c r="A39" s="4" t="s">
        <v>319</v>
      </c>
      <c r="B39">
        <v>127</v>
      </c>
      <c r="C39">
        <v>190</v>
      </c>
    </row>
    <row r="40" spans="1:3" x14ac:dyDescent="0.3">
      <c r="A40" s="4" t="s">
        <v>785</v>
      </c>
      <c r="B40">
        <v>147.57142857142858</v>
      </c>
      <c r="C40">
        <v>197.14285714285714</v>
      </c>
    </row>
    <row r="41" spans="1:3" x14ac:dyDescent="0.3">
      <c r="A41" s="4" t="s">
        <v>193</v>
      </c>
      <c r="B41">
        <v>108</v>
      </c>
      <c r="C41">
        <v>201</v>
      </c>
    </row>
    <row r="42" spans="1:3" x14ac:dyDescent="0.3">
      <c r="A42" s="4" t="s">
        <v>865</v>
      </c>
      <c r="B42">
        <v>163.79166666666666</v>
      </c>
      <c r="C42">
        <v>156.5</v>
      </c>
    </row>
    <row r="43" spans="1:3" x14ac:dyDescent="0.3">
      <c r="A43" s="4" t="s">
        <v>139</v>
      </c>
      <c r="B43">
        <v>129</v>
      </c>
      <c r="C43">
        <v>205.6</v>
      </c>
    </row>
    <row r="44" spans="1:3" x14ac:dyDescent="0.3">
      <c r="A44" s="4" t="s">
        <v>444</v>
      </c>
      <c r="B44">
        <v>151</v>
      </c>
      <c r="C44">
        <v>170.71428571428572</v>
      </c>
    </row>
    <row r="45" spans="1:3" x14ac:dyDescent="0.3">
      <c r="A45" s="4" t="s">
        <v>615</v>
      </c>
      <c r="B45">
        <v>130.66666666666666</v>
      </c>
      <c r="C45">
        <v>154.33333333333334</v>
      </c>
    </row>
    <row r="46" spans="1:3" x14ac:dyDescent="0.3">
      <c r="A46" s="4" t="s">
        <v>2449</v>
      </c>
      <c r="B46">
        <v>172.88034188034189</v>
      </c>
      <c r="C46">
        <v>187.23931623931625</v>
      </c>
    </row>
    <row r="52" spans="1:5" x14ac:dyDescent="0.3">
      <c r="A52" s="3" t="s">
        <v>2448</v>
      </c>
      <c r="B52" s="3" t="s">
        <v>2474</v>
      </c>
      <c r="C52" t="s">
        <v>2475</v>
      </c>
      <c r="D52" t="s">
        <v>2476</v>
      </c>
      <c r="E52" t="s">
        <v>2478</v>
      </c>
    </row>
    <row r="53" spans="1:5" x14ac:dyDescent="0.3">
      <c r="A53" s="4" t="s">
        <v>898</v>
      </c>
      <c r="B53" s="8">
        <v>16.424709120000003</v>
      </c>
      <c r="C53">
        <v>8</v>
      </c>
      <c r="D53">
        <v>16.46</v>
      </c>
      <c r="E53">
        <v>5.15</v>
      </c>
    </row>
    <row r="54" spans="1:5" x14ac:dyDescent="0.3">
      <c r="A54" s="5" t="s">
        <v>980</v>
      </c>
      <c r="B54" s="8">
        <v>16.424709120000003</v>
      </c>
      <c r="C54">
        <v>8</v>
      </c>
      <c r="D54">
        <v>16.46</v>
      </c>
      <c r="E54">
        <v>5.15</v>
      </c>
    </row>
    <row r="55" spans="1:5" x14ac:dyDescent="0.3">
      <c r="A55" s="4" t="s">
        <v>319</v>
      </c>
      <c r="B55" s="8">
        <v>10.933516000000001</v>
      </c>
      <c r="C55">
        <v>6</v>
      </c>
      <c r="D55">
        <v>17.190000000000001</v>
      </c>
      <c r="E55">
        <v>2.85</v>
      </c>
    </row>
    <row r="56" spans="1:5" x14ac:dyDescent="0.3">
      <c r="A56" s="5" t="s">
        <v>1285</v>
      </c>
      <c r="B56" s="8">
        <v>10.933516000000001</v>
      </c>
      <c r="C56">
        <v>6</v>
      </c>
      <c r="D56">
        <v>17.190000000000001</v>
      </c>
      <c r="E56">
        <v>2.85</v>
      </c>
    </row>
    <row r="57" spans="1:5" x14ac:dyDescent="0.3">
      <c r="A57" s="4" t="s">
        <v>2449</v>
      </c>
      <c r="B57" s="8">
        <v>27.358225120000004</v>
      </c>
      <c r="C57">
        <v>14</v>
      </c>
      <c r="D57">
        <v>33.650000000000006</v>
      </c>
      <c r="E57">
        <v>8</v>
      </c>
    </row>
    <row r="70" spans="1:2" x14ac:dyDescent="0.3">
      <c r="A70" s="3" t="s">
        <v>2448</v>
      </c>
      <c r="B70" t="s">
        <v>2479</v>
      </c>
    </row>
    <row r="71" spans="1:2" x14ac:dyDescent="0.3">
      <c r="A71" s="4" t="s">
        <v>235</v>
      </c>
      <c r="B71">
        <v>71</v>
      </c>
    </row>
    <row r="72" spans="1:2" x14ac:dyDescent="0.3">
      <c r="A72" s="4" t="s">
        <v>319</v>
      </c>
      <c r="B72">
        <v>46</v>
      </c>
    </row>
    <row r="73" spans="1:2" x14ac:dyDescent="0.3">
      <c r="A73" s="4" t="s">
        <v>139</v>
      </c>
      <c r="B73">
        <v>30</v>
      </c>
    </row>
    <row r="74" spans="1:2" x14ac:dyDescent="0.3">
      <c r="A74" s="4" t="s">
        <v>2449</v>
      </c>
      <c r="B74">
        <v>147</v>
      </c>
    </row>
    <row r="87" spans="1:2" x14ac:dyDescent="0.3">
      <c r="A87" s="3" t="s">
        <v>2448</v>
      </c>
      <c r="B87" t="s">
        <v>2479</v>
      </c>
    </row>
    <row r="88" spans="1:2" x14ac:dyDescent="0.3">
      <c r="A88" s="4" t="s">
        <v>319</v>
      </c>
      <c r="B88">
        <v>44</v>
      </c>
    </row>
    <row r="89" spans="1:2" x14ac:dyDescent="0.3">
      <c r="A89" s="4" t="s">
        <v>865</v>
      </c>
      <c r="B89">
        <v>39</v>
      </c>
    </row>
    <row r="90" spans="1:2" x14ac:dyDescent="0.3">
      <c r="A90" s="4" t="s">
        <v>444</v>
      </c>
      <c r="B90">
        <v>32</v>
      </c>
    </row>
    <row r="91" spans="1:2" x14ac:dyDescent="0.3">
      <c r="A91" s="4" t="s">
        <v>2449</v>
      </c>
      <c r="B91">
        <v>115</v>
      </c>
    </row>
    <row r="104" spans="1:2" x14ac:dyDescent="0.3">
      <c r="A104" s="3" t="s">
        <v>2448</v>
      </c>
      <c r="B104" t="s">
        <v>2479</v>
      </c>
    </row>
    <row r="105" spans="1:2" x14ac:dyDescent="0.3">
      <c r="A105" s="4" t="s">
        <v>785</v>
      </c>
      <c r="B105" s="36">
        <v>77</v>
      </c>
    </row>
    <row r="106" spans="1:2" x14ac:dyDescent="0.3">
      <c r="A106" s="4" t="s">
        <v>319</v>
      </c>
      <c r="B106" s="36">
        <v>40</v>
      </c>
    </row>
    <row r="107" spans="1:2" x14ac:dyDescent="0.3">
      <c r="A107" s="4" t="s">
        <v>139</v>
      </c>
      <c r="B107" s="36">
        <v>40</v>
      </c>
    </row>
    <row r="108" spans="1:2" x14ac:dyDescent="0.3">
      <c r="A108" s="4" t="s">
        <v>679</v>
      </c>
      <c r="B108" s="36">
        <v>15</v>
      </c>
    </row>
    <row r="109" spans="1:2" x14ac:dyDescent="0.3">
      <c r="A109" s="4" t="s">
        <v>193</v>
      </c>
      <c r="B109" s="36">
        <v>13</v>
      </c>
    </row>
    <row r="110" spans="1:2" x14ac:dyDescent="0.3">
      <c r="A110" s="4" t="s">
        <v>898</v>
      </c>
      <c r="B110" s="36">
        <v>12</v>
      </c>
    </row>
    <row r="111" spans="1:2" x14ac:dyDescent="0.3">
      <c r="A111" s="4" t="s">
        <v>235</v>
      </c>
      <c r="B111" s="36">
        <v>11</v>
      </c>
    </row>
    <row r="112" spans="1:2" x14ac:dyDescent="0.3">
      <c r="A112" s="4" t="s">
        <v>444</v>
      </c>
      <c r="B112" s="36">
        <v>9</v>
      </c>
    </row>
    <row r="113" spans="1:2" x14ac:dyDescent="0.3">
      <c r="A113" s="4" t="s">
        <v>865</v>
      </c>
      <c r="B113" s="36">
        <v>4</v>
      </c>
    </row>
    <row r="114" spans="1:2" x14ac:dyDescent="0.3">
      <c r="A114" s="4" t="s">
        <v>615</v>
      </c>
      <c r="B114" s="36">
        <v>2</v>
      </c>
    </row>
    <row r="115" spans="1:2" x14ac:dyDescent="0.3">
      <c r="A115" s="4" t="s">
        <v>2449</v>
      </c>
      <c r="B115" s="36">
        <v>223</v>
      </c>
    </row>
    <row r="121" spans="1:2" x14ac:dyDescent="0.3">
      <c r="A121" s="3" t="s">
        <v>2448</v>
      </c>
      <c r="B121" t="s">
        <v>2451</v>
      </c>
    </row>
    <row r="122" spans="1:2" x14ac:dyDescent="0.3">
      <c r="A122" s="9" t="s">
        <v>509</v>
      </c>
      <c r="B122" s="10">
        <v>42</v>
      </c>
    </row>
    <row r="123" spans="1:2" x14ac:dyDescent="0.3">
      <c r="A123" s="4" t="s">
        <v>147</v>
      </c>
      <c r="B123">
        <v>39</v>
      </c>
    </row>
    <row r="124" spans="1:2" x14ac:dyDescent="0.3">
      <c r="A124" s="4" t="s">
        <v>833</v>
      </c>
      <c r="B124">
        <v>36</v>
      </c>
    </row>
    <row r="125" spans="1:2" x14ac:dyDescent="0.3">
      <c r="A125" s="4" t="s">
        <v>423</v>
      </c>
      <c r="B125">
        <v>3</v>
      </c>
    </row>
    <row r="126" spans="1:2" x14ac:dyDescent="0.3">
      <c r="A126" s="4" t="s">
        <v>954</v>
      </c>
      <c r="B126">
        <v>3</v>
      </c>
    </row>
    <row r="127" spans="1:2" x14ac:dyDescent="0.3">
      <c r="A127" s="4" t="s">
        <v>239</v>
      </c>
      <c r="B127">
        <v>3</v>
      </c>
    </row>
    <row r="128" spans="1:2" x14ac:dyDescent="0.3">
      <c r="A128" s="4" t="s">
        <v>1802</v>
      </c>
      <c r="B128">
        <v>2</v>
      </c>
    </row>
    <row r="129" spans="1:2" x14ac:dyDescent="0.3">
      <c r="A129" s="4" t="s">
        <v>682</v>
      </c>
      <c r="B129">
        <v>1</v>
      </c>
    </row>
    <row r="130" spans="1:2" x14ac:dyDescent="0.3">
      <c r="A130" s="4" t="s">
        <v>940</v>
      </c>
      <c r="B130">
        <v>1</v>
      </c>
    </row>
    <row r="131" spans="1:2" x14ac:dyDescent="0.3">
      <c r="A131" s="4" t="s">
        <v>2449</v>
      </c>
      <c r="B131">
        <v>130</v>
      </c>
    </row>
  </sheetData>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944BD-1F63-4AC6-BEF3-702AA4AB4594}">
  <sheetPr filterMode="1"/>
  <dimension ref="A1:G94"/>
  <sheetViews>
    <sheetView workbookViewId="0">
      <selection activeCell="M97" sqref="M97"/>
    </sheetView>
  </sheetViews>
  <sheetFormatPr defaultRowHeight="14.4" x14ac:dyDescent="0.3"/>
  <cols>
    <col min="3" max="3" width="19.44140625" bestFit="1" customWidth="1"/>
    <col min="5" max="5" width="12.5546875" bestFit="1" customWidth="1"/>
    <col min="6" max="6" width="29.88671875" bestFit="1" customWidth="1"/>
  </cols>
  <sheetData>
    <row r="1" spans="1:7" x14ac:dyDescent="0.3">
      <c r="A1" s="19"/>
      <c r="B1" s="22" t="s">
        <v>2495</v>
      </c>
      <c r="C1" s="22"/>
      <c r="D1" s="22"/>
      <c r="E1" s="22"/>
      <c r="F1" s="22"/>
      <c r="G1" s="22"/>
    </row>
    <row r="2" spans="1:7" x14ac:dyDescent="0.3">
      <c r="A2" s="19"/>
      <c r="B2" s="22"/>
      <c r="C2" s="22"/>
      <c r="D2" s="22"/>
      <c r="E2" s="22"/>
      <c r="F2" s="22"/>
      <c r="G2" s="22"/>
    </row>
    <row r="3" spans="1:7" x14ac:dyDescent="0.3">
      <c r="A3" t="s">
        <v>1</v>
      </c>
      <c r="B3" t="s">
        <v>2</v>
      </c>
      <c r="C3" t="s">
        <v>18</v>
      </c>
    </row>
    <row r="4" spans="1:7" x14ac:dyDescent="0.3">
      <c r="A4" t="s">
        <v>785</v>
      </c>
      <c r="B4" t="s">
        <v>2253</v>
      </c>
      <c r="C4">
        <v>80</v>
      </c>
    </row>
    <row r="5" spans="1:7" x14ac:dyDescent="0.3">
      <c r="A5" t="s">
        <v>235</v>
      </c>
      <c r="B5" t="s">
        <v>2253</v>
      </c>
      <c r="C5">
        <v>28.4</v>
      </c>
    </row>
    <row r="6" spans="1:7" x14ac:dyDescent="0.3">
      <c r="A6" t="s">
        <v>235</v>
      </c>
      <c r="B6" t="s">
        <v>273</v>
      </c>
      <c r="C6">
        <v>28.09</v>
      </c>
    </row>
    <row r="7" spans="1:7" x14ac:dyDescent="0.3">
      <c r="A7" t="s">
        <v>235</v>
      </c>
      <c r="B7" t="s">
        <v>273</v>
      </c>
      <c r="C7">
        <v>27.39</v>
      </c>
    </row>
    <row r="8" spans="1:7" x14ac:dyDescent="0.3">
      <c r="A8" t="s">
        <v>235</v>
      </c>
      <c r="B8" t="s">
        <v>714</v>
      </c>
      <c r="C8">
        <v>26.82</v>
      </c>
    </row>
    <row r="9" spans="1:7" x14ac:dyDescent="0.3">
      <c r="A9" t="s">
        <v>235</v>
      </c>
      <c r="B9" t="s">
        <v>714</v>
      </c>
      <c r="C9">
        <v>26.32</v>
      </c>
    </row>
    <row r="10" spans="1:7" x14ac:dyDescent="0.3">
      <c r="A10" t="s">
        <v>193</v>
      </c>
      <c r="B10" t="s">
        <v>1923</v>
      </c>
      <c r="C10">
        <v>25.17</v>
      </c>
    </row>
    <row r="11" spans="1:7" x14ac:dyDescent="0.3">
      <c r="A11" t="s">
        <v>139</v>
      </c>
      <c r="B11" t="s">
        <v>1979</v>
      </c>
      <c r="C11">
        <v>24.12</v>
      </c>
    </row>
    <row r="12" spans="1:7" x14ac:dyDescent="0.3">
      <c r="A12" t="s">
        <v>319</v>
      </c>
      <c r="B12" t="s">
        <v>1243</v>
      </c>
      <c r="C12">
        <v>24</v>
      </c>
    </row>
    <row r="13" spans="1:7" x14ac:dyDescent="0.3">
      <c r="A13" t="s">
        <v>139</v>
      </c>
      <c r="B13" t="s">
        <v>1243</v>
      </c>
      <c r="C13">
        <v>23.84</v>
      </c>
    </row>
    <row r="14" spans="1:7" hidden="1" x14ac:dyDescent="0.3">
      <c r="A14" t="s">
        <v>235</v>
      </c>
      <c r="B14" t="s">
        <v>477</v>
      </c>
      <c r="C14">
        <v>23.65</v>
      </c>
    </row>
    <row r="15" spans="1:7" hidden="1" x14ac:dyDescent="0.3">
      <c r="A15" t="s">
        <v>139</v>
      </c>
      <c r="B15" t="s">
        <v>477</v>
      </c>
      <c r="C15">
        <v>23.6</v>
      </c>
    </row>
    <row r="16" spans="1:7" hidden="1" x14ac:dyDescent="0.3">
      <c r="A16" t="s">
        <v>235</v>
      </c>
      <c r="B16" t="s">
        <v>1051</v>
      </c>
      <c r="C16">
        <v>23</v>
      </c>
    </row>
    <row r="17" spans="1:3" hidden="1" x14ac:dyDescent="0.3">
      <c r="A17" t="s">
        <v>139</v>
      </c>
      <c r="B17" t="s">
        <v>2178</v>
      </c>
      <c r="C17">
        <v>22.95</v>
      </c>
    </row>
    <row r="18" spans="1:3" hidden="1" x14ac:dyDescent="0.3">
      <c r="A18" t="s">
        <v>785</v>
      </c>
      <c r="B18" t="s">
        <v>1694</v>
      </c>
      <c r="C18">
        <v>22.25</v>
      </c>
    </row>
    <row r="19" spans="1:3" hidden="1" x14ac:dyDescent="0.3">
      <c r="A19" t="s">
        <v>235</v>
      </c>
      <c r="B19" t="s">
        <v>2219</v>
      </c>
      <c r="C19">
        <v>21.56</v>
      </c>
    </row>
    <row r="20" spans="1:3" hidden="1" x14ac:dyDescent="0.3">
      <c r="A20" t="s">
        <v>235</v>
      </c>
      <c r="B20" t="s">
        <v>2219</v>
      </c>
      <c r="C20">
        <v>21.4</v>
      </c>
    </row>
    <row r="21" spans="1:3" hidden="1" x14ac:dyDescent="0.3">
      <c r="A21" t="s">
        <v>319</v>
      </c>
      <c r="B21" t="s">
        <v>2219</v>
      </c>
      <c r="C21">
        <v>21.38</v>
      </c>
    </row>
    <row r="22" spans="1:3" hidden="1" x14ac:dyDescent="0.3">
      <c r="A22" t="s">
        <v>319</v>
      </c>
      <c r="B22" t="s">
        <v>1325</v>
      </c>
      <c r="C22">
        <v>21.19</v>
      </c>
    </row>
    <row r="23" spans="1:3" hidden="1" x14ac:dyDescent="0.3">
      <c r="A23" t="s">
        <v>193</v>
      </c>
      <c r="B23" t="s">
        <v>1325</v>
      </c>
      <c r="C23">
        <v>21.04</v>
      </c>
    </row>
    <row r="24" spans="1:3" hidden="1" x14ac:dyDescent="0.3">
      <c r="A24" t="s">
        <v>235</v>
      </c>
      <c r="B24" t="s">
        <v>658</v>
      </c>
      <c r="C24">
        <v>20.89</v>
      </c>
    </row>
    <row r="25" spans="1:3" hidden="1" x14ac:dyDescent="0.3">
      <c r="A25" t="s">
        <v>319</v>
      </c>
      <c r="B25" t="s">
        <v>658</v>
      </c>
      <c r="C25">
        <v>20.7</v>
      </c>
    </row>
    <row r="26" spans="1:3" hidden="1" x14ac:dyDescent="0.3">
      <c r="A26" t="s">
        <v>444</v>
      </c>
      <c r="B26" t="s">
        <v>658</v>
      </c>
      <c r="C26">
        <v>20.32</v>
      </c>
    </row>
    <row r="27" spans="1:3" hidden="1" x14ac:dyDescent="0.3">
      <c r="A27" t="s">
        <v>444</v>
      </c>
      <c r="B27" t="s">
        <v>658</v>
      </c>
      <c r="C27">
        <v>20.3</v>
      </c>
    </row>
    <row r="28" spans="1:3" hidden="1" x14ac:dyDescent="0.3">
      <c r="A28" t="s">
        <v>235</v>
      </c>
      <c r="B28" t="s">
        <v>1458</v>
      </c>
      <c r="C28">
        <v>20</v>
      </c>
    </row>
    <row r="29" spans="1:3" hidden="1" x14ac:dyDescent="0.3">
      <c r="A29" t="s">
        <v>319</v>
      </c>
      <c r="B29" t="s">
        <v>548</v>
      </c>
      <c r="C29">
        <v>19.899999999999999</v>
      </c>
    </row>
    <row r="30" spans="1:3" hidden="1" x14ac:dyDescent="0.3">
      <c r="A30" t="s">
        <v>139</v>
      </c>
      <c r="B30" t="s">
        <v>548</v>
      </c>
      <c r="C30">
        <v>19.2</v>
      </c>
    </row>
    <row r="31" spans="1:3" hidden="1" x14ac:dyDescent="0.3">
      <c r="A31" t="s">
        <v>235</v>
      </c>
      <c r="B31" t="s">
        <v>548</v>
      </c>
      <c r="C31">
        <v>19</v>
      </c>
    </row>
    <row r="32" spans="1:3" hidden="1" x14ac:dyDescent="0.3">
      <c r="A32" t="s">
        <v>319</v>
      </c>
      <c r="B32" t="s">
        <v>778</v>
      </c>
      <c r="C32">
        <v>18.899999999999999</v>
      </c>
    </row>
    <row r="33" spans="1:3" hidden="1" x14ac:dyDescent="0.3">
      <c r="A33" t="s">
        <v>785</v>
      </c>
      <c r="B33" t="s">
        <v>445</v>
      </c>
      <c r="C33">
        <v>18.489999999999998</v>
      </c>
    </row>
    <row r="34" spans="1:3" hidden="1" x14ac:dyDescent="0.3">
      <c r="A34" t="s">
        <v>319</v>
      </c>
      <c r="B34" t="s">
        <v>1738</v>
      </c>
      <c r="C34">
        <v>18.399999999999999</v>
      </c>
    </row>
    <row r="35" spans="1:3" hidden="1" x14ac:dyDescent="0.3">
      <c r="A35" t="s">
        <v>444</v>
      </c>
      <c r="B35" t="s">
        <v>1946</v>
      </c>
      <c r="C35">
        <v>18.2</v>
      </c>
    </row>
    <row r="36" spans="1:3" hidden="1" x14ac:dyDescent="0.3">
      <c r="A36" t="s">
        <v>444</v>
      </c>
      <c r="B36" t="s">
        <v>1946</v>
      </c>
      <c r="C36">
        <v>18.100000000000001</v>
      </c>
    </row>
    <row r="37" spans="1:3" hidden="1" x14ac:dyDescent="0.3">
      <c r="A37" t="s">
        <v>785</v>
      </c>
      <c r="B37" t="s">
        <v>1946</v>
      </c>
      <c r="C37">
        <v>18</v>
      </c>
    </row>
    <row r="38" spans="1:3" hidden="1" x14ac:dyDescent="0.3">
      <c r="A38" t="s">
        <v>139</v>
      </c>
      <c r="B38" t="s">
        <v>1285</v>
      </c>
      <c r="C38">
        <v>17.57</v>
      </c>
    </row>
    <row r="39" spans="1:3" hidden="1" x14ac:dyDescent="0.3">
      <c r="A39" t="s">
        <v>319</v>
      </c>
      <c r="B39" t="s">
        <v>398</v>
      </c>
      <c r="C39">
        <v>17.010000000000002</v>
      </c>
    </row>
    <row r="40" spans="1:3" hidden="1" x14ac:dyDescent="0.3">
      <c r="A40" t="s">
        <v>615</v>
      </c>
      <c r="B40" t="s">
        <v>1642</v>
      </c>
      <c r="C40">
        <v>17</v>
      </c>
    </row>
    <row r="41" spans="1:3" hidden="1" x14ac:dyDescent="0.3">
      <c r="A41" t="s">
        <v>444</v>
      </c>
      <c r="B41" t="s">
        <v>1642</v>
      </c>
      <c r="C41">
        <v>16.78</v>
      </c>
    </row>
    <row r="42" spans="1:3" hidden="1" x14ac:dyDescent="0.3">
      <c r="A42" t="s">
        <v>319</v>
      </c>
      <c r="B42" t="s">
        <v>1642</v>
      </c>
      <c r="C42">
        <v>16.38</v>
      </c>
    </row>
    <row r="43" spans="1:3" hidden="1" x14ac:dyDescent="0.3">
      <c r="A43" t="s">
        <v>235</v>
      </c>
      <c r="B43" t="s">
        <v>1642</v>
      </c>
      <c r="C43">
        <v>16.3</v>
      </c>
    </row>
    <row r="44" spans="1:3" hidden="1" x14ac:dyDescent="0.3">
      <c r="A44" t="s">
        <v>898</v>
      </c>
      <c r="B44" t="s">
        <v>890</v>
      </c>
      <c r="C44">
        <v>16</v>
      </c>
    </row>
    <row r="45" spans="1:3" hidden="1" x14ac:dyDescent="0.3">
      <c r="A45" t="s">
        <v>898</v>
      </c>
      <c r="B45" t="s">
        <v>194</v>
      </c>
      <c r="C45">
        <v>15.71</v>
      </c>
    </row>
    <row r="46" spans="1:3" hidden="1" x14ac:dyDescent="0.3">
      <c r="A46" t="s">
        <v>319</v>
      </c>
      <c r="B46" t="s">
        <v>194</v>
      </c>
      <c r="C46">
        <v>15.7</v>
      </c>
    </row>
    <row r="47" spans="1:3" hidden="1" x14ac:dyDescent="0.3">
      <c r="A47" t="s">
        <v>785</v>
      </c>
      <c r="B47" t="s">
        <v>194</v>
      </c>
      <c r="C47">
        <v>15.5</v>
      </c>
    </row>
    <row r="48" spans="1:3" hidden="1" x14ac:dyDescent="0.3">
      <c r="A48" t="s">
        <v>615</v>
      </c>
      <c r="B48" t="s">
        <v>2127</v>
      </c>
      <c r="C48">
        <v>15.3</v>
      </c>
    </row>
    <row r="49" spans="1:3" hidden="1" x14ac:dyDescent="0.3">
      <c r="A49" t="s">
        <v>319</v>
      </c>
      <c r="B49" t="s">
        <v>938</v>
      </c>
      <c r="C49">
        <v>15.29</v>
      </c>
    </row>
    <row r="50" spans="1:3" hidden="1" x14ac:dyDescent="0.3">
      <c r="A50" t="s">
        <v>235</v>
      </c>
      <c r="B50" t="s">
        <v>2347</v>
      </c>
      <c r="C50">
        <v>15.1</v>
      </c>
    </row>
    <row r="51" spans="1:3" hidden="1" x14ac:dyDescent="0.3">
      <c r="A51" t="s">
        <v>898</v>
      </c>
      <c r="B51" t="s">
        <v>616</v>
      </c>
      <c r="C51">
        <v>15.01</v>
      </c>
    </row>
    <row r="52" spans="1:3" hidden="1" x14ac:dyDescent="0.3">
      <c r="A52" t="s">
        <v>444</v>
      </c>
      <c r="B52" t="s">
        <v>616</v>
      </c>
      <c r="C52">
        <v>15</v>
      </c>
    </row>
    <row r="53" spans="1:3" hidden="1" x14ac:dyDescent="0.3">
      <c r="A53" t="s">
        <v>235</v>
      </c>
      <c r="B53" t="s">
        <v>616</v>
      </c>
      <c r="C53">
        <v>14.6</v>
      </c>
    </row>
    <row r="54" spans="1:3" hidden="1" x14ac:dyDescent="0.3">
      <c r="A54" t="s">
        <v>865</v>
      </c>
      <c r="B54" t="s">
        <v>616</v>
      </c>
      <c r="C54">
        <v>14.5</v>
      </c>
    </row>
    <row r="55" spans="1:3" hidden="1" x14ac:dyDescent="0.3">
      <c r="A55" t="s">
        <v>235</v>
      </c>
      <c r="B55" t="s">
        <v>2204</v>
      </c>
      <c r="C55">
        <v>14</v>
      </c>
    </row>
    <row r="56" spans="1:3" hidden="1" x14ac:dyDescent="0.3">
      <c r="A56" t="s">
        <v>139</v>
      </c>
      <c r="B56" t="s">
        <v>2034</v>
      </c>
      <c r="C56">
        <v>13.93</v>
      </c>
    </row>
    <row r="57" spans="1:3" hidden="1" x14ac:dyDescent="0.3">
      <c r="A57" t="s">
        <v>785</v>
      </c>
      <c r="B57" t="s">
        <v>2034</v>
      </c>
      <c r="C57">
        <v>13.8</v>
      </c>
    </row>
    <row r="58" spans="1:3" hidden="1" x14ac:dyDescent="0.3">
      <c r="A58" t="s">
        <v>444</v>
      </c>
      <c r="B58" t="s">
        <v>1538</v>
      </c>
      <c r="C58">
        <v>13.6</v>
      </c>
    </row>
    <row r="59" spans="1:3" hidden="1" x14ac:dyDescent="0.3">
      <c r="A59" t="s">
        <v>898</v>
      </c>
      <c r="B59" t="s">
        <v>1538</v>
      </c>
      <c r="C59">
        <v>13.5</v>
      </c>
    </row>
    <row r="60" spans="1:3" hidden="1" x14ac:dyDescent="0.3">
      <c r="A60" t="s">
        <v>319</v>
      </c>
      <c r="B60" t="s">
        <v>1995</v>
      </c>
      <c r="C60">
        <v>13.3</v>
      </c>
    </row>
    <row r="61" spans="1:3" hidden="1" x14ac:dyDescent="0.3">
      <c r="A61" t="s">
        <v>139</v>
      </c>
      <c r="B61" t="s">
        <v>1108</v>
      </c>
      <c r="C61">
        <v>13.2</v>
      </c>
    </row>
    <row r="62" spans="1:3" hidden="1" x14ac:dyDescent="0.3">
      <c r="A62" t="s">
        <v>319</v>
      </c>
      <c r="B62" t="s">
        <v>360</v>
      </c>
      <c r="C62">
        <v>13.1</v>
      </c>
    </row>
    <row r="63" spans="1:3" hidden="1" x14ac:dyDescent="0.3">
      <c r="A63" t="s">
        <v>235</v>
      </c>
      <c r="B63" t="s">
        <v>1134</v>
      </c>
      <c r="C63">
        <v>13</v>
      </c>
    </row>
    <row r="64" spans="1:3" hidden="1" x14ac:dyDescent="0.3">
      <c r="A64" t="s">
        <v>785</v>
      </c>
      <c r="B64" t="s">
        <v>1134</v>
      </c>
      <c r="C64">
        <v>12.8</v>
      </c>
    </row>
    <row r="65" spans="1:3" hidden="1" x14ac:dyDescent="0.3">
      <c r="A65" t="s">
        <v>235</v>
      </c>
      <c r="B65" t="s">
        <v>1134</v>
      </c>
      <c r="C65">
        <v>12.6</v>
      </c>
    </row>
    <row r="66" spans="1:3" hidden="1" x14ac:dyDescent="0.3">
      <c r="A66" t="s">
        <v>444</v>
      </c>
      <c r="B66" t="s">
        <v>2070</v>
      </c>
      <c r="C66">
        <v>12.55</v>
      </c>
    </row>
    <row r="67" spans="1:3" hidden="1" x14ac:dyDescent="0.3">
      <c r="A67" t="s">
        <v>898</v>
      </c>
      <c r="B67" t="s">
        <v>2070</v>
      </c>
      <c r="C67">
        <v>12.5</v>
      </c>
    </row>
    <row r="68" spans="1:3" hidden="1" x14ac:dyDescent="0.3">
      <c r="A68" t="s">
        <v>785</v>
      </c>
      <c r="B68" t="s">
        <v>2070</v>
      </c>
      <c r="C68">
        <v>12.4</v>
      </c>
    </row>
    <row r="69" spans="1:3" hidden="1" x14ac:dyDescent="0.3">
      <c r="A69" t="s">
        <v>785</v>
      </c>
      <c r="B69" t="s">
        <v>1983</v>
      </c>
      <c r="C69">
        <v>12.3</v>
      </c>
    </row>
    <row r="70" spans="1:3" hidden="1" x14ac:dyDescent="0.3">
      <c r="A70" t="s">
        <v>615</v>
      </c>
      <c r="B70" t="s">
        <v>1983</v>
      </c>
      <c r="C70">
        <v>12.1</v>
      </c>
    </row>
    <row r="71" spans="1:3" hidden="1" x14ac:dyDescent="0.3">
      <c r="A71" t="s">
        <v>235</v>
      </c>
      <c r="B71" t="s">
        <v>1983</v>
      </c>
      <c r="C71">
        <v>12</v>
      </c>
    </row>
    <row r="72" spans="1:3" hidden="1" x14ac:dyDescent="0.3">
      <c r="A72" t="s">
        <v>785</v>
      </c>
      <c r="B72" t="s">
        <v>1272</v>
      </c>
      <c r="C72">
        <v>11.5</v>
      </c>
    </row>
    <row r="73" spans="1:3" hidden="1" x14ac:dyDescent="0.3">
      <c r="A73" t="s">
        <v>785</v>
      </c>
      <c r="B73" t="s">
        <v>1800</v>
      </c>
      <c r="C73">
        <v>11.4</v>
      </c>
    </row>
    <row r="74" spans="1:3" hidden="1" x14ac:dyDescent="0.3">
      <c r="A74" t="s">
        <v>865</v>
      </c>
      <c r="B74" t="s">
        <v>1800</v>
      </c>
      <c r="C74">
        <v>11.3</v>
      </c>
    </row>
    <row r="75" spans="1:3" hidden="1" x14ac:dyDescent="0.3">
      <c r="A75" t="s">
        <v>444</v>
      </c>
      <c r="B75" t="s">
        <v>899</v>
      </c>
      <c r="C75">
        <v>11.2</v>
      </c>
    </row>
    <row r="76" spans="1:3" hidden="1" x14ac:dyDescent="0.3">
      <c r="A76" t="s">
        <v>235</v>
      </c>
      <c r="B76" t="s">
        <v>2158</v>
      </c>
      <c r="C76">
        <v>11</v>
      </c>
    </row>
    <row r="77" spans="1:3" hidden="1" x14ac:dyDescent="0.3">
      <c r="A77" t="s">
        <v>139</v>
      </c>
      <c r="B77" t="s">
        <v>1584</v>
      </c>
      <c r="C77">
        <v>10.8</v>
      </c>
    </row>
    <row r="78" spans="1:3" hidden="1" x14ac:dyDescent="0.3">
      <c r="A78" t="s">
        <v>785</v>
      </c>
      <c r="B78" t="s">
        <v>1584</v>
      </c>
      <c r="C78">
        <v>10.7</v>
      </c>
    </row>
    <row r="79" spans="1:3" hidden="1" x14ac:dyDescent="0.3">
      <c r="A79" t="s">
        <v>865</v>
      </c>
      <c r="B79" t="s">
        <v>1584</v>
      </c>
      <c r="C79">
        <v>10.6</v>
      </c>
    </row>
    <row r="80" spans="1:3" hidden="1" x14ac:dyDescent="0.3">
      <c r="A80" t="s">
        <v>785</v>
      </c>
      <c r="B80" t="s">
        <v>1584</v>
      </c>
      <c r="C80">
        <v>10.3</v>
      </c>
    </row>
    <row r="81" spans="1:3" hidden="1" x14ac:dyDescent="0.3">
      <c r="A81" t="s">
        <v>235</v>
      </c>
      <c r="B81" t="s">
        <v>1584</v>
      </c>
      <c r="C81">
        <v>10.199999999999999</v>
      </c>
    </row>
    <row r="82" spans="1:3" hidden="1" x14ac:dyDescent="0.3">
      <c r="A82" t="s">
        <v>865</v>
      </c>
      <c r="B82" t="s">
        <v>1584</v>
      </c>
      <c r="C82">
        <v>10.1</v>
      </c>
    </row>
    <row r="83" spans="1:3" hidden="1" x14ac:dyDescent="0.3">
      <c r="A83" t="s">
        <v>679</v>
      </c>
      <c r="B83" t="s">
        <v>1584</v>
      </c>
      <c r="C83">
        <v>10</v>
      </c>
    </row>
    <row r="84" spans="1:3" hidden="1" x14ac:dyDescent="0.3">
      <c r="A84" t="s">
        <v>444</v>
      </c>
      <c r="B84" t="s">
        <v>1584</v>
      </c>
      <c r="C84">
        <v>9.5</v>
      </c>
    </row>
    <row r="85" spans="1:3" hidden="1" x14ac:dyDescent="0.3">
      <c r="A85" t="s">
        <v>785</v>
      </c>
      <c r="B85" t="s">
        <v>2017</v>
      </c>
      <c r="C85">
        <v>9.4</v>
      </c>
    </row>
    <row r="86" spans="1:3" hidden="1" x14ac:dyDescent="0.3">
      <c r="A86" t="s">
        <v>679</v>
      </c>
      <c r="B86" t="s">
        <v>1143</v>
      </c>
      <c r="C86">
        <v>9.3000000000000007</v>
      </c>
    </row>
    <row r="87" spans="1:3" hidden="1" x14ac:dyDescent="0.3">
      <c r="A87" t="s">
        <v>898</v>
      </c>
      <c r="B87" t="s">
        <v>1143</v>
      </c>
      <c r="C87">
        <v>8.4</v>
      </c>
    </row>
    <row r="88" spans="1:3" hidden="1" x14ac:dyDescent="0.3">
      <c r="A88" t="s">
        <v>785</v>
      </c>
      <c r="B88" t="s">
        <v>1143</v>
      </c>
      <c r="C88">
        <v>8.1</v>
      </c>
    </row>
    <row r="89" spans="1:3" hidden="1" x14ac:dyDescent="0.3">
      <c r="A89" t="s">
        <v>444</v>
      </c>
      <c r="B89" t="s">
        <v>1143</v>
      </c>
      <c r="C89">
        <v>7.8</v>
      </c>
    </row>
    <row r="90" spans="1:3" hidden="1" x14ac:dyDescent="0.3">
      <c r="A90" t="s">
        <v>679</v>
      </c>
      <c r="B90" t="s">
        <v>1143</v>
      </c>
      <c r="C90">
        <v>7.7</v>
      </c>
    </row>
    <row r="91" spans="1:3" hidden="1" x14ac:dyDescent="0.3">
      <c r="A91" t="s">
        <v>898</v>
      </c>
      <c r="B91" t="s">
        <v>1143</v>
      </c>
      <c r="C91">
        <v>7.32</v>
      </c>
    </row>
    <row r="92" spans="1:3" hidden="1" x14ac:dyDescent="0.3">
      <c r="A92" t="s">
        <v>444</v>
      </c>
      <c r="B92" t="s">
        <v>1143</v>
      </c>
      <c r="C92">
        <v>7</v>
      </c>
    </row>
    <row r="93" spans="1:3" hidden="1" x14ac:dyDescent="0.3">
      <c r="A93" t="s">
        <v>444</v>
      </c>
      <c r="B93" t="s">
        <v>1143</v>
      </c>
      <c r="C93">
        <v>5.3</v>
      </c>
    </row>
    <row r="94" spans="1:3" hidden="1" x14ac:dyDescent="0.3">
      <c r="A94" t="s">
        <v>898</v>
      </c>
      <c r="B94" t="s">
        <v>1143</v>
      </c>
      <c r="C94">
        <v>4.45</v>
      </c>
    </row>
  </sheetData>
  <autoFilter ref="C3:C94" xr:uid="{10A944BD-1F63-4AC6-BEF3-702AA4AB4594}">
    <filterColumn colId="0">
      <top10 val="10" filterVal="23.84"/>
    </filterColumn>
  </autoFilter>
  <mergeCells count="1">
    <mergeCell ref="B1:G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02E67-165D-4788-9683-DA2F1B0E892E}">
  <sheetPr filterMode="1"/>
  <dimension ref="A1:H115"/>
  <sheetViews>
    <sheetView workbookViewId="0">
      <selection activeCell="P116" sqref="P116"/>
    </sheetView>
  </sheetViews>
  <sheetFormatPr defaultRowHeight="14.4" x14ac:dyDescent="0.3"/>
  <cols>
    <col min="3" max="3" width="12" bestFit="1" customWidth="1"/>
    <col min="4" max="4" width="19.44140625" bestFit="1" customWidth="1"/>
    <col min="6" max="6" width="18.109375" bestFit="1" customWidth="1"/>
    <col min="7" max="7" width="29.88671875" bestFit="1" customWidth="1"/>
    <col min="8" max="8" width="6" bestFit="1" customWidth="1"/>
    <col min="9" max="9" width="4" bestFit="1" customWidth="1"/>
    <col min="10" max="10" width="5" bestFit="1" customWidth="1"/>
    <col min="11" max="11" width="6" bestFit="1" customWidth="1"/>
    <col min="12" max="12" width="8" bestFit="1" customWidth="1"/>
    <col min="13" max="14" width="4" bestFit="1" customWidth="1"/>
    <col min="15" max="17" width="5" bestFit="1" customWidth="1"/>
  </cols>
  <sheetData>
    <row r="1" spans="1:8" x14ac:dyDescent="0.3">
      <c r="A1" s="19"/>
      <c r="B1" s="23" t="s">
        <v>2494</v>
      </c>
      <c r="C1" s="24"/>
      <c r="D1" s="24"/>
      <c r="E1" s="24"/>
      <c r="F1" s="24"/>
      <c r="G1" s="24"/>
      <c r="H1" s="24"/>
    </row>
    <row r="2" spans="1:8" x14ac:dyDescent="0.3">
      <c r="A2" s="19"/>
      <c r="B2" s="24"/>
      <c r="C2" s="24"/>
      <c r="D2" s="24"/>
      <c r="E2" s="24"/>
      <c r="F2" s="24"/>
      <c r="G2" s="24"/>
      <c r="H2" s="24"/>
    </row>
    <row r="3" spans="1:8" x14ac:dyDescent="0.3">
      <c r="A3" t="s">
        <v>1</v>
      </c>
      <c r="B3" t="s">
        <v>2</v>
      </c>
      <c r="C3" t="s">
        <v>4</v>
      </c>
      <c r="D3" t="s">
        <v>18</v>
      </c>
    </row>
    <row r="4" spans="1:8" x14ac:dyDescent="0.3">
      <c r="A4" t="s">
        <v>235</v>
      </c>
      <c r="B4" t="s">
        <v>658</v>
      </c>
      <c r="C4">
        <v>1248</v>
      </c>
      <c r="D4">
        <v>28.4</v>
      </c>
      <c r="F4" s="3" t="s">
        <v>2448</v>
      </c>
      <c r="G4" t="s">
        <v>2450</v>
      </c>
    </row>
    <row r="5" spans="1:8" x14ac:dyDescent="0.3">
      <c r="A5" t="s">
        <v>235</v>
      </c>
      <c r="B5" t="s">
        <v>2178</v>
      </c>
      <c r="C5">
        <v>1248</v>
      </c>
      <c r="D5">
        <v>28.09</v>
      </c>
      <c r="F5" s="4" t="s">
        <v>235</v>
      </c>
      <c r="G5" s="36">
        <v>26.106000000000002</v>
      </c>
    </row>
    <row r="6" spans="1:8" x14ac:dyDescent="0.3">
      <c r="A6" t="s">
        <v>235</v>
      </c>
      <c r="B6" t="s">
        <v>1923</v>
      </c>
      <c r="C6">
        <v>1248</v>
      </c>
      <c r="D6">
        <v>27.39</v>
      </c>
      <c r="F6" s="5" t="s">
        <v>1923</v>
      </c>
      <c r="G6" s="36">
        <v>27.39</v>
      </c>
    </row>
    <row r="7" spans="1:8" x14ac:dyDescent="0.3">
      <c r="A7" t="s">
        <v>193</v>
      </c>
      <c r="B7" t="s">
        <v>194</v>
      </c>
      <c r="C7">
        <v>799</v>
      </c>
      <c r="D7">
        <v>25.17</v>
      </c>
      <c r="F7" s="5" t="s">
        <v>300</v>
      </c>
      <c r="G7" s="36">
        <v>23</v>
      </c>
    </row>
    <row r="8" spans="1:8" x14ac:dyDescent="0.3">
      <c r="A8" t="s">
        <v>139</v>
      </c>
      <c r="B8" t="s">
        <v>1134</v>
      </c>
      <c r="C8">
        <v>1199</v>
      </c>
      <c r="D8">
        <v>24.12</v>
      </c>
      <c r="F8" s="5" t="s">
        <v>2178</v>
      </c>
      <c r="G8" s="36">
        <v>28.09</v>
      </c>
    </row>
    <row r="9" spans="1:8" x14ac:dyDescent="0.3">
      <c r="A9" t="s">
        <v>319</v>
      </c>
      <c r="B9" t="s">
        <v>1060</v>
      </c>
      <c r="C9">
        <v>1120</v>
      </c>
      <c r="D9">
        <v>24</v>
      </c>
      <c r="F9" s="5" t="s">
        <v>658</v>
      </c>
      <c r="G9" s="36">
        <v>28.4</v>
      </c>
    </row>
    <row r="10" spans="1:8" x14ac:dyDescent="0.3">
      <c r="A10" t="s">
        <v>139</v>
      </c>
      <c r="B10" t="s">
        <v>360</v>
      </c>
      <c r="C10">
        <v>1199</v>
      </c>
      <c r="D10">
        <v>23.84</v>
      </c>
      <c r="F10" s="5" t="s">
        <v>1995</v>
      </c>
      <c r="G10" s="36">
        <v>23.65</v>
      </c>
    </row>
    <row r="11" spans="1:8" x14ac:dyDescent="0.3">
      <c r="A11" t="s">
        <v>235</v>
      </c>
      <c r="B11" t="s">
        <v>1995</v>
      </c>
      <c r="C11">
        <v>1248</v>
      </c>
      <c r="D11">
        <v>23.65</v>
      </c>
      <c r="F11" s="4" t="s">
        <v>193</v>
      </c>
      <c r="G11" s="36">
        <v>25.17</v>
      </c>
    </row>
    <row r="12" spans="1:8" x14ac:dyDescent="0.3">
      <c r="A12" t="s">
        <v>139</v>
      </c>
      <c r="B12" t="s">
        <v>140</v>
      </c>
      <c r="C12">
        <v>624</v>
      </c>
      <c r="D12">
        <v>23.6</v>
      </c>
      <c r="F12" s="5" t="s">
        <v>194</v>
      </c>
      <c r="G12" s="36">
        <v>25.17</v>
      </c>
    </row>
    <row r="13" spans="1:8" x14ac:dyDescent="0.3">
      <c r="A13" t="s">
        <v>235</v>
      </c>
      <c r="B13" t="s">
        <v>300</v>
      </c>
      <c r="C13">
        <v>998</v>
      </c>
      <c r="D13">
        <v>23</v>
      </c>
      <c r="F13" s="4" t="s">
        <v>319</v>
      </c>
      <c r="G13" s="36">
        <v>24</v>
      </c>
    </row>
    <row r="14" spans="1:8" x14ac:dyDescent="0.3">
      <c r="F14" s="5" t="s">
        <v>1060</v>
      </c>
      <c r="G14" s="36">
        <v>24</v>
      </c>
    </row>
    <row r="15" spans="1:8" x14ac:dyDescent="0.3">
      <c r="F15" s="4" t="s">
        <v>139</v>
      </c>
      <c r="G15" s="36">
        <v>23.853333333333335</v>
      </c>
    </row>
    <row r="16" spans="1:8" hidden="1" x14ac:dyDescent="0.3">
      <c r="A16" t="s">
        <v>139</v>
      </c>
      <c r="B16" t="s">
        <v>477</v>
      </c>
      <c r="C16">
        <v>1248</v>
      </c>
      <c r="D16">
        <v>22.95</v>
      </c>
      <c r="F16" s="5" t="s">
        <v>140</v>
      </c>
      <c r="G16" s="36">
        <v>23.6</v>
      </c>
    </row>
    <row r="17" spans="1:7" hidden="1" x14ac:dyDescent="0.3">
      <c r="A17" t="s">
        <v>785</v>
      </c>
      <c r="B17" t="s">
        <v>1075</v>
      </c>
      <c r="C17">
        <v>1198</v>
      </c>
      <c r="D17">
        <v>22.25</v>
      </c>
      <c r="F17" s="5" t="s">
        <v>360</v>
      </c>
      <c r="G17" s="36">
        <v>23.84</v>
      </c>
    </row>
    <row r="18" spans="1:7" hidden="1" x14ac:dyDescent="0.3">
      <c r="A18" t="s">
        <v>235</v>
      </c>
      <c r="B18" t="s">
        <v>1979</v>
      </c>
      <c r="C18">
        <v>998</v>
      </c>
      <c r="D18">
        <v>21.4</v>
      </c>
      <c r="F18" s="5" t="s">
        <v>1134</v>
      </c>
      <c r="G18" s="36">
        <v>24.12</v>
      </c>
    </row>
    <row r="19" spans="1:7" hidden="1" x14ac:dyDescent="0.3">
      <c r="A19" t="s">
        <v>319</v>
      </c>
      <c r="B19" t="s">
        <v>2219</v>
      </c>
      <c r="C19">
        <v>1396</v>
      </c>
      <c r="D19">
        <v>21.38</v>
      </c>
      <c r="F19" s="4" t="s">
        <v>2449</v>
      </c>
      <c r="G19" s="36">
        <v>25.126000000000001</v>
      </c>
    </row>
    <row r="20" spans="1:7" hidden="1" x14ac:dyDescent="0.3">
      <c r="A20" t="s">
        <v>319</v>
      </c>
      <c r="B20" t="s">
        <v>1285</v>
      </c>
      <c r="C20">
        <v>1396</v>
      </c>
      <c r="D20">
        <v>21.19</v>
      </c>
    </row>
    <row r="21" spans="1:7" hidden="1" x14ac:dyDescent="0.3">
      <c r="A21" t="s">
        <v>193</v>
      </c>
      <c r="B21" t="s">
        <v>1406</v>
      </c>
      <c r="C21">
        <v>1461</v>
      </c>
      <c r="D21">
        <v>21.04</v>
      </c>
    </row>
    <row r="22" spans="1:7" hidden="1" x14ac:dyDescent="0.3">
      <c r="A22" t="s">
        <v>235</v>
      </c>
      <c r="B22" t="s">
        <v>398</v>
      </c>
      <c r="C22">
        <v>1197</v>
      </c>
      <c r="D22">
        <v>20.89</v>
      </c>
    </row>
    <row r="23" spans="1:7" hidden="1" x14ac:dyDescent="0.3">
      <c r="A23" t="s">
        <v>319</v>
      </c>
      <c r="B23" t="s">
        <v>2144</v>
      </c>
      <c r="C23">
        <v>1186</v>
      </c>
      <c r="D23">
        <v>20.7</v>
      </c>
    </row>
    <row r="24" spans="1:7" hidden="1" x14ac:dyDescent="0.3">
      <c r="A24" t="s">
        <v>444</v>
      </c>
      <c r="B24" t="s">
        <v>765</v>
      </c>
      <c r="C24">
        <v>1364</v>
      </c>
      <c r="D24">
        <v>20.32</v>
      </c>
    </row>
    <row r="25" spans="1:7" hidden="1" x14ac:dyDescent="0.3">
      <c r="A25" t="s">
        <v>444</v>
      </c>
      <c r="B25" t="s">
        <v>445</v>
      </c>
      <c r="C25">
        <v>1364</v>
      </c>
      <c r="D25">
        <v>20.3</v>
      </c>
    </row>
    <row r="26" spans="1:7" hidden="1" x14ac:dyDescent="0.3">
      <c r="A26" t="s">
        <v>235</v>
      </c>
      <c r="B26" t="s">
        <v>1272</v>
      </c>
      <c r="C26">
        <v>1248</v>
      </c>
      <c r="D26">
        <v>20</v>
      </c>
    </row>
    <row r="27" spans="1:7" hidden="1" x14ac:dyDescent="0.3">
      <c r="A27" t="s">
        <v>319</v>
      </c>
      <c r="B27" t="s">
        <v>1356</v>
      </c>
      <c r="C27">
        <v>1582</v>
      </c>
      <c r="D27">
        <v>19.899999999999999</v>
      </c>
    </row>
    <row r="28" spans="1:7" hidden="1" x14ac:dyDescent="0.3">
      <c r="A28" t="s">
        <v>139</v>
      </c>
      <c r="B28" t="s">
        <v>1143</v>
      </c>
      <c r="C28">
        <v>1248</v>
      </c>
      <c r="D28">
        <v>19.2</v>
      </c>
    </row>
    <row r="29" spans="1:7" hidden="1" x14ac:dyDescent="0.3">
      <c r="A29" t="s">
        <v>235</v>
      </c>
      <c r="B29" t="s">
        <v>273</v>
      </c>
      <c r="C29">
        <v>998</v>
      </c>
      <c r="D29">
        <v>19</v>
      </c>
    </row>
    <row r="30" spans="1:7" hidden="1" x14ac:dyDescent="0.3">
      <c r="A30" t="s">
        <v>615</v>
      </c>
      <c r="B30" t="s">
        <v>616</v>
      </c>
      <c r="C30">
        <v>1498</v>
      </c>
      <c r="D30">
        <v>19</v>
      </c>
    </row>
    <row r="31" spans="1:7" hidden="1" x14ac:dyDescent="0.3">
      <c r="A31" t="s">
        <v>615</v>
      </c>
      <c r="B31" t="s">
        <v>1427</v>
      </c>
      <c r="C31">
        <v>1498</v>
      </c>
      <c r="D31">
        <v>19</v>
      </c>
    </row>
    <row r="32" spans="1:7" hidden="1" x14ac:dyDescent="0.3">
      <c r="A32" t="s">
        <v>319</v>
      </c>
      <c r="B32" t="s">
        <v>2158</v>
      </c>
      <c r="C32">
        <v>1120</v>
      </c>
      <c r="D32">
        <v>19</v>
      </c>
    </row>
    <row r="33" spans="1:4" hidden="1" x14ac:dyDescent="0.3">
      <c r="A33" t="s">
        <v>319</v>
      </c>
      <c r="B33" t="s">
        <v>1946</v>
      </c>
      <c r="C33">
        <v>1197</v>
      </c>
      <c r="D33">
        <v>18.899999999999999</v>
      </c>
    </row>
    <row r="34" spans="1:4" hidden="1" x14ac:dyDescent="0.3">
      <c r="A34" t="s">
        <v>785</v>
      </c>
      <c r="B34" t="s">
        <v>1513</v>
      </c>
      <c r="C34">
        <v>2179</v>
      </c>
      <c r="D34">
        <v>18.489999999999998</v>
      </c>
    </row>
    <row r="35" spans="1:4" hidden="1" x14ac:dyDescent="0.3">
      <c r="A35" t="s">
        <v>785</v>
      </c>
      <c r="B35" t="s">
        <v>1983</v>
      </c>
      <c r="C35">
        <v>1493</v>
      </c>
      <c r="D35">
        <v>18.489999999999998</v>
      </c>
    </row>
    <row r="36" spans="1:4" hidden="1" x14ac:dyDescent="0.3">
      <c r="A36" t="s">
        <v>319</v>
      </c>
      <c r="B36" t="s">
        <v>548</v>
      </c>
      <c r="C36">
        <v>1396</v>
      </c>
      <c r="D36">
        <v>18.399999999999999</v>
      </c>
    </row>
    <row r="37" spans="1:4" hidden="1" x14ac:dyDescent="0.3">
      <c r="A37" t="s">
        <v>444</v>
      </c>
      <c r="B37" t="s">
        <v>1694</v>
      </c>
      <c r="C37">
        <v>1364</v>
      </c>
      <c r="D37">
        <v>18.399999999999999</v>
      </c>
    </row>
    <row r="38" spans="1:4" hidden="1" x14ac:dyDescent="0.3">
      <c r="A38" t="s">
        <v>444</v>
      </c>
      <c r="B38" t="s">
        <v>778</v>
      </c>
      <c r="C38">
        <v>1364</v>
      </c>
      <c r="D38">
        <v>18.100000000000001</v>
      </c>
    </row>
    <row r="39" spans="1:4" hidden="1" x14ac:dyDescent="0.3">
      <c r="A39" t="s">
        <v>785</v>
      </c>
      <c r="B39" t="s">
        <v>786</v>
      </c>
      <c r="C39">
        <v>1461</v>
      </c>
      <c r="D39">
        <v>18</v>
      </c>
    </row>
    <row r="40" spans="1:4" hidden="1" x14ac:dyDescent="0.3">
      <c r="A40" t="s">
        <v>865</v>
      </c>
      <c r="B40" t="s">
        <v>1569</v>
      </c>
      <c r="C40">
        <v>1498</v>
      </c>
      <c r="D40">
        <v>18</v>
      </c>
    </row>
    <row r="41" spans="1:4" hidden="1" x14ac:dyDescent="0.3">
      <c r="A41" t="s">
        <v>898</v>
      </c>
      <c r="B41" t="s">
        <v>1800</v>
      </c>
      <c r="C41">
        <v>1995</v>
      </c>
      <c r="D41">
        <v>18</v>
      </c>
    </row>
    <row r="42" spans="1:4" hidden="1" x14ac:dyDescent="0.3">
      <c r="A42" t="s">
        <v>235</v>
      </c>
      <c r="B42" t="s">
        <v>2138</v>
      </c>
      <c r="C42">
        <v>796</v>
      </c>
      <c r="D42">
        <v>18</v>
      </c>
    </row>
    <row r="43" spans="1:4" hidden="1" x14ac:dyDescent="0.3">
      <c r="A43" t="s">
        <v>865</v>
      </c>
      <c r="B43" t="s">
        <v>2204</v>
      </c>
      <c r="C43">
        <v>1498</v>
      </c>
      <c r="D43">
        <v>18</v>
      </c>
    </row>
    <row r="44" spans="1:4" hidden="1" x14ac:dyDescent="0.3">
      <c r="A44" t="s">
        <v>785</v>
      </c>
      <c r="B44" t="s">
        <v>2442</v>
      </c>
      <c r="C44">
        <v>1461</v>
      </c>
      <c r="D44">
        <v>18</v>
      </c>
    </row>
    <row r="45" spans="1:4" hidden="1" x14ac:dyDescent="0.3">
      <c r="A45" t="s">
        <v>679</v>
      </c>
      <c r="B45" t="s">
        <v>1911</v>
      </c>
      <c r="C45">
        <v>1498</v>
      </c>
      <c r="D45">
        <v>17</v>
      </c>
    </row>
    <row r="46" spans="1:4" hidden="1" x14ac:dyDescent="0.3">
      <c r="A46" t="s">
        <v>319</v>
      </c>
      <c r="B46" t="s">
        <v>2070</v>
      </c>
      <c r="C46">
        <v>1995</v>
      </c>
      <c r="D46">
        <v>16.38</v>
      </c>
    </row>
    <row r="47" spans="1:4" hidden="1" x14ac:dyDescent="0.3">
      <c r="A47" t="s">
        <v>235</v>
      </c>
      <c r="B47" t="s">
        <v>530</v>
      </c>
      <c r="C47">
        <v>1197</v>
      </c>
      <c r="D47">
        <v>16.3</v>
      </c>
    </row>
    <row r="48" spans="1:4" hidden="1" x14ac:dyDescent="0.3">
      <c r="A48" t="s">
        <v>898</v>
      </c>
      <c r="B48" t="s">
        <v>899</v>
      </c>
      <c r="C48">
        <v>1995</v>
      </c>
      <c r="D48">
        <v>16</v>
      </c>
    </row>
    <row r="49" spans="1:4" hidden="1" x14ac:dyDescent="0.3">
      <c r="A49" t="s">
        <v>193</v>
      </c>
      <c r="B49" t="s">
        <v>1325</v>
      </c>
      <c r="C49">
        <v>1461</v>
      </c>
      <c r="D49">
        <v>16</v>
      </c>
    </row>
    <row r="50" spans="1:4" hidden="1" x14ac:dyDescent="0.3">
      <c r="A50" t="s">
        <v>785</v>
      </c>
      <c r="B50" t="s">
        <v>1584</v>
      </c>
      <c r="C50">
        <v>2179</v>
      </c>
      <c r="D50">
        <v>16</v>
      </c>
    </row>
    <row r="51" spans="1:4" hidden="1" x14ac:dyDescent="0.3">
      <c r="A51" t="s">
        <v>615</v>
      </c>
      <c r="B51" t="s">
        <v>714</v>
      </c>
      <c r="C51">
        <v>1498</v>
      </c>
      <c r="D51">
        <v>15.3</v>
      </c>
    </row>
    <row r="52" spans="1:4" hidden="1" x14ac:dyDescent="0.3">
      <c r="A52" t="s">
        <v>865</v>
      </c>
      <c r="B52" t="s">
        <v>866</v>
      </c>
      <c r="C52">
        <v>1968</v>
      </c>
      <c r="D52">
        <v>15.1</v>
      </c>
    </row>
    <row r="53" spans="1:4" hidden="1" x14ac:dyDescent="0.3">
      <c r="A53" t="s">
        <v>865</v>
      </c>
      <c r="B53" t="s">
        <v>890</v>
      </c>
      <c r="C53">
        <v>1968</v>
      </c>
      <c r="D53">
        <v>15.1</v>
      </c>
    </row>
    <row r="54" spans="1:4" hidden="1" x14ac:dyDescent="0.3">
      <c r="A54" t="s">
        <v>865</v>
      </c>
      <c r="B54" t="s">
        <v>1722</v>
      </c>
      <c r="C54">
        <v>1968</v>
      </c>
      <c r="D54">
        <v>15.1</v>
      </c>
    </row>
    <row r="55" spans="1:4" hidden="1" x14ac:dyDescent="0.3">
      <c r="A55" t="s">
        <v>444</v>
      </c>
      <c r="B55" t="s">
        <v>2110</v>
      </c>
      <c r="C55">
        <v>1798</v>
      </c>
      <c r="D55">
        <v>15.1</v>
      </c>
    </row>
    <row r="56" spans="1:4" hidden="1" x14ac:dyDescent="0.3">
      <c r="A56" t="s">
        <v>898</v>
      </c>
      <c r="B56" t="s">
        <v>2253</v>
      </c>
      <c r="C56">
        <v>1998</v>
      </c>
      <c r="D56">
        <v>15.01</v>
      </c>
    </row>
    <row r="57" spans="1:4" hidden="1" x14ac:dyDescent="0.3">
      <c r="A57" t="s">
        <v>139</v>
      </c>
      <c r="B57" t="s">
        <v>1623</v>
      </c>
      <c r="C57">
        <v>2179</v>
      </c>
      <c r="D57">
        <v>14</v>
      </c>
    </row>
    <row r="58" spans="1:4" hidden="1" x14ac:dyDescent="0.3">
      <c r="A58" t="s">
        <v>139</v>
      </c>
      <c r="B58" t="s">
        <v>2034</v>
      </c>
      <c r="C58">
        <v>2179</v>
      </c>
      <c r="D58">
        <v>13.93</v>
      </c>
    </row>
    <row r="59" spans="1:4" hidden="1" x14ac:dyDescent="0.3">
      <c r="A59" t="s">
        <v>785</v>
      </c>
      <c r="B59" t="s">
        <v>2347</v>
      </c>
      <c r="C59">
        <v>1493</v>
      </c>
      <c r="D59">
        <v>13.8</v>
      </c>
    </row>
    <row r="60" spans="1:4" hidden="1" x14ac:dyDescent="0.3">
      <c r="A60" t="s">
        <v>898</v>
      </c>
      <c r="B60" t="s">
        <v>980</v>
      </c>
      <c r="C60">
        <v>2993</v>
      </c>
      <c r="D60">
        <v>13.5</v>
      </c>
    </row>
    <row r="61" spans="1:4" hidden="1" x14ac:dyDescent="0.3">
      <c r="A61" t="s">
        <v>319</v>
      </c>
      <c r="B61" t="s">
        <v>2059</v>
      </c>
      <c r="C61">
        <v>1999</v>
      </c>
      <c r="D61">
        <v>13.1</v>
      </c>
    </row>
    <row r="62" spans="1:4" hidden="1" x14ac:dyDescent="0.3">
      <c r="A62" t="s">
        <v>235</v>
      </c>
      <c r="B62" t="s">
        <v>1897</v>
      </c>
      <c r="C62">
        <v>796</v>
      </c>
      <c r="D62">
        <v>13</v>
      </c>
    </row>
    <row r="63" spans="1:4" hidden="1" x14ac:dyDescent="0.3">
      <c r="A63" t="s">
        <v>235</v>
      </c>
      <c r="B63" t="s">
        <v>1108</v>
      </c>
      <c r="C63">
        <v>1197</v>
      </c>
      <c r="D63">
        <v>12.6</v>
      </c>
    </row>
    <row r="64" spans="1:4" hidden="1" x14ac:dyDescent="0.3">
      <c r="A64" t="s">
        <v>444</v>
      </c>
      <c r="B64" t="s">
        <v>1738</v>
      </c>
      <c r="C64">
        <v>2755</v>
      </c>
      <c r="D64">
        <v>12.55</v>
      </c>
    </row>
    <row r="65" spans="1:4" hidden="1" x14ac:dyDescent="0.3">
      <c r="A65" t="s">
        <v>898</v>
      </c>
      <c r="B65" t="s">
        <v>953</v>
      </c>
      <c r="C65">
        <v>2979</v>
      </c>
      <c r="D65">
        <v>12.5</v>
      </c>
    </row>
    <row r="66" spans="1:4" hidden="1" x14ac:dyDescent="0.3">
      <c r="A66" t="s">
        <v>785</v>
      </c>
      <c r="B66" t="s">
        <v>1243</v>
      </c>
      <c r="C66">
        <v>1493</v>
      </c>
      <c r="D66">
        <v>12.4</v>
      </c>
    </row>
    <row r="67" spans="1:4" hidden="1" x14ac:dyDescent="0.3">
      <c r="A67" t="s">
        <v>785</v>
      </c>
      <c r="B67" t="s">
        <v>2172</v>
      </c>
      <c r="C67">
        <v>2523</v>
      </c>
      <c r="D67">
        <v>12.3</v>
      </c>
    </row>
    <row r="68" spans="1:4" hidden="1" x14ac:dyDescent="0.3">
      <c r="A68" t="s">
        <v>235</v>
      </c>
      <c r="B68" t="s">
        <v>236</v>
      </c>
      <c r="C68">
        <v>1196</v>
      </c>
      <c r="D68">
        <v>12</v>
      </c>
    </row>
    <row r="69" spans="1:4" hidden="1" x14ac:dyDescent="0.3">
      <c r="A69" t="s">
        <v>444</v>
      </c>
      <c r="B69" t="s">
        <v>1642</v>
      </c>
      <c r="C69">
        <v>2393</v>
      </c>
      <c r="D69">
        <v>12</v>
      </c>
    </row>
    <row r="70" spans="1:4" hidden="1" x14ac:dyDescent="0.3">
      <c r="A70" t="s">
        <v>785</v>
      </c>
      <c r="B70" t="s">
        <v>1538</v>
      </c>
      <c r="C70">
        <v>2523</v>
      </c>
      <c r="D70">
        <v>11.5</v>
      </c>
    </row>
    <row r="71" spans="1:4" hidden="1" x14ac:dyDescent="0.3">
      <c r="A71" t="s">
        <v>785</v>
      </c>
      <c r="B71" t="s">
        <v>2017</v>
      </c>
      <c r="C71">
        <v>2179</v>
      </c>
      <c r="D71">
        <v>11.4</v>
      </c>
    </row>
    <row r="72" spans="1:4" hidden="1" x14ac:dyDescent="0.3">
      <c r="A72" t="s">
        <v>785</v>
      </c>
      <c r="B72" t="s">
        <v>1618</v>
      </c>
      <c r="C72">
        <v>72</v>
      </c>
      <c r="D72">
        <v>11</v>
      </c>
    </row>
    <row r="73" spans="1:4" hidden="1" x14ac:dyDescent="0.3">
      <c r="A73" t="s">
        <v>235</v>
      </c>
      <c r="B73" t="s">
        <v>1163</v>
      </c>
      <c r="C73">
        <v>1298</v>
      </c>
      <c r="D73">
        <v>10.199999999999999</v>
      </c>
    </row>
    <row r="74" spans="1:4" hidden="1" x14ac:dyDescent="0.3">
      <c r="A74" t="s">
        <v>679</v>
      </c>
      <c r="B74" t="s">
        <v>938</v>
      </c>
      <c r="C74">
        <v>4951</v>
      </c>
      <c r="D74">
        <v>10</v>
      </c>
    </row>
    <row r="75" spans="1:4" hidden="1" x14ac:dyDescent="0.3">
      <c r="A75" t="s">
        <v>679</v>
      </c>
      <c r="B75" t="s">
        <v>1769</v>
      </c>
      <c r="C75">
        <v>2198</v>
      </c>
      <c r="D75">
        <v>9.3000000000000007</v>
      </c>
    </row>
    <row r="76" spans="1:4" hidden="1" x14ac:dyDescent="0.3">
      <c r="A76" t="s">
        <v>898</v>
      </c>
      <c r="B76" t="s">
        <v>2127</v>
      </c>
      <c r="C76">
        <v>2979</v>
      </c>
      <c r="D76">
        <v>7.32</v>
      </c>
    </row>
    <row r="77" spans="1:4" hidden="1" x14ac:dyDescent="0.3">
      <c r="A77" t="s">
        <v>444</v>
      </c>
      <c r="B77" t="s">
        <v>968</v>
      </c>
      <c r="C77">
        <v>2982</v>
      </c>
      <c r="D77">
        <v>7</v>
      </c>
    </row>
    <row r="78" spans="1:4" hidden="1" x14ac:dyDescent="0.3">
      <c r="A78" t="s">
        <v>444</v>
      </c>
      <c r="B78" t="s">
        <v>1885</v>
      </c>
      <c r="C78">
        <v>4461</v>
      </c>
      <c r="D78">
        <v>5.3</v>
      </c>
    </row>
    <row r="79" spans="1:4" hidden="1" x14ac:dyDescent="0.3">
      <c r="A79" t="s">
        <v>898</v>
      </c>
      <c r="B79" t="s">
        <v>2274</v>
      </c>
      <c r="C79">
        <v>4395</v>
      </c>
      <c r="D79">
        <v>4.45</v>
      </c>
    </row>
    <row r="80" spans="1:4" hidden="1" x14ac:dyDescent="0.3">
      <c r="A80" t="s">
        <v>319</v>
      </c>
      <c r="B80" t="s">
        <v>320</v>
      </c>
      <c r="C80">
        <v>1086</v>
      </c>
    </row>
    <row r="81" spans="1:3" hidden="1" x14ac:dyDescent="0.3">
      <c r="A81" t="s">
        <v>193</v>
      </c>
      <c r="B81" t="s">
        <v>421</v>
      </c>
      <c r="C81">
        <v>999</v>
      </c>
    </row>
    <row r="82" spans="1:3" hidden="1" x14ac:dyDescent="0.3">
      <c r="A82" t="s">
        <v>319</v>
      </c>
      <c r="B82" t="s">
        <v>506</v>
      </c>
      <c r="C82">
        <v>1197</v>
      </c>
    </row>
    <row r="83" spans="1:3" hidden="1" x14ac:dyDescent="0.3">
      <c r="A83" t="s">
        <v>319</v>
      </c>
      <c r="B83" t="s">
        <v>588</v>
      </c>
      <c r="C83">
        <v>1197</v>
      </c>
    </row>
    <row r="84" spans="1:3" hidden="1" x14ac:dyDescent="0.3">
      <c r="A84" t="s">
        <v>679</v>
      </c>
      <c r="B84" t="s">
        <v>680</v>
      </c>
      <c r="C84">
        <v>1498</v>
      </c>
    </row>
    <row r="85" spans="1:3" hidden="1" x14ac:dyDescent="0.3">
      <c r="A85" t="s">
        <v>679</v>
      </c>
      <c r="B85" t="s">
        <v>739</v>
      </c>
      <c r="C85">
        <v>1194</v>
      </c>
    </row>
    <row r="86" spans="1:3" hidden="1" x14ac:dyDescent="0.3">
      <c r="A86" t="s">
        <v>444</v>
      </c>
      <c r="B86" t="s">
        <v>801</v>
      </c>
      <c r="C86">
        <v>1197</v>
      </c>
    </row>
    <row r="87" spans="1:3" hidden="1" x14ac:dyDescent="0.3">
      <c r="A87" t="s">
        <v>785</v>
      </c>
      <c r="B87" t="s">
        <v>821</v>
      </c>
      <c r="C87">
        <v>2157</v>
      </c>
    </row>
    <row r="88" spans="1:3" hidden="1" x14ac:dyDescent="0.3">
      <c r="A88" t="s">
        <v>615</v>
      </c>
      <c r="B88" t="s">
        <v>844</v>
      </c>
      <c r="C88">
        <v>1968</v>
      </c>
    </row>
    <row r="89" spans="1:3" hidden="1" x14ac:dyDescent="0.3">
      <c r="A89" t="s">
        <v>898</v>
      </c>
      <c r="B89" t="s">
        <v>918</v>
      </c>
      <c r="C89">
        <v>2993</v>
      </c>
    </row>
    <row r="90" spans="1:3" hidden="1" x14ac:dyDescent="0.3">
      <c r="A90" t="s">
        <v>235</v>
      </c>
      <c r="B90" t="s">
        <v>1019</v>
      </c>
      <c r="C90">
        <v>796</v>
      </c>
    </row>
    <row r="91" spans="1:3" hidden="1" x14ac:dyDescent="0.3">
      <c r="A91" t="s">
        <v>235</v>
      </c>
      <c r="B91" t="s">
        <v>1039</v>
      </c>
      <c r="C91">
        <v>998</v>
      </c>
    </row>
    <row r="92" spans="1:3" hidden="1" x14ac:dyDescent="0.3">
      <c r="A92" t="s">
        <v>139</v>
      </c>
      <c r="B92" t="s">
        <v>1121</v>
      </c>
      <c r="C92">
        <v>1199</v>
      </c>
    </row>
    <row r="93" spans="1:3" hidden="1" x14ac:dyDescent="0.3">
      <c r="A93" t="s">
        <v>319</v>
      </c>
      <c r="B93" t="s">
        <v>1178</v>
      </c>
      <c r="C93">
        <v>1197</v>
      </c>
    </row>
    <row r="94" spans="1:3" hidden="1" x14ac:dyDescent="0.3">
      <c r="A94" t="s">
        <v>139</v>
      </c>
      <c r="B94" t="s">
        <v>1217</v>
      </c>
      <c r="C94">
        <v>1198</v>
      </c>
    </row>
    <row r="95" spans="1:3" hidden="1" x14ac:dyDescent="0.3">
      <c r="A95" t="s">
        <v>679</v>
      </c>
      <c r="B95" t="s">
        <v>1295</v>
      </c>
      <c r="C95">
        <v>1497</v>
      </c>
    </row>
    <row r="96" spans="1:3" hidden="1" x14ac:dyDescent="0.3">
      <c r="A96" t="s">
        <v>785</v>
      </c>
      <c r="B96" t="s">
        <v>1388</v>
      </c>
      <c r="C96">
        <v>1197</v>
      </c>
    </row>
    <row r="97" spans="1:3" hidden="1" x14ac:dyDescent="0.3">
      <c r="A97" t="s">
        <v>785</v>
      </c>
      <c r="B97" t="s">
        <v>1483</v>
      </c>
      <c r="C97">
        <v>2498</v>
      </c>
    </row>
    <row r="98" spans="1:3" hidden="1" x14ac:dyDescent="0.3">
      <c r="A98" t="s">
        <v>235</v>
      </c>
      <c r="B98" t="s">
        <v>1499</v>
      </c>
      <c r="C98">
        <v>1462</v>
      </c>
    </row>
    <row r="99" spans="1:3" hidden="1" x14ac:dyDescent="0.3">
      <c r="A99" t="s">
        <v>785</v>
      </c>
      <c r="B99" t="s">
        <v>1522</v>
      </c>
      <c r="C99">
        <v>1497</v>
      </c>
    </row>
    <row r="100" spans="1:3" hidden="1" x14ac:dyDescent="0.3">
      <c r="A100" t="s">
        <v>865</v>
      </c>
      <c r="B100" t="s">
        <v>1789</v>
      </c>
      <c r="C100">
        <v>1968</v>
      </c>
    </row>
    <row r="101" spans="1:3" hidden="1" x14ac:dyDescent="0.3">
      <c r="A101" t="s">
        <v>898</v>
      </c>
      <c r="B101" t="s">
        <v>1831</v>
      </c>
      <c r="C101">
        <v>1995</v>
      </c>
    </row>
    <row r="102" spans="1:3" hidden="1" x14ac:dyDescent="0.3">
      <c r="A102" t="s">
        <v>898</v>
      </c>
      <c r="B102" t="s">
        <v>1848</v>
      </c>
      <c r="C102">
        <v>1995</v>
      </c>
    </row>
    <row r="103" spans="1:3" hidden="1" x14ac:dyDescent="0.3">
      <c r="A103" t="s">
        <v>898</v>
      </c>
      <c r="B103" t="s">
        <v>1866</v>
      </c>
      <c r="C103">
        <v>1998</v>
      </c>
    </row>
    <row r="104" spans="1:3" hidden="1" x14ac:dyDescent="0.3">
      <c r="A104" t="s">
        <v>235</v>
      </c>
      <c r="B104" t="s">
        <v>1959</v>
      </c>
      <c r="C104">
        <v>1462</v>
      </c>
    </row>
    <row r="105" spans="1:3" hidden="1" x14ac:dyDescent="0.3">
      <c r="A105" t="s">
        <v>193</v>
      </c>
      <c r="B105" t="s">
        <v>2007</v>
      </c>
      <c r="C105">
        <v>1498</v>
      </c>
    </row>
    <row r="106" spans="1:3" hidden="1" x14ac:dyDescent="0.3">
      <c r="A106" t="s">
        <v>615</v>
      </c>
      <c r="B106" t="s">
        <v>2094</v>
      </c>
      <c r="C106">
        <v>1968</v>
      </c>
    </row>
    <row r="107" spans="1:3" hidden="1" x14ac:dyDescent="0.3">
      <c r="A107" t="s">
        <v>898</v>
      </c>
      <c r="B107" t="s">
        <v>2117</v>
      </c>
      <c r="C107">
        <v>2998</v>
      </c>
    </row>
    <row r="108" spans="1:3" hidden="1" x14ac:dyDescent="0.3">
      <c r="A108" t="s">
        <v>139</v>
      </c>
      <c r="B108" t="s">
        <v>2244</v>
      </c>
      <c r="C108">
        <v>1956</v>
      </c>
    </row>
    <row r="109" spans="1:3" hidden="1" x14ac:dyDescent="0.3">
      <c r="A109" t="s">
        <v>898</v>
      </c>
      <c r="B109" t="s">
        <v>2302</v>
      </c>
      <c r="C109">
        <v>4395</v>
      </c>
    </row>
    <row r="110" spans="1:3" hidden="1" x14ac:dyDescent="0.3">
      <c r="A110" t="s">
        <v>235</v>
      </c>
      <c r="B110" t="s">
        <v>2318</v>
      </c>
      <c r="C110">
        <v>998</v>
      </c>
    </row>
    <row r="111" spans="1:3" hidden="1" x14ac:dyDescent="0.3">
      <c r="A111" t="s">
        <v>139</v>
      </c>
      <c r="B111" t="s">
        <v>2335</v>
      </c>
      <c r="C111">
        <v>1199</v>
      </c>
    </row>
    <row r="112" spans="1:3" hidden="1" x14ac:dyDescent="0.3">
      <c r="A112" t="s">
        <v>139</v>
      </c>
      <c r="B112" t="s">
        <v>2358</v>
      </c>
      <c r="C112">
        <v>2200</v>
      </c>
    </row>
    <row r="113" spans="1:3" hidden="1" x14ac:dyDescent="0.3">
      <c r="A113" t="s">
        <v>444</v>
      </c>
      <c r="B113" t="s">
        <v>2377</v>
      </c>
      <c r="C113">
        <v>2487</v>
      </c>
    </row>
    <row r="114" spans="1:3" hidden="1" x14ac:dyDescent="0.3">
      <c r="A114" t="s">
        <v>444</v>
      </c>
      <c r="B114" t="s">
        <v>2388</v>
      </c>
      <c r="C114">
        <v>1496</v>
      </c>
    </row>
    <row r="115" spans="1:3" hidden="1" x14ac:dyDescent="0.3">
      <c r="A115" t="s">
        <v>865</v>
      </c>
      <c r="B115" t="s">
        <v>2411</v>
      </c>
      <c r="C115">
        <v>1395</v>
      </c>
    </row>
  </sheetData>
  <autoFilter ref="A3:D115" xr:uid="{AC102E67-165D-4788-9683-DA2F1B0E892E}">
    <filterColumn colId="3">
      <top10 val="10" filterVal="23"/>
    </filterColumn>
    <sortState xmlns:xlrd2="http://schemas.microsoft.com/office/spreadsheetml/2017/richdata2" ref="A4:D115">
      <sortCondition descending="1" ref="D3:D115"/>
    </sortState>
  </autoFilter>
  <mergeCells count="1">
    <mergeCell ref="B1:H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43091-C5FE-40FD-9C67-A04C8D6C4FDF}">
  <dimension ref="A1:K266"/>
  <sheetViews>
    <sheetView workbookViewId="0">
      <selection activeCell="K17" sqref="K17"/>
    </sheetView>
  </sheetViews>
  <sheetFormatPr defaultRowHeight="14.4" x14ac:dyDescent="0.3"/>
  <cols>
    <col min="2" max="2" width="10" bestFit="1" customWidth="1"/>
    <col min="4" max="4" width="12.5546875" bestFit="1" customWidth="1"/>
    <col min="5" max="5" width="18.44140625" bestFit="1" customWidth="1"/>
  </cols>
  <sheetData>
    <row r="1" spans="1:11" x14ac:dyDescent="0.3">
      <c r="A1" s="19"/>
      <c r="B1" s="25" t="s">
        <v>2493</v>
      </c>
      <c r="C1" s="25"/>
      <c r="D1" s="25"/>
      <c r="E1" s="25"/>
      <c r="F1" s="25"/>
      <c r="G1" s="25"/>
      <c r="H1" s="25"/>
      <c r="I1" s="25"/>
      <c r="J1" s="25"/>
      <c r="K1" s="25"/>
    </row>
    <row r="2" spans="1:11" x14ac:dyDescent="0.3">
      <c r="A2" s="19"/>
      <c r="B2" s="25"/>
      <c r="C2" s="25"/>
      <c r="D2" s="25"/>
      <c r="E2" s="25"/>
      <c r="F2" s="25"/>
      <c r="G2" s="25"/>
      <c r="H2" s="25"/>
      <c r="I2" s="25"/>
      <c r="J2" s="25"/>
      <c r="K2" s="25"/>
    </row>
    <row r="3" spans="1:11" x14ac:dyDescent="0.3">
      <c r="A3" t="s">
        <v>1</v>
      </c>
      <c r="B3" t="s">
        <v>16</v>
      </c>
    </row>
    <row r="4" spans="1:11" x14ac:dyDescent="0.3">
      <c r="A4" t="s">
        <v>785</v>
      </c>
      <c r="B4" t="s">
        <v>147</v>
      </c>
    </row>
    <row r="5" spans="1:11" x14ac:dyDescent="0.3">
      <c r="A5" t="s">
        <v>785</v>
      </c>
      <c r="B5" t="s">
        <v>147</v>
      </c>
      <c r="D5" s="3" t="s">
        <v>2448</v>
      </c>
      <c r="E5" t="s">
        <v>2451</v>
      </c>
    </row>
    <row r="6" spans="1:11" x14ac:dyDescent="0.3">
      <c r="A6" t="s">
        <v>235</v>
      </c>
      <c r="B6" t="s">
        <v>147</v>
      </c>
      <c r="D6" s="11" t="s">
        <v>235</v>
      </c>
      <c r="E6" s="12">
        <v>96</v>
      </c>
    </row>
    <row r="7" spans="1:11" x14ac:dyDescent="0.3">
      <c r="A7" t="s">
        <v>235</v>
      </c>
      <c r="B7" t="s">
        <v>147</v>
      </c>
      <c r="D7" s="11" t="s">
        <v>319</v>
      </c>
      <c r="E7" s="12">
        <v>46</v>
      </c>
    </row>
    <row r="8" spans="1:11" x14ac:dyDescent="0.3">
      <c r="A8" t="s">
        <v>235</v>
      </c>
      <c r="B8" t="s">
        <v>147</v>
      </c>
      <c r="D8" s="11" t="s">
        <v>139</v>
      </c>
      <c r="E8" s="12">
        <v>36</v>
      </c>
    </row>
    <row r="9" spans="1:11" x14ac:dyDescent="0.3">
      <c r="A9" t="s">
        <v>235</v>
      </c>
      <c r="B9" t="s">
        <v>147</v>
      </c>
      <c r="D9" s="4" t="s">
        <v>2449</v>
      </c>
      <c r="E9">
        <v>178</v>
      </c>
    </row>
    <row r="10" spans="1:11" x14ac:dyDescent="0.3">
      <c r="A10" t="s">
        <v>193</v>
      </c>
      <c r="B10" t="s">
        <v>147</v>
      </c>
    </row>
    <row r="11" spans="1:11" x14ac:dyDescent="0.3">
      <c r="A11" t="s">
        <v>193</v>
      </c>
      <c r="B11" t="s">
        <v>147</v>
      </c>
    </row>
    <row r="12" spans="1:11" x14ac:dyDescent="0.3">
      <c r="A12" t="s">
        <v>193</v>
      </c>
      <c r="B12" t="s">
        <v>147</v>
      </c>
    </row>
    <row r="13" spans="1:11" x14ac:dyDescent="0.3">
      <c r="A13" t="s">
        <v>193</v>
      </c>
      <c r="B13" t="s">
        <v>147</v>
      </c>
    </row>
    <row r="14" spans="1:11" x14ac:dyDescent="0.3">
      <c r="A14" t="s">
        <v>193</v>
      </c>
      <c r="B14" t="s">
        <v>147</v>
      </c>
    </row>
    <row r="15" spans="1:11" x14ac:dyDescent="0.3">
      <c r="A15" t="s">
        <v>193</v>
      </c>
      <c r="B15" t="s">
        <v>147</v>
      </c>
    </row>
    <row r="16" spans="1:11" x14ac:dyDescent="0.3">
      <c r="A16" t="s">
        <v>193</v>
      </c>
      <c r="B16" t="s">
        <v>147</v>
      </c>
    </row>
    <row r="17" spans="1:2" x14ac:dyDescent="0.3">
      <c r="A17" t="s">
        <v>193</v>
      </c>
      <c r="B17" t="s">
        <v>147</v>
      </c>
    </row>
    <row r="18" spans="1:2" x14ac:dyDescent="0.3">
      <c r="A18" t="s">
        <v>193</v>
      </c>
      <c r="B18" t="s">
        <v>147</v>
      </c>
    </row>
    <row r="19" spans="1:2" x14ac:dyDescent="0.3">
      <c r="A19" t="s">
        <v>193</v>
      </c>
      <c r="B19" t="s">
        <v>147</v>
      </c>
    </row>
    <row r="20" spans="1:2" x14ac:dyDescent="0.3">
      <c r="A20" t="s">
        <v>193</v>
      </c>
      <c r="B20" t="s">
        <v>147</v>
      </c>
    </row>
    <row r="21" spans="1:2" x14ac:dyDescent="0.3">
      <c r="A21" t="s">
        <v>193</v>
      </c>
      <c r="B21" t="s">
        <v>147</v>
      </c>
    </row>
    <row r="22" spans="1:2" x14ac:dyDescent="0.3">
      <c r="A22" t="s">
        <v>319</v>
      </c>
      <c r="B22" t="s">
        <v>147</v>
      </c>
    </row>
    <row r="23" spans="1:2" x14ac:dyDescent="0.3">
      <c r="A23" t="s">
        <v>319</v>
      </c>
      <c r="B23" t="s">
        <v>147</v>
      </c>
    </row>
    <row r="24" spans="1:2" x14ac:dyDescent="0.3">
      <c r="A24" t="s">
        <v>139</v>
      </c>
      <c r="B24" t="s">
        <v>147</v>
      </c>
    </row>
    <row r="25" spans="1:2" x14ac:dyDescent="0.3">
      <c r="A25" t="s">
        <v>139</v>
      </c>
      <c r="B25" t="s">
        <v>147</v>
      </c>
    </row>
    <row r="26" spans="1:2" x14ac:dyDescent="0.3">
      <c r="A26" t="s">
        <v>139</v>
      </c>
      <c r="B26" t="s">
        <v>147</v>
      </c>
    </row>
    <row r="27" spans="1:2" x14ac:dyDescent="0.3">
      <c r="A27" t="s">
        <v>139</v>
      </c>
      <c r="B27" t="s">
        <v>147</v>
      </c>
    </row>
    <row r="28" spans="1:2" x14ac:dyDescent="0.3">
      <c r="A28" t="s">
        <v>139</v>
      </c>
      <c r="B28" t="s">
        <v>147</v>
      </c>
    </row>
    <row r="29" spans="1:2" x14ac:dyDescent="0.3">
      <c r="A29" t="s">
        <v>139</v>
      </c>
      <c r="B29" t="s">
        <v>147</v>
      </c>
    </row>
    <row r="30" spans="1:2" x14ac:dyDescent="0.3">
      <c r="A30" t="s">
        <v>139</v>
      </c>
      <c r="B30" t="s">
        <v>147</v>
      </c>
    </row>
    <row r="31" spans="1:2" x14ac:dyDescent="0.3">
      <c r="A31" t="s">
        <v>139</v>
      </c>
      <c r="B31" t="s">
        <v>147</v>
      </c>
    </row>
    <row r="32" spans="1:2" x14ac:dyDescent="0.3">
      <c r="A32" t="s">
        <v>139</v>
      </c>
      <c r="B32" t="s">
        <v>147</v>
      </c>
    </row>
    <row r="33" spans="1:2" x14ac:dyDescent="0.3">
      <c r="A33" t="s">
        <v>139</v>
      </c>
      <c r="B33" t="s">
        <v>147</v>
      </c>
    </row>
    <row r="34" spans="1:2" x14ac:dyDescent="0.3">
      <c r="A34" t="s">
        <v>139</v>
      </c>
      <c r="B34" t="s">
        <v>147</v>
      </c>
    </row>
    <row r="35" spans="1:2" x14ac:dyDescent="0.3">
      <c r="A35" t="s">
        <v>139</v>
      </c>
      <c r="B35" t="s">
        <v>147</v>
      </c>
    </row>
    <row r="36" spans="1:2" x14ac:dyDescent="0.3">
      <c r="A36" t="s">
        <v>235</v>
      </c>
      <c r="B36" t="s">
        <v>147</v>
      </c>
    </row>
    <row r="37" spans="1:2" x14ac:dyDescent="0.3">
      <c r="A37" t="s">
        <v>235</v>
      </c>
      <c r="B37" t="s">
        <v>147</v>
      </c>
    </row>
    <row r="38" spans="1:2" x14ac:dyDescent="0.3">
      <c r="A38" t="s">
        <v>235</v>
      </c>
      <c r="B38" t="s">
        <v>147</v>
      </c>
    </row>
    <row r="39" spans="1:2" x14ac:dyDescent="0.3">
      <c r="A39" t="s">
        <v>235</v>
      </c>
      <c r="B39" t="s">
        <v>147</v>
      </c>
    </row>
    <row r="40" spans="1:2" x14ac:dyDescent="0.3">
      <c r="A40" t="s">
        <v>235</v>
      </c>
      <c r="B40" t="s">
        <v>147</v>
      </c>
    </row>
    <row r="41" spans="1:2" x14ac:dyDescent="0.3">
      <c r="A41" t="s">
        <v>235</v>
      </c>
      <c r="B41" t="s">
        <v>147</v>
      </c>
    </row>
    <row r="42" spans="1:2" x14ac:dyDescent="0.3">
      <c r="A42" t="s">
        <v>235</v>
      </c>
      <c r="B42" t="s">
        <v>147</v>
      </c>
    </row>
    <row r="43" spans="1:2" x14ac:dyDescent="0.3">
      <c r="A43" t="s">
        <v>235</v>
      </c>
      <c r="B43" t="s">
        <v>147</v>
      </c>
    </row>
    <row r="44" spans="1:2" x14ac:dyDescent="0.3">
      <c r="A44" t="s">
        <v>235</v>
      </c>
      <c r="B44" t="s">
        <v>147</v>
      </c>
    </row>
    <row r="45" spans="1:2" x14ac:dyDescent="0.3">
      <c r="A45" t="s">
        <v>235</v>
      </c>
      <c r="B45" t="s">
        <v>147</v>
      </c>
    </row>
    <row r="46" spans="1:2" x14ac:dyDescent="0.3">
      <c r="A46" t="s">
        <v>235</v>
      </c>
      <c r="B46" t="s">
        <v>147</v>
      </c>
    </row>
    <row r="47" spans="1:2" x14ac:dyDescent="0.3">
      <c r="A47" t="s">
        <v>235</v>
      </c>
      <c r="B47" t="s">
        <v>147</v>
      </c>
    </row>
    <row r="48" spans="1:2" x14ac:dyDescent="0.3">
      <c r="A48" t="s">
        <v>235</v>
      </c>
      <c r="B48" t="s">
        <v>147</v>
      </c>
    </row>
    <row r="49" spans="1:2" x14ac:dyDescent="0.3">
      <c r="A49" t="s">
        <v>235</v>
      </c>
      <c r="B49" t="s">
        <v>147</v>
      </c>
    </row>
    <row r="50" spans="1:2" x14ac:dyDescent="0.3">
      <c r="A50" t="s">
        <v>235</v>
      </c>
      <c r="B50" t="s">
        <v>147</v>
      </c>
    </row>
    <row r="51" spans="1:2" x14ac:dyDescent="0.3">
      <c r="A51" t="s">
        <v>235</v>
      </c>
      <c r="B51" t="s">
        <v>147</v>
      </c>
    </row>
    <row r="52" spans="1:2" x14ac:dyDescent="0.3">
      <c r="A52" t="s">
        <v>235</v>
      </c>
      <c r="B52" t="s">
        <v>147</v>
      </c>
    </row>
    <row r="53" spans="1:2" x14ac:dyDescent="0.3">
      <c r="A53" t="s">
        <v>235</v>
      </c>
      <c r="B53" t="s">
        <v>147</v>
      </c>
    </row>
    <row r="54" spans="1:2" x14ac:dyDescent="0.3">
      <c r="A54" t="s">
        <v>235</v>
      </c>
      <c r="B54" t="s">
        <v>147</v>
      </c>
    </row>
    <row r="55" spans="1:2" x14ac:dyDescent="0.3">
      <c r="A55" t="s">
        <v>139</v>
      </c>
      <c r="B55" t="s">
        <v>147</v>
      </c>
    </row>
    <row r="56" spans="1:2" x14ac:dyDescent="0.3">
      <c r="A56" t="s">
        <v>139</v>
      </c>
      <c r="B56" t="s">
        <v>147</v>
      </c>
    </row>
    <row r="57" spans="1:2" x14ac:dyDescent="0.3">
      <c r="A57" t="s">
        <v>139</v>
      </c>
      <c r="B57" t="s">
        <v>147</v>
      </c>
    </row>
    <row r="58" spans="1:2" x14ac:dyDescent="0.3">
      <c r="A58" t="s">
        <v>139</v>
      </c>
      <c r="B58" t="s">
        <v>147</v>
      </c>
    </row>
    <row r="59" spans="1:2" x14ac:dyDescent="0.3">
      <c r="A59" t="s">
        <v>785</v>
      </c>
      <c r="B59" t="s">
        <v>147</v>
      </c>
    </row>
    <row r="60" spans="1:2" x14ac:dyDescent="0.3">
      <c r="A60" t="s">
        <v>785</v>
      </c>
      <c r="B60" t="s">
        <v>147</v>
      </c>
    </row>
    <row r="61" spans="1:2" x14ac:dyDescent="0.3">
      <c r="A61" t="s">
        <v>785</v>
      </c>
      <c r="B61" t="s">
        <v>147</v>
      </c>
    </row>
    <row r="62" spans="1:2" x14ac:dyDescent="0.3">
      <c r="A62" t="s">
        <v>785</v>
      </c>
      <c r="B62" t="s">
        <v>147</v>
      </c>
    </row>
    <row r="63" spans="1:2" x14ac:dyDescent="0.3">
      <c r="A63" t="s">
        <v>785</v>
      </c>
      <c r="B63" t="s">
        <v>147</v>
      </c>
    </row>
    <row r="64" spans="1:2" x14ac:dyDescent="0.3">
      <c r="A64" t="s">
        <v>785</v>
      </c>
      <c r="B64" t="s">
        <v>147</v>
      </c>
    </row>
    <row r="65" spans="1:2" x14ac:dyDescent="0.3">
      <c r="A65" t="s">
        <v>785</v>
      </c>
      <c r="B65" t="s">
        <v>147</v>
      </c>
    </row>
    <row r="66" spans="1:2" x14ac:dyDescent="0.3">
      <c r="A66" t="s">
        <v>785</v>
      </c>
      <c r="B66" t="s">
        <v>147</v>
      </c>
    </row>
    <row r="67" spans="1:2" x14ac:dyDescent="0.3">
      <c r="A67" t="s">
        <v>785</v>
      </c>
      <c r="B67" t="s">
        <v>147</v>
      </c>
    </row>
    <row r="68" spans="1:2" x14ac:dyDescent="0.3">
      <c r="A68" t="s">
        <v>785</v>
      </c>
      <c r="B68" t="s">
        <v>147</v>
      </c>
    </row>
    <row r="69" spans="1:2" x14ac:dyDescent="0.3">
      <c r="A69" t="s">
        <v>785</v>
      </c>
      <c r="B69" t="s">
        <v>147</v>
      </c>
    </row>
    <row r="70" spans="1:2" x14ac:dyDescent="0.3">
      <c r="A70" t="s">
        <v>235</v>
      </c>
      <c r="B70" t="s">
        <v>147</v>
      </c>
    </row>
    <row r="71" spans="1:2" x14ac:dyDescent="0.3">
      <c r="A71" t="s">
        <v>235</v>
      </c>
      <c r="B71" t="s">
        <v>147</v>
      </c>
    </row>
    <row r="72" spans="1:2" x14ac:dyDescent="0.3">
      <c r="A72" t="s">
        <v>235</v>
      </c>
      <c r="B72" t="s">
        <v>147</v>
      </c>
    </row>
    <row r="73" spans="1:2" x14ac:dyDescent="0.3">
      <c r="A73" t="s">
        <v>235</v>
      </c>
      <c r="B73" t="s">
        <v>147</v>
      </c>
    </row>
    <row r="74" spans="1:2" x14ac:dyDescent="0.3">
      <c r="A74" t="s">
        <v>235</v>
      </c>
      <c r="B74" t="s">
        <v>147</v>
      </c>
    </row>
    <row r="75" spans="1:2" x14ac:dyDescent="0.3">
      <c r="A75" t="s">
        <v>235</v>
      </c>
      <c r="B75" t="s">
        <v>147</v>
      </c>
    </row>
    <row r="76" spans="1:2" x14ac:dyDescent="0.3">
      <c r="A76" t="s">
        <v>235</v>
      </c>
      <c r="B76" t="s">
        <v>147</v>
      </c>
    </row>
    <row r="77" spans="1:2" x14ac:dyDescent="0.3">
      <c r="A77" t="s">
        <v>235</v>
      </c>
      <c r="B77" t="s">
        <v>147</v>
      </c>
    </row>
    <row r="78" spans="1:2" x14ac:dyDescent="0.3">
      <c r="A78" t="s">
        <v>235</v>
      </c>
      <c r="B78" t="s">
        <v>147</v>
      </c>
    </row>
    <row r="79" spans="1:2" x14ac:dyDescent="0.3">
      <c r="A79" t="s">
        <v>235</v>
      </c>
      <c r="B79" t="s">
        <v>147</v>
      </c>
    </row>
    <row r="80" spans="1:2" x14ac:dyDescent="0.3">
      <c r="A80" t="s">
        <v>319</v>
      </c>
      <c r="B80" t="s">
        <v>147</v>
      </c>
    </row>
    <row r="81" spans="1:2" x14ac:dyDescent="0.3">
      <c r="A81" t="s">
        <v>235</v>
      </c>
      <c r="B81" t="s">
        <v>147</v>
      </c>
    </row>
    <row r="82" spans="1:2" x14ac:dyDescent="0.3">
      <c r="A82" t="s">
        <v>235</v>
      </c>
      <c r="B82" t="s">
        <v>147</v>
      </c>
    </row>
    <row r="83" spans="1:2" x14ac:dyDescent="0.3">
      <c r="A83" t="s">
        <v>235</v>
      </c>
      <c r="B83" t="s">
        <v>147</v>
      </c>
    </row>
    <row r="84" spans="1:2" x14ac:dyDescent="0.3">
      <c r="A84" t="s">
        <v>235</v>
      </c>
      <c r="B84" t="s">
        <v>147</v>
      </c>
    </row>
    <row r="85" spans="1:2" x14ac:dyDescent="0.3">
      <c r="A85" t="s">
        <v>235</v>
      </c>
      <c r="B85" t="s">
        <v>147</v>
      </c>
    </row>
    <row r="86" spans="1:2" x14ac:dyDescent="0.3">
      <c r="A86" t="s">
        <v>235</v>
      </c>
      <c r="B86" t="s">
        <v>147</v>
      </c>
    </row>
    <row r="87" spans="1:2" x14ac:dyDescent="0.3">
      <c r="A87" t="s">
        <v>319</v>
      </c>
      <c r="B87" t="s">
        <v>147</v>
      </c>
    </row>
    <row r="88" spans="1:2" x14ac:dyDescent="0.3">
      <c r="A88" t="s">
        <v>444</v>
      </c>
      <c r="B88" t="s">
        <v>147</v>
      </c>
    </row>
    <row r="89" spans="1:2" x14ac:dyDescent="0.3">
      <c r="A89" t="s">
        <v>444</v>
      </c>
      <c r="B89" t="s">
        <v>147</v>
      </c>
    </row>
    <row r="90" spans="1:2" x14ac:dyDescent="0.3">
      <c r="A90" t="s">
        <v>444</v>
      </c>
      <c r="B90" t="s">
        <v>147</v>
      </c>
    </row>
    <row r="91" spans="1:2" x14ac:dyDescent="0.3">
      <c r="A91" t="s">
        <v>444</v>
      </c>
      <c r="B91" t="s">
        <v>147</v>
      </c>
    </row>
    <row r="92" spans="1:2" x14ac:dyDescent="0.3">
      <c r="A92" t="s">
        <v>444</v>
      </c>
      <c r="B92" t="s">
        <v>147</v>
      </c>
    </row>
    <row r="93" spans="1:2" x14ac:dyDescent="0.3">
      <c r="A93" t="s">
        <v>444</v>
      </c>
      <c r="B93" t="s">
        <v>147</v>
      </c>
    </row>
    <row r="94" spans="1:2" x14ac:dyDescent="0.3">
      <c r="A94" t="s">
        <v>444</v>
      </c>
      <c r="B94" t="s">
        <v>147</v>
      </c>
    </row>
    <row r="95" spans="1:2" x14ac:dyDescent="0.3">
      <c r="A95" t="s">
        <v>235</v>
      </c>
      <c r="B95" t="s">
        <v>147</v>
      </c>
    </row>
    <row r="96" spans="1:2" x14ac:dyDescent="0.3">
      <c r="A96" t="s">
        <v>615</v>
      </c>
      <c r="B96" t="s">
        <v>147</v>
      </c>
    </row>
    <row r="97" spans="1:2" x14ac:dyDescent="0.3">
      <c r="A97" t="s">
        <v>615</v>
      </c>
      <c r="B97" t="s">
        <v>147</v>
      </c>
    </row>
    <row r="98" spans="1:2" x14ac:dyDescent="0.3">
      <c r="A98" t="s">
        <v>615</v>
      </c>
      <c r="B98" t="s">
        <v>147</v>
      </c>
    </row>
    <row r="99" spans="1:2" x14ac:dyDescent="0.3">
      <c r="A99" t="s">
        <v>615</v>
      </c>
      <c r="B99" t="s">
        <v>147</v>
      </c>
    </row>
    <row r="100" spans="1:2" x14ac:dyDescent="0.3">
      <c r="A100" t="s">
        <v>615</v>
      </c>
      <c r="B100" t="s">
        <v>147</v>
      </c>
    </row>
    <row r="101" spans="1:2" x14ac:dyDescent="0.3">
      <c r="A101" t="s">
        <v>319</v>
      </c>
      <c r="B101" t="s">
        <v>147</v>
      </c>
    </row>
    <row r="102" spans="1:2" x14ac:dyDescent="0.3">
      <c r="A102" t="s">
        <v>319</v>
      </c>
      <c r="B102" t="s">
        <v>147</v>
      </c>
    </row>
    <row r="103" spans="1:2" x14ac:dyDescent="0.3">
      <c r="A103" t="s">
        <v>319</v>
      </c>
      <c r="B103" t="s">
        <v>147</v>
      </c>
    </row>
    <row r="104" spans="1:2" x14ac:dyDescent="0.3">
      <c r="A104" t="s">
        <v>319</v>
      </c>
      <c r="B104" t="s">
        <v>147</v>
      </c>
    </row>
    <row r="105" spans="1:2" x14ac:dyDescent="0.3">
      <c r="A105" t="s">
        <v>319</v>
      </c>
      <c r="B105" t="s">
        <v>147</v>
      </c>
    </row>
    <row r="106" spans="1:2" x14ac:dyDescent="0.3">
      <c r="A106" t="s">
        <v>319</v>
      </c>
      <c r="B106" t="s">
        <v>147</v>
      </c>
    </row>
    <row r="107" spans="1:2" x14ac:dyDescent="0.3">
      <c r="A107" t="s">
        <v>319</v>
      </c>
      <c r="B107" t="s">
        <v>147</v>
      </c>
    </row>
    <row r="108" spans="1:2" x14ac:dyDescent="0.3">
      <c r="A108" t="s">
        <v>319</v>
      </c>
      <c r="B108" t="s">
        <v>147</v>
      </c>
    </row>
    <row r="109" spans="1:2" x14ac:dyDescent="0.3">
      <c r="A109" t="s">
        <v>319</v>
      </c>
      <c r="B109" t="s">
        <v>147</v>
      </c>
    </row>
    <row r="110" spans="1:2" x14ac:dyDescent="0.3">
      <c r="A110" t="s">
        <v>319</v>
      </c>
      <c r="B110" t="s">
        <v>147</v>
      </c>
    </row>
    <row r="111" spans="1:2" x14ac:dyDescent="0.3">
      <c r="A111" t="s">
        <v>319</v>
      </c>
      <c r="B111" t="s">
        <v>147</v>
      </c>
    </row>
    <row r="112" spans="1:2" x14ac:dyDescent="0.3">
      <c r="A112" t="s">
        <v>319</v>
      </c>
      <c r="B112" t="s">
        <v>147</v>
      </c>
    </row>
    <row r="113" spans="1:2" x14ac:dyDescent="0.3">
      <c r="A113" t="s">
        <v>444</v>
      </c>
      <c r="B113" t="s">
        <v>147</v>
      </c>
    </row>
    <row r="114" spans="1:2" x14ac:dyDescent="0.3">
      <c r="A114" t="s">
        <v>444</v>
      </c>
      <c r="B114" t="s">
        <v>147</v>
      </c>
    </row>
    <row r="115" spans="1:2" x14ac:dyDescent="0.3">
      <c r="A115" t="s">
        <v>444</v>
      </c>
      <c r="B115" t="s">
        <v>147</v>
      </c>
    </row>
    <row r="116" spans="1:2" x14ac:dyDescent="0.3">
      <c r="A116" t="s">
        <v>785</v>
      </c>
      <c r="B116" t="s">
        <v>147</v>
      </c>
    </row>
    <row r="117" spans="1:2" x14ac:dyDescent="0.3">
      <c r="A117" t="s">
        <v>785</v>
      </c>
      <c r="B117" t="s">
        <v>147</v>
      </c>
    </row>
    <row r="118" spans="1:2" x14ac:dyDescent="0.3">
      <c r="A118" t="s">
        <v>785</v>
      </c>
      <c r="B118" t="s">
        <v>147</v>
      </c>
    </row>
    <row r="119" spans="1:2" x14ac:dyDescent="0.3">
      <c r="A119" t="s">
        <v>235</v>
      </c>
      <c r="B119" t="s">
        <v>147</v>
      </c>
    </row>
    <row r="120" spans="1:2" x14ac:dyDescent="0.3">
      <c r="A120" t="s">
        <v>235</v>
      </c>
      <c r="B120" t="s">
        <v>147</v>
      </c>
    </row>
    <row r="121" spans="1:2" x14ac:dyDescent="0.3">
      <c r="A121" t="s">
        <v>139</v>
      </c>
      <c r="B121" t="s">
        <v>147</v>
      </c>
    </row>
    <row r="122" spans="1:2" x14ac:dyDescent="0.3">
      <c r="A122" t="s">
        <v>139</v>
      </c>
      <c r="B122" t="s">
        <v>147</v>
      </c>
    </row>
    <row r="123" spans="1:2" x14ac:dyDescent="0.3">
      <c r="A123" t="s">
        <v>139</v>
      </c>
      <c r="B123" t="s">
        <v>147</v>
      </c>
    </row>
    <row r="124" spans="1:2" x14ac:dyDescent="0.3">
      <c r="A124" t="s">
        <v>139</v>
      </c>
      <c r="B124" t="s">
        <v>147</v>
      </c>
    </row>
    <row r="125" spans="1:2" x14ac:dyDescent="0.3">
      <c r="A125" t="s">
        <v>615</v>
      </c>
      <c r="B125" t="s">
        <v>147</v>
      </c>
    </row>
    <row r="126" spans="1:2" x14ac:dyDescent="0.3">
      <c r="A126" t="s">
        <v>615</v>
      </c>
      <c r="B126" t="s">
        <v>147</v>
      </c>
    </row>
    <row r="127" spans="1:2" x14ac:dyDescent="0.3">
      <c r="A127" t="s">
        <v>679</v>
      </c>
      <c r="B127" t="s">
        <v>147</v>
      </c>
    </row>
    <row r="128" spans="1:2" x14ac:dyDescent="0.3">
      <c r="A128" t="s">
        <v>444</v>
      </c>
      <c r="B128" t="s">
        <v>147</v>
      </c>
    </row>
    <row r="129" spans="1:2" x14ac:dyDescent="0.3">
      <c r="A129" t="s">
        <v>444</v>
      </c>
      <c r="B129" t="s">
        <v>147</v>
      </c>
    </row>
    <row r="130" spans="1:2" x14ac:dyDescent="0.3">
      <c r="A130" t="s">
        <v>785</v>
      </c>
      <c r="B130" t="s">
        <v>147</v>
      </c>
    </row>
    <row r="131" spans="1:2" x14ac:dyDescent="0.3">
      <c r="A131" t="s">
        <v>785</v>
      </c>
      <c r="B131" t="s">
        <v>147</v>
      </c>
    </row>
    <row r="132" spans="1:2" x14ac:dyDescent="0.3">
      <c r="A132" t="s">
        <v>785</v>
      </c>
      <c r="B132" t="s">
        <v>147</v>
      </c>
    </row>
    <row r="133" spans="1:2" x14ac:dyDescent="0.3">
      <c r="A133" t="s">
        <v>785</v>
      </c>
      <c r="B133" t="s">
        <v>147</v>
      </c>
    </row>
    <row r="134" spans="1:2" x14ac:dyDescent="0.3">
      <c r="A134" t="s">
        <v>785</v>
      </c>
      <c r="B134" t="s">
        <v>147</v>
      </c>
    </row>
    <row r="135" spans="1:2" x14ac:dyDescent="0.3">
      <c r="A135" t="s">
        <v>785</v>
      </c>
      <c r="B135" t="s">
        <v>147</v>
      </c>
    </row>
    <row r="136" spans="1:2" x14ac:dyDescent="0.3">
      <c r="A136" t="s">
        <v>785</v>
      </c>
      <c r="B136" t="s">
        <v>147</v>
      </c>
    </row>
    <row r="137" spans="1:2" x14ac:dyDescent="0.3">
      <c r="A137" t="s">
        <v>785</v>
      </c>
      <c r="B137" t="s">
        <v>147</v>
      </c>
    </row>
    <row r="138" spans="1:2" x14ac:dyDescent="0.3">
      <c r="A138" t="s">
        <v>785</v>
      </c>
      <c r="B138" t="s">
        <v>147</v>
      </c>
    </row>
    <row r="139" spans="1:2" x14ac:dyDescent="0.3">
      <c r="A139" t="s">
        <v>785</v>
      </c>
      <c r="B139" t="s">
        <v>147</v>
      </c>
    </row>
    <row r="140" spans="1:2" x14ac:dyDescent="0.3">
      <c r="A140" t="s">
        <v>785</v>
      </c>
      <c r="B140" t="s">
        <v>147</v>
      </c>
    </row>
    <row r="141" spans="1:2" x14ac:dyDescent="0.3">
      <c r="A141" t="s">
        <v>235</v>
      </c>
      <c r="B141" t="s">
        <v>147</v>
      </c>
    </row>
    <row r="142" spans="1:2" x14ac:dyDescent="0.3">
      <c r="A142" t="s">
        <v>444</v>
      </c>
      <c r="B142" t="s">
        <v>147</v>
      </c>
    </row>
    <row r="143" spans="1:2" x14ac:dyDescent="0.3">
      <c r="A143" t="s">
        <v>444</v>
      </c>
      <c r="B143" t="s">
        <v>147</v>
      </c>
    </row>
    <row r="144" spans="1:2" x14ac:dyDescent="0.3">
      <c r="A144" t="s">
        <v>444</v>
      </c>
      <c r="B144" t="s">
        <v>147</v>
      </c>
    </row>
    <row r="145" spans="1:2" x14ac:dyDescent="0.3">
      <c r="A145" t="s">
        <v>444</v>
      </c>
      <c r="B145" t="s">
        <v>147</v>
      </c>
    </row>
    <row r="146" spans="1:2" x14ac:dyDescent="0.3">
      <c r="A146" t="s">
        <v>444</v>
      </c>
      <c r="B146" t="s">
        <v>147</v>
      </c>
    </row>
    <row r="147" spans="1:2" x14ac:dyDescent="0.3">
      <c r="A147" t="s">
        <v>444</v>
      </c>
      <c r="B147" t="s">
        <v>147</v>
      </c>
    </row>
    <row r="148" spans="1:2" x14ac:dyDescent="0.3">
      <c r="A148" t="s">
        <v>444</v>
      </c>
      <c r="B148" t="s">
        <v>147</v>
      </c>
    </row>
    <row r="149" spans="1:2" x14ac:dyDescent="0.3">
      <c r="A149" t="s">
        <v>444</v>
      </c>
      <c r="B149" t="s">
        <v>147</v>
      </c>
    </row>
    <row r="150" spans="1:2" x14ac:dyDescent="0.3">
      <c r="A150" t="s">
        <v>319</v>
      </c>
      <c r="B150" t="s">
        <v>147</v>
      </c>
    </row>
    <row r="151" spans="1:2" x14ac:dyDescent="0.3">
      <c r="A151" t="s">
        <v>319</v>
      </c>
      <c r="B151" t="s">
        <v>147</v>
      </c>
    </row>
    <row r="152" spans="1:2" x14ac:dyDescent="0.3">
      <c r="A152" t="s">
        <v>319</v>
      </c>
      <c r="B152" t="s">
        <v>147</v>
      </c>
    </row>
    <row r="153" spans="1:2" x14ac:dyDescent="0.3">
      <c r="A153" t="s">
        <v>235</v>
      </c>
      <c r="B153" t="s">
        <v>147</v>
      </c>
    </row>
    <row r="154" spans="1:2" x14ac:dyDescent="0.3">
      <c r="A154" t="s">
        <v>235</v>
      </c>
      <c r="B154" t="s">
        <v>147</v>
      </c>
    </row>
    <row r="155" spans="1:2" x14ac:dyDescent="0.3">
      <c r="A155" t="s">
        <v>235</v>
      </c>
      <c r="B155" t="s">
        <v>147</v>
      </c>
    </row>
    <row r="156" spans="1:2" x14ac:dyDescent="0.3">
      <c r="A156" t="s">
        <v>235</v>
      </c>
      <c r="B156" t="s">
        <v>147</v>
      </c>
    </row>
    <row r="157" spans="1:2" x14ac:dyDescent="0.3">
      <c r="A157" t="s">
        <v>615</v>
      </c>
      <c r="B157" t="s">
        <v>147</v>
      </c>
    </row>
    <row r="158" spans="1:2" x14ac:dyDescent="0.3">
      <c r="A158" t="s">
        <v>615</v>
      </c>
      <c r="B158" t="s">
        <v>147</v>
      </c>
    </row>
    <row r="159" spans="1:2" x14ac:dyDescent="0.3">
      <c r="A159" t="s">
        <v>615</v>
      </c>
      <c r="B159" t="s">
        <v>147</v>
      </c>
    </row>
    <row r="160" spans="1:2" x14ac:dyDescent="0.3">
      <c r="A160" t="s">
        <v>319</v>
      </c>
      <c r="B160" t="s">
        <v>147</v>
      </c>
    </row>
    <row r="161" spans="1:2" x14ac:dyDescent="0.3">
      <c r="A161" t="s">
        <v>319</v>
      </c>
      <c r="B161" t="s">
        <v>147</v>
      </c>
    </row>
    <row r="162" spans="1:2" x14ac:dyDescent="0.3">
      <c r="A162" t="s">
        <v>319</v>
      </c>
      <c r="B162" t="s">
        <v>147</v>
      </c>
    </row>
    <row r="163" spans="1:2" x14ac:dyDescent="0.3">
      <c r="A163" t="s">
        <v>319</v>
      </c>
      <c r="B163" t="s">
        <v>147</v>
      </c>
    </row>
    <row r="164" spans="1:2" x14ac:dyDescent="0.3">
      <c r="A164" t="s">
        <v>319</v>
      </c>
      <c r="B164" t="s">
        <v>147</v>
      </c>
    </row>
    <row r="165" spans="1:2" x14ac:dyDescent="0.3">
      <c r="A165" t="s">
        <v>319</v>
      </c>
      <c r="B165" t="s">
        <v>147</v>
      </c>
    </row>
    <row r="166" spans="1:2" x14ac:dyDescent="0.3">
      <c r="A166" t="s">
        <v>319</v>
      </c>
      <c r="B166" t="s">
        <v>147</v>
      </c>
    </row>
    <row r="167" spans="1:2" x14ac:dyDescent="0.3">
      <c r="A167" t="s">
        <v>235</v>
      </c>
      <c r="B167" t="s">
        <v>147</v>
      </c>
    </row>
    <row r="168" spans="1:2" x14ac:dyDescent="0.3">
      <c r="A168" t="s">
        <v>139</v>
      </c>
      <c r="B168" t="s">
        <v>147</v>
      </c>
    </row>
    <row r="169" spans="1:2" x14ac:dyDescent="0.3">
      <c r="A169" t="s">
        <v>235</v>
      </c>
      <c r="B169" t="s">
        <v>147</v>
      </c>
    </row>
    <row r="170" spans="1:2" x14ac:dyDescent="0.3">
      <c r="A170" t="s">
        <v>235</v>
      </c>
      <c r="B170" t="s">
        <v>147</v>
      </c>
    </row>
    <row r="171" spans="1:2" x14ac:dyDescent="0.3">
      <c r="A171" t="s">
        <v>319</v>
      </c>
      <c r="B171" t="s">
        <v>147</v>
      </c>
    </row>
    <row r="172" spans="1:2" x14ac:dyDescent="0.3">
      <c r="A172" t="s">
        <v>319</v>
      </c>
      <c r="B172" t="s">
        <v>147</v>
      </c>
    </row>
    <row r="173" spans="1:2" x14ac:dyDescent="0.3">
      <c r="A173" t="s">
        <v>319</v>
      </c>
      <c r="B173" t="s">
        <v>147</v>
      </c>
    </row>
    <row r="174" spans="1:2" x14ac:dyDescent="0.3">
      <c r="A174" t="s">
        <v>319</v>
      </c>
      <c r="B174" t="s">
        <v>147</v>
      </c>
    </row>
    <row r="175" spans="1:2" x14ac:dyDescent="0.3">
      <c r="A175" t="s">
        <v>319</v>
      </c>
      <c r="B175" t="s">
        <v>147</v>
      </c>
    </row>
    <row r="176" spans="1:2" x14ac:dyDescent="0.3">
      <c r="A176" t="s">
        <v>319</v>
      </c>
      <c r="B176" t="s">
        <v>147</v>
      </c>
    </row>
    <row r="177" spans="1:2" x14ac:dyDescent="0.3">
      <c r="A177" t="s">
        <v>319</v>
      </c>
      <c r="B177" t="s">
        <v>147</v>
      </c>
    </row>
    <row r="178" spans="1:2" x14ac:dyDescent="0.3">
      <c r="A178" t="s">
        <v>319</v>
      </c>
      <c r="B178" t="s">
        <v>147</v>
      </c>
    </row>
    <row r="179" spans="1:2" x14ac:dyDescent="0.3">
      <c r="A179" t="s">
        <v>139</v>
      </c>
      <c r="B179" t="s">
        <v>147</v>
      </c>
    </row>
    <row r="180" spans="1:2" x14ac:dyDescent="0.3">
      <c r="A180" t="s">
        <v>679</v>
      </c>
      <c r="B180" t="s">
        <v>147</v>
      </c>
    </row>
    <row r="181" spans="1:2" x14ac:dyDescent="0.3">
      <c r="A181" t="s">
        <v>679</v>
      </c>
      <c r="B181" t="s">
        <v>147</v>
      </c>
    </row>
    <row r="182" spans="1:2" x14ac:dyDescent="0.3">
      <c r="A182" t="s">
        <v>679</v>
      </c>
      <c r="B182" t="s">
        <v>147</v>
      </c>
    </row>
    <row r="183" spans="1:2" x14ac:dyDescent="0.3">
      <c r="A183" t="s">
        <v>679</v>
      </c>
      <c r="B183" t="s">
        <v>147</v>
      </c>
    </row>
    <row r="184" spans="1:2" x14ac:dyDescent="0.3">
      <c r="A184" t="s">
        <v>679</v>
      </c>
      <c r="B184" t="s">
        <v>147</v>
      </c>
    </row>
    <row r="185" spans="1:2" x14ac:dyDescent="0.3">
      <c r="A185" t="s">
        <v>444</v>
      </c>
      <c r="B185" t="s">
        <v>147</v>
      </c>
    </row>
    <row r="186" spans="1:2" x14ac:dyDescent="0.3">
      <c r="A186" t="s">
        <v>444</v>
      </c>
      <c r="B186" t="s">
        <v>147</v>
      </c>
    </row>
    <row r="187" spans="1:2" x14ac:dyDescent="0.3">
      <c r="A187" t="s">
        <v>444</v>
      </c>
      <c r="B187" t="s">
        <v>147</v>
      </c>
    </row>
    <row r="188" spans="1:2" x14ac:dyDescent="0.3">
      <c r="A188" t="s">
        <v>444</v>
      </c>
      <c r="B188" t="s">
        <v>147</v>
      </c>
    </row>
    <row r="189" spans="1:2" x14ac:dyDescent="0.3">
      <c r="A189" t="s">
        <v>444</v>
      </c>
      <c r="B189" t="s">
        <v>147</v>
      </c>
    </row>
    <row r="190" spans="1:2" x14ac:dyDescent="0.3">
      <c r="A190" t="s">
        <v>235</v>
      </c>
      <c r="B190" t="s">
        <v>147</v>
      </c>
    </row>
    <row r="191" spans="1:2" x14ac:dyDescent="0.3">
      <c r="A191" t="s">
        <v>235</v>
      </c>
      <c r="B191" t="s">
        <v>147</v>
      </c>
    </row>
    <row r="192" spans="1:2" x14ac:dyDescent="0.3">
      <c r="A192" t="s">
        <v>235</v>
      </c>
      <c r="B192" t="s">
        <v>147</v>
      </c>
    </row>
    <row r="193" spans="1:2" x14ac:dyDescent="0.3">
      <c r="A193" t="s">
        <v>235</v>
      </c>
      <c r="B193" t="s">
        <v>147</v>
      </c>
    </row>
    <row r="194" spans="1:2" x14ac:dyDescent="0.3">
      <c r="A194" t="s">
        <v>235</v>
      </c>
      <c r="B194" t="s">
        <v>147</v>
      </c>
    </row>
    <row r="195" spans="1:2" x14ac:dyDescent="0.3">
      <c r="A195" t="s">
        <v>235</v>
      </c>
      <c r="B195" t="s">
        <v>147</v>
      </c>
    </row>
    <row r="196" spans="1:2" x14ac:dyDescent="0.3">
      <c r="A196" t="s">
        <v>235</v>
      </c>
      <c r="B196" t="s">
        <v>147</v>
      </c>
    </row>
    <row r="197" spans="1:2" x14ac:dyDescent="0.3">
      <c r="A197" t="s">
        <v>235</v>
      </c>
      <c r="B197" t="s">
        <v>147</v>
      </c>
    </row>
    <row r="198" spans="1:2" x14ac:dyDescent="0.3">
      <c r="A198" t="s">
        <v>235</v>
      </c>
      <c r="B198" t="s">
        <v>147</v>
      </c>
    </row>
    <row r="199" spans="1:2" x14ac:dyDescent="0.3">
      <c r="A199" t="s">
        <v>235</v>
      </c>
      <c r="B199" t="s">
        <v>147</v>
      </c>
    </row>
    <row r="200" spans="1:2" x14ac:dyDescent="0.3">
      <c r="A200" t="s">
        <v>235</v>
      </c>
      <c r="B200" t="s">
        <v>147</v>
      </c>
    </row>
    <row r="201" spans="1:2" x14ac:dyDescent="0.3">
      <c r="A201" t="s">
        <v>235</v>
      </c>
      <c r="B201" t="s">
        <v>147</v>
      </c>
    </row>
    <row r="202" spans="1:2" x14ac:dyDescent="0.3">
      <c r="A202" t="s">
        <v>235</v>
      </c>
      <c r="B202" t="s">
        <v>147</v>
      </c>
    </row>
    <row r="203" spans="1:2" x14ac:dyDescent="0.3">
      <c r="A203" t="s">
        <v>235</v>
      </c>
      <c r="B203" t="s">
        <v>147</v>
      </c>
    </row>
    <row r="204" spans="1:2" x14ac:dyDescent="0.3">
      <c r="A204" t="s">
        <v>235</v>
      </c>
      <c r="B204" t="s">
        <v>147</v>
      </c>
    </row>
    <row r="205" spans="1:2" x14ac:dyDescent="0.3">
      <c r="A205" t="s">
        <v>235</v>
      </c>
      <c r="B205" t="s">
        <v>147</v>
      </c>
    </row>
    <row r="206" spans="1:2" x14ac:dyDescent="0.3">
      <c r="A206" t="s">
        <v>235</v>
      </c>
      <c r="B206" t="s">
        <v>147</v>
      </c>
    </row>
    <row r="207" spans="1:2" x14ac:dyDescent="0.3">
      <c r="A207" t="s">
        <v>235</v>
      </c>
      <c r="B207" t="s">
        <v>147</v>
      </c>
    </row>
    <row r="208" spans="1:2" x14ac:dyDescent="0.3">
      <c r="A208" t="s">
        <v>235</v>
      </c>
      <c r="B208" t="s">
        <v>147</v>
      </c>
    </row>
    <row r="209" spans="1:2" x14ac:dyDescent="0.3">
      <c r="A209" t="s">
        <v>319</v>
      </c>
      <c r="B209" t="s">
        <v>147</v>
      </c>
    </row>
    <row r="210" spans="1:2" x14ac:dyDescent="0.3">
      <c r="A210" t="s">
        <v>319</v>
      </c>
      <c r="B210" t="s">
        <v>147</v>
      </c>
    </row>
    <row r="211" spans="1:2" x14ac:dyDescent="0.3">
      <c r="A211" t="s">
        <v>235</v>
      </c>
      <c r="B211" t="s">
        <v>147</v>
      </c>
    </row>
    <row r="212" spans="1:2" x14ac:dyDescent="0.3">
      <c r="A212" t="s">
        <v>235</v>
      </c>
      <c r="B212" t="s">
        <v>147</v>
      </c>
    </row>
    <row r="213" spans="1:2" x14ac:dyDescent="0.3">
      <c r="A213" t="s">
        <v>235</v>
      </c>
      <c r="B213" t="s">
        <v>147</v>
      </c>
    </row>
    <row r="214" spans="1:2" x14ac:dyDescent="0.3">
      <c r="A214" t="s">
        <v>235</v>
      </c>
      <c r="B214" t="s">
        <v>147</v>
      </c>
    </row>
    <row r="215" spans="1:2" x14ac:dyDescent="0.3">
      <c r="A215" t="s">
        <v>235</v>
      </c>
      <c r="B215" t="s">
        <v>147</v>
      </c>
    </row>
    <row r="216" spans="1:2" x14ac:dyDescent="0.3">
      <c r="A216" t="s">
        <v>235</v>
      </c>
      <c r="B216" t="s">
        <v>147</v>
      </c>
    </row>
    <row r="217" spans="1:2" x14ac:dyDescent="0.3">
      <c r="A217" t="s">
        <v>235</v>
      </c>
      <c r="B217" t="s">
        <v>147</v>
      </c>
    </row>
    <row r="218" spans="1:2" x14ac:dyDescent="0.3">
      <c r="A218" t="s">
        <v>235</v>
      </c>
      <c r="B218" t="s">
        <v>147</v>
      </c>
    </row>
    <row r="219" spans="1:2" x14ac:dyDescent="0.3">
      <c r="A219" t="s">
        <v>235</v>
      </c>
      <c r="B219" t="s">
        <v>147</v>
      </c>
    </row>
    <row r="220" spans="1:2" x14ac:dyDescent="0.3">
      <c r="A220" t="s">
        <v>235</v>
      </c>
      <c r="B220" t="s">
        <v>147</v>
      </c>
    </row>
    <row r="221" spans="1:2" x14ac:dyDescent="0.3">
      <c r="A221" t="s">
        <v>235</v>
      </c>
      <c r="B221" t="s">
        <v>147</v>
      </c>
    </row>
    <row r="222" spans="1:2" x14ac:dyDescent="0.3">
      <c r="A222" t="s">
        <v>235</v>
      </c>
      <c r="B222" t="s">
        <v>147</v>
      </c>
    </row>
    <row r="223" spans="1:2" x14ac:dyDescent="0.3">
      <c r="A223" t="s">
        <v>235</v>
      </c>
      <c r="B223" t="s">
        <v>147</v>
      </c>
    </row>
    <row r="224" spans="1:2" x14ac:dyDescent="0.3">
      <c r="A224" t="s">
        <v>139</v>
      </c>
      <c r="B224" t="s">
        <v>147</v>
      </c>
    </row>
    <row r="225" spans="1:2" x14ac:dyDescent="0.3">
      <c r="A225" t="s">
        <v>139</v>
      </c>
      <c r="B225" t="s">
        <v>147</v>
      </c>
    </row>
    <row r="226" spans="1:2" x14ac:dyDescent="0.3">
      <c r="A226" t="s">
        <v>139</v>
      </c>
      <c r="B226" t="s">
        <v>147</v>
      </c>
    </row>
    <row r="227" spans="1:2" x14ac:dyDescent="0.3">
      <c r="A227" t="s">
        <v>139</v>
      </c>
      <c r="B227" t="s">
        <v>147</v>
      </c>
    </row>
    <row r="228" spans="1:2" x14ac:dyDescent="0.3">
      <c r="A228" t="s">
        <v>139</v>
      </c>
      <c r="B228" t="s">
        <v>147</v>
      </c>
    </row>
    <row r="229" spans="1:2" x14ac:dyDescent="0.3">
      <c r="A229" t="s">
        <v>139</v>
      </c>
      <c r="B229" t="s">
        <v>147</v>
      </c>
    </row>
    <row r="230" spans="1:2" x14ac:dyDescent="0.3">
      <c r="A230" t="s">
        <v>139</v>
      </c>
      <c r="B230" t="s">
        <v>147</v>
      </c>
    </row>
    <row r="231" spans="1:2" x14ac:dyDescent="0.3">
      <c r="A231" t="s">
        <v>139</v>
      </c>
      <c r="B231" t="s">
        <v>147</v>
      </c>
    </row>
    <row r="232" spans="1:2" x14ac:dyDescent="0.3">
      <c r="A232" t="s">
        <v>139</v>
      </c>
      <c r="B232" t="s">
        <v>147</v>
      </c>
    </row>
    <row r="233" spans="1:2" x14ac:dyDescent="0.3">
      <c r="A233" t="s">
        <v>139</v>
      </c>
      <c r="B233" t="s">
        <v>147</v>
      </c>
    </row>
    <row r="234" spans="1:2" x14ac:dyDescent="0.3">
      <c r="A234" t="s">
        <v>679</v>
      </c>
      <c r="B234" t="s">
        <v>147</v>
      </c>
    </row>
    <row r="235" spans="1:2" x14ac:dyDescent="0.3">
      <c r="A235" t="s">
        <v>679</v>
      </c>
      <c r="B235" t="s">
        <v>147</v>
      </c>
    </row>
    <row r="236" spans="1:2" x14ac:dyDescent="0.3">
      <c r="A236" t="s">
        <v>679</v>
      </c>
      <c r="B236" t="s">
        <v>147</v>
      </c>
    </row>
    <row r="237" spans="1:2" x14ac:dyDescent="0.3">
      <c r="A237" t="s">
        <v>679</v>
      </c>
      <c r="B237" t="s">
        <v>147</v>
      </c>
    </row>
    <row r="238" spans="1:2" x14ac:dyDescent="0.3">
      <c r="A238" t="s">
        <v>679</v>
      </c>
      <c r="B238" t="s">
        <v>147</v>
      </c>
    </row>
    <row r="239" spans="1:2" x14ac:dyDescent="0.3">
      <c r="A239" t="s">
        <v>319</v>
      </c>
      <c r="B239" t="s">
        <v>147</v>
      </c>
    </row>
    <row r="240" spans="1:2" x14ac:dyDescent="0.3">
      <c r="A240" t="s">
        <v>319</v>
      </c>
      <c r="B240" t="s">
        <v>147</v>
      </c>
    </row>
    <row r="241" spans="1:2" x14ac:dyDescent="0.3">
      <c r="A241" t="s">
        <v>319</v>
      </c>
      <c r="B241" t="s">
        <v>147</v>
      </c>
    </row>
    <row r="242" spans="1:2" x14ac:dyDescent="0.3">
      <c r="A242" t="s">
        <v>319</v>
      </c>
      <c r="B242" t="s">
        <v>147</v>
      </c>
    </row>
    <row r="243" spans="1:2" x14ac:dyDescent="0.3">
      <c r="A243" t="s">
        <v>319</v>
      </c>
      <c r="B243" t="s">
        <v>147</v>
      </c>
    </row>
    <row r="244" spans="1:2" x14ac:dyDescent="0.3">
      <c r="A244" t="s">
        <v>319</v>
      </c>
      <c r="B244" t="s">
        <v>147</v>
      </c>
    </row>
    <row r="245" spans="1:2" x14ac:dyDescent="0.3">
      <c r="A245" t="s">
        <v>319</v>
      </c>
      <c r="B245" t="s">
        <v>147</v>
      </c>
    </row>
    <row r="246" spans="1:2" x14ac:dyDescent="0.3">
      <c r="A246" t="s">
        <v>319</v>
      </c>
      <c r="B246" t="s">
        <v>147</v>
      </c>
    </row>
    <row r="247" spans="1:2" x14ac:dyDescent="0.3">
      <c r="A247" t="s">
        <v>319</v>
      </c>
      <c r="B247" t="s">
        <v>147</v>
      </c>
    </row>
    <row r="248" spans="1:2" x14ac:dyDescent="0.3">
      <c r="A248" t="s">
        <v>319</v>
      </c>
      <c r="B248" t="s">
        <v>147</v>
      </c>
    </row>
    <row r="249" spans="1:2" x14ac:dyDescent="0.3">
      <c r="A249" t="s">
        <v>139</v>
      </c>
      <c r="B249" t="s">
        <v>147</v>
      </c>
    </row>
    <row r="250" spans="1:2" x14ac:dyDescent="0.3">
      <c r="A250" t="s">
        <v>139</v>
      </c>
      <c r="B250" t="s">
        <v>147</v>
      </c>
    </row>
    <row r="251" spans="1:2" x14ac:dyDescent="0.3">
      <c r="A251" t="s">
        <v>139</v>
      </c>
      <c r="B251" t="s">
        <v>147</v>
      </c>
    </row>
    <row r="252" spans="1:2" x14ac:dyDescent="0.3">
      <c r="A252" t="s">
        <v>139</v>
      </c>
      <c r="B252" t="s">
        <v>147</v>
      </c>
    </row>
    <row r="253" spans="1:2" x14ac:dyDescent="0.3">
      <c r="A253" t="s">
        <v>235</v>
      </c>
      <c r="B253" t="s">
        <v>147</v>
      </c>
    </row>
    <row r="254" spans="1:2" x14ac:dyDescent="0.3">
      <c r="A254" t="s">
        <v>235</v>
      </c>
      <c r="B254" t="s">
        <v>147</v>
      </c>
    </row>
    <row r="255" spans="1:2" x14ac:dyDescent="0.3">
      <c r="A255" t="s">
        <v>235</v>
      </c>
      <c r="B255" t="s">
        <v>147</v>
      </c>
    </row>
    <row r="256" spans="1:2" x14ac:dyDescent="0.3">
      <c r="A256" t="s">
        <v>235</v>
      </c>
      <c r="B256" t="s">
        <v>147</v>
      </c>
    </row>
    <row r="257" spans="1:2" x14ac:dyDescent="0.3">
      <c r="A257" t="s">
        <v>235</v>
      </c>
      <c r="B257" t="s">
        <v>147</v>
      </c>
    </row>
    <row r="258" spans="1:2" x14ac:dyDescent="0.3">
      <c r="A258" t="s">
        <v>235</v>
      </c>
      <c r="B258" t="s">
        <v>147</v>
      </c>
    </row>
    <row r="259" spans="1:2" x14ac:dyDescent="0.3">
      <c r="A259" t="s">
        <v>235</v>
      </c>
      <c r="B259" t="s">
        <v>147</v>
      </c>
    </row>
    <row r="260" spans="1:2" x14ac:dyDescent="0.3">
      <c r="A260" t="s">
        <v>235</v>
      </c>
      <c r="B260" t="s">
        <v>147</v>
      </c>
    </row>
    <row r="261" spans="1:2" x14ac:dyDescent="0.3">
      <c r="A261" t="s">
        <v>235</v>
      </c>
      <c r="B261" t="s">
        <v>147</v>
      </c>
    </row>
    <row r="262" spans="1:2" x14ac:dyDescent="0.3">
      <c r="A262" t="s">
        <v>235</v>
      </c>
      <c r="B262" t="s">
        <v>147</v>
      </c>
    </row>
    <row r="263" spans="1:2" x14ac:dyDescent="0.3">
      <c r="A263" t="s">
        <v>235</v>
      </c>
      <c r="B263" t="s">
        <v>147</v>
      </c>
    </row>
    <row r="264" spans="1:2" x14ac:dyDescent="0.3">
      <c r="A264" t="s">
        <v>235</v>
      </c>
      <c r="B264" t="s">
        <v>147</v>
      </c>
    </row>
    <row r="265" spans="1:2" x14ac:dyDescent="0.3">
      <c r="A265" t="s">
        <v>235</v>
      </c>
      <c r="B265" t="s">
        <v>147</v>
      </c>
    </row>
    <row r="266" spans="1:2" x14ac:dyDescent="0.3">
      <c r="A266" t="s">
        <v>235</v>
      </c>
      <c r="B266" t="s">
        <v>147</v>
      </c>
    </row>
  </sheetData>
  <autoFilter ref="A3:B266" xr:uid="{CFF43091-C5FE-40FD-9C67-A04C8D6C4FDF}"/>
  <mergeCells count="1">
    <mergeCell ref="B1:K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0B25A-6BB1-40EE-A0CF-715E1A59C360}">
  <sheetPr filterMode="1"/>
  <dimension ref="A1:D201"/>
  <sheetViews>
    <sheetView workbookViewId="0">
      <selection activeCell="C109" sqref="C109"/>
    </sheetView>
  </sheetViews>
  <sheetFormatPr defaultRowHeight="14.4" x14ac:dyDescent="0.3"/>
  <cols>
    <col min="2" max="2" width="16.33203125" bestFit="1" customWidth="1"/>
    <col min="3" max="3" width="19.44140625" bestFit="1" customWidth="1"/>
    <col min="6" max="6" width="12.5546875" bestFit="1" customWidth="1"/>
    <col min="7" max="7" width="29.88671875" bestFit="1" customWidth="1"/>
  </cols>
  <sheetData>
    <row r="1" spans="1:4" x14ac:dyDescent="0.3">
      <c r="A1" t="s">
        <v>1</v>
      </c>
      <c r="B1" t="s">
        <v>2</v>
      </c>
      <c r="C1" t="s">
        <v>18</v>
      </c>
      <c r="D1" s="7" t="s">
        <v>2461</v>
      </c>
    </row>
    <row r="2" spans="1:4" x14ac:dyDescent="0.3">
      <c r="A2" t="s">
        <v>139</v>
      </c>
      <c r="B2" t="s">
        <v>140</v>
      </c>
      <c r="C2">
        <v>23.6</v>
      </c>
      <c r="D2" t="str">
        <f>IF(OR(C2&gt;$C$200,C2&lt;$C$201),"yes","no")</f>
        <v>no</v>
      </c>
    </row>
    <row r="3" spans="1:4" hidden="1" x14ac:dyDescent="0.3">
      <c r="A3" t="s">
        <v>139</v>
      </c>
      <c r="B3" t="s">
        <v>140</v>
      </c>
      <c r="D3" t="str">
        <f t="shared" ref="D3:D66" si="0">IF(OR(C3&gt;$C$200,C3&lt;$C$201),"yes","no")</f>
        <v>yes</v>
      </c>
    </row>
    <row r="4" spans="1:4" x14ac:dyDescent="0.3">
      <c r="A4" t="s">
        <v>193</v>
      </c>
      <c r="B4" t="s">
        <v>194</v>
      </c>
      <c r="C4">
        <v>25.17</v>
      </c>
      <c r="D4" t="str">
        <f t="shared" si="0"/>
        <v>no</v>
      </c>
    </row>
    <row r="5" spans="1:4" x14ac:dyDescent="0.3">
      <c r="A5" t="s">
        <v>235</v>
      </c>
      <c r="B5" t="s">
        <v>236</v>
      </c>
      <c r="C5">
        <v>12</v>
      </c>
      <c r="D5" t="str">
        <f t="shared" si="0"/>
        <v>no</v>
      </c>
    </row>
    <row r="6" spans="1:4" x14ac:dyDescent="0.3">
      <c r="A6" t="s">
        <v>235</v>
      </c>
      <c r="B6" t="s">
        <v>236</v>
      </c>
      <c r="C6">
        <v>11</v>
      </c>
      <c r="D6" t="str">
        <f t="shared" si="0"/>
        <v>no</v>
      </c>
    </row>
    <row r="7" spans="1:4" hidden="1" x14ac:dyDescent="0.3">
      <c r="A7" t="s">
        <v>235</v>
      </c>
      <c r="B7" t="s">
        <v>236</v>
      </c>
      <c r="D7" t="str">
        <f t="shared" si="0"/>
        <v>yes</v>
      </c>
    </row>
    <row r="8" spans="1:4" x14ac:dyDescent="0.3">
      <c r="A8" t="s">
        <v>235</v>
      </c>
      <c r="B8" t="s">
        <v>273</v>
      </c>
      <c r="C8">
        <v>14</v>
      </c>
      <c r="D8" t="str">
        <f t="shared" si="0"/>
        <v>no</v>
      </c>
    </row>
    <row r="9" spans="1:4" x14ac:dyDescent="0.3">
      <c r="A9" t="s">
        <v>235</v>
      </c>
      <c r="B9" t="s">
        <v>273</v>
      </c>
      <c r="C9">
        <v>19</v>
      </c>
      <c r="D9" t="str">
        <f t="shared" si="0"/>
        <v>no</v>
      </c>
    </row>
    <row r="10" spans="1:4" hidden="1" x14ac:dyDescent="0.3">
      <c r="A10" t="s">
        <v>235</v>
      </c>
      <c r="B10" t="s">
        <v>273</v>
      </c>
      <c r="D10" t="str">
        <f t="shared" si="0"/>
        <v>yes</v>
      </c>
    </row>
    <row r="11" spans="1:4" x14ac:dyDescent="0.3">
      <c r="A11" t="s">
        <v>235</v>
      </c>
      <c r="B11" t="s">
        <v>300</v>
      </c>
      <c r="C11">
        <v>23</v>
      </c>
      <c r="D11" t="str">
        <f t="shared" si="0"/>
        <v>no</v>
      </c>
    </row>
    <row r="12" spans="1:4" hidden="1" x14ac:dyDescent="0.3">
      <c r="A12" t="s">
        <v>235</v>
      </c>
      <c r="B12" t="s">
        <v>300</v>
      </c>
      <c r="D12" t="str">
        <f t="shared" si="0"/>
        <v>yes</v>
      </c>
    </row>
    <row r="13" spans="1:4" hidden="1" x14ac:dyDescent="0.3">
      <c r="A13" t="s">
        <v>319</v>
      </c>
      <c r="B13" t="s">
        <v>320</v>
      </c>
      <c r="D13" t="str">
        <f t="shared" si="0"/>
        <v>yes</v>
      </c>
    </row>
    <row r="14" spans="1:4" hidden="1" x14ac:dyDescent="0.3">
      <c r="A14" t="s">
        <v>139</v>
      </c>
      <c r="B14" t="s">
        <v>360</v>
      </c>
      <c r="D14" t="str">
        <f t="shared" si="0"/>
        <v>yes</v>
      </c>
    </row>
    <row r="15" spans="1:4" x14ac:dyDescent="0.3">
      <c r="A15" t="s">
        <v>139</v>
      </c>
      <c r="B15" t="s">
        <v>360</v>
      </c>
      <c r="C15">
        <v>23.84</v>
      </c>
      <c r="D15" t="str">
        <f t="shared" si="0"/>
        <v>no</v>
      </c>
    </row>
    <row r="16" spans="1:4" x14ac:dyDescent="0.3">
      <c r="A16" t="s">
        <v>235</v>
      </c>
      <c r="B16" t="s">
        <v>391</v>
      </c>
      <c r="C16">
        <v>23</v>
      </c>
      <c r="D16" t="str">
        <f t="shared" si="0"/>
        <v>no</v>
      </c>
    </row>
    <row r="17" spans="1:4" x14ac:dyDescent="0.3">
      <c r="A17" t="s">
        <v>235</v>
      </c>
      <c r="B17" t="s">
        <v>398</v>
      </c>
      <c r="C17">
        <v>20.89</v>
      </c>
      <c r="D17" t="str">
        <f t="shared" si="0"/>
        <v>no</v>
      </c>
    </row>
    <row r="18" spans="1:4" x14ac:dyDescent="0.3">
      <c r="A18" t="s">
        <v>235</v>
      </c>
      <c r="B18" t="s">
        <v>398</v>
      </c>
      <c r="C18">
        <v>15.1</v>
      </c>
      <c r="D18" t="str">
        <f t="shared" si="0"/>
        <v>no</v>
      </c>
    </row>
    <row r="19" spans="1:4" hidden="1" x14ac:dyDescent="0.3">
      <c r="A19" t="s">
        <v>193</v>
      </c>
      <c r="B19" t="s">
        <v>421</v>
      </c>
      <c r="D19" t="str">
        <f t="shared" si="0"/>
        <v>yes</v>
      </c>
    </row>
    <row r="20" spans="1:4" x14ac:dyDescent="0.3">
      <c r="A20" t="s">
        <v>444</v>
      </c>
      <c r="B20" t="s">
        <v>445</v>
      </c>
      <c r="C20">
        <v>15.1</v>
      </c>
      <c r="D20" t="str">
        <f t="shared" si="0"/>
        <v>no</v>
      </c>
    </row>
    <row r="21" spans="1:4" x14ac:dyDescent="0.3">
      <c r="A21" t="s">
        <v>444</v>
      </c>
      <c r="B21" t="s">
        <v>445</v>
      </c>
      <c r="C21">
        <v>20.3</v>
      </c>
      <c r="D21" t="str">
        <f t="shared" si="0"/>
        <v>no</v>
      </c>
    </row>
    <row r="22" spans="1:4" x14ac:dyDescent="0.3">
      <c r="A22" t="s">
        <v>139</v>
      </c>
      <c r="B22" t="s">
        <v>477</v>
      </c>
      <c r="C22">
        <v>22.95</v>
      </c>
      <c r="D22" t="str">
        <f t="shared" si="0"/>
        <v>no</v>
      </c>
    </row>
    <row r="23" spans="1:4" x14ac:dyDescent="0.3">
      <c r="A23" t="s">
        <v>139</v>
      </c>
      <c r="B23" t="s">
        <v>477</v>
      </c>
      <c r="C23">
        <v>17.57</v>
      </c>
      <c r="D23" t="str">
        <f t="shared" si="0"/>
        <v>no</v>
      </c>
    </row>
    <row r="24" spans="1:4" hidden="1" x14ac:dyDescent="0.3">
      <c r="A24" t="s">
        <v>319</v>
      </c>
      <c r="B24" t="s">
        <v>506</v>
      </c>
      <c r="D24" t="str">
        <f t="shared" si="0"/>
        <v>yes</v>
      </c>
    </row>
    <row r="25" spans="1:4" x14ac:dyDescent="0.3">
      <c r="A25" t="s">
        <v>235</v>
      </c>
      <c r="B25" t="s">
        <v>530</v>
      </c>
      <c r="C25">
        <v>14.6</v>
      </c>
      <c r="D25" t="str">
        <f t="shared" si="0"/>
        <v>no</v>
      </c>
    </row>
    <row r="26" spans="1:4" x14ac:dyDescent="0.3">
      <c r="A26" t="s">
        <v>235</v>
      </c>
      <c r="B26" t="s">
        <v>530</v>
      </c>
      <c r="C26">
        <v>16.3</v>
      </c>
      <c r="D26" t="str">
        <f t="shared" si="0"/>
        <v>no</v>
      </c>
    </row>
    <row r="27" spans="1:4" hidden="1" x14ac:dyDescent="0.3">
      <c r="A27" t="s">
        <v>235</v>
      </c>
      <c r="B27" t="s">
        <v>530</v>
      </c>
      <c r="D27" t="str">
        <f t="shared" si="0"/>
        <v>yes</v>
      </c>
    </row>
    <row r="28" spans="1:4" x14ac:dyDescent="0.3">
      <c r="A28" t="s">
        <v>319</v>
      </c>
      <c r="B28" t="s">
        <v>548</v>
      </c>
      <c r="C28">
        <v>13.3</v>
      </c>
      <c r="D28" t="str">
        <f t="shared" si="0"/>
        <v>no</v>
      </c>
    </row>
    <row r="29" spans="1:4" x14ac:dyDescent="0.3">
      <c r="A29" t="s">
        <v>319</v>
      </c>
      <c r="B29" t="s">
        <v>548</v>
      </c>
      <c r="C29">
        <v>18.399999999999999</v>
      </c>
      <c r="D29" t="str">
        <f t="shared" si="0"/>
        <v>no</v>
      </c>
    </row>
    <row r="30" spans="1:4" hidden="1" x14ac:dyDescent="0.3">
      <c r="A30" t="s">
        <v>319</v>
      </c>
      <c r="B30" t="s">
        <v>588</v>
      </c>
      <c r="D30" t="str">
        <f t="shared" si="0"/>
        <v>yes</v>
      </c>
    </row>
    <row r="31" spans="1:4" x14ac:dyDescent="0.3">
      <c r="A31" t="s">
        <v>615</v>
      </c>
      <c r="B31" t="s">
        <v>616</v>
      </c>
      <c r="C31">
        <v>14</v>
      </c>
      <c r="D31" t="str">
        <f t="shared" si="0"/>
        <v>no</v>
      </c>
    </row>
    <row r="32" spans="1:4" x14ac:dyDescent="0.3">
      <c r="A32" t="s">
        <v>615</v>
      </c>
      <c r="B32" t="s">
        <v>616</v>
      </c>
      <c r="C32">
        <v>19</v>
      </c>
      <c r="D32" t="str">
        <f t="shared" si="0"/>
        <v>no</v>
      </c>
    </row>
    <row r="33" spans="1:4" x14ac:dyDescent="0.3">
      <c r="A33" t="s">
        <v>615</v>
      </c>
      <c r="B33" t="s">
        <v>616</v>
      </c>
      <c r="C33">
        <v>17</v>
      </c>
      <c r="D33" t="str">
        <f t="shared" si="0"/>
        <v>no</v>
      </c>
    </row>
    <row r="34" spans="1:4" x14ac:dyDescent="0.3">
      <c r="A34" t="s">
        <v>235</v>
      </c>
      <c r="B34" t="s">
        <v>658</v>
      </c>
      <c r="C34">
        <v>16.3</v>
      </c>
      <c r="D34" t="str">
        <f t="shared" si="0"/>
        <v>no</v>
      </c>
    </row>
    <row r="35" spans="1:4" x14ac:dyDescent="0.3">
      <c r="A35" t="s">
        <v>235</v>
      </c>
      <c r="B35" t="s">
        <v>658</v>
      </c>
      <c r="C35">
        <v>28.4</v>
      </c>
      <c r="D35" t="str">
        <f t="shared" si="0"/>
        <v>no</v>
      </c>
    </row>
    <row r="36" spans="1:4" hidden="1" x14ac:dyDescent="0.3">
      <c r="A36" t="s">
        <v>679</v>
      </c>
      <c r="B36" t="s">
        <v>680</v>
      </c>
      <c r="D36" t="str">
        <f t="shared" si="0"/>
        <v>yes</v>
      </c>
    </row>
    <row r="37" spans="1:4" x14ac:dyDescent="0.3">
      <c r="A37" t="s">
        <v>615</v>
      </c>
      <c r="B37" t="s">
        <v>714</v>
      </c>
      <c r="C37">
        <v>15.3</v>
      </c>
      <c r="D37" t="str">
        <f t="shared" si="0"/>
        <v>no</v>
      </c>
    </row>
    <row r="38" spans="1:4" hidden="1" x14ac:dyDescent="0.3">
      <c r="A38" t="s">
        <v>615</v>
      </c>
      <c r="B38" t="s">
        <v>714</v>
      </c>
      <c r="D38" t="str">
        <f t="shared" si="0"/>
        <v>yes</v>
      </c>
    </row>
    <row r="39" spans="1:4" hidden="1" x14ac:dyDescent="0.3">
      <c r="A39" t="s">
        <v>679</v>
      </c>
      <c r="B39" t="s">
        <v>739</v>
      </c>
      <c r="D39" t="str">
        <f t="shared" si="0"/>
        <v>yes</v>
      </c>
    </row>
    <row r="40" spans="1:4" x14ac:dyDescent="0.3">
      <c r="A40" t="s">
        <v>444</v>
      </c>
      <c r="B40" t="s">
        <v>765</v>
      </c>
      <c r="C40">
        <v>13.6</v>
      </c>
      <c r="D40" t="str">
        <f t="shared" si="0"/>
        <v>no</v>
      </c>
    </row>
    <row r="41" spans="1:4" x14ac:dyDescent="0.3">
      <c r="A41" t="s">
        <v>444</v>
      </c>
      <c r="B41" t="s">
        <v>765</v>
      </c>
      <c r="C41">
        <v>20.32</v>
      </c>
      <c r="D41" t="str">
        <f t="shared" si="0"/>
        <v>no</v>
      </c>
    </row>
    <row r="42" spans="1:4" x14ac:dyDescent="0.3">
      <c r="A42" t="s">
        <v>444</v>
      </c>
      <c r="B42" t="s">
        <v>765</v>
      </c>
      <c r="C42">
        <v>20.3</v>
      </c>
      <c r="D42" t="str">
        <f t="shared" si="0"/>
        <v>no</v>
      </c>
    </row>
    <row r="43" spans="1:4" x14ac:dyDescent="0.3">
      <c r="A43" t="s">
        <v>444</v>
      </c>
      <c r="B43" t="s">
        <v>778</v>
      </c>
      <c r="C43">
        <v>15</v>
      </c>
      <c r="D43" t="str">
        <f t="shared" si="0"/>
        <v>no</v>
      </c>
    </row>
    <row r="44" spans="1:4" x14ac:dyDescent="0.3">
      <c r="A44" t="s">
        <v>444</v>
      </c>
      <c r="B44" t="s">
        <v>778</v>
      </c>
      <c r="C44">
        <v>16.78</v>
      </c>
      <c r="D44" t="str">
        <f t="shared" si="0"/>
        <v>no</v>
      </c>
    </row>
    <row r="45" spans="1:4" x14ac:dyDescent="0.3">
      <c r="A45" t="s">
        <v>444</v>
      </c>
      <c r="B45" t="s">
        <v>778</v>
      </c>
      <c r="C45">
        <v>18.100000000000001</v>
      </c>
      <c r="D45" t="str">
        <f t="shared" si="0"/>
        <v>no</v>
      </c>
    </row>
    <row r="46" spans="1:4" x14ac:dyDescent="0.3">
      <c r="A46" t="s">
        <v>785</v>
      </c>
      <c r="B46" t="s">
        <v>786</v>
      </c>
      <c r="C46">
        <v>18</v>
      </c>
      <c r="D46" t="str">
        <f t="shared" si="0"/>
        <v>no</v>
      </c>
    </row>
    <row r="47" spans="1:4" hidden="1" x14ac:dyDescent="0.3">
      <c r="A47" t="s">
        <v>444</v>
      </c>
      <c r="B47" t="s">
        <v>801</v>
      </c>
      <c r="D47" t="str">
        <f t="shared" si="0"/>
        <v>yes</v>
      </c>
    </row>
    <row r="48" spans="1:4" hidden="1" x14ac:dyDescent="0.3">
      <c r="A48" t="s">
        <v>785</v>
      </c>
      <c r="B48" t="s">
        <v>821</v>
      </c>
      <c r="D48" t="str">
        <f t="shared" si="0"/>
        <v>yes</v>
      </c>
    </row>
    <row r="49" spans="1:4" hidden="1" x14ac:dyDescent="0.3">
      <c r="A49" t="s">
        <v>615</v>
      </c>
      <c r="B49" t="s">
        <v>844</v>
      </c>
      <c r="D49" t="str">
        <f t="shared" si="0"/>
        <v>yes</v>
      </c>
    </row>
    <row r="50" spans="1:4" x14ac:dyDescent="0.3">
      <c r="A50" t="s">
        <v>865</v>
      </c>
      <c r="B50" t="s">
        <v>866</v>
      </c>
      <c r="C50">
        <v>11.3</v>
      </c>
      <c r="D50" t="str">
        <f t="shared" si="0"/>
        <v>no</v>
      </c>
    </row>
    <row r="51" spans="1:4" x14ac:dyDescent="0.3">
      <c r="A51" t="s">
        <v>865</v>
      </c>
      <c r="B51" t="s">
        <v>866</v>
      </c>
      <c r="C51">
        <v>15.1</v>
      </c>
      <c r="D51" t="str">
        <f t="shared" si="0"/>
        <v>no</v>
      </c>
    </row>
    <row r="52" spans="1:4" x14ac:dyDescent="0.3">
      <c r="A52" t="s">
        <v>865</v>
      </c>
      <c r="B52" t="s">
        <v>890</v>
      </c>
      <c r="C52">
        <v>15.1</v>
      </c>
      <c r="D52" t="str">
        <f t="shared" si="0"/>
        <v>no</v>
      </c>
    </row>
    <row r="53" spans="1:4" x14ac:dyDescent="0.3">
      <c r="A53" t="s">
        <v>898</v>
      </c>
      <c r="B53" t="s">
        <v>899</v>
      </c>
      <c r="C53">
        <v>16</v>
      </c>
      <c r="D53" t="str">
        <f t="shared" si="0"/>
        <v>no</v>
      </c>
    </row>
    <row r="54" spans="1:4" hidden="1" x14ac:dyDescent="0.3">
      <c r="A54" t="s">
        <v>898</v>
      </c>
      <c r="B54" t="s">
        <v>918</v>
      </c>
      <c r="D54" t="str">
        <f t="shared" si="0"/>
        <v>yes</v>
      </c>
    </row>
    <row r="55" spans="1:4" x14ac:dyDescent="0.3">
      <c r="A55" t="s">
        <v>679</v>
      </c>
      <c r="B55" t="s">
        <v>938</v>
      </c>
      <c r="C55">
        <v>10</v>
      </c>
      <c r="D55" t="str">
        <f t="shared" si="0"/>
        <v>no</v>
      </c>
    </row>
    <row r="56" spans="1:4" x14ac:dyDescent="0.3">
      <c r="A56" t="s">
        <v>898</v>
      </c>
      <c r="B56" t="s">
        <v>953</v>
      </c>
      <c r="C56">
        <v>12.5</v>
      </c>
      <c r="D56" t="str">
        <f t="shared" si="0"/>
        <v>no</v>
      </c>
    </row>
    <row r="57" spans="1:4" x14ac:dyDescent="0.3">
      <c r="A57" t="s">
        <v>444</v>
      </c>
      <c r="B57" t="s">
        <v>968</v>
      </c>
      <c r="C57">
        <v>7</v>
      </c>
      <c r="D57" t="str">
        <f t="shared" si="0"/>
        <v>no</v>
      </c>
    </row>
    <row r="58" spans="1:4" x14ac:dyDescent="0.3">
      <c r="A58" t="s">
        <v>898</v>
      </c>
      <c r="B58" t="s">
        <v>980</v>
      </c>
      <c r="C58">
        <v>13.5</v>
      </c>
      <c r="D58" t="str">
        <f t="shared" si="0"/>
        <v>no</v>
      </c>
    </row>
    <row r="59" spans="1:4" hidden="1" x14ac:dyDescent="0.3">
      <c r="A59" t="s">
        <v>898</v>
      </c>
      <c r="B59" t="s">
        <v>980</v>
      </c>
      <c r="D59" t="str">
        <f t="shared" si="0"/>
        <v>yes</v>
      </c>
    </row>
    <row r="60" spans="1:4" hidden="1" x14ac:dyDescent="0.3">
      <c r="A60" t="s">
        <v>235</v>
      </c>
      <c r="B60" t="s">
        <v>1019</v>
      </c>
      <c r="D60" t="str">
        <f t="shared" si="0"/>
        <v>yes</v>
      </c>
    </row>
    <row r="61" spans="1:4" hidden="1" x14ac:dyDescent="0.3">
      <c r="A61" t="s">
        <v>235</v>
      </c>
      <c r="B61" t="s">
        <v>1039</v>
      </c>
      <c r="D61" t="str">
        <f t="shared" si="0"/>
        <v>yes</v>
      </c>
    </row>
    <row r="62" spans="1:4" x14ac:dyDescent="0.3">
      <c r="A62" t="s">
        <v>235</v>
      </c>
      <c r="B62" t="s">
        <v>1051</v>
      </c>
      <c r="C62">
        <v>23</v>
      </c>
      <c r="D62" t="str">
        <f t="shared" si="0"/>
        <v>no</v>
      </c>
    </row>
    <row r="63" spans="1:4" hidden="1" x14ac:dyDescent="0.3">
      <c r="A63" t="s">
        <v>235</v>
      </c>
      <c r="B63" t="s">
        <v>1051</v>
      </c>
      <c r="D63" t="str">
        <f t="shared" si="0"/>
        <v>yes</v>
      </c>
    </row>
    <row r="64" spans="1:4" x14ac:dyDescent="0.3">
      <c r="A64" t="s">
        <v>319</v>
      </c>
      <c r="B64" t="s">
        <v>1060</v>
      </c>
      <c r="C64">
        <v>24</v>
      </c>
      <c r="D64" t="str">
        <f t="shared" si="0"/>
        <v>no</v>
      </c>
    </row>
    <row r="65" spans="1:4" x14ac:dyDescent="0.3">
      <c r="A65" t="s">
        <v>319</v>
      </c>
      <c r="B65" t="s">
        <v>1060</v>
      </c>
      <c r="C65">
        <v>18.899999999999999</v>
      </c>
      <c r="D65" t="str">
        <f t="shared" si="0"/>
        <v>no</v>
      </c>
    </row>
    <row r="66" spans="1:4" hidden="1" x14ac:dyDescent="0.3">
      <c r="A66" t="s">
        <v>319</v>
      </c>
      <c r="B66" t="s">
        <v>1060</v>
      </c>
      <c r="D66" t="str">
        <f t="shared" si="0"/>
        <v>yes</v>
      </c>
    </row>
    <row r="67" spans="1:4" x14ac:dyDescent="0.3">
      <c r="A67" t="s">
        <v>785</v>
      </c>
      <c r="B67" t="s">
        <v>1075</v>
      </c>
      <c r="C67">
        <v>15.5</v>
      </c>
      <c r="D67" t="str">
        <f t="shared" ref="D67:D130" si="1">IF(OR(C67&gt;$C$200,C67&lt;$C$201),"yes","no")</f>
        <v>no</v>
      </c>
    </row>
    <row r="68" spans="1:4" x14ac:dyDescent="0.3">
      <c r="A68" t="s">
        <v>785</v>
      </c>
      <c r="B68" t="s">
        <v>1075</v>
      </c>
      <c r="C68">
        <v>22.25</v>
      </c>
      <c r="D68" t="str">
        <f t="shared" si="1"/>
        <v>no</v>
      </c>
    </row>
    <row r="69" spans="1:4" x14ac:dyDescent="0.3">
      <c r="A69" t="s">
        <v>235</v>
      </c>
      <c r="B69" t="s">
        <v>1108</v>
      </c>
      <c r="C69">
        <v>12.6</v>
      </c>
      <c r="D69" t="str">
        <f t="shared" si="1"/>
        <v>no</v>
      </c>
    </row>
    <row r="70" spans="1:4" hidden="1" x14ac:dyDescent="0.3">
      <c r="A70" t="s">
        <v>235</v>
      </c>
      <c r="B70" t="s">
        <v>1108</v>
      </c>
      <c r="D70" t="str">
        <f t="shared" si="1"/>
        <v>yes</v>
      </c>
    </row>
    <row r="71" spans="1:4" hidden="1" x14ac:dyDescent="0.3">
      <c r="A71" t="s">
        <v>139</v>
      </c>
      <c r="B71" t="s">
        <v>1121</v>
      </c>
      <c r="D71" t="str">
        <f t="shared" si="1"/>
        <v>yes</v>
      </c>
    </row>
    <row r="72" spans="1:4" x14ac:dyDescent="0.3">
      <c r="A72" t="s">
        <v>139</v>
      </c>
      <c r="B72" t="s">
        <v>1134</v>
      </c>
      <c r="C72">
        <v>24.12</v>
      </c>
      <c r="D72" t="str">
        <f t="shared" si="1"/>
        <v>no</v>
      </c>
    </row>
    <row r="73" spans="1:4" x14ac:dyDescent="0.3">
      <c r="A73" t="s">
        <v>139</v>
      </c>
      <c r="B73" t="s">
        <v>1143</v>
      </c>
      <c r="C73">
        <v>13.2</v>
      </c>
      <c r="D73" t="str">
        <f t="shared" si="1"/>
        <v>no</v>
      </c>
    </row>
    <row r="74" spans="1:4" x14ac:dyDescent="0.3">
      <c r="A74" t="s">
        <v>139</v>
      </c>
      <c r="B74" t="s">
        <v>1143</v>
      </c>
      <c r="C74">
        <v>19.2</v>
      </c>
      <c r="D74" t="str">
        <f t="shared" si="1"/>
        <v>no</v>
      </c>
    </row>
    <row r="75" spans="1:4" x14ac:dyDescent="0.3">
      <c r="A75" t="s">
        <v>235</v>
      </c>
      <c r="B75" t="s">
        <v>1163</v>
      </c>
      <c r="C75">
        <v>10.199999999999999</v>
      </c>
      <c r="D75" t="str">
        <f t="shared" si="1"/>
        <v>no</v>
      </c>
    </row>
    <row r="76" spans="1:4" hidden="1" x14ac:dyDescent="0.3">
      <c r="A76" t="s">
        <v>319</v>
      </c>
      <c r="B76" t="s">
        <v>1178</v>
      </c>
      <c r="D76" t="str">
        <f t="shared" si="1"/>
        <v>yes</v>
      </c>
    </row>
    <row r="77" spans="1:4" hidden="1" x14ac:dyDescent="0.3">
      <c r="A77" t="s">
        <v>139</v>
      </c>
      <c r="B77" t="s">
        <v>1217</v>
      </c>
      <c r="D77" t="str">
        <f t="shared" si="1"/>
        <v>yes</v>
      </c>
    </row>
    <row r="78" spans="1:4" x14ac:dyDescent="0.3">
      <c r="A78" t="s">
        <v>785</v>
      </c>
      <c r="B78" t="s">
        <v>1243</v>
      </c>
      <c r="C78">
        <v>12.4</v>
      </c>
      <c r="D78" t="str">
        <f t="shared" si="1"/>
        <v>no</v>
      </c>
    </row>
    <row r="79" spans="1:4" x14ac:dyDescent="0.3">
      <c r="A79" t="s">
        <v>785</v>
      </c>
      <c r="B79" t="s">
        <v>1243</v>
      </c>
      <c r="C79">
        <v>9.4</v>
      </c>
      <c r="D79" t="str">
        <f t="shared" si="1"/>
        <v>no</v>
      </c>
    </row>
    <row r="80" spans="1:4" x14ac:dyDescent="0.3">
      <c r="A80" t="s">
        <v>235</v>
      </c>
      <c r="B80" t="s">
        <v>1272</v>
      </c>
      <c r="C80">
        <v>20</v>
      </c>
      <c r="D80" t="str">
        <f t="shared" si="1"/>
        <v>no</v>
      </c>
    </row>
    <row r="81" spans="1:4" x14ac:dyDescent="0.3">
      <c r="A81" t="s">
        <v>319</v>
      </c>
      <c r="B81" t="s">
        <v>1285</v>
      </c>
      <c r="C81">
        <v>15</v>
      </c>
      <c r="D81" t="str">
        <f t="shared" si="1"/>
        <v>no</v>
      </c>
    </row>
    <row r="82" spans="1:4" x14ac:dyDescent="0.3">
      <c r="A82" t="s">
        <v>319</v>
      </c>
      <c r="B82" t="s">
        <v>1285</v>
      </c>
      <c r="C82">
        <v>21.19</v>
      </c>
      <c r="D82" t="str">
        <f t="shared" si="1"/>
        <v>no</v>
      </c>
    </row>
    <row r="83" spans="1:4" hidden="1" x14ac:dyDescent="0.3">
      <c r="A83" t="s">
        <v>679</v>
      </c>
      <c r="B83" t="s">
        <v>1295</v>
      </c>
      <c r="D83" t="str">
        <f t="shared" si="1"/>
        <v>yes</v>
      </c>
    </row>
    <row r="84" spans="1:4" x14ac:dyDescent="0.3">
      <c r="A84" t="s">
        <v>193</v>
      </c>
      <c r="B84" t="s">
        <v>1325</v>
      </c>
      <c r="C84">
        <v>10.199999999999999</v>
      </c>
      <c r="D84" t="str">
        <f t="shared" si="1"/>
        <v>no</v>
      </c>
    </row>
    <row r="85" spans="1:4" x14ac:dyDescent="0.3">
      <c r="A85" t="s">
        <v>193</v>
      </c>
      <c r="B85" t="s">
        <v>1325</v>
      </c>
      <c r="C85">
        <v>10</v>
      </c>
      <c r="D85" t="str">
        <f t="shared" si="1"/>
        <v>no</v>
      </c>
    </row>
    <row r="86" spans="1:4" x14ac:dyDescent="0.3">
      <c r="A86" t="s">
        <v>193</v>
      </c>
      <c r="B86" t="s">
        <v>1325</v>
      </c>
      <c r="C86">
        <v>16</v>
      </c>
      <c r="D86" t="str">
        <f t="shared" si="1"/>
        <v>no</v>
      </c>
    </row>
    <row r="87" spans="1:4" hidden="1" x14ac:dyDescent="0.3">
      <c r="A87" t="s">
        <v>319</v>
      </c>
      <c r="B87" t="s">
        <v>1356</v>
      </c>
      <c r="D87" t="str">
        <f t="shared" si="1"/>
        <v>yes</v>
      </c>
    </row>
    <row r="88" spans="1:4" x14ac:dyDescent="0.3">
      <c r="A88" t="s">
        <v>319</v>
      </c>
      <c r="B88" t="s">
        <v>1356</v>
      </c>
      <c r="C88">
        <v>19.899999999999999</v>
      </c>
      <c r="D88" t="str">
        <f t="shared" si="1"/>
        <v>no</v>
      </c>
    </row>
    <row r="89" spans="1:4" x14ac:dyDescent="0.3">
      <c r="A89" t="s">
        <v>319</v>
      </c>
      <c r="B89" t="s">
        <v>1356</v>
      </c>
      <c r="C89">
        <v>14</v>
      </c>
      <c r="D89" t="str">
        <f t="shared" si="1"/>
        <v>no</v>
      </c>
    </row>
    <row r="90" spans="1:4" hidden="1" x14ac:dyDescent="0.3">
      <c r="A90" t="s">
        <v>785</v>
      </c>
      <c r="B90" t="s">
        <v>1388</v>
      </c>
      <c r="D90" t="str">
        <f t="shared" si="1"/>
        <v>yes</v>
      </c>
    </row>
    <row r="91" spans="1:4" x14ac:dyDescent="0.3">
      <c r="A91" t="s">
        <v>193</v>
      </c>
      <c r="B91" t="s">
        <v>1406</v>
      </c>
      <c r="C91">
        <v>21.04</v>
      </c>
      <c r="D91" t="str">
        <f t="shared" si="1"/>
        <v>no</v>
      </c>
    </row>
    <row r="92" spans="1:4" x14ac:dyDescent="0.3">
      <c r="A92" t="s">
        <v>615</v>
      </c>
      <c r="B92" t="s">
        <v>1427</v>
      </c>
      <c r="C92">
        <v>12.1</v>
      </c>
      <c r="D92" t="str">
        <f t="shared" si="1"/>
        <v>no</v>
      </c>
    </row>
    <row r="93" spans="1:4" hidden="1" x14ac:dyDescent="0.3">
      <c r="A93" t="s">
        <v>615</v>
      </c>
      <c r="B93" t="s">
        <v>1427</v>
      </c>
      <c r="D93" t="str">
        <f t="shared" si="1"/>
        <v>yes</v>
      </c>
    </row>
    <row r="94" spans="1:4" x14ac:dyDescent="0.3">
      <c r="A94" t="s">
        <v>615</v>
      </c>
      <c r="B94" t="s">
        <v>1427</v>
      </c>
      <c r="C94">
        <v>19</v>
      </c>
      <c r="D94" t="str">
        <f t="shared" si="1"/>
        <v>no</v>
      </c>
    </row>
    <row r="95" spans="1:4" x14ac:dyDescent="0.3">
      <c r="A95" t="s">
        <v>615</v>
      </c>
      <c r="B95" t="s">
        <v>1427</v>
      </c>
      <c r="C95">
        <v>17</v>
      </c>
      <c r="D95" t="str">
        <f t="shared" si="1"/>
        <v>no</v>
      </c>
    </row>
    <row r="96" spans="1:4" x14ac:dyDescent="0.3">
      <c r="A96" s="6" t="s">
        <v>785</v>
      </c>
      <c r="B96" s="6" t="s">
        <v>1458</v>
      </c>
      <c r="C96" s="6">
        <v>80</v>
      </c>
      <c r="D96" s="6" t="str">
        <f t="shared" si="1"/>
        <v>yes</v>
      </c>
    </row>
    <row r="97" spans="1:4" hidden="1" x14ac:dyDescent="0.3">
      <c r="A97" t="s">
        <v>139</v>
      </c>
      <c r="B97" t="s">
        <v>1474</v>
      </c>
      <c r="D97" t="str">
        <f t="shared" si="1"/>
        <v>yes</v>
      </c>
    </row>
    <row r="98" spans="1:4" hidden="1" x14ac:dyDescent="0.3">
      <c r="A98" t="s">
        <v>785</v>
      </c>
      <c r="B98" t="s">
        <v>1483</v>
      </c>
      <c r="D98" t="str">
        <f t="shared" si="1"/>
        <v>yes</v>
      </c>
    </row>
    <row r="99" spans="1:4" hidden="1" x14ac:dyDescent="0.3">
      <c r="A99" t="s">
        <v>235</v>
      </c>
      <c r="B99" t="s">
        <v>1499</v>
      </c>
      <c r="D99" t="str">
        <f t="shared" si="1"/>
        <v>yes</v>
      </c>
    </row>
    <row r="100" spans="1:4" x14ac:dyDescent="0.3">
      <c r="A100" t="s">
        <v>785</v>
      </c>
      <c r="B100" t="s">
        <v>1513</v>
      </c>
      <c r="C100">
        <v>18.489999999999998</v>
      </c>
      <c r="D100" t="str">
        <f t="shared" si="1"/>
        <v>no</v>
      </c>
    </row>
    <row r="101" spans="1:4" hidden="1" x14ac:dyDescent="0.3">
      <c r="A101" t="s">
        <v>785</v>
      </c>
      <c r="B101" t="s">
        <v>1522</v>
      </c>
      <c r="D101" t="str">
        <f t="shared" si="1"/>
        <v>yes</v>
      </c>
    </row>
    <row r="102" spans="1:4" x14ac:dyDescent="0.3">
      <c r="A102" t="s">
        <v>785</v>
      </c>
      <c r="B102" t="s">
        <v>1538</v>
      </c>
      <c r="C102">
        <v>11.5</v>
      </c>
      <c r="D102" t="str">
        <f t="shared" si="1"/>
        <v>no</v>
      </c>
    </row>
    <row r="103" spans="1:4" x14ac:dyDescent="0.3">
      <c r="A103" t="s">
        <v>785</v>
      </c>
      <c r="B103" t="s">
        <v>1538</v>
      </c>
      <c r="C103">
        <v>8.1</v>
      </c>
      <c r="D103" t="str">
        <f t="shared" si="1"/>
        <v>no</v>
      </c>
    </row>
    <row r="104" spans="1:4" x14ac:dyDescent="0.3">
      <c r="A104" t="s">
        <v>785</v>
      </c>
      <c r="B104" t="s">
        <v>1538</v>
      </c>
      <c r="C104">
        <v>9.4</v>
      </c>
      <c r="D104" t="str">
        <f t="shared" si="1"/>
        <v>no</v>
      </c>
    </row>
    <row r="105" spans="1:4" x14ac:dyDescent="0.3">
      <c r="A105" t="s">
        <v>865</v>
      </c>
      <c r="B105" t="s">
        <v>1569</v>
      </c>
      <c r="C105">
        <v>18</v>
      </c>
      <c r="D105" t="str">
        <f t="shared" si="1"/>
        <v>no</v>
      </c>
    </row>
    <row r="106" spans="1:4" x14ac:dyDescent="0.3">
      <c r="A106" t="s">
        <v>865</v>
      </c>
      <c r="B106" t="s">
        <v>1569</v>
      </c>
      <c r="C106">
        <v>12</v>
      </c>
      <c r="D106" t="str">
        <f t="shared" si="1"/>
        <v>no</v>
      </c>
    </row>
    <row r="107" spans="1:4" hidden="1" x14ac:dyDescent="0.3">
      <c r="A107" t="s">
        <v>785</v>
      </c>
      <c r="B107" t="s">
        <v>1584</v>
      </c>
      <c r="D107" t="str">
        <f t="shared" si="1"/>
        <v>yes</v>
      </c>
    </row>
    <row r="108" spans="1:4" x14ac:dyDescent="0.3">
      <c r="A108" t="s">
        <v>785</v>
      </c>
      <c r="B108" t="s">
        <v>1584</v>
      </c>
      <c r="C108">
        <v>16</v>
      </c>
      <c r="D108" t="str">
        <f t="shared" si="1"/>
        <v>no</v>
      </c>
    </row>
    <row r="109" spans="1:4" x14ac:dyDescent="0.3">
      <c r="A109" t="s">
        <v>785</v>
      </c>
      <c r="B109" t="s">
        <v>1618</v>
      </c>
      <c r="C109">
        <v>11</v>
      </c>
      <c r="D109" t="str">
        <f t="shared" si="1"/>
        <v>no</v>
      </c>
    </row>
    <row r="110" spans="1:4" x14ac:dyDescent="0.3">
      <c r="A110" t="s">
        <v>139</v>
      </c>
      <c r="B110" t="s">
        <v>1623</v>
      </c>
      <c r="C110">
        <v>14</v>
      </c>
      <c r="D110" t="str">
        <f t="shared" si="1"/>
        <v>no</v>
      </c>
    </row>
    <row r="111" spans="1:4" x14ac:dyDescent="0.3">
      <c r="A111" t="s">
        <v>444</v>
      </c>
      <c r="B111" t="s">
        <v>1642</v>
      </c>
      <c r="C111">
        <v>12</v>
      </c>
      <c r="D111" t="str">
        <f t="shared" si="1"/>
        <v>no</v>
      </c>
    </row>
    <row r="112" spans="1:4" x14ac:dyDescent="0.3">
      <c r="A112" t="s">
        <v>444</v>
      </c>
      <c r="B112" t="s">
        <v>1642</v>
      </c>
      <c r="C112">
        <v>11.2</v>
      </c>
      <c r="D112" t="str">
        <f t="shared" si="1"/>
        <v>no</v>
      </c>
    </row>
    <row r="113" spans="1:4" x14ac:dyDescent="0.3">
      <c r="A113" t="s">
        <v>444</v>
      </c>
      <c r="B113" t="s">
        <v>1694</v>
      </c>
      <c r="C113">
        <v>9.5</v>
      </c>
      <c r="D113" t="str">
        <f t="shared" si="1"/>
        <v>no</v>
      </c>
    </row>
    <row r="114" spans="1:4" x14ac:dyDescent="0.3">
      <c r="A114" t="s">
        <v>444</v>
      </c>
      <c r="B114" t="s">
        <v>1694</v>
      </c>
      <c r="C114">
        <v>18.2</v>
      </c>
      <c r="D114" t="str">
        <f t="shared" si="1"/>
        <v>no</v>
      </c>
    </row>
    <row r="115" spans="1:4" x14ac:dyDescent="0.3">
      <c r="A115" t="s">
        <v>444</v>
      </c>
      <c r="B115" t="s">
        <v>1694</v>
      </c>
      <c r="C115">
        <v>18.399999999999999</v>
      </c>
      <c r="D115" t="str">
        <f t="shared" si="1"/>
        <v>no</v>
      </c>
    </row>
    <row r="116" spans="1:4" x14ac:dyDescent="0.3">
      <c r="A116" t="s">
        <v>865</v>
      </c>
      <c r="B116" t="s">
        <v>1722</v>
      </c>
      <c r="C116">
        <v>10.6</v>
      </c>
      <c r="D116" t="str">
        <f t="shared" si="1"/>
        <v>no</v>
      </c>
    </row>
    <row r="117" spans="1:4" x14ac:dyDescent="0.3">
      <c r="A117" t="s">
        <v>865</v>
      </c>
      <c r="B117" t="s">
        <v>1722</v>
      </c>
      <c r="C117">
        <v>10.1</v>
      </c>
      <c r="D117" t="str">
        <f t="shared" si="1"/>
        <v>no</v>
      </c>
    </row>
    <row r="118" spans="1:4" x14ac:dyDescent="0.3">
      <c r="A118" t="s">
        <v>865</v>
      </c>
      <c r="B118" t="s">
        <v>1722</v>
      </c>
      <c r="C118">
        <v>11.3</v>
      </c>
      <c r="D118" t="str">
        <f t="shared" si="1"/>
        <v>no</v>
      </c>
    </row>
    <row r="119" spans="1:4" x14ac:dyDescent="0.3">
      <c r="A119" t="s">
        <v>865</v>
      </c>
      <c r="B119" t="s">
        <v>1722</v>
      </c>
      <c r="C119">
        <v>15.1</v>
      </c>
      <c r="D119" t="str">
        <f t="shared" si="1"/>
        <v>no</v>
      </c>
    </row>
    <row r="120" spans="1:4" x14ac:dyDescent="0.3">
      <c r="A120" t="s">
        <v>444</v>
      </c>
      <c r="B120" t="s">
        <v>1738</v>
      </c>
      <c r="C120">
        <v>12.55</v>
      </c>
      <c r="D120" t="str">
        <f t="shared" si="1"/>
        <v>no</v>
      </c>
    </row>
    <row r="121" spans="1:4" x14ac:dyDescent="0.3">
      <c r="A121" t="s">
        <v>444</v>
      </c>
      <c r="B121" t="s">
        <v>1738</v>
      </c>
      <c r="C121">
        <v>7.8</v>
      </c>
      <c r="D121" t="str">
        <f t="shared" si="1"/>
        <v>no</v>
      </c>
    </row>
    <row r="122" spans="1:4" x14ac:dyDescent="0.3">
      <c r="A122" t="s">
        <v>679</v>
      </c>
      <c r="B122" t="s">
        <v>1769</v>
      </c>
      <c r="C122">
        <v>7.7</v>
      </c>
      <c r="D122" t="str">
        <f t="shared" si="1"/>
        <v>no</v>
      </c>
    </row>
    <row r="123" spans="1:4" x14ac:dyDescent="0.3">
      <c r="A123" t="s">
        <v>679</v>
      </c>
      <c r="B123" t="s">
        <v>1769</v>
      </c>
      <c r="C123">
        <v>9.3000000000000007</v>
      </c>
      <c r="D123" t="str">
        <f t="shared" si="1"/>
        <v>no</v>
      </c>
    </row>
    <row r="124" spans="1:4" hidden="1" x14ac:dyDescent="0.3">
      <c r="A124" t="s">
        <v>865</v>
      </c>
      <c r="B124" t="s">
        <v>1789</v>
      </c>
      <c r="D124" t="str">
        <f t="shared" si="1"/>
        <v>yes</v>
      </c>
    </row>
    <row r="125" spans="1:4" x14ac:dyDescent="0.3">
      <c r="A125" t="s">
        <v>898</v>
      </c>
      <c r="B125" t="s">
        <v>1800</v>
      </c>
      <c r="C125">
        <v>18</v>
      </c>
      <c r="D125" t="str">
        <f t="shared" si="1"/>
        <v>no</v>
      </c>
    </row>
    <row r="126" spans="1:4" hidden="1" x14ac:dyDescent="0.3">
      <c r="A126" t="s">
        <v>898</v>
      </c>
      <c r="B126" t="s">
        <v>1800</v>
      </c>
      <c r="D126" t="str">
        <f t="shared" si="1"/>
        <v>yes</v>
      </c>
    </row>
    <row r="127" spans="1:4" x14ac:dyDescent="0.3">
      <c r="A127" t="s">
        <v>898</v>
      </c>
      <c r="B127" t="s">
        <v>1800</v>
      </c>
      <c r="C127">
        <v>15.71</v>
      </c>
      <c r="D127" t="str">
        <f t="shared" si="1"/>
        <v>no</v>
      </c>
    </row>
    <row r="128" spans="1:4" hidden="1" x14ac:dyDescent="0.3">
      <c r="A128" t="s">
        <v>898</v>
      </c>
      <c r="B128" t="s">
        <v>1831</v>
      </c>
      <c r="D128" t="str">
        <f t="shared" si="1"/>
        <v>yes</v>
      </c>
    </row>
    <row r="129" spans="1:4" hidden="1" x14ac:dyDescent="0.3">
      <c r="A129" t="s">
        <v>898</v>
      </c>
      <c r="B129" t="s">
        <v>1848</v>
      </c>
      <c r="D129" t="str">
        <f t="shared" si="1"/>
        <v>yes</v>
      </c>
    </row>
    <row r="130" spans="1:4" hidden="1" x14ac:dyDescent="0.3">
      <c r="A130" t="s">
        <v>898</v>
      </c>
      <c r="B130" t="s">
        <v>1866</v>
      </c>
      <c r="D130" t="str">
        <f t="shared" si="1"/>
        <v>yes</v>
      </c>
    </row>
    <row r="131" spans="1:4" x14ac:dyDescent="0.3">
      <c r="A131" t="s">
        <v>444</v>
      </c>
      <c r="B131" t="s">
        <v>1885</v>
      </c>
      <c r="C131">
        <v>5.3</v>
      </c>
      <c r="D131" t="str">
        <f t="shared" ref="D131:D192" si="2">IF(OR(C131&gt;$C$200,C131&lt;$C$201),"yes","no")</f>
        <v>no</v>
      </c>
    </row>
    <row r="132" spans="1:4" x14ac:dyDescent="0.3">
      <c r="A132" t="s">
        <v>235</v>
      </c>
      <c r="B132" t="s">
        <v>1897</v>
      </c>
      <c r="C132">
        <v>13</v>
      </c>
      <c r="D132" t="str">
        <f t="shared" si="2"/>
        <v>no</v>
      </c>
    </row>
    <row r="133" spans="1:4" hidden="1" x14ac:dyDescent="0.3">
      <c r="A133" t="s">
        <v>679</v>
      </c>
      <c r="B133" t="s">
        <v>1911</v>
      </c>
      <c r="D133" t="str">
        <f t="shared" si="2"/>
        <v>yes</v>
      </c>
    </row>
    <row r="134" spans="1:4" x14ac:dyDescent="0.3">
      <c r="A134" t="s">
        <v>679</v>
      </c>
      <c r="B134" t="s">
        <v>1911</v>
      </c>
      <c r="C134">
        <v>17</v>
      </c>
      <c r="D134" t="str">
        <f t="shared" si="2"/>
        <v>no</v>
      </c>
    </row>
    <row r="135" spans="1:4" x14ac:dyDescent="0.3">
      <c r="A135" t="s">
        <v>235</v>
      </c>
      <c r="B135" t="s">
        <v>1923</v>
      </c>
      <c r="C135">
        <v>27.39</v>
      </c>
      <c r="D135" t="str">
        <f t="shared" si="2"/>
        <v>no</v>
      </c>
    </row>
    <row r="136" spans="1:4" x14ac:dyDescent="0.3">
      <c r="A136" t="s">
        <v>235</v>
      </c>
      <c r="B136" t="s">
        <v>1923</v>
      </c>
      <c r="C136">
        <v>21.4</v>
      </c>
      <c r="D136" t="str">
        <f t="shared" si="2"/>
        <v>no</v>
      </c>
    </row>
    <row r="137" spans="1:4" x14ac:dyDescent="0.3">
      <c r="A137" t="s">
        <v>319</v>
      </c>
      <c r="B137" t="s">
        <v>1946</v>
      </c>
      <c r="C137">
        <v>18.899999999999999</v>
      </c>
      <c r="D137" t="str">
        <f t="shared" si="2"/>
        <v>no</v>
      </c>
    </row>
    <row r="138" spans="1:4" hidden="1" x14ac:dyDescent="0.3">
      <c r="A138" t="s">
        <v>319</v>
      </c>
      <c r="B138" t="s">
        <v>1946</v>
      </c>
      <c r="D138" t="str">
        <f t="shared" si="2"/>
        <v>yes</v>
      </c>
    </row>
    <row r="139" spans="1:4" hidden="1" x14ac:dyDescent="0.3">
      <c r="A139" t="s">
        <v>235</v>
      </c>
      <c r="B139" t="s">
        <v>1959</v>
      </c>
      <c r="D139" t="str">
        <f t="shared" si="2"/>
        <v>yes</v>
      </c>
    </row>
    <row r="140" spans="1:4" x14ac:dyDescent="0.3">
      <c r="A140" t="s">
        <v>235</v>
      </c>
      <c r="B140" t="s">
        <v>1979</v>
      </c>
      <c r="C140">
        <v>21.4</v>
      </c>
      <c r="D140" t="str">
        <f t="shared" si="2"/>
        <v>no</v>
      </c>
    </row>
    <row r="141" spans="1:4" x14ac:dyDescent="0.3">
      <c r="A141" t="s">
        <v>785</v>
      </c>
      <c r="B141" t="s">
        <v>1983</v>
      </c>
      <c r="C141">
        <v>18.489999999999998</v>
      </c>
      <c r="D141" t="str">
        <f t="shared" si="2"/>
        <v>no</v>
      </c>
    </row>
    <row r="142" spans="1:4" x14ac:dyDescent="0.3">
      <c r="A142" t="s">
        <v>235</v>
      </c>
      <c r="B142" t="s">
        <v>1995</v>
      </c>
      <c r="C142">
        <v>23.65</v>
      </c>
      <c r="D142" t="str">
        <f t="shared" si="2"/>
        <v>no</v>
      </c>
    </row>
    <row r="143" spans="1:4" hidden="1" x14ac:dyDescent="0.3">
      <c r="A143" t="s">
        <v>193</v>
      </c>
      <c r="B143" t="s">
        <v>2007</v>
      </c>
      <c r="D143" t="str">
        <f t="shared" si="2"/>
        <v>yes</v>
      </c>
    </row>
    <row r="144" spans="1:4" x14ac:dyDescent="0.3">
      <c r="A144" t="s">
        <v>785</v>
      </c>
      <c r="B144" t="s">
        <v>2017</v>
      </c>
      <c r="C144">
        <v>10.7</v>
      </c>
      <c r="D144" t="str">
        <f t="shared" si="2"/>
        <v>no</v>
      </c>
    </row>
    <row r="145" spans="1:4" x14ac:dyDescent="0.3">
      <c r="A145" t="s">
        <v>785</v>
      </c>
      <c r="B145" t="s">
        <v>2017</v>
      </c>
      <c r="C145">
        <v>10.3</v>
      </c>
      <c r="D145" t="str">
        <f t="shared" si="2"/>
        <v>no</v>
      </c>
    </row>
    <row r="146" spans="1:4" x14ac:dyDescent="0.3">
      <c r="A146" t="s">
        <v>785</v>
      </c>
      <c r="B146" t="s">
        <v>2017</v>
      </c>
      <c r="C146">
        <v>11.4</v>
      </c>
      <c r="D146" t="str">
        <f t="shared" si="2"/>
        <v>no</v>
      </c>
    </row>
    <row r="147" spans="1:4" x14ac:dyDescent="0.3">
      <c r="A147" t="s">
        <v>139</v>
      </c>
      <c r="B147" t="s">
        <v>2034</v>
      </c>
      <c r="C147">
        <v>10.8</v>
      </c>
      <c r="D147" t="str">
        <f t="shared" si="2"/>
        <v>no</v>
      </c>
    </row>
    <row r="148" spans="1:4" x14ac:dyDescent="0.3">
      <c r="A148" t="s">
        <v>139</v>
      </c>
      <c r="B148" t="s">
        <v>2034</v>
      </c>
      <c r="C148">
        <v>13.93</v>
      </c>
      <c r="D148" t="str">
        <f t="shared" si="2"/>
        <v>no</v>
      </c>
    </row>
    <row r="149" spans="1:4" hidden="1" x14ac:dyDescent="0.3">
      <c r="A149" t="s">
        <v>139</v>
      </c>
      <c r="B149" t="s">
        <v>2049</v>
      </c>
      <c r="D149" t="str">
        <f t="shared" si="2"/>
        <v>yes</v>
      </c>
    </row>
    <row r="150" spans="1:4" x14ac:dyDescent="0.3">
      <c r="A150" t="s">
        <v>319</v>
      </c>
      <c r="B150" t="s">
        <v>2059</v>
      </c>
      <c r="C150">
        <v>13.1</v>
      </c>
      <c r="D150" t="str">
        <f t="shared" si="2"/>
        <v>no</v>
      </c>
    </row>
    <row r="151" spans="1:4" x14ac:dyDescent="0.3">
      <c r="A151" t="s">
        <v>319</v>
      </c>
      <c r="B151" t="s">
        <v>2070</v>
      </c>
      <c r="C151">
        <v>16.38</v>
      </c>
      <c r="D151" t="str">
        <f t="shared" si="2"/>
        <v>no</v>
      </c>
    </row>
    <row r="152" spans="1:4" x14ac:dyDescent="0.3">
      <c r="A152" t="s">
        <v>319</v>
      </c>
      <c r="B152" t="s">
        <v>2070</v>
      </c>
      <c r="C152">
        <v>13.3</v>
      </c>
      <c r="D152" t="str">
        <f t="shared" si="2"/>
        <v>no</v>
      </c>
    </row>
    <row r="153" spans="1:4" hidden="1" x14ac:dyDescent="0.3">
      <c r="A153" t="s">
        <v>615</v>
      </c>
      <c r="B153" t="s">
        <v>2094</v>
      </c>
      <c r="D153" t="str">
        <f t="shared" si="2"/>
        <v>yes</v>
      </c>
    </row>
    <row r="154" spans="1:4" x14ac:dyDescent="0.3">
      <c r="A154" t="s">
        <v>444</v>
      </c>
      <c r="B154" t="s">
        <v>2110</v>
      </c>
      <c r="C154">
        <v>15.1</v>
      </c>
      <c r="D154" t="str">
        <f t="shared" si="2"/>
        <v>no</v>
      </c>
    </row>
    <row r="155" spans="1:4" hidden="1" x14ac:dyDescent="0.3">
      <c r="A155" t="s">
        <v>898</v>
      </c>
      <c r="B155" t="s">
        <v>2117</v>
      </c>
      <c r="D155" t="str">
        <f t="shared" si="2"/>
        <v>yes</v>
      </c>
    </row>
    <row r="156" spans="1:4" x14ac:dyDescent="0.3">
      <c r="A156" t="s">
        <v>898</v>
      </c>
      <c r="B156" t="s">
        <v>2127</v>
      </c>
      <c r="C156">
        <v>7.32</v>
      </c>
      <c r="D156" t="str">
        <f t="shared" si="2"/>
        <v>no</v>
      </c>
    </row>
    <row r="157" spans="1:4" x14ac:dyDescent="0.3">
      <c r="A157" t="s">
        <v>235</v>
      </c>
      <c r="B157" t="s">
        <v>2138</v>
      </c>
      <c r="C157">
        <v>18</v>
      </c>
      <c r="D157" t="str">
        <f t="shared" si="2"/>
        <v>no</v>
      </c>
    </row>
    <row r="158" spans="1:4" x14ac:dyDescent="0.3">
      <c r="A158" t="s">
        <v>319</v>
      </c>
      <c r="B158" t="s">
        <v>2144</v>
      </c>
      <c r="C158">
        <v>20.7</v>
      </c>
      <c r="D158" t="str">
        <f t="shared" si="2"/>
        <v>no</v>
      </c>
    </row>
    <row r="159" spans="1:4" hidden="1" x14ac:dyDescent="0.3">
      <c r="A159" t="s">
        <v>319</v>
      </c>
      <c r="B159" t="s">
        <v>2144</v>
      </c>
      <c r="D159" t="str">
        <f t="shared" si="2"/>
        <v>yes</v>
      </c>
    </row>
    <row r="160" spans="1:4" x14ac:dyDescent="0.3">
      <c r="A160" t="s">
        <v>319</v>
      </c>
      <c r="B160" t="s">
        <v>2158</v>
      </c>
      <c r="C160">
        <v>15.7</v>
      </c>
      <c r="D160" t="str">
        <f t="shared" si="2"/>
        <v>no</v>
      </c>
    </row>
    <row r="161" spans="1:4" x14ac:dyDescent="0.3">
      <c r="A161" t="s">
        <v>319</v>
      </c>
      <c r="B161" t="s">
        <v>2158</v>
      </c>
      <c r="C161">
        <v>19</v>
      </c>
      <c r="D161" t="str">
        <f t="shared" si="2"/>
        <v>no</v>
      </c>
    </row>
    <row r="162" spans="1:4" x14ac:dyDescent="0.3">
      <c r="A162" t="s">
        <v>785</v>
      </c>
      <c r="B162" t="s">
        <v>2172</v>
      </c>
      <c r="C162">
        <v>9.4</v>
      </c>
      <c r="D162" t="str">
        <f t="shared" si="2"/>
        <v>no</v>
      </c>
    </row>
    <row r="163" spans="1:4" x14ac:dyDescent="0.3">
      <c r="A163" t="s">
        <v>785</v>
      </c>
      <c r="B163" t="s">
        <v>2172</v>
      </c>
      <c r="C163">
        <v>12.3</v>
      </c>
      <c r="D163" t="str">
        <f t="shared" si="2"/>
        <v>no</v>
      </c>
    </row>
    <row r="164" spans="1:4" x14ac:dyDescent="0.3">
      <c r="A164" t="s">
        <v>235</v>
      </c>
      <c r="B164" t="s">
        <v>2178</v>
      </c>
      <c r="C164">
        <v>28.09</v>
      </c>
      <c r="D164" t="str">
        <f t="shared" si="2"/>
        <v>no</v>
      </c>
    </row>
    <row r="165" spans="1:4" hidden="1" x14ac:dyDescent="0.3">
      <c r="A165" t="s">
        <v>235</v>
      </c>
      <c r="B165" t="s">
        <v>2178</v>
      </c>
      <c r="D165" t="str">
        <f t="shared" si="2"/>
        <v>yes</v>
      </c>
    </row>
    <row r="166" spans="1:4" x14ac:dyDescent="0.3">
      <c r="A166" t="s">
        <v>235</v>
      </c>
      <c r="B166" t="s">
        <v>2178</v>
      </c>
      <c r="C166">
        <v>21.56</v>
      </c>
      <c r="D166" t="str">
        <f t="shared" si="2"/>
        <v>no</v>
      </c>
    </row>
    <row r="167" spans="1:4" x14ac:dyDescent="0.3">
      <c r="A167" t="s">
        <v>235</v>
      </c>
      <c r="B167" t="s">
        <v>2178</v>
      </c>
      <c r="C167">
        <v>26.82</v>
      </c>
      <c r="D167" t="str">
        <f t="shared" si="2"/>
        <v>no</v>
      </c>
    </row>
    <row r="168" spans="1:4" x14ac:dyDescent="0.3">
      <c r="A168" t="s">
        <v>235</v>
      </c>
      <c r="B168" t="s">
        <v>2178</v>
      </c>
      <c r="C168">
        <v>26.32</v>
      </c>
      <c r="D168" t="str">
        <f t="shared" si="2"/>
        <v>no</v>
      </c>
    </row>
    <row r="169" spans="1:4" x14ac:dyDescent="0.3">
      <c r="A169" t="s">
        <v>865</v>
      </c>
      <c r="B169" t="s">
        <v>2204</v>
      </c>
      <c r="C169">
        <v>12</v>
      </c>
      <c r="D169" t="str">
        <f t="shared" si="2"/>
        <v>no</v>
      </c>
    </row>
    <row r="170" spans="1:4" x14ac:dyDescent="0.3">
      <c r="A170" t="s">
        <v>865</v>
      </c>
      <c r="B170" t="s">
        <v>2204</v>
      </c>
      <c r="C170">
        <v>14.5</v>
      </c>
      <c r="D170" t="str">
        <f t="shared" si="2"/>
        <v>no</v>
      </c>
    </row>
    <row r="171" spans="1:4" x14ac:dyDescent="0.3">
      <c r="A171" t="s">
        <v>865</v>
      </c>
      <c r="B171" t="s">
        <v>2204</v>
      </c>
      <c r="C171">
        <v>18</v>
      </c>
      <c r="D171" t="str">
        <f t="shared" si="2"/>
        <v>no</v>
      </c>
    </row>
    <row r="172" spans="1:4" x14ac:dyDescent="0.3">
      <c r="A172" t="s">
        <v>319</v>
      </c>
      <c r="B172" t="s">
        <v>2219</v>
      </c>
      <c r="C172">
        <v>21.38</v>
      </c>
      <c r="D172" t="str">
        <f t="shared" si="2"/>
        <v>no</v>
      </c>
    </row>
    <row r="173" spans="1:4" x14ac:dyDescent="0.3">
      <c r="A173" t="s">
        <v>319</v>
      </c>
      <c r="B173" t="s">
        <v>2219</v>
      </c>
      <c r="C173">
        <v>15.29</v>
      </c>
      <c r="D173" t="str">
        <f t="shared" si="2"/>
        <v>no</v>
      </c>
    </row>
    <row r="174" spans="1:4" x14ac:dyDescent="0.3">
      <c r="A174" t="s">
        <v>319</v>
      </c>
      <c r="B174" t="s">
        <v>2219</v>
      </c>
      <c r="C174">
        <v>17.010000000000002</v>
      </c>
      <c r="D174" t="str">
        <f t="shared" si="2"/>
        <v>no</v>
      </c>
    </row>
    <row r="175" spans="1:4" hidden="1" x14ac:dyDescent="0.3">
      <c r="A175" t="s">
        <v>319</v>
      </c>
      <c r="B175" t="s">
        <v>2219</v>
      </c>
      <c r="D175" t="str">
        <f t="shared" si="2"/>
        <v>yes</v>
      </c>
    </row>
    <row r="176" spans="1:4" hidden="1" x14ac:dyDescent="0.3">
      <c r="A176" t="s">
        <v>139</v>
      </c>
      <c r="B176" t="s">
        <v>2244</v>
      </c>
      <c r="D176" t="str">
        <f t="shared" si="2"/>
        <v>yes</v>
      </c>
    </row>
    <row r="177" spans="1:4" x14ac:dyDescent="0.3">
      <c r="A177" t="s">
        <v>898</v>
      </c>
      <c r="B177" t="s">
        <v>2253</v>
      </c>
      <c r="C177">
        <v>8.4</v>
      </c>
      <c r="D177" t="str">
        <f t="shared" si="2"/>
        <v>no</v>
      </c>
    </row>
    <row r="178" spans="1:4" x14ac:dyDescent="0.3">
      <c r="A178" t="s">
        <v>898</v>
      </c>
      <c r="B178" t="s">
        <v>2253</v>
      </c>
      <c r="C178">
        <v>13.1</v>
      </c>
      <c r="D178" t="str">
        <f t="shared" si="2"/>
        <v>no</v>
      </c>
    </row>
    <row r="179" spans="1:4" x14ac:dyDescent="0.3">
      <c r="A179" t="s">
        <v>898</v>
      </c>
      <c r="B179" t="s">
        <v>2253</v>
      </c>
      <c r="C179">
        <v>15.01</v>
      </c>
      <c r="D179" t="str">
        <f t="shared" si="2"/>
        <v>no</v>
      </c>
    </row>
    <row r="180" spans="1:4" hidden="1" x14ac:dyDescent="0.3">
      <c r="A180" t="s">
        <v>898</v>
      </c>
      <c r="B180" t="s">
        <v>2274</v>
      </c>
      <c r="D180" t="str">
        <f t="shared" si="2"/>
        <v>yes</v>
      </c>
    </row>
    <row r="181" spans="1:4" x14ac:dyDescent="0.3">
      <c r="A181" t="s">
        <v>898</v>
      </c>
      <c r="B181" t="s">
        <v>2274</v>
      </c>
      <c r="C181">
        <v>4.45</v>
      </c>
      <c r="D181" t="str">
        <f t="shared" si="2"/>
        <v>no</v>
      </c>
    </row>
    <row r="182" spans="1:4" hidden="1" x14ac:dyDescent="0.3">
      <c r="A182" t="s">
        <v>898</v>
      </c>
      <c r="B182" t="s">
        <v>2302</v>
      </c>
      <c r="D182" t="str">
        <f t="shared" si="2"/>
        <v>yes</v>
      </c>
    </row>
    <row r="183" spans="1:4" hidden="1" x14ac:dyDescent="0.3">
      <c r="A183" t="s">
        <v>235</v>
      </c>
      <c r="B183" t="s">
        <v>2318</v>
      </c>
      <c r="D183" t="str">
        <f t="shared" si="2"/>
        <v>yes</v>
      </c>
    </row>
    <row r="184" spans="1:4" hidden="1" x14ac:dyDescent="0.3">
      <c r="A184" t="s">
        <v>139</v>
      </c>
      <c r="B184" t="s">
        <v>2335</v>
      </c>
      <c r="D184" t="str">
        <f t="shared" si="2"/>
        <v>yes</v>
      </c>
    </row>
    <row r="185" spans="1:4" x14ac:dyDescent="0.3">
      <c r="A185" t="s">
        <v>785</v>
      </c>
      <c r="B185" t="s">
        <v>2347</v>
      </c>
      <c r="C185">
        <v>13.8</v>
      </c>
      <c r="D185" t="str">
        <f t="shared" si="2"/>
        <v>no</v>
      </c>
    </row>
    <row r="186" spans="1:4" x14ac:dyDescent="0.3">
      <c r="A186" t="s">
        <v>785</v>
      </c>
      <c r="B186" t="s">
        <v>2347</v>
      </c>
      <c r="C186">
        <v>12.8</v>
      </c>
      <c r="D186" t="str">
        <f t="shared" si="2"/>
        <v>no</v>
      </c>
    </row>
    <row r="187" spans="1:4" hidden="1" x14ac:dyDescent="0.3">
      <c r="A187" t="s">
        <v>139</v>
      </c>
      <c r="B187" t="s">
        <v>2358</v>
      </c>
      <c r="D187" t="str">
        <f t="shared" si="2"/>
        <v>yes</v>
      </c>
    </row>
    <row r="188" spans="1:4" hidden="1" x14ac:dyDescent="0.3">
      <c r="A188" t="s">
        <v>319</v>
      </c>
      <c r="B188" t="s">
        <v>2367</v>
      </c>
      <c r="D188" t="str">
        <f t="shared" si="2"/>
        <v>yes</v>
      </c>
    </row>
    <row r="189" spans="1:4" hidden="1" x14ac:dyDescent="0.3">
      <c r="A189" t="s">
        <v>444</v>
      </c>
      <c r="B189" t="s">
        <v>2377</v>
      </c>
      <c r="D189" t="str">
        <f t="shared" si="2"/>
        <v>yes</v>
      </c>
    </row>
    <row r="190" spans="1:4" hidden="1" x14ac:dyDescent="0.3">
      <c r="A190" t="s">
        <v>444</v>
      </c>
      <c r="B190" t="s">
        <v>2388</v>
      </c>
      <c r="D190" t="str">
        <f t="shared" si="2"/>
        <v>yes</v>
      </c>
    </row>
    <row r="191" spans="1:4" hidden="1" x14ac:dyDescent="0.3">
      <c r="A191" t="s">
        <v>865</v>
      </c>
      <c r="B191" t="s">
        <v>2411</v>
      </c>
      <c r="D191" t="str">
        <f t="shared" si="2"/>
        <v>yes</v>
      </c>
    </row>
    <row r="192" spans="1:4" x14ac:dyDescent="0.3">
      <c r="A192" t="s">
        <v>785</v>
      </c>
      <c r="B192" t="s">
        <v>2442</v>
      </c>
      <c r="C192">
        <v>18</v>
      </c>
      <c r="D192" t="str">
        <f t="shared" si="2"/>
        <v>no</v>
      </c>
    </row>
    <row r="193" spans="2:3" x14ac:dyDescent="0.3">
      <c r="B193" s="6" t="s">
        <v>2452</v>
      </c>
      <c r="C193" s="6">
        <f>AVERAGE(C1:C192)</f>
        <v>16.323358778625959</v>
      </c>
    </row>
    <row r="194" spans="2:3" x14ac:dyDescent="0.3">
      <c r="B194" s="6" t="s">
        <v>2453</v>
      </c>
      <c r="C194" s="6">
        <f>MEDIAN(C1:C192)</f>
        <v>15.29</v>
      </c>
    </row>
    <row r="195" spans="2:3" x14ac:dyDescent="0.3">
      <c r="B195" s="6" t="s">
        <v>2454</v>
      </c>
      <c r="C195" s="6">
        <f>MODE(C1:C192)</f>
        <v>15.1</v>
      </c>
    </row>
    <row r="196" spans="2:3" x14ac:dyDescent="0.3">
      <c r="B196" s="6" t="s">
        <v>2455</v>
      </c>
      <c r="C196" s="6">
        <f>QUARTILE(C1:C192,1)</f>
        <v>12.05</v>
      </c>
    </row>
    <row r="197" spans="2:3" x14ac:dyDescent="0.3">
      <c r="B197" s="6" t="s">
        <v>2456</v>
      </c>
      <c r="C197" s="6">
        <f>QUARTILE(C1:C192,2)</f>
        <v>15.29</v>
      </c>
    </row>
    <row r="198" spans="2:3" x14ac:dyDescent="0.3">
      <c r="B198" s="6" t="s">
        <v>2457</v>
      </c>
      <c r="C198" s="6">
        <f>QUARTILE(C1:C192,3)</f>
        <v>19</v>
      </c>
    </row>
    <row r="199" spans="2:3" x14ac:dyDescent="0.3">
      <c r="B199" s="6" t="s">
        <v>2458</v>
      </c>
      <c r="C199" s="6">
        <f>C198-C196</f>
        <v>6.9499999999999993</v>
      </c>
    </row>
    <row r="200" spans="2:3" x14ac:dyDescent="0.3">
      <c r="B200" s="6" t="s">
        <v>2459</v>
      </c>
      <c r="C200" s="6">
        <f>C198+1.5*C199</f>
        <v>29.424999999999997</v>
      </c>
    </row>
    <row r="201" spans="2:3" x14ac:dyDescent="0.3">
      <c r="B201" s="6" t="s">
        <v>2460</v>
      </c>
      <c r="C201" s="6">
        <f>C196-1.5*C199</f>
        <v>1.6250000000000018</v>
      </c>
    </row>
  </sheetData>
  <autoFilter ref="A1:D201" xr:uid="{C080B25A-6BB1-40EE-A0CF-715E1A59C360}">
    <filterColumn colId="2">
      <customFilters>
        <customFilter operator="notEqual" val=" "/>
      </customFilters>
    </filterColumn>
  </autoFilter>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93D79-E0FA-4F63-B48A-1B7AAECE8FA8}">
  <sheetPr filterMode="1"/>
  <dimension ref="A1:K788"/>
  <sheetViews>
    <sheetView workbookViewId="0">
      <selection activeCell="M28" sqref="M28"/>
    </sheetView>
  </sheetViews>
  <sheetFormatPr defaultRowHeight="14.4" x14ac:dyDescent="0.3"/>
  <cols>
    <col min="1" max="1" width="12" bestFit="1" customWidth="1"/>
    <col min="2" max="2" width="19.44140625" bestFit="1" customWidth="1"/>
    <col min="4" max="4" width="22.5546875" customWidth="1"/>
    <col min="7" max="7" width="19.44140625" bestFit="1" customWidth="1"/>
    <col min="8" max="8" width="21.77734375" bestFit="1" customWidth="1"/>
    <col min="10" max="10" width="18.109375" bestFit="1" customWidth="1"/>
  </cols>
  <sheetData>
    <row r="1" spans="1:11" x14ac:dyDescent="0.3">
      <c r="A1" t="s">
        <v>4</v>
      </c>
      <c r="B1" t="s">
        <v>18</v>
      </c>
      <c r="G1" t="s">
        <v>18</v>
      </c>
      <c r="H1" t="s">
        <v>11</v>
      </c>
    </row>
    <row r="2" spans="1:11" x14ac:dyDescent="0.3">
      <c r="A2">
        <v>624</v>
      </c>
      <c r="B2">
        <v>23.6</v>
      </c>
      <c r="G2">
        <v>23.6</v>
      </c>
      <c r="H2">
        <v>24</v>
      </c>
    </row>
    <row r="3" spans="1:11" x14ac:dyDescent="0.3">
      <c r="A3">
        <v>624</v>
      </c>
      <c r="B3">
        <v>23.6</v>
      </c>
      <c r="G3">
        <v>23.6</v>
      </c>
      <c r="H3">
        <v>24</v>
      </c>
    </row>
    <row r="4" spans="1:11" hidden="1" x14ac:dyDescent="0.3">
      <c r="A4">
        <v>624</v>
      </c>
      <c r="G4">
        <v>23.6</v>
      </c>
      <c r="H4">
        <v>24</v>
      </c>
    </row>
    <row r="5" spans="1:11" x14ac:dyDescent="0.3">
      <c r="A5">
        <v>624</v>
      </c>
      <c r="B5">
        <v>23.6</v>
      </c>
      <c r="D5" s="6" t="s">
        <v>2462</v>
      </c>
      <c r="E5" s="6">
        <f>CORREL(A1:A788,B1:B788)</f>
        <v>-0.58883560123697698</v>
      </c>
      <c r="G5">
        <v>23.6</v>
      </c>
      <c r="H5">
        <v>24</v>
      </c>
      <c r="J5" s="6" t="s">
        <v>2462</v>
      </c>
      <c r="K5" s="6">
        <f>CORREL(G1:G456,H1:H456)</f>
        <v>-0.55482935185241422</v>
      </c>
    </row>
    <row r="6" spans="1:11" x14ac:dyDescent="0.3">
      <c r="A6">
        <v>624</v>
      </c>
      <c r="B6">
        <v>23.6</v>
      </c>
      <c r="G6">
        <v>23.6</v>
      </c>
      <c r="H6">
        <v>24</v>
      </c>
    </row>
    <row r="7" spans="1:11" x14ac:dyDescent="0.3">
      <c r="A7">
        <v>624</v>
      </c>
      <c r="B7">
        <v>23.6</v>
      </c>
      <c r="G7">
        <v>25.17</v>
      </c>
      <c r="H7">
        <v>28</v>
      </c>
    </row>
    <row r="8" spans="1:11" x14ac:dyDescent="0.3">
      <c r="A8">
        <v>799</v>
      </c>
      <c r="B8">
        <v>25.17</v>
      </c>
      <c r="G8">
        <v>25.17</v>
      </c>
      <c r="H8">
        <v>28</v>
      </c>
    </row>
    <row r="9" spans="1:11" x14ac:dyDescent="0.3">
      <c r="A9">
        <v>799</v>
      </c>
      <c r="B9">
        <v>25.17</v>
      </c>
      <c r="G9">
        <v>25.17</v>
      </c>
      <c r="H9">
        <v>28</v>
      </c>
    </row>
    <row r="10" spans="1:11" x14ac:dyDescent="0.3">
      <c r="A10">
        <v>799</v>
      </c>
      <c r="B10">
        <v>25.17</v>
      </c>
      <c r="G10">
        <v>25.17</v>
      </c>
      <c r="H10">
        <v>28</v>
      </c>
    </row>
    <row r="11" spans="1:11" x14ac:dyDescent="0.3">
      <c r="A11">
        <v>799</v>
      </c>
      <c r="B11">
        <v>25.17</v>
      </c>
      <c r="G11">
        <v>25.17</v>
      </c>
      <c r="H11">
        <v>28</v>
      </c>
    </row>
    <row r="12" spans="1:11" x14ac:dyDescent="0.3">
      <c r="A12">
        <v>999</v>
      </c>
      <c r="B12">
        <v>25.17</v>
      </c>
      <c r="G12">
        <v>25.17</v>
      </c>
      <c r="H12">
        <v>28</v>
      </c>
    </row>
    <row r="13" spans="1:11" x14ac:dyDescent="0.3">
      <c r="A13">
        <v>999</v>
      </c>
      <c r="B13">
        <v>25.17</v>
      </c>
      <c r="G13">
        <v>25.17</v>
      </c>
      <c r="H13">
        <v>28</v>
      </c>
    </row>
    <row r="14" spans="1:11" x14ac:dyDescent="0.3">
      <c r="A14">
        <v>999</v>
      </c>
      <c r="B14">
        <v>25.17</v>
      </c>
      <c r="G14">
        <v>25.17</v>
      </c>
      <c r="H14">
        <v>28</v>
      </c>
    </row>
    <row r="15" spans="1:11" x14ac:dyDescent="0.3">
      <c r="A15">
        <v>999</v>
      </c>
      <c r="B15">
        <v>25.17</v>
      </c>
      <c r="G15">
        <v>25.17</v>
      </c>
      <c r="H15">
        <v>28</v>
      </c>
    </row>
    <row r="16" spans="1:11" x14ac:dyDescent="0.3">
      <c r="A16">
        <v>999</v>
      </c>
      <c r="B16">
        <v>25.17</v>
      </c>
      <c r="G16">
        <v>25.17</v>
      </c>
      <c r="H16">
        <v>28</v>
      </c>
    </row>
    <row r="17" spans="1:8" x14ac:dyDescent="0.3">
      <c r="A17">
        <v>999</v>
      </c>
      <c r="B17">
        <v>25.17</v>
      </c>
      <c r="G17">
        <v>25.17</v>
      </c>
      <c r="H17">
        <v>28</v>
      </c>
    </row>
    <row r="18" spans="1:8" x14ac:dyDescent="0.3">
      <c r="A18">
        <v>999</v>
      </c>
      <c r="B18">
        <v>25.17</v>
      </c>
      <c r="G18">
        <v>25.17</v>
      </c>
      <c r="H18">
        <v>28</v>
      </c>
    </row>
    <row r="19" spans="1:8" x14ac:dyDescent="0.3">
      <c r="A19">
        <v>999</v>
      </c>
      <c r="B19">
        <v>25.17</v>
      </c>
      <c r="G19">
        <v>12</v>
      </c>
      <c r="H19">
        <v>40</v>
      </c>
    </row>
    <row r="20" spans="1:8" x14ac:dyDescent="0.3">
      <c r="A20">
        <v>1196</v>
      </c>
      <c r="B20">
        <v>12</v>
      </c>
      <c r="G20">
        <v>12</v>
      </c>
      <c r="H20">
        <v>40</v>
      </c>
    </row>
    <row r="21" spans="1:8" x14ac:dyDescent="0.3">
      <c r="A21">
        <v>1196</v>
      </c>
      <c r="B21">
        <v>12</v>
      </c>
      <c r="G21">
        <v>11</v>
      </c>
      <c r="H21">
        <v>40</v>
      </c>
    </row>
    <row r="22" spans="1:8" x14ac:dyDescent="0.3">
      <c r="A22">
        <v>1196</v>
      </c>
      <c r="B22">
        <v>11</v>
      </c>
      <c r="G22">
        <v>14</v>
      </c>
      <c r="H22">
        <v>35</v>
      </c>
    </row>
    <row r="23" spans="1:8" hidden="1" x14ac:dyDescent="0.3">
      <c r="A23">
        <v>1196</v>
      </c>
      <c r="G23">
        <v>14</v>
      </c>
      <c r="H23">
        <v>35</v>
      </c>
    </row>
    <row r="24" spans="1:8" hidden="1" x14ac:dyDescent="0.3">
      <c r="A24">
        <v>1196</v>
      </c>
      <c r="G24">
        <v>19</v>
      </c>
      <c r="H24">
        <v>35</v>
      </c>
    </row>
    <row r="25" spans="1:8" x14ac:dyDescent="0.3">
      <c r="A25">
        <v>998</v>
      </c>
      <c r="B25">
        <v>14</v>
      </c>
      <c r="G25">
        <v>14</v>
      </c>
      <c r="H25">
        <v>35</v>
      </c>
    </row>
    <row r="26" spans="1:8" x14ac:dyDescent="0.3">
      <c r="A26">
        <v>998</v>
      </c>
      <c r="B26">
        <v>14</v>
      </c>
      <c r="G26">
        <v>14</v>
      </c>
      <c r="H26">
        <v>35</v>
      </c>
    </row>
    <row r="27" spans="1:8" x14ac:dyDescent="0.3">
      <c r="A27">
        <v>998</v>
      </c>
      <c r="B27">
        <v>19</v>
      </c>
      <c r="G27">
        <v>23</v>
      </c>
      <c r="H27">
        <v>35</v>
      </c>
    </row>
    <row r="28" spans="1:8" x14ac:dyDescent="0.3">
      <c r="A28">
        <v>998</v>
      </c>
      <c r="B28">
        <v>14</v>
      </c>
      <c r="G28">
        <v>23.84</v>
      </c>
      <c r="H28">
        <v>35</v>
      </c>
    </row>
    <row r="29" spans="1:8" hidden="1" x14ac:dyDescent="0.3">
      <c r="A29">
        <v>998</v>
      </c>
      <c r="G29">
        <v>23.84</v>
      </c>
      <c r="H29">
        <v>35</v>
      </c>
    </row>
    <row r="30" spans="1:8" x14ac:dyDescent="0.3">
      <c r="A30">
        <v>998</v>
      </c>
      <c r="B30">
        <v>14</v>
      </c>
      <c r="G30">
        <v>23.84</v>
      </c>
      <c r="H30">
        <v>35</v>
      </c>
    </row>
    <row r="31" spans="1:8" x14ac:dyDescent="0.3">
      <c r="A31">
        <v>998</v>
      </c>
      <c r="B31">
        <v>23</v>
      </c>
      <c r="G31">
        <v>23.84</v>
      </c>
      <c r="H31">
        <v>35</v>
      </c>
    </row>
    <row r="32" spans="1:8" hidden="1" x14ac:dyDescent="0.3">
      <c r="A32">
        <v>998</v>
      </c>
      <c r="G32">
        <v>23.84</v>
      </c>
      <c r="H32">
        <v>35</v>
      </c>
    </row>
    <row r="33" spans="1:8" hidden="1" x14ac:dyDescent="0.3">
      <c r="A33">
        <v>1086</v>
      </c>
      <c r="G33">
        <v>23.84</v>
      </c>
      <c r="H33">
        <v>35</v>
      </c>
    </row>
    <row r="34" spans="1:8" hidden="1" x14ac:dyDescent="0.3">
      <c r="A34">
        <v>1086</v>
      </c>
      <c r="G34">
        <v>23.84</v>
      </c>
      <c r="H34">
        <v>35</v>
      </c>
    </row>
    <row r="35" spans="1:8" hidden="1" x14ac:dyDescent="0.3">
      <c r="A35">
        <v>1086</v>
      </c>
      <c r="G35">
        <v>23</v>
      </c>
      <c r="H35">
        <v>35</v>
      </c>
    </row>
    <row r="36" spans="1:8" hidden="1" x14ac:dyDescent="0.3">
      <c r="A36">
        <v>1086</v>
      </c>
      <c r="G36">
        <v>23</v>
      </c>
      <c r="H36">
        <v>35</v>
      </c>
    </row>
    <row r="37" spans="1:8" hidden="1" x14ac:dyDescent="0.3">
      <c r="A37">
        <v>1086</v>
      </c>
      <c r="G37">
        <v>23</v>
      </c>
      <c r="H37">
        <v>35</v>
      </c>
    </row>
    <row r="38" spans="1:8" hidden="1" x14ac:dyDescent="0.3">
      <c r="A38">
        <v>1086</v>
      </c>
      <c r="G38">
        <v>23</v>
      </c>
      <c r="H38">
        <v>35</v>
      </c>
    </row>
    <row r="39" spans="1:8" hidden="1" x14ac:dyDescent="0.3">
      <c r="A39">
        <v>1086</v>
      </c>
      <c r="G39">
        <v>23</v>
      </c>
      <c r="H39">
        <v>35</v>
      </c>
    </row>
    <row r="40" spans="1:8" hidden="1" x14ac:dyDescent="0.3">
      <c r="A40">
        <v>1086</v>
      </c>
      <c r="G40">
        <v>23</v>
      </c>
      <c r="H40">
        <v>35</v>
      </c>
    </row>
    <row r="41" spans="1:8" hidden="1" x14ac:dyDescent="0.3">
      <c r="A41">
        <v>1199</v>
      </c>
      <c r="G41">
        <v>23</v>
      </c>
      <c r="H41">
        <v>35</v>
      </c>
    </row>
    <row r="42" spans="1:8" x14ac:dyDescent="0.3">
      <c r="A42">
        <v>1199</v>
      </c>
      <c r="B42">
        <v>23.84</v>
      </c>
      <c r="G42">
        <v>23</v>
      </c>
      <c r="H42">
        <v>35</v>
      </c>
    </row>
    <row r="43" spans="1:8" x14ac:dyDescent="0.3">
      <c r="A43">
        <v>1199</v>
      </c>
      <c r="B43">
        <v>23.84</v>
      </c>
      <c r="G43">
        <v>20.89</v>
      </c>
      <c r="H43">
        <v>32</v>
      </c>
    </row>
    <row r="44" spans="1:8" x14ac:dyDescent="0.3">
      <c r="A44">
        <v>1199</v>
      </c>
      <c r="B44">
        <v>23.84</v>
      </c>
      <c r="G44">
        <v>20.89</v>
      </c>
      <c r="H44">
        <v>32</v>
      </c>
    </row>
    <row r="45" spans="1:8" x14ac:dyDescent="0.3">
      <c r="A45">
        <v>1199</v>
      </c>
      <c r="B45">
        <v>23.84</v>
      </c>
      <c r="G45">
        <v>20.89</v>
      </c>
      <c r="H45">
        <v>32</v>
      </c>
    </row>
    <row r="46" spans="1:8" x14ac:dyDescent="0.3">
      <c r="A46">
        <v>1199</v>
      </c>
      <c r="B46">
        <v>23.84</v>
      </c>
      <c r="G46">
        <v>20.89</v>
      </c>
      <c r="H46">
        <v>32</v>
      </c>
    </row>
    <row r="47" spans="1:8" x14ac:dyDescent="0.3">
      <c r="A47">
        <v>1199</v>
      </c>
      <c r="B47">
        <v>23.84</v>
      </c>
      <c r="G47">
        <v>20.89</v>
      </c>
      <c r="H47">
        <v>32</v>
      </c>
    </row>
    <row r="48" spans="1:8" x14ac:dyDescent="0.3">
      <c r="A48">
        <v>1199</v>
      </c>
      <c r="B48">
        <v>23.84</v>
      </c>
      <c r="G48">
        <v>15.1</v>
      </c>
      <c r="H48">
        <v>32</v>
      </c>
    </row>
    <row r="49" spans="1:8" x14ac:dyDescent="0.3">
      <c r="A49">
        <v>998</v>
      </c>
      <c r="B49">
        <v>23</v>
      </c>
      <c r="G49">
        <v>20.89</v>
      </c>
      <c r="H49">
        <v>32</v>
      </c>
    </row>
    <row r="50" spans="1:8" x14ac:dyDescent="0.3">
      <c r="A50">
        <v>998</v>
      </c>
      <c r="B50">
        <v>23</v>
      </c>
      <c r="G50">
        <v>15.1</v>
      </c>
      <c r="H50">
        <v>45</v>
      </c>
    </row>
    <row r="51" spans="1:8" x14ac:dyDescent="0.3">
      <c r="A51">
        <v>998</v>
      </c>
      <c r="B51">
        <v>23</v>
      </c>
      <c r="G51">
        <v>15.1</v>
      </c>
      <c r="H51">
        <v>45</v>
      </c>
    </row>
    <row r="52" spans="1:8" x14ac:dyDescent="0.3">
      <c r="A52">
        <v>998</v>
      </c>
      <c r="B52">
        <v>23</v>
      </c>
      <c r="G52">
        <v>20.3</v>
      </c>
      <c r="H52">
        <v>45</v>
      </c>
    </row>
    <row r="53" spans="1:8" x14ac:dyDescent="0.3">
      <c r="A53">
        <v>998</v>
      </c>
      <c r="B53">
        <v>23</v>
      </c>
      <c r="G53">
        <v>15.1</v>
      </c>
      <c r="H53">
        <v>45</v>
      </c>
    </row>
    <row r="54" spans="1:8" x14ac:dyDescent="0.3">
      <c r="A54">
        <v>998</v>
      </c>
      <c r="B54">
        <v>23</v>
      </c>
      <c r="G54">
        <v>20.3</v>
      </c>
      <c r="H54">
        <v>45</v>
      </c>
    </row>
    <row r="55" spans="1:8" x14ac:dyDescent="0.3">
      <c r="A55">
        <v>998</v>
      </c>
      <c r="B55">
        <v>23</v>
      </c>
      <c r="G55">
        <v>20.3</v>
      </c>
      <c r="H55">
        <v>45</v>
      </c>
    </row>
    <row r="56" spans="1:8" x14ac:dyDescent="0.3">
      <c r="A56">
        <v>998</v>
      </c>
      <c r="B56">
        <v>23</v>
      </c>
      <c r="G56">
        <v>15.1</v>
      </c>
      <c r="H56">
        <v>45</v>
      </c>
    </row>
    <row r="57" spans="1:8" x14ac:dyDescent="0.3">
      <c r="A57">
        <v>1197</v>
      </c>
      <c r="B57">
        <v>20.89</v>
      </c>
      <c r="G57">
        <v>20.3</v>
      </c>
      <c r="H57">
        <v>45</v>
      </c>
    </row>
    <row r="58" spans="1:8" x14ac:dyDescent="0.3">
      <c r="A58">
        <v>1197</v>
      </c>
      <c r="B58">
        <v>20.89</v>
      </c>
      <c r="G58">
        <v>15.1</v>
      </c>
      <c r="H58">
        <v>45</v>
      </c>
    </row>
    <row r="59" spans="1:8" x14ac:dyDescent="0.3">
      <c r="A59">
        <v>1197</v>
      </c>
      <c r="B59">
        <v>20.89</v>
      </c>
      <c r="G59">
        <v>20.3</v>
      </c>
      <c r="H59">
        <v>45</v>
      </c>
    </row>
    <row r="60" spans="1:8" x14ac:dyDescent="0.3">
      <c r="A60">
        <v>1197</v>
      </c>
      <c r="B60">
        <v>20.89</v>
      </c>
      <c r="G60">
        <v>15.1</v>
      </c>
      <c r="H60">
        <v>45</v>
      </c>
    </row>
    <row r="61" spans="1:8" x14ac:dyDescent="0.3">
      <c r="A61">
        <v>1197</v>
      </c>
      <c r="B61">
        <v>20.89</v>
      </c>
      <c r="G61">
        <v>20.3</v>
      </c>
      <c r="H61">
        <v>45</v>
      </c>
    </row>
    <row r="62" spans="1:8" x14ac:dyDescent="0.3">
      <c r="A62">
        <v>1197</v>
      </c>
      <c r="B62">
        <v>15.1</v>
      </c>
      <c r="G62">
        <v>15.1</v>
      </c>
      <c r="H62">
        <v>45</v>
      </c>
    </row>
    <row r="63" spans="1:8" x14ac:dyDescent="0.3">
      <c r="A63">
        <v>1197</v>
      </c>
      <c r="B63">
        <v>20.89</v>
      </c>
      <c r="G63">
        <v>20.3</v>
      </c>
      <c r="H63">
        <v>45</v>
      </c>
    </row>
    <row r="64" spans="1:8" hidden="1" x14ac:dyDescent="0.3">
      <c r="A64">
        <v>999</v>
      </c>
      <c r="G64">
        <v>22.95</v>
      </c>
      <c r="H64">
        <v>44</v>
      </c>
    </row>
    <row r="65" spans="1:8" hidden="1" x14ac:dyDescent="0.3">
      <c r="A65">
        <v>999</v>
      </c>
      <c r="G65">
        <v>22.95</v>
      </c>
      <c r="H65">
        <v>44</v>
      </c>
    </row>
    <row r="66" spans="1:8" hidden="1" x14ac:dyDescent="0.3">
      <c r="A66">
        <v>999</v>
      </c>
      <c r="G66">
        <v>22.95</v>
      </c>
      <c r="H66">
        <v>44</v>
      </c>
    </row>
    <row r="67" spans="1:8" hidden="1" x14ac:dyDescent="0.3">
      <c r="A67">
        <v>999</v>
      </c>
      <c r="G67">
        <v>22.95</v>
      </c>
      <c r="H67">
        <v>44</v>
      </c>
    </row>
    <row r="68" spans="1:8" x14ac:dyDescent="0.3">
      <c r="A68">
        <v>1197</v>
      </c>
      <c r="B68">
        <v>15.1</v>
      </c>
      <c r="G68">
        <v>17.57</v>
      </c>
      <c r="H68">
        <v>44</v>
      </c>
    </row>
    <row r="69" spans="1:8" x14ac:dyDescent="0.3">
      <c r="A69">
        <v>1197</v>
      </c>
      <c r="B69">
        <v>15.1</v>
      </c>
      <c r="G69">
        <v>17.57</v>
      </c>
      <c r="H69">
        <v>44</v>
      </c>
    </row>
    <row r="70" spans="1:8" x14ac:dyDescent="0.3">
      <c r="A70">
        <v>1364</v>
      </c>
      <c r="B70">
        <v>20.3</v>
      </c>
      <c r="G70">
        <v>17.57</v>
      </c>
      <c r="H70">
        <v>44</v>
      </c>
    </row>
    <row r="71" spans="1:8" x14ac:dyDescent="0.3">
      <c r="A71">
        <v>1197</v>
      </c>
      <c r="B71">
        <v>15.1</v>
      </c>
      <c r="G71">
        <v>17.57</v>
      </c>
      <c r="H71">
        <v>44</v>
      </c>
    </row>
    <row r="72" spans="1:8" x14ac:dyDescent="0.3">
      <c r="A72">
        <v>1364</v>
      </c>
      <c r="B72">
        <v>20.3</v>
      </c>
      <c r="G72">
        <v>14.6</v>
      </c>
      <c r="H72">
        <v>42</v>
      </c>
    </row>
    <row r="73" spans="1:8" x14ac:dyDescent="0.3">
      <c r="A73">
        <v>1364</v>
      </c>
      <c r="B73">
        <v>20.3</v>
      </c>
      <c r="G73">
        <v>16.3</v>
      </c>
      <c r="H73">
        <v>42</v>
      </c>
    </row>
    <row r="74" spans="1:8" x14ac:dyDescent="0.3">
      <c r="A74">
        <v>1197</v>
      </c>
      <c r="B74">
        <v>15.1</v>
      </c>
      <c r="G74">
        <v>13.3</v>
      </c>
      <c r="H74">
        <v>45</v>
      </c>
    </row>
    <row r="75" spans="1:8" x14ac:dyDescent="0.3">
      <c r="A75">
        <v>1364</v>
      </c>
      <c r="B75">
        <v>20.3</v>
      </c>
      <c r="G75">
        <v>18.399999999999999</v>
      </c>
      <c r="H75">
        <v>45</v>
      </c>
    </row>
    <row r="76" spans="1:8" x14ac:dyDescent="0.3">
      <c r="A76">
        <v>1197</v>
      </c>
      <c r="B76">
        <v>15.1</v>
      </c>
      <c r="G76">
        <v>13.3</v>
      </c>
      <c r="H76">
        <v>45</v>
      </c>
    </row>
    <row r="77" spans="1:8" x14ac:dyDescent="0.3">
      <c r="A77">
        <v>1364</v>
      </c>
      <c r="B77">
        <v>20.3</v>
      </c>
      <c r="G77">
        <v>18.399999999999999</v>
      </c>
      <c r="H77">
        <v>45</v>
      </c>
    </row>
    <row r="78" spans="1:8" x14ac:dyDescent="0.3">
      <c r="A78">
        <v>1197</v>
      </c>
      <c r="B78">
        <v>15.1</v>
      </c>
      <c r="G78">
        <v>13.3</v>
      </c>
      <c r="H78">
        <v>45</v>
      </c>
    </row>
    <row r="79" spans="1:8" x14ac:dyDescent="0.3">
      <c r="A79">
        <v>1364</v>
      </c>
      <c r="B79">
        <v>20.3</v>
      </c>
      <c r="G79">
        <v>18.399999999999999</v>
      </c>
      <c r="H79">
        <v>45</v>
      </c>
    </row>
    <row r="80" spans="1:8" x14ac:dyDescent="0.3">
      <c r="A80">
        <v>1197</v>
      </c>
      <c r="B80">
        <v>15.1</v>
      </c>
      <c r="G80">
        <v>13.3</v>
      </c>
      <c r="H80">
        <v>45</v>
      </c>
    </row>
    <row r="81" spans="1:8" x14ac:dyDescent="0.3">
      <c r="A81">
        <v>1364</v>
      </c>
      <c r="B81">
        <v>20.3</v>
      </c>
      <c r="G81">
        <v>18.399999999999999</v>
      </c>
      <c r="H81">
        <v>45</v>
      </c>
    </row>
    <row r="82" spans="1:8" x14ac:dyDescent="0.3">
      <c r="A82">
        <v>1248</v>
      </c>
      <c r="B82">
        <v>22.95</v>
      </c>
      <c r="G82">
        <v>13.3</v>
      </c>
      <c r="H82">
        <v>45</v>
      </c>
    </row>
    <row r="83" spans="1:8" x14ac:dyDescent="0.3">
      <c r="A83">
        <v>1248</v>
      </c>
      <c r="B83">
        <v>22.95</v>
      </c>
      <c r="G83">
        <v>13.3</v>
      </c>
      <c r="H83">
        <v>45</v>
      </c>
    </row>
    <row r="84" spans="1:8" x14ac:dyDescent="0.3">
      <c r="A84">
        <v>1248</v>
      </c>
      <c r="B84">
        <v>22.95</v>
      </c>
      <c r="G84">
        <v>13.3</v>
      </c>
      <c r="H84">
        <v>45</v>
      </c>
    </row>
    <row r="85" spans="1:8" x14ac:dyDescent="0.3">
      <c r="A85">
        <v>1248</v>
      </c>
      <c r="B85">
        <v>22.95</v>
      </c>
      <c r="G85">
        <v>18.399999999999999</v>
      </c>
      <c r="H85">
        <v>45</v>
      </c>
    </row>
    <row r="86" spans="1:8" x14ac:dyDescent="0.3">
      <c r="A86">
        <v>1193</v>
      </c>
      <c r="B86">
        <v>17.57</v>
      </c>
      <c r="G86">
        <v>14</v>
      </c>
      <c r="H86">
        <v>45</v>
      </c>
    </row>
    <row r="87" spans="1:8" x14ac:dyDescent="0.3">
      <c r="A87">
        <v>1193</v>
      </c>
      <c r="B87">
        <v>17.57</v>
      </c>
      <c r="G87">
        <v>14</v>
      </c>
      <c r="H87">
        <v>45</v>
      </c>
    </row>
    <row r="88" spans="1:8" x14ac:dyDescent="0.3">
      <c r="A88">
        <v>1193</v>
      </c>
      <c r="B88">
        <v>17.57</v>
      </c>
      <c r="G88">
        <v>14</v>
      </c>
      <c r="H88">
        <v>45</v>
      </c>
    </row>
    <row r="89" spans="1:8" x14ac:dyDescent="0.3">
      <c r="A89">
        <v>1193</v>
      </c>
      <c r="B89">
        <v>17.57</v>
      </c>
      <c r="G89">
        <v>19</v>
      </c>
      <c r="H89">
        <v>45</v>
      </c>
    </row>
    <row r="90" spans="1:8" hidden="1" x14ac:dyDescent="0.3">
      <c r="A90">
        <v>1197</v>
      </c>
      <c r="G90">
        <v>19</v>
      </c>
      <c r="H90">
        <v>45</v>
      </c>
    </row>
    <row r="91" spans="1:8" hidden="1" x14ac:dyDescent="0.3">
      <c r="A91">
        <v>1197</v>
      </c>
      <c r="G91">
        <v>19</v>
      </c>
      <c r="H91">
        <v>45</v>
      </c>
    </row>
    <row r="92" spans="1:8" hidden="1" x14ac:dyDescent="0.3">
      <c r="A92">
        <v>1197</v>
      </c>
      <c r="G92">
        <v>17</v>
      </c>
      <c r="H92">
        <v>45</v>
      </c>
    </row>
    <row r="93" spans="1:8" hidden="1" x14ac:dyDescent="0.3">
      <c r="A93">
        <v>1197</v>
      </c>
      <c r="G93">
        <v>19</v>
      </c>
      <c r="H93">
        <v>45</v>
      </c>
    </row>
    <row r="94" spans="1:8" hidden="1" x14ac:dyDescent="0.3">
      <c r="A94">
        <v>1197</v>
      </c>
      <c r="G94">
        <v>16.3</v>
      </c>
      <c r="H94">
        <v>37</v>
      </c>
    </row>
    <row r="95" spans="1:8" hidden="1" x14ac:dyDescent="0.3">
      <c r="A95">
        <v>1197</v>
      </c>
      <c r="G95">
        <v>16.3</v>
      </c>
      <c r="H95">
        <v>37</v>
      </c>
    </row>
    <row r="96" spans="1:8" x14ac:dyDescent="0.3">
      <c r="A96">
        <v>1248</v>
      </c>
      <c r="B96">
        <v>14.6</v>
      </c>
      <c r="G96">
        <v>28.4</v>
      </c>
      <c r="H96">
        <v>37</v>
      </c>
    </row>
    <row r="97" spans="1:8" x14ac:dyDescent="0.3">
      <c r="A97">
        <v>1197</v>
      </c>
      <c r="B97">
        <v>16.3</v>
      </c>
      <c r="G97">
        <v>16.3</v>
      </c>
      <c r="H97">
        <v>37</v>
      </c>
    </row>
    <row r="98" spans="1:8" hidden="1" x14ac:dyDescent="0.3">
      <c r="A98">
        <v>1197</v>
      </c>
      <c r="G98">
        <v>28.4</v>
      </c>
      <c r="H98">
        <v>37</v>
      </c>
    </row>
    <row r="99" spans="1:8" x14ac:dyDescent="0.3">
      <c r="A99">
        <v>1197</v>
      </c>
      <c r="B99">
        <v>13.3</v>
      </c>
      <c r="G99">
        <v>16.3</v>
      </c>
      <c r="H99">
        <v>37</v>
      </c>
    </row>
    <row r="100" spans="1:8" x14ac:dyDescent="0.3">
      <c r="A100">
        <v>1396</v>
      </c>
      <c r="B100">
        <v>18.399999999999999</v>
      </c>
      <c r="G100">
        <v>28.4</v>
      </c>
      <c r="H100">
        <v>37</v>
      </c>
    </row>
    <row r="101" spans="1:8" x14ac:dyDescent="0.3">
      <c r="A101">
        <v>1197</v>
      </c>
      <c r="B101">
        <v>13.3</v>
      </c>
      <c r="G101">
        <v>28.4</v>
      </c>
      <c r="H101">
        <v>37</v>
      </c>
    </row>
    <row r="102" spans="1:8" x14ac:dyDescent="0.3">
      <c r="A102">
        <v>1396</v>
      </c>
      <c r="B102">
        <v>18.399999999999999</v>
      </c>
      <c r="G102">
        <v>16.3</v>
      </c>
      <c r="H102">
        <v>37</v>
      </c>
    </row>
    <row r="103" spans="1:8" x14ac:dyDescent="0.3">
      <c r="A103">
        <v>1197</v>
      </c>
      <c r="B103">
        <v>13.3</v>
      </c>
      <c r="G103">
        <v>16.3</v>
      </c>
      <c r="H103">
        <v>37</v>
      </c>
    </row>
    <row r="104" spans="1:8" x14ac:dyDescent="0.3">
      <c r="A104">
        <v>1396</v>
      </c>
      <c r="B104">
        <v>18.399999999999999</v>
      </c>
      <c r="G104">
        <v>16.3</v>
      </c>
      <c r="H104">
        <v>37</v>
      </c>
    </row>
    <row r="105" spans="1:8" x14ac:dyDescent="0.3">
      <c r="A105">
        <v>1197</v>
      </c>
      <c r="B105">
        <v>13.3</v>
      </c>
      <c r="G105">
        <v>28.4</v>
      </c>
      <c r="H105">
        <v>37</v>
      </c>
    </row>
    <row r="106" spans="1:8" x14ac:dyDescent="0.3">
      <c r="A106">
        <v>1396</v>
      </c>
      <c r="B106">
        <v>18.399999999999999</v>
      </c>
      <c r="G106">
        <v>28.4</v>
      </c>
      <c r="H106">
        <v>37</v>
      </c>
    </row>
    <row r="107" spans="1:8" x14ac:dyDescent="0.3">
      <c r="A107">
        <v>1197</v>
      </c>
      <c r="B107">
        <v>13.3</v>
      </c>
      <c r="G107">
        <v>28.4</v>
      </c>
      <c r="H107">
        <v>37</v>
      </c>
    </row>
    <row r="108" spans="1:8" x14ac:dyDescent="0.3">
      <c r="A108">
        <v>1197</v>
      </c>
      <c r="B108">
        <v>13.3</v>
      </c>
      <c r="G108">
        <v>15.3</v>
      </c>
      <c r="H108">
        <v>45</v>
      </c>
    </row>
    <row r="109" spans="1:8" x14ac:dyDescent="0.3">
      <c r="A109">
        <v>1197</v>
      </c>
      <c r="B109">
        <v>13.3</v>
      </c>
      <c r="G109">
        <v>15.3</v>
      </c>
      <c r="H109">
        <v>45</v>
      </c>
    </row>
    <row r="110" spans="1:8" x14ac:dyDescent="0.3">
      <c r="A110">
        <v>1396</v>
      </c>
      <c r="B110">
        <v>18.399999999999999</v>
      </c>
      <c r="G110">
        <v>15.3</v>
      </c>
      <c r="H110">
        <v>45</v>
      </c>
    </row>
    <row r="111" spans="1:8" hidden="1" x14ac:dyDescent="0.3">
      <c r="A111">
        <v>1197</v>
      </c>
      <c r="G111">
        <v>15.3</v>
      </c>
      <c r="H111">
        <v>45</v>
      </c>
    </row>
    <row r="112" spans="1:8" hidden="1" x14ac:dyDescent="0.3">
      <c r="A112">
        <v>1197</v>
      </c>
      <c r="G112">
        <v>15.3</v>
      </c>
      <c r="H112">
        <v>45</v>
      </c>
    </row>
    <row r="113" spans="1:8" hidden="1" x14ac:dyDescent="0.3">
      <c r="A113">
        <v>1197</v>
      </c>
      <c r="G113">
        <v>13.6</v>
      </c>
      <c r="H113">
        <v>45</v>
      </c>
    </row>
    <row r="114" spans="1:8" hidden="1" x14ac:dyDescent="0.3">
      <c r="A114">
        <v>1197</v>
      </c>
      <c r="G114">
        <v>13.6</v>
      </c>
      <c r="H114">
        <v>45</v>
      </c>
    </row>
    <row r="115" spans="1:8" hidden="1" x14ac:dyDescent="0.3">
      <c r="A115">
        <v>1197</v>
      </c>
      <c r="G115">
        <v>20.32</v>
      </c>
      <c r="H115">
        <v>45</v>
      </c>
    </row>
    <row r="116" spans="1:8" hidden="1" x14ac:dyDescent="0.3">
      <c r="A116">
        <v>1197</v>
      </c>
      <c r="G116">
        <v>20.3</v>
      </c>
      <c r="H116">
        <v>45</v>
      </c>
    </row>
    <row r="117" spans="1:8" hidden="1" x14ac:dyDescent="0.3">
      <c r="A117">
        <v>1197</v>
      </c>
      <c r="G117">
        <v>20.32</v>
      </c>
      <c r="H117">
        <v>45</v>
      </c>
    </row>
    <row r="118" spans="1:8" hidden="1" x14ac:dyDescent="0.3">
      <c r="A118">
        <v>998</v>
      </c>
      <c r="G118">
        <v>13.6</v>
      </c>
      <c r="H118">
        <v>45</v>
      </c>
    </row>
    <row r="119" spans="1:8" hidden="1" x14ac:dyDescent="0.3">
      <c r="A119">
        <v>1186</v>
      </c>
      <c r="G119">
        <v>13.6</v>
      </c>
      <c r="H119">
        <v>45</v>
      </c>
    </row>
    <row r="120" spans="1:8" hidden="1" x14ac:dyDescent="0.3">
      <c r="A120">
        <v>1186</v>
      </c>
      <c r="G120">
        <v>20.3</v>
      </c>
      <c r="H120">
        <v>45</v>
      </c>
    </row>
    <row r="121" spans="1:8" hidden="1" x14ac:dyDescent="0.3">
      <c r="A121">
        <v>1186</v>
      </c>
      <c r="G121">
        <v>20.32</v>
      </c>
      <c r="H121">
        <v>45</v>
      </c>
    </row>
    <row r="122" spans="1:8" hidden="1" x14ac:dyDescent="0.3">
      <c r="A122">
        <v>1186</v>
      </c>
      <c r="G122">
        <v>13.6</v>
      </c>
      <c r="H122">
        <v>45</v>
      </c>
    </row>
    <row r="123" spans="1:8" x14ac:dyDescent="0.3">
      <c r="A123">
        <v>999</v>
      </c>
      <c r="B123">
        <v>14</v>
      </c>
      <c r="G123">
        <v>15</v>
      </c>
      <c r="H123">
        <v>45</v>
      </c>
    </row>
    <row r="124" spans="1:8" x14ac:dyDescent="0.3">
      <c r="A124">
        <v>999</v>
      </c>
      <c r="B124">
        <v>14</v>
      </c>
      <c r="G124">
        <v>16.78</v>
      </c>
      <c r="H124">
        <v>45</v>
      </c>
    </row>
    <row r="125" spans="1:8" x14ac:dyDescent="0.3">
      <c r="A125">
        <v>999</v>
      </c>
      <c r="B125">
        <v>14</v>
      </c>
      <c r="G125">
        <v>18.100000000000001</v>
      </c>
      <c r="H125">
        <v>45</v>
      </c>
    </row>
    <row r="126" spans="1:8" x14ac:dyDescent="0.3">
      <c r="A126">
        <v>1498</v>
      </c>
      <c r="B126">
        <v>19</v>
      </c>
      <c r="G126">
        <v>18.100000000000001</v>
      </c>
      <c r="H126">
        <v>45</v>
      </c>
    </row>
    <row r="127" spans="1:8" x14ac:dyDescent="0.3">
      <c r="A127">
        <v>1498</v>
      </c>
      <c r="B127">
        <v>19</v>
      </c>
      <c r="G127">
        <v>16.78</v>
      </c>
      <c r="H127">
        <v>45</v>
      </c>
    </row>
    <row r="128" spans="1:8" x14ac:dyDescent="0.3">
      <c r="A128">
        <v>1498</v>
      </c>
      <c r="B128">
        <v>19</v>
      </c>
      <c r="G128">
        <v>18.100000000000001</v>
      </c>
      <c r="H128">
        <v>45</v>
      </c>
    </row>
    <row r="129" spans="1:8" x14ac:dyDescent="0.3">
      <c r="A129">
        <v>1197</v>
      </c>
      <c r="B129">
        <v>17</v>
      </c>
      <c r="G129">
        <v>18</v>
      </c>
      <c r="H129">
        <v>50</v>
      </c>
    </row>
    <row r="130" spans="1:8" x14ac:dyDescent="0.3">
      <c r="A130">
        <v>1498</v>
      </c>
      <c r="B130">
        <v>19</v>
      </c>
      <c r="G130">
        <v>18</v>
      </c>
      <c r="H130">
        <v>50</v>
      </c>
    </row>
    <row r="131" spans="1:8" x14ac:dyDescent="0.3">
      <c r="A131">
        <v>1197</v>
      </c>
      <c r="B131">
        <v>16.3</v>
      </c>
      <c r="G131">
        <v>18</v>
      </c>
      <c r="H131">
        <v>50</v>
      </c>
    </row>
    <row r="132" spans="1:8" x14ac:dyDescent="0.3">
      <c r="A132">
        <v>1197</v>
      </c>
      <c r="B132">
        <v>16.3</v>
      </c>
      <c r="G132">
        <v>11.3</v>
      </c>
      <c r="H132">
        <v>66</v>
      </c>
    </row>
    <row r="133" spans="1:8" x14ac:dyDescent="0.3">
      <c r="A133">
        <v>1248</v>
      </c>
      <c r="B133">
        <v>28.4</v>
      </c>
      <c r="G133">
        <v>15.1</v>
      </c>
      <c r="H133">
        <v>66</v>
      </c>
    </row>
    <row r="134" spans="1:8" x14ac:dyDescent="0.3">
      <c r="A134">
        <v>1197</v>
      </c>
      <c r="B134">
        <v>16.3</v>
      </c>
      <c r="G134">
        <v>15.1</v>
      </c>
      <c r="H134">
        <v>66</v>
      </c>
    </row>
    <row r="135" spans="1:8" x14ac:dyDescent="0.3">
      <c r="A135">
        <v>1248</v>
      </c>
      <c r="B135">
        <v>28.4</v>
      </c>
      <c r="G135">
        <v>15.1</v>
      </c>
      <c r="H135">
        <v>66</v>
      </c>
    </row>
    <row r="136" spans="1:8" x14ac:dyDescent="0.3">
      <c r="A136">
        <v>1197</v>
      </c>
      <c r="B136">
        <v>16.3</v>
      </c>
      <c r="G136">
        <v>15.1</v>
      </c>
      <c r="H136">
        <v>66</v>
      </c>
    </row>
    <row r="137" spans="1:8" x14ac:dyDescent="0.3">
      <c r="A137">
        <v>1248</v>
      </c>
      <c r="B137">
        <v>28.4</v>
      </c>
      <c r="G137">
        <v>16</v>
      </c>
      <c r="H137">
        <v>67</v>
      </c>
    </row>
    <row r="138" spans="1:8" x14ac:dyDescent="0.3">
      <c r="A138">
        <v>1248</v>
      </c>
      <c r="B138">
        <v>28.4</v>
      </c>
      <c r="G138">
        <v>16</v>
      </c>
      <c r="H138">
        <v>67</v>
      </c>
    </row>
    <row r="139" spans="1:8" x14ac:dyDescent="0.3">
      <c r="A139">
        <v>1197</v>
      </c>
      <c r="B139">
        <v>16.3</v>
      </c>
      <c r="G139">
        <v>16</v>
      </c>
      <c r="H139">
        <v>67</v>
      </c>
    </row>
    <row r="140" spans="1:8" x14ac:dyDescent="0.3">
      <c r="A140">
        <v>1197</v>
      </c>
      <c r="B140">
        <v>16.3</v>
      </c>
      <c r="G140">
        <v>10</v>
      </c>
      <c r="H140">
        <v>60.9</v>
      </c>
    </row>
    <row r="141" spans="1:8" x14ac:dyDescent="0.3">
      <c r="A141">
        <v>1197</v>
      </c>
      <c r="B141">
        <v>16.3</v>
      </c>
      <c r="G141">
        <v>12.5</v>
      </c>
      <c r="H141">
        <v>52</v>
      </c>
    </row>
    <row r="142" spans="1:8" x14ac:dyDescent="0.3">
      <c r="A142">
        <v>1248</v>
      </c>
      <c r="B142">
        <v>28.4</v>
      </c>
      <c r="G142">
        <v>7</v>
      </c>
      <c r="H142">
        <v>87</v>
      </c>
    </row>
    <row r="143" spans="1:8" x14ac:dyDescent="0.3">
      <c r="A143">
        <v>1248</v>
      </c>
      <c r="B143">
        <v>28.4</v>
      </c>
      <c r="G143">
        <v>13.5</v>
      </c>
      <c r="H143">
        <v>78</v>
      </c>
    </row>
    <row r="144" spans="1:8" x14ac:dyDescent="0.3">
      <c r="A144">
        <v>1248</v>
      </c>
      <c r="B144">
        <v>28.4</v>
      </c>
      <c r="G144">
        <v>13.5</v>
      </c>
      <c r="H144">
        <v>78</v>
      </c>
    </row>
    <row r="145" spans="1:8" hidden="1" x14ac:dyDescent="0.3">
      <c r="A145">
        <v>1498</v>
      </c>
      <c r="G145">
        <v>13.5</v>
      </c>
      <c r="H145">
        <v>78</v>
      </c>
    </row>
    <row r="146" spans="1:8" hidden="1" x14ac:dyDescent="0.3">
      <c r="A146">
        <v>1498</v>
      </c>
      <c r="G146">
        <v>23</v>
      </c>
      <c r="H146">
        <v>35</v>
      </c>
    </row>
    <row r="147" spans="1:8" hidden="1" x14ac:dyDescent="0.3">
      <c r="A147">
        <v>1498</v>
      </c>
      <c r="G147">
        <v>23</v>
      </c>
      <c r="H147">
        <v>35</v>
      </c>
    </row>
    <row r="148" spans="1:8" hidden="1" x14ac:dyDescent="0.3">
      <c r="A148">
        <v>1194</v>
      </c>
      <c r="G148">
        <v>23</v>
      </c>
      <c r="H148">
        <v>35</v>
      </c>
    </row>
    <row r="149" spans="1:8" hidden="1" x14ac:dyDescent="0.3">
      <c r="A149">
        <v>1194</v>
      </c>
      <c r="G149">
        <v>23</v>
      </c>
      <c r="H149">
        <v>35</v>
      </c>
    </row>
    <row r="150" spans="1:8" hidden="1" x14ac:dyDescent="0.3">
      <c r="A150">
        <v>1194</v>
      </c>
      <c r="G150">
        <v>23</v>
      </c>
      <c r="H150">
        <v>35</v>
      </c>
    </row>
    <row r="151" spans="1:8" hidden="1" x14ac:dyDescent="0.3">
      <c r="A151">
        <v>1194</v>
      </c>
      <c r="G151">
        <v>23</v>
      </c>
      <c r="H151">
        <v>35</v>
      </c>
    </row>
    <row r="152" spans="1:8" hidden="1" x14ac:dyDescent="0.3">
      <c r="A152">
        <v>1498</v>
      </c>
      <c r="G152">
        <v>23</v>
      </c>
      <c r="H152">
        <v>35</v>
      </c>
    </row>
    <row r="153" spans="1:8" x14ac:dyDescent="0.3">
      <c r="A153">
        <v>1498</v>
      </c>
      <c r="B153">
        <v>15.3</v>
      </c>
      <c r="G153">
        <v>23</v>
      </c>
      <c r="H153">
        <v>35</v>
      </c>
    </row>
    <row r="154" spans="1:8" x14ac:dyDescent="0.3">
      <c r="A154">
        <v>1498</v>
      </c>
      <c r="B154">
        <v>15.3</v>
      </c>
      <c r="G154">
        <v>23</v>
      </c>
      <c r="H154">
        <v>35</v>
      </c>
    </row>
    <row r="155" spans="1:8" x14ac:dyDescent="0.3">
      <c r="A155">
        <v>1498</v>
      </c>
      <c r="B155">
        <v>15.3</v>
      </c>
      <c r="G155">
        <v>23</v>
      </c>
      <c r="H155">
        <v>35</v>
      </c>
    </row>
    <row r="156" spans="1:8" x14ac:dyDescent="0.3">
      <c r="A156">
        <v>1498</v>
      </c>
      <c r="B156">
        <v>15.3</v>
      </c>
      <c r="G156">
        <v>24</v>
      </c>
      <c r="H156">
        <v>43</v>
      </c>
    </row>
    <row r="157" spans="1:8" hidden="1" x14ac:dyDescent="0.3">
      <c r="A157">
        <v>999</v>
      </c>
      <c r="G157">
        <v>24</v>
      </c>
      <c r="H157">
        <v>43</v>
      </c>
    </row>
    <row r="158" spans="1:8" hidden="1" x14ac:dyDescent="0.3">
      <c r="A158">
        <v>999</v>
      </c>
      <c r="G158">
        <v>18.899999999999999</v>
      </c>
      <c r="H158">
        <v>43</v>
      </c>
    </row>
    <row r="159" spans="1:8" hidden="1" x14ac:dyDescent="0.3">
      <c r="A159">
        <v>999</v>
      </c>
      <c r="G159">
        <v>18.899999999999999</v>
      </c>
      <c r="H159">
        <v>43</v>
      </c>
    </row>
    <row r="160" spans="1:8" x14ac:dyDescent="0.3">
      <c r="A160">
        <v>1498</v>
      </c>
      <c r="B160">
        <v>15.3</v>
      </c>
      <c r="G160">
        <v>15.5</v>
      </c>
      <c r="H160">
        <v>35</v>
      </c>
    </row>
    <row r="161" spans="1:8" hidden="1" x14ac:dyDescent="0.3">
      <c r="A161">
        <v>1194</v>
      </c>
      <c r="G161">
        <v>15.5</v>
      </c>
      <c r="H161">
        <v>35</v>
      </c>
    </row>
    <row r="162" spans="1:8" hidden="1" x14ac:dyDescent="0.3">
      <c r="A162">
        <v>1194</v>
      </c>
      <c r="G162">
        <v>22.25</v>
      </c>
      <c r="H162">
        <v>35</v>
      </c>
    </row>
    <row r="163" spans="1:8" hidden="1" x14ac:dyDescent="0.3">
      <c r="A163">
        <v>1194</v>
      </c>
      <c r="G163">
        <v>22.25</v>
      </c>
      <c r="H163">
        <v>35</v>
      </c>
    </row>
    <row r="164" spans="1:8" hidden="1" x14ac:dyDescent="0.3">
      <c r="A164">
        <v>1498</v>
      </c>
      <c r="G164">
        <v>22.25</v>
      </c>
      <c r="H164">
        <v>35</v>
      </c>
    </row>
    <row r="165" spans="1:8" hidden="1" x14ac:dyDescent="0.3">
      <c r="A165">
        <v>1498</v>
      </c>
      <c r="G165">
        <v>15.5</v>
      </c>
      <c r="H165">
        <v>35</v>
      </c>
    </row>
    <row r="166" spans="1:8" hidden="1" x14ac:dyDescent="0.3">
      <c r="A166">
        <v>1498</v>
      </c>
      <c r="G166">
        <v>15.5</v>
      </c>
      <c r="H166">
        <v>35</v>
      </c>
    </row>
    <row r="167" spans="1:8" hidden="1" x14ac:dyDescent="0.3">
      <c r="A167">
        <v>1498</v>
      </c>
      <c r="G167">
        <v>22.25</v>
      </c>
      <c r="H167">
        <v>35</v>
      </c>
    </row>
    <row r="168" spans="1:8" hidden="1" x14ac:dyDescent="0.3">
      <c r="A168">
        <v>1498</v>
      </c>
      <c r="G168">
        <v>15.5</v>
      </c>
      <c r="H168">
        <v>35</v>
      </c>
    </row>
    <row r="169" spans="1:8" hidden="1" x14ac:dyDescent="0.3">
      <c r="A169">
        <v>1194</v>
      </c>
      <c r="G169">
        <v>22.25</v>
      </c>
      <c r="H169">
        <v>35</v>
      </c>
    </row>
    <row r="170" spans="1:8" hidden="1" x14ac:dyDescent="0.3">
      <c r="A170">
        <v>1194</v>
      </c>
      <c r="G170">
        <v>15.5</v>
      </c>
      <c r="H170">
        <v>35</v>
      </c>
    </row>
    <row r="171" spans="1:8" hidden="1" x14ac:dyDescent="0.3">
      <c r="A171">
        <v>1194</v>
      </c>
      <c r="G171">
        <v>22.25</v>
      </c>
      <c r="H171">
        <v>35</v>
      </c>
    </row>
    <row r="172" spans="1:8" hidden="1" x14ac:dyDescent="0.3">
      <c r="A172">
        <v>1194</v>
      </c>
      <c r="G172">
        <v>15.5</v>
      </c>
      <c r="H172">
        <v>35</v>
      </c>
    </row>
    <row r="173" spans="1:8" hidden="1" x14ac:dyDescent="0.3">
      <c r="A173">
        <v>1498</v>
      </c>
      <c r="G173">
        <v>15.5</v>
      </c>
      <c r="H173">
        <v>35</v>
      </c>
    </row>
    <row r="174" spans="1:8" x14ac:dyDescent="0.3">
      <c r="A174">
        <v>1496</v>
      </c>
      <c r="B174">
        <v>13.6</v>
      </c>
      <c r="G174">
        <v>15.5</v>
      </c>
      <c r="H174">
        <v>35</v>
      </c>
    </row>
    <row r="175" spans="1:8" x14ac:dyDescent="0.3">
      <c r="A175">
        <v>1496</v>
      </c>
      <c r="B175">
        <v>13.6</v>
      </c>
      <c r="G175">
        <v>22.25</v>
      </c>
      <c r="H175">
        <v>35</v>
      </c>
    </row>
    <row r="176" spans="1:8" x14ac:dyDescent="0.3">
      <c r="A176">
        <v>1364</v>
      </c>
      <c r="B176">
        <v>20.32</v>
      </c>
      <c r="G176">
        <v>22.25</v>
      </c>
      <c r="H176">
        <v>35</v>
      </c>
    </row>
    <row r="177" spans="1:8" x14ac:dyDescent="0.3">
      <c r="A177">
        <v>1364</v>
      </c>
      <c r="B177">
        <v>20.3</v>
      </c>
      <c r="G177">
        <v>22.25</v>
      </c>
      <c r="H177">
        <v>35</v>
      </c>
    </row>
    <row r="178" spans="1:8" x14ac:dyDescent="0.3">
      <c r="A178">
        <v>1364</v>
      </c>
      <c r="B178">
        <v>20.32</v>
      </c>
      <c r="G178">
        <v>22.25</v>
      </c>
      <c r="H178">
        <v>35</v>
      </c>
    </row>
    <row r="179" spans="1:8" x14ac:dyDescent="0.3">
      <c r="A179">
        <v>1496</v>
      </c>
      <c r="B179">
        <v>13.6</v>
      </c>
      <c r="G179">
        <v>22.25</v>
      </c>
      <c r="H179">
        <v>35</v>
      </c>
    </row>
    <row r="180" spans="1:8" x14ac:dyDescent="0.3">
      <c r="A180">
        <v>1496</v>
      </c>
      <c r="B180">
        <v>13.6</v>
      </c>
      <c r="G180">
        <v>15.5</v>
      </c>
      <c r="H180">
        <v>35</v>
      </c>
    </row>
    <row r="181" spans="1:8" x14ac:dyDescent="0.3">
      <c r="A181">
        <v>1364</v>
      </c>
      <c r="B181">
        <v>20.3</v>
      </c>
      <c r="G181">
        <v>15.5</v>
      </c>
      <c r="H181">
        <v>35</v>
      </c>
    </row>
    <row r="182" spans="1:8" x14ac:dyDescent="0.3">
      <c r="A182">
        <v>1364</v>
      </c>
      <c r="B182">
        <v>20.32</v>
      </c>
      <c r="G182">
        <v>12.6</v>
      </c>
      <c r="H182">
        <v>37</v>
      </c>
    </row>
    <row r="183" spans="1:8" x14ac:dyDescent="0.3">
      <c r="A183">
        <v>1496</v>
      </c>
      <c r="B183">
        <v>13.6</v>
      </c>
      <c r="G183">
        <v>24.12</v>
      </c>
      <c r="H183">
        <v>35</v>
      </c>
    </row>
    <row r="184" spans="1:8" x14ac:dyDescent="0.3">
      <c r="A184">
        <v>1496</v>
      </c>
      <c r="B184">
        <v>15</v>
      </c>
      <c r="G184">
        <v>24.12</v>
      </c>
      <c r="H184">
        <v>35</v>
      </c>
    </row>
    <row r="185" spans="1:8" x14ac:dyDescent="0.3">
      <c r="A185">
        <v>1197</v>
      </c>
      <c r="B185">
        <v>16.78</v>
      </c>
      <c r="G185">
        <v>24.12</v>
      </c>
      <c r="H185">
        <v>35</v>
      </c>
    </row>
    <row r="186" spans="1:8" x14ac:dyDescent="0.3">
      <c r="A186">
        <v>1364</v>
      </c>
      <c r="B186">
        <v>18.100000000000001</v>
      </c>
      <c r="G186">
        <v>24.12</v>
      </c>
      <c r="H186">
        <v>35</v>
      </c>
    </row>
    <row r="187" spans="1:8" x14ac:dyDescent="0.3">
      <c r="A187">
        <v>1364</v>
      </c>
      <c r="B187">
        <v>18.100000000000001</v>
      </c>
      <c r="G187">
        <v>24.12</v>
      </c>
      <c r="H187">
        <v>35</v>
      </c>
    </row>
    <row r="188" spans="1:8" x14ac:dyDescent="0.3">
      <c r="A188">
        <v>1197</v>
      </c>
      <c r="B188">
        <v>16.78</v>
      </c>
      <c r="G188">
        <v>24.12</v>
      </c>
      <c r="H188">
        <v>35</v>
      </c>
    </row>
    <row r="189" spans="1:8" x14ac:dyDescent="0.3">
      <c r="A189">
        <v>1364</v>
      </c>
      <c r="B189">
        <v>18.100000000000001</v>
      </c>
      <c r="G189">
        <v>13.2</v>
      </c>
      <c r="H189">
        <v>44</v>
      </c>
    </row>
    <row r="190" spans="1:8" x14ac:dyDescent="0.3">
      <c r="A190">
        <v>1461</v>
      </c>
      <c r="B190">
        <v>18</v>
      </c>
      <c r="G190">
        <v>19.2</v>
      </c>
      <c r="H190">
        <v>44</v>
      </c>
    </row>
    <row r="191" spans="1:8" x14ac:dyDescent="0.3">
      <c r="A191">
        <v>1461</v>
      </c>
      <c r="B191">
        <v>18</v>
      </c>
      <c r="G191">
        <v>13.2</v>
      </c>
      <c r="H191">
        <v>44</v>
      </c>
    </row>
    <row r="192" spans="1:8" x14ac:dyDescent="0.3">
      <c r="A192">
        <v>1461</v>
      </c>
      <c r="B192">
        <v>18</v>
      </c>
      <c r="G192">
        <v>13.2</v>
      </c>
      <c r="H192">
        <v>44</v>
      </c>
    </row>
    <row r="193" spans="1:8" hidden="1" x14ac:dyDescent="0.3">
      <c r="A193">
        <v>1197</v>
      </c>
      <c r="G193">
        <v>13.2</v>
      </c>
      <c r="H193">
        <v>44</v>
      </c>
    </row>
    <row r="194" spans="1:8" hidden="1" x14ac:dyDescent="0.3">
      <c r="A194">
        <v>1197</v>
      </c>
      <c r="G194">
        <v>19.2</v>
      </c>
      <c r="H194">
        <v>44</v>
      </c>
    </row>
    <row r="195" spans="1:8" hidden="1" x14ac:dyDescent="0.3">
      <c r="A195">
        <v>1197</v>
      </c>
      <c r="G195">
        <v>19.2</v>
      </c>
      <c r="H195">
        <v>44</v>
      </c>
    </row>
    <row r="196" spans="1:8" hidden="1" x14ac:dyDescent="0.3">
      <c r="A196">
        <v>1197</v>
      </c>
      <c r="G196">
        <v>19.2</v>
      </c>
      <c r="H196">
        <v>44</v>
      </c>
    </row>
    <row r="197" spans="1:8" hidden="1" x14ac:dyDescent="0.3">
      <c r="A197">
        <v>1197</v>
      </c>
      <c r="G197">
        <v>19.2</v>
      </c>
      <c r="H197">
        <v>44</v>
      </c>
    </row>
    <row r="198" spans="1:8" hidden="1" x14ac:dyDescent="0.3">
      <c r="A198">
        <v>2157</v>
      </c>
      <c r="G198">
        <v>19.2</v>
      </c>
      <c r="H198">
        <v>44</v>
      </c>
    </row>
    <row r="199" spans="1:8" hidden="1" x14ac:dyDescent="0.3">
      <c r="A199">
        <v>2157</v>
      </c>
      <c r="G199">
        <v>19.2</v>
      </c>
      <c r="H199">
        <v>44</v>
      </c>
    </row>
    <row r="200" spans="1:8" hidden="1" x14ac:dyDescent="0.3">
      <c r="A200">
        <v>1968</v>
      </c>
      <c r="G200">
        <v>10.199999999999999</v>
      </c>
      <c r="H200">
        <v>40</v>
      </c>
    </row>
    <row r="201" spans="1:8" hidden="1" x14ac:dyDescent="0.3">
      <c r="A201">
        <v>1968</v>
      </c>
      <c r="G201">
        <v>10.199999999999999</v>
      </c>
      <c r="H201">
        <v>40</v>
      </c>
    </row>
    <row r="202" spans="1:8" x14ac:dyDescent="0.3">
      <c r="A202">
        <v>1798</v>
      </c>
      <c r="B202">
        <v>11.3</v>
      </c>
      <c r="G202">
        <v>12.4</v>
      </c>
      <c r="H202">
        <v>60</v>
      </c>
    </row>
    <row r="203" spans="1:8" x14ac:dyDescent="0.3">
      <c r="A203">
        <v>1968</v>
      </c>
      <c r="B203">
        <v>15.1</v>
      </c>
      <c r="G203">
        <v>12.4</v>
      </c>
      <c r="H203">
        <v>60</v>
      </c>
    </row>
    <row r="204" spans="1:8" x14ac:dyDescent="0.3">
      <c r="A204">
        <v>1968</v>
      </c>
      <c r="B204">
        <v>15.1</v>
      </c>
      <c r="G204">
        <v>12.4</v>
      </c>
      <c r="H204">
        <v>60</v>
      </c>
    </row>
    <row r="205" spans="1:8" x14ac:dyDescent="0.3">
      <c r="A205">
        <v>1968</v>
      </c>
      <c r="B205">
        <v>15.1</v>
      </c>
      <c r="G205">
        <v>12.4</v>
      </c>
      <c r="H205">
        <v>60</v>
      </c>
    </row>
    <row r="206" spans="1:8" x14ac:dyDescent="0.3">
      <c r="A206">
        <v>1968</v>
      </c>
      <c r="B206">
        <v>15.1</v>
      </c>
      <c r="G206">
        <v>9.4</v>
      </c>
      <c r="H206">
        <v>60</v>
      </c>
    </row>
    <row r="207" spans="1:8" x14ac:dyDescent="0.3">
      <c r="A207">
        <v>1995</v>
      </c>
      <c r="B207">
        <v>16</v>
      </c>
      <c r="G207">
        <v>12.4</v>
      </c>
      <c r="H207">
        <v>60</v>
      </c>
    </row>
    <row r="208" spans="1:8" x14ac:dyDescent="0.3">
      <c r="A208">
        <v>1998</v>
      </c>
      <c r="B208">
        <v>16</v>
      </c>
      <c r="G208">
        <v>20</v>
      </c>
      <c r="H208">
        <v>48</v>
      </c>
    </row>
    <row r="209" spans="1:8" x14ac:dyDescent="0.3">
      <c r="A209">
        <v>1995</v>
      </c>
      <c r="B209">
        <v>16</v>
      </c>
      <c r="G209">
        <v>20</v>
      </c>
      <c r="H209">
        <v>48</v>
      </c>
    </row>
    <row r="210" spans="1:8" hidden="1" x14ac:dyDescent="0.3">
      <c r="A210">
        <v>2993</v>
      </c>
      <c r="G210">
        <v>20</v>
      </c>
      <c r="H210">
        <v>48</v>
      </c>
    </row>
    <row r="211" spans="1:8" hidden="1" x14ac:dyDescent="0.3">
      <c r="A211">
        <v>2993</v>
      </c>
      <c r="G211">
        <v>20</v>
      </c>
      <c r="H211">
        <v>48</v>
      </c>
    </row>
    <row r="212" spans="1:8" hidden="1" x14ac:dyDescent="0.3">
      <c r="A212">
        <v>2998</v>
      </c>
      <c r="G212">
        <v>20</v>
      </c>
      <c r="H212">
        <v>48</v>
      </c>
    </row>
    <row r="213" spans="1:8" x14ac:dyDescent="0.3">
      <c r="A213">
        <v>4951</v>
      </c>
      <c r="B213">
        <v>10</v>
      </c>
      <c r="G213">
        <v>20</v>
      </c>
      <c r="H213">
        <v>48</v>
      </c>
    </row>
    <row r="214" spans="1:8" x14ac:dyDescent="0.3">
      <c r="A214">
        <v>2979</v>
      </c>
      <c r="B214">
        <v>12.5</v>
      </c>
      <c r="G214">
        <v>20</v>
      </c>
      <c r="H214">
        <v>48</v>
      </c>
    </row>
    <row r="215" spans="1:8" x14ac:dyDescent="0.3">
      <c r="A215">
        <v>2982</v>
      </c>
      <c r="B215">
        <v>7</v>
      </c>
      <c r="G215">
        <v>20</v>
      </c>
      <c r="H215">
        <v>48</v>
      </c>
    </row>
    <row r="216" spans="1:8" x14ac:dyDescent="0.3">
      <c r="A216">
        <v>2993</v>
      </c>
      <c r="B216">
        <v>13.5</v>
      </c>
      <c r="G216">
        <v>20</v>
      </c>
      <c r="H216">
        <v>48</v>
      </c>
    </row>
    <row r="217" spans="1:8" x14ac:dyDescent="0.3">
      <c r="A217">
        <v>2993</v>
      </c>
      <c r="B217">
        <v>13.5</v>
      </c>
      <c r="G217">
        <v>15</v>
      </c>
      <c r="H217">
        <v>40</v>
      </c>
    </row>
    <row r="218" spans="1:8" x14ac:dyDescent="0.3">
      <c r="A218">
        <v>2993</v>
      </c>
      <c r="B218">
        <v>13.5</v>
      </c>
      <c r="G218">
        <v>15</v>
      </c>
      <c r="H218">
        <v>40</v>
      </c>
    </row>
    <row r="219" spans="1:8" hidden="1" x14ac:dyDescent="0.3">
      <c r="A219">
        <v>2998</v>
      </c>
      <c r="G219">
        <v>15</v>
      </c>
      <c r="H219">
        <v>40</v>
      </c>
    </row>
    <row r="220" spans="1:8" hidden="1" x14ac:dyDescent="0.3">
      <c r="A220">
        <v>2998</v>
      </c>
      <c r="G220">
        <v>21.19</v>
      </c>
      <c r="H220">
        <v>40</v>
      </c>
    </row>
    <row r="221" spans="1:8" hidden="1" x14ac:dyDescent="0.3">
      <c r="A221">
        <v>6592</v>
      </c>
      <c r="G221">
        <v>10.199999999999999</v>
      </c>
      <c r="H221">
        <v>50</v>
      </c>
    </row>
    <row r="222" spans="1:8" hidden="1" x14ac:dyDescent="0.3">
      <c r="A222">
        <v>796</v>
      </c>
      <c r="G222">
        <v>10</v>
      </c>
      <c r="H222">
        <v>50</v>
      </c>
    </row>
    <row r="223" spans="1:8" hidden="1" x14ac:dyDescent="0.3">
      <c r="A223">
        <v>796</v>
      </c>
      <c r="G223">
        <v>10</v>
      </c>
      <c r="H223">
        <v>50</v>
      </c>
    </row>
    <row r="224" spans="1:8" hidden="1" x14ac:dyDescent="0.3">
      <c r="A224">
        <v>796</v>
      </c>
      <c r="G224">
        <v>16</v>
      </c>
      <c r="H224">
        <v>50</v>
      </c>
    </row>
    <row r="225" spans="1:8" hidden="1" x14ac:dyDescent="0.3">
      <c r="A225">
        <v>796</v>
      </c>
      <c r="G225">
        <v>16</v>
      </c>
      <c r="H225">
        <v>50</v>
      </c>
    </row>
    <row r="226" spans="1:8" hidden="1" x14ac:dyDescent="0.3">
      <c r="A226">
        <v>796</v>
      </c>
      <c r="G226">
        <v>16</v>
      </c>
      <c r="H226">
        <v>50</v>
      </c>
    </row>
    <row r="227" spans="1:8" hidden="1" x14ac:dyDescent="0.3">
      <c r="A227">
        <v>796</v>
      </c>
      <c r="G227">
        <v>16</v>
      </c>
      <c r="H227">
        <v>50</v>
      </c>
    </row>
    <row r="228" spans="1:8" hidden="1" x14ac:dyDescent="0.3">
      <c r="A228">
        <v>796</v>
      </c>
      <c r="G228">
        <v>16</v>
      </c>
      <c r="H228">
        <v>50</v>
      </c>
    </row>
    <row r="229" spans="1:8" hidden="1" x14ac:dyDescent="0.3">
      <c r="A229">
        <v>796</v>
      </c>
      <c r="G229">
        <v>16</v>
      </c>
      <c r="H229">
        <v>50</v>
      </c>
    </row>
    <row r="230" spans="1:8" hidden="1" x14ac:dyDescent="0.3">
      <c r="A230">
        <v>998</v>
      </c>
      <c r="G230">
        <v>19.899999999999999</v>
      </c>
      <c r="H230">
        <v>45</v>
      </c>
    </row>
    <row r="231" spans="1:8" hidden="1" x14ac:dyDescent="0.3">
      <c r="A231">
        <v>998</v>
      </c>
      <c r="G231">
        <v>19.899999999999999</v>
      </c>
      <c r="H231">
        <v>45</v>
      </c>
    </row>
    <row r="232" spans="1:8" hidden="1" x14ac:dyDescent="0.3">
      <c r="A232">
        <v>998</v>
      </c>
      <c r="G232">
        <v>14</v>
      </c>
      <c r="H232">
        <v>45</v>
      </c>
    </row>
    <row r="233" spans="1:8" hidden="1" x14ac:dyDescent="0.3">
      <c r="A233">
        <v>998</v>
      </c>
      <c r="G233">
        <v>14</v>
      </c>
      <c r="H233">
        <v>45</v>
      </c>
    </row>
    <row r="234" spans="1:8" hidden="1" x14ac:dyDescent="0.3">
      <c r="A234">
        <v>998</v>
      </c>
      <c r="G234">
        <v>21.04</v>
      </c>
      <c r="H234">
        <v>50</v>
      </c>
    </row>
    <row r="235" spans="1:8" hidden="1" x14ac:dyDescent="0.3">
      <c r="A235">
        <v>998</v>
      </c>
      <c r="G235">
        <v>21.04</v>
      </c>
      <c r="H235">
        <v>50</v>
      </c>
    </row>
    <row r="236" spans="1:8" hidden="1" x14ac:dyDescent="0.3">
      <c r="A236">
        <v>998</v>
      </c>
      <c r="G236">
        <v>21.04</v>
      </c>
      <c r="H236">
        <v>50</v>
      </c>
    </row>
    <row r="237" spans="1:8" hidden="1" x14ac:dyDescent="0.3">
      <c r="A237">
        <v>998</v>
      </c>
      <c r="G237">
        <v>21.04</v>
      </c>
      <c r="H237">
        <v>50</v>
      </c>
    </row>
    <row r="238" spans="1:8" hidden="1" x14ac:dyDescent="0.3">
      <c r="A238">
        <v>998</v>
      </c>
      <c r="G238">
        <v>21.04</v>
      </c>
      <c r="H238">
        <v>50</v>
      </c>
    </row>
    <row r="239" spans="1:8" hidden="1" x14ac:dyDescent="0.3">
      <c r="A239">
        <v>998</v>
      </c>
      <c r="G239">
        <v>21.04</v>
      </c>
      <c r="H239">
        <v>50</v>
      </c>
    </row>
    <row r="240" spans="1:8" x14ac:dyDescent="0.3">
      <c r="A240">
        <v>998</v>
      </c>
      <c r="B240">
        <v>23</v>
      </c>
      <c r="G240">
        <v>21.04</v>
      </c>
      <c r="H240">
        <v>50</v>
      </c>
    </row>
    <row r="241" spans="1:8" x14ac:dyDescent="0.3">
      <c r="A241">
        <v>998</v>
      </c>
      <c r="B241">
        <v>23</v>
      </c>
      <c r="G241">
        <v>12.1</v>
      </c>
      <c r="H241">
        <v>55</v>
      </c>
    </row>
    <row r="242" spans="1:8" x14ac:dyDescent="0.3">
      <c r="A242">
        <v>998</v>
      </c>
      <c r="B242">
        <v>23</v>
      </c>
      <c r="G242">
        <v>19</v>
      </c>
      <c r="H242">
        <v>45</v>
      </c>
    </row>
    <row r="243" spans="1:8" x14ac:dyDescent="0.3">
      <c r="A243">
        <v>998</v>
      </c>
      <c r="B243">
        <v>23</v>
      </c>
      <c r="G243">
        <v>17</v>
      </c>
      <c r="H243">
        <v>45</v>
      </c>
    </row>
    <row r="244" spans="1:8" x14ac:dyDescent="0.3">
      <c r="A244">
        <v>998</v>
      </c>
      <c r="B244">
        <v>23</v>
      </c>
      <c r="G244">
        <v>80</v>
      </c>
      <c r="H244">
        <f>H243</f>
        <v>45</v>
      </c>
    </row>
    <row r="245" spans="1:8" hidden="1" x14ac:dyDescent="0.3">
      <c r="A245">
        <v>998</v>
      </c>
      <c r="G245">
        <v>80</v>
      </c>
    </row>
    <row r="246" spans="1:8" x14ac:dyDescent="0.3">
      <c r="A246">
        <v>998</v>
      </c>
      <c r="B246">
        <v>23</v>
      </c>
      <c r="G246">
        <v>18.489999999999998</v>
      </c>
      <c r="H246">
        <v>60</v>
      </c>
    </row>
    <row r="247" spans="1:8" x14ac:dyDescent="0.3">
      <c r="A247">
        <v>998</v>
      </c>
      <c r="B247">
        <v>23</v>
      </c>
      <c r="G247">
        <v>18.489999999999998</v>
      </c>
      <c r="H247">
        <v>60</v>
      </c>
    </row>
    <row r="248" spans="1:8" x14ac:dyDescent="0.3">
      <c r="A248">
        <v>998</v>
      </c>
      <c r="B248">
        <v>23</v>
      </c>
      <c r="G248">
        <v>18.489999999999998</v>
      </c>
      <c r="H248">
        <v>60</v>
      </c>
    </row>
    <row r="249" spans="1:8" x14ac:dyDescent="0.3">
      <c r="A249">
        <v>998</v>
      </c>
      <c r="B249">
        <v>23</v>
      </c>
      <c r="G249">
        <v>11.5</v>
      </c>
      <c r="H249">
        <v>60</v>
      </c>
    </row>
    <row r="250" spans="1:8" x14ac:dyDescent="0.3">
      <c r="A250">
        <v>998</v>
      </c>
      <c r="B250">
        <v>23</v>
      </c>
      <c r="G250">
        <v>8.1</v>
      </c>
      <c r="H250">
        <v>80</v>
      </c>
    </row>
    <row r="251" spans="1:8" x14ac:dyDescent="0.3">
      <c r="A251">
        <v>1120</v>
      </c>
      <c r="B251">
        <v>24</v>
      </c>
      <c r="G251">
        <v>9.4</v>
      </c>
      <c r="H251">
        <v>80</v>
      </c>
    </row>
    <row r="252" spans="1:8" x14ac:dyDescent="0.3">
      <c r="A252">
        <v>1120</v>
      </c>
      <c r="B252">
        <v>24</v>
      </c>
      <c r="G252">
        <v>11.5</v>
      </c>
      <c r="H252">
        <v>60</v>
      </c>
    </row>
    <row r="253" spans="1:8" x14ac:dyDescent="0.3">
      <c r="A253">
        <v>1197</v>
      </c>
      <c r="B253">
        <v>18.899999999999999</v>
      </c>
      <c r="G253">
        <v>11.5</v>
      </c>
      <c r="H253">
        <v>60</v>
      </c>
    </row>
    <row r="254" spans="1:8" x14ac:dyDescent="0.3">
      <c r="A254">
        <v>1197</v>
      </c>
      <c r="B254">
        <v>18.899999999999999</v>
      </c>
      <c r="G254">
        <v>11.5</v>
      </c>
      <c r="H254">
        <v>60</v>
      </c>
    </row>
    <row r="255" spans="1:8" hidden="1" x14ac:dyDescent="0.3">
      <c r="A255">
        <v>1197</v>
      </c>
      <c r="G255">
        <v>11.5</v>
      </c>
      <c r="H255">
        <v>60</v>
      </c>
    </row>
    <row r="256" spans="1:8" hidden="1" x14ac:dyDescent="0.3">
      <c r="A256">
        <v>1197</v>
      </c>
      <c r="G256">
        <v>11.5</v>
      </c>
      <c r="H256">
        <v>60</v>
      </c>
    </row>
    <row r="257" spans="1:8" x14ac:dyDescent="0.3">
      <c r="A257">
        <v>1198</v>
      </c>
      <c r="B257">
        <v>15.5</v>
      </c>
      <c r="G257">
        <v>11.5</v>
      </c>
      <c r="H257">
        <v>60</v>
      </c>
    </row>
    <row r="258" spans="1:8" x14ac:dyDescent="0.3">
      <c r="A258">
        <v>1198</v>
      </c>
      <c r="B258">
        <v>15.5</v>
      </c>
      <c r="G258">
        <v>18</v>
      </c>
      <c r="H258">
        <v>55</v>
      </c>
    </row>
    <row r="259" spans="1:8" x14ac:dyDescent="0.3">
      <c r="A259">
        <v>1198</v>
      </c>
      <c r="B259">
        <v>22.25</v>
      </c>
      <c r="G259">
        <v>12</v>
      </c>
      <c r="H259">
        <v>55</v>
      </c>
    </row>
    <row r="260" spans="1:8" x14ac:dyDescent="0.3">
      <c r="A260">
        <v>1198</v>
      </c>
      <c r="B260">
        <v>22.25</v>
      </c>
      <c r="G260">
        <v>18</v>
      </c>
      <c r="H260">
        <v>55</v>
      </c>
    </row>
    <row r="261" spans="1:8" x14ac:dyDescent="0.3">
      <c r="A261">
        <v>1198</v>
      </c>
      <c r="B261">
        <v>22.25</v>
      </c>
      <c r="G261">
        <v>12</v>
      </c>
      <c r="H261">
        <v>55</v>
      </c>
    </row>
    <row r="262" spans="1:8" x14ac:dyDescent="0.3">
      <c r="A262">
        <v>1198</v>
      </c>
      <c r="B262">
        <v>15.5</v>
      </c>
      <c r="G262">
        <v>16</v>
      </c>
      <c r="H262">
        <v>70</v>
      </c>
    </row>
    <row r="263" spans="1:8" x14ac:dyDescent="0.3">
      <c r="A263">
        <v>1198</v>
      </c>
      <c r="B263">
        <v>15.5</v>
      </c>
      <c r="G263">
        <v>16</v>
      </c>
      <c r="H263">
        <v>70</v>
      </c>
    </row>
    <row r="264" spans="1:8" x14ac:dyDescent="0.3">
      <c r="A264">
        <v>1198</v>
      </c>
      <c r="B264">
        <v>22.25</v>
      </c>
      <c r="G264">
        <v>16</v>
      </c>
      <c r="H264">
        <v>70</v>
      </c>
    </row>
    <row r="265" spans="1:8" x14ac:dyDescent="0.3">
      <c r="A265">
        <v>1198</v>
      </c>
      <c r="B265">
        <v>15.5</v>
      </c>
      <c r="G265">
        <v>16</v>
      </c>
      <c r="H265">
        <v>70</v>
      </c>
    </row>
    <row r="266" spans="1:8" x14ac:dyDescent="0.3">
      <c r="A266">
        <v>1198</v>
      </c>
      <c r="B266">
        <v>22.25</v>
      </c>
      <c r="G266">
        <v>16</v>
      </c>
      <c r="H266">
        <v>70</v>
      </c>
    </row>
    <row r="267" spans="1:8" x14ac:dyDescent="0.3">
      <c r="A267">
        <v>1198</v>
      </c>
      <c r="B267">
        <v>15.5</v>
      </c>
      <c r="G267">
        <v>16</v>
      </c>
      <c r="H267">
        <v>70</v>
      </c>
    </row>
    <row r="268" spans="1:8" x14ac:dyDescent="0.3">
      <c r="A268">
        <v>1198</v>
      </c>
      <c r="B268">
        <v>22.25</v>
      </c>
      <c r="G268">
        <v>16</v>
      </c>
      <c r="H268">
        <v>70</v>
      </c>
    </row>
    <row r="269" spans="1:8" x14ac:dyDescent="0.3">
      <c r="A269">
        <v>1198</v>
      </c>
      <c r="B269">
        <v>15.5</v>
      </c>
      <c r="G269">
        <v>16</v>
      </c>
      <c r="H269">
        <v>70</v>
      </c>
    </row>
    <row r="270" spans="1:8" x14ac:dyDescent="0.3">
      <c r="A270">
        <v>1198</v>
      </c>
      <c r="B270">
        <v>15.5</v>
      </c>
      <c r="G270">
        <v>16</v>
      </c>
      <c r="H270">
        <v>70</v>
      </c>
    </row>
    <row r="271" spans="1:8" x14ac:dyDescent="0.3">
      <c r="A271">
        <v>1198</v>
      </c>
      <c r="B271">
        <v>15.5</v>
      </c>
      <c r="G271">
        <v>16</v>
      </c>
      <c r="H271">
        <v>70</v>
      </c>
    </row>
    <row r="272" spans="1:8" x14ac:dyDescent="0.3">
      <c r="A272">
        <v>1198</v>
      </c>
      <c r="B272">
        <v>22.25</v>
      </c>
      <c r="G272">
        <v>16</v>
      </c>
      <c r="H272">
        <v>70</v>
      </c>
    </row>
    <row r="273" spans="1:8" x14ac:dyDescent="0.3">
      <c r="A273">
        <v>1198</v>
      </c>
      <c r="B273">
        <v>22.25</v>
      </c>
      <c r="G273">
        <v>16</v>
      </c>
      <c r="H273">
        <v>70</v>
      </c>
    </row>
    <row r="274" spans="1:8" x14ac:dyDescent="0.3">
      <c r="A274">
        <v>1198</v>
      </c>
      <c r="B274">
        <v>22.25</v>
      </c>
      <c r="G274">
        <v>16</v>
      </c>
      <c r="H274">
        <v>70</v>
      </c>
    </row>
    <row r="275" spans="1:8" x14ac:dyDescent="0.3">
      <c r="A275">
        <v>1198</v>
      </c>
      <c r="B275">
        <v>22.25</v>
      </c>
      <c r="G275">
        <v>16</v>
      </c>
      <c r="H275">
        <v>70</v>
      </c>
    </row>
    <row r="276" spans="1:8" x14ac:dyDescent="0.3">
      <c r="A276">
        <v>1198</v>
      </c>
      <c r="B276">
        <v>22.25</v>
      </c>
      <c r="G276">
        <v>16</v>
      </c>
      <c r="H276">
        <v>70</v>
      </c>
    </row>
    <row r="277" spans="1:8" x14ac:dyDescent="0.3">
      <c r="A277">
        <v>1198</v>
      </c>
      <c r="B277">
        <v>15.5</v>
      </c>
      <c r="G277">
        <v>16</v>
      </c>
      <c r="H277">
        <v>70</v>
      </c>
    </row>
    <row r="278" spans="1:8" x14ac:dyDescent="0.3">
      <c r="A278">
        <v>1198</v>
      </c>
      <c r="B278">
        <v>15.5</v>
      </c>
      <c r="G278">
        <v>16</v>
      </c>
      <c r="H278">
        <v>70</v>
      </c>
    </row>
    <row r="279" spans="1:8" x14ac:dyDescent="0.3">
      <c r="A279">
        <v>1197</v>
      </c>
      <c r="B279">
        <v>12.6</v>
      </c>
      <c r="G279">
        <v>16</v>
      </c>
      <c r="H279">
        <v>70</v>
      </c>
    </row>
    <row r="280" spans="1:8" hidden="1" x14ac:dyDescent="0.3">
      <c r="A280">
        <v>1197</v>
      </c>
      <c r="G280">
        <v>16</v>
      </c>
      <c r="H280">
        <v>70</v>
      </c>
    </row>
    <row r="281" spans="1:8" hidden="1" x14ac:dyDescent="0.3">
      <c r="A281">
        <v>1197</v>
      </c>
      <c r="G281">
        <v>11</v>
      </c>
    </row>
    <row r="282" spans="1:8" hidden="1" x14ac:dyDescent="0.3">
      <c r="A282">
        <v>1197</v>
      </c>
      <c r="G282">
        <v>11</v>
      </c>
    </row>
    <row r="283" spans="1:8" hidden="1" x14ac:dyDescent="0.3">
      <c r="A283">
        <v>1197</v>
      </c>
      <c r="G283">
        <v>11</v>
      </c>
    </row>
    <row r="284" spans="1:8" hidden="1" x14ac:dyDescent="0.3">
      <c r="A284">
        <v>1197</v>
      </c>
      <c r="G284">
        <v>14</v>
      </c>
      <c r="H284">
        <v>60</v>
      </c>
    </row>
    <row r="285" spans="1:8" hidden="1" x14ac:dyDescent="0.3">
      <c r="A285">
        <v>1248</v>
      </c>
      <c r="G285">
        <v>14</v>
      </c>
      <c r="H285">
        <v>60</v>
      </c>
    </row>
    <row r="286" spans="1:8" hidden="1" x14ac:dyDescent="0.3">
      <c r="A286">
        <v>1248</v>
      </c>
      <c r="G286">
        <v>14</v>
      </c>
      <c r="H286">
        <v>60</v>
      </c>
    </row>
    <row r="287" spans="1:8" hidden="1" x14ac:dyDescent="0.3">
      <c r="A287">
        <v>1248</v>
      </c>
      <c r="G287">
        <v>14</v>
      </c>
    </row>
    <row r="288" spans="1:8" hidden="1" x14ac:dyDescent="0.3">
      <c r="A288">
        <v>1248</v>
      </c>
      <c r="G288">
        <v>14</v>
      </c>
      <c r="H288">
        <v>60</v>
      </c>
    </row>
    <row r="289" spans="1:8" hidden="1" x14ac:dyDescent="0.3">
      <c r="A289">
        <v>1248</v>
      </c>
      <c r="G289">
        <v>14</v>
      </c>
      <c r="H289">
        <v>60</v>
      </c>
    </row>
    <row r="290" spans="1:8" hidden="1" x14ac:dyDescent="0.3">
      <c r="A290">
        <v>1248</v>
      </c>
      <c r="G290">
        <v>14</v>
      </c>
    </row>
    <row r="291" spans="1:8" hidden="1" x14ac:dyDescent="0.3">
      <c r="A291">
        <v>1197</v>
      </c>
      <c r="G291">
        <v>12</v>
      </c>
      <c r="H291">
        <v>55</v>
      </c>
    </row>
    <row r="292" spans="1:8" hidden="1" x14ac:dyDescent="0.3">
      <c r="A292">
        <v>1248</v>
      </c>
      <c r="G292">
        <v>12</v>
      </c>
      <c r="H292">
        <v>55</v>
      </c>
    </row>
    <row r="293" spans="1:8" hidden="1" x14ac:dyDescent="0.3">
      <c r="A293">
        <v>1199</v>
      </c>
      <c r="G293">
        <v>12</v>
      </c>
      <c r="H293">
        <v>55</v>
      </c>
    </row>
    <row r="294" spans="1:8" hidden="1" x14ac:dyDescent="0.3">
      <c r="A294">
        <v>1199</v>
      </c>
      <c r="G294">
        <v>12</v>
      </c>
      <c r="H294">
        <v>55</v>
      </c>
    </row>
    <row r="295" spans="1:8" hidden="1" x14ac:dyDescent="0.3">
      <c r="A295">
        <v>1199</v>
      </c>
      <c r="G295">
        <v>12</v>
      </c>
      <c r="H295">
        <v>55</v>
      </c>
    </row>
    <row r="296" spans="1:8" hidden="1" x14ac:dyDescent="0.3">
      <c r="A296">
        <v>1199</v>
      </c>
      <c r="G296">
        <v>11.2</v>
      </c>
      <c r="H296">
        <v>55</v>
      </c>
    </row>
    <row r="297" spans="1:8" hidden="1" x14ac:dyDescent="0.3">
      <c r="A297">
        <v>1199</v>
      </c>
      <c r="G297">
        <v>11.2</v>
      </c>
      <c r="H297">
        <v>55</v>
      </c>
    </row>
    <row r="298" spans="1:8" hidden="1" x14ac:dyDescent="0.3">
      <c r="A298">
        <v>1497</v>
      </c>
      <c r="G298">
        <v>11.2</v>
      </c>
      <c r="H298">
        <v>55</v>
      </c>
    </row>
    <row r="299" spans="1:8" hidden="1" x14ac:dyDescent="0.3">
      <c r="A299">
        <v>1497</v>
      </c>
      <c r="G299">
        <v>11.2</v>
      </c>
      <c r="H299">
        <v>55</v>
      </c>
    </row>
    <row r="300" spans="1:8" hidden="1" x14ac:dyDescent="0.3">
      <c r="A300">
        <v>1497</v>
      </c>
      <c r="G300">
        <v>11.2</v>
      </c>
      <c r="H300">
        <v>55</v>
      </c>
    </row>
    <row r="301" spans="1:8" hidden="1" x14ac:dyDescent="0.3">
      <c r="A301">
        <v>1497</v>
      </c>
      <c r="G301">
        <v>11.2</v>
      </c>
      <c r="H301">
        <v>55</v>
      </c>
    </row>
    <row r="302" spans="1:8" hidden="1" x14ac:dyDescent="0.3">
      <c r="A302">
        <v>1497</v>
      </c>
      <c r="G302">
        <v>12</v>
      </c>
      <c r="H302">
        <v>55</v>
      </c>
    </row>
    <row r="303" spans="1:8" x14ac:dyDescent="0.3">
      <c r="A303">
        <v>1199</v>
      </c>
      <c r="B303">
        <v>24.12</v>
      </c>
      <c r="G303">
        <v>11.2</v>
      </c>
      <c r="H303">
        <v>55</v>
      </c>
    </row>
    <row r="304" spans="1:8" x14ac:dyDescent="0.3">
      <c r="A304">
        <v>1199</v>
      </c>
      <c r="B304">
        <v>24.12</v>
      </c>
      <c r="G304">
        <v>11.2</v>
      </c>
      <c r="H304">
        <v>55</v>
      </c>
    </row>
    <row r="305" spans="1:8" x14ac:dyDescent="0.3">
      <c r="A305">
        <v>1199</v>
      </c>
      <c r="B305">
        <v>24.12</v>
      </c>
      <c r="G305">
        <v>12</v>
      </c>
      <c r="H305">
        <v>55</v>
      </c>
    </row>
    <row r="306" spans="1:8" x14ac:dyDescent="0.3">
      <c r="A306">
        <v>1199</v>
      </c>
      <c r="B306">
        <v>24.12</v>
      </c>
      <c r="G306">
        <v>12</v>
      </c>
      <c r="H306">
        <v>55</v>
      </c>
    </row>
    <row r="307" spans="1:8" x14ac:dyDescent="0.3">
      <c r="A307">
        <v>1199</v>
      </c>
      <c r="B307">
        <v>24.12</v>
      </c>
      <c r="G307">
        <v>9.5</v>
      </c>
      <c r="H307">
        <v>55</v>
      </c>
    </row>
    <row r="308" spans="1:8" x14ac:dyDescent="0.3">
      <c r="A308">
        <v>1199</v>
      </c>
      <c r="B308">
        <v>24.12</v>
      </c>
      <c r="G308">
        <v>9.5</v>
      </c>
      <c r="H308">
        <v>55</v>
      </c>
    </row>
    <row r="309" spans="1:8" x14ac:dyDescent="0.3">
      <c r="A309">
        <v>1193</v>
      </c>
      <c r="B309">
        <v>13.2</v>
      </c>
      <c r="G309">
        <v>9.5</v>
      </c>
      <c r="H309">
        <v>55</v>
      </c>
    </row>
    <row r="310" spans="1:8" x14ac:dyDescent="0.3">
      <c r="A310">
        <v>1248</v>
      </c>
      <c r="B310">
        <v>19.2</v>
      </c>
      <c r="G310">
        <v>18.2</v>
      </c>
      <c r="H310">
        <v>43</v>
      </c>
    </row>
    <row r="311" spans="1:8" x14ac:dyDescent="0.3">
      <c r="A311">
        <v>1193</v>
      </c>
      <c r="B311">
        <v>13.2</v>
      </c>
      <c r="G311">
        <v>18.399999999999999</v>
      </c>
      <c r="H311">
        <v>43</v>
      </c>
    </row>
    <row r="312" spans="1:8" x14ac:dyDescent="0.3">
      <c r="A312">
        <v>1193</v>
      </c>
      <c r="B312">
        <v>13.2</v>
      </c>
      <c r="G312">
        <v>9.5</v>
      </c>
      <c r="H312">
        <v>55</v>
      </c>
    </row>
    <row r="313" spans="1:8" x14ac:dyDescent="0.3">
      <c r="A313">
        <v>1193</v>
      </c>
      <c r="B313">
        <v>13.2</v>
      </c>
      <c r="G313">
        <v>10.6</v>
      </c>
      <c r="H313">
        <v>66</v>
      </c>
    </row>
    <row r="314" spans="1:8" x14ac:dyDescent="0.3">
      <c r="A314">
        <v>1248</v>
      </c>
      <c r="B314">
        <v>19.2</v>
      </c>
      <c r="G314">
        <v>10.1</v>
      </c>
      <c r="H314">
        <v>66</v>
      </c>
    </row>
    <row r="315" spans="1:8" x14ac:dyDescent="0.3">
      <c r="A315">
        <v>1248</v>
      </c>
      <c r="B315">
        <v>19.2</v>
      </c>
      <c r="G315">
        <v>11.3</v>
      </c>
      <c r="H315">
        <v>66</v>
      </c>
    </row>
    <row r="316" spans="1:8" x14ac:dyDescent="0.3">
      <c r="A316">
        <v>1248</v>
      </c>
      <c r="B316">
        <v>19.2</v>
      </c>
      <c r="G316">
        <v>15.1</v>
      </c>
      <c r="H316">
        <v>66</v>
      </c>
    </row>
    <row r="317" spans="1:8" x14ac:dyDescent="0.3">
      <c r="A317">
        <v>1248</v>
      </c>
      <c r="B317">
        <v>19.2</v>
      </c>
      <c r="G317">
        <v>15.1</v>
      </c>
      <c r="H317">
        <v>66</v>
      </c>
    </row>
    <row r="318" spans="1:8" x14ac:dyDescent="0.3">
      <c r="A318">
        <v>1248</v>
      </c>
      <c r="B318">
        <v>19.2</v>
      </c>
      <c r="G318">
        <v>10.1</v>
      </c>
      <c r="H318">
        <v>66</v>
      </c>
    </row>
    <row r="319" spans="1:8" x14ac:dyDescent="0.3">
      <c r="A319">
        <v>1248</v>
      </c>
      <c r="B319">
        <v>19.2</v>
      </c>
      <c r="G319">
        <v>15.1</v>
      </c>
      <c r="H319">
        <v>66</v>
      </c>
    </row>
    <row r="320" spans="1:8" x14ac:dyDescent="0.3">
      <c r="A320">
        <v>1298</v>
      </c>
      <c r="B320">
        <v>10.199999999999999</v>
      </c>
      <c r="G320">
        <v>12.55</v>
      </c>
      <c r="H320">
        <v>80</v>
      </c>
    </row>
    <row r="321" spans="1:8" x14ac:dyDescent="0.3">
      <c r="A321">
        <v>1298</v>
      </c>
      <c r="B321">
        <v>10.199999999999999</v>
      </c>
      <c r="G321">
        <v>12.55</v>
      </c>
      <c r="H321">
        <v>80</v>
      </c>
    </row>
    <row r="322" spans="1:8" hidden="1" x14ac:dyDescent="0.3">
      <c r="A322">
        <v>1197</v>
      </c>
      <c r="G322">
        <v>12.55</v>
      </c>
      <c r="H322">
        <v>80</v>
      </c>
    </row>
    <row r="323" spans="1:8" hidden="1" x14ac:dyDescent="0.3">
      <c r="A323">
        <v>998</v>
      </c>
      <c r="G323">
        <v>12.55</v>
      </c>
      <c r="H323">
        <v>80</v>
      </c>
    </row>
    <row r="324" spans="1:8" hidden="1" x14ac:dyDescent="0.3">
      <c r="A324">
        <v>1397</v>
      </c>
      <c r="G324">
        <v>7.8</v>
      </c>
      <c r="H324">
        <v>80</v>
      </c>
    </row>
    <row r="325" spans="1:8" hidden="1" x14ac:dyDescent="0.3">
      <c r="A325">
        <v>998</v>
      </c>
      <c r="G325">
        <v>7.8</v>
      </c>
      <c r="H325">
        <v>80</v>
      </c>
    </row>
    <row r="326" spans="1:8" hidden="1" x14ac:dyDescent="0.3">
      <c r="A326">
        <v>998</v>
      </c>
      <c r="G326">
        <v>12.55</v>
      </c>
      <c r="H326">
        <v>80</v>
      </c>
    </row>
    <row r="327" spans="1:8" hidden="1" x14ac:dyDescent="0.3">
      <c r="A327">
        <v>998</v>
      </c>
      <c r="G327">
        <v>7.7</v>
      </c>
      <c r="H327">
        <v>80</v>
      </c>
    </row>
    <row r="328" spans="1:8" hidden="1" x14ac:dyDescent="0.3">
      <c r="A328">
        <v>998</v>
      </c>
      <c r="G328">
        <v>9.3000000000000007</v>
      </c>
      <c r="H328">
        <v>80</v>
      </c>
    </row>
    <row r="329" spans="1:8" hidden="1" x14ac:dyDescent="0.3">
      <c r="A329">
        <v>998</v>
      </c>
      <c r="G329">
        <v>9.3000000000000007</v>
      </c>
      <c r="H329">
        <v>80</v>
      </c>
    </row>
    <row r="330" spans="1:8" hidden="1" x14ac:dyDescent="0.3">
      <c r="A330">
        <v>1197</v>
      </c>
      <c r="G330">
        <v>18</v>
      </c>
      <c r="H330">
        <v>51</v>
      </c>
    </row>
    <row r="331" spans="1:8" hidden="1" x14ac:dyDescent="0.3">
      <c r="A331">
        <v>1397</v>
      </c>
      <c r="G331">
        <v>18</v>
      </c>
      <c r="H331">
        <v>51</v>
      </c>
    </row>
    <row r="332" spans="1:8" hidden="1" x14ac:dyDescent="0.3">
      <c r="A332">
        <v>1397</v>
      </c>
      <c r="G332">
        <v>18</v>
      </c>
      <c r="H332">
        <v>51</v>
      </c>
    </row>
    <row r="333" spans="1:8" hidden="1" x14ac:dyDescent="0.3">
      <c r="A333">
        <v>1397</v>
      </c>
      <c r="G333">
        <v>15.71</v>
      </c>
      <c r="H333">
        <v>51</v>
      </c>
    </row>
    <row r="334" spans="1:8" hidden="1" x14ac:dyDescent="0.3">
      <c r="A334">
        <v>1397</v>
      </c>
      <c r="G334">
        <v>5.3</v>
      </c>
      <c r="H334">
        <v>93</v>
      </c>
    </row>
    <row r="335" spans="1:8" hidden="1" x14ac:dyDescent="0.3">
      <c r="A335">
        <v>1198</v>
      </c>
      <c r="G335">
        <v>13</v>
      </c>
      <c r="H335">
        <v>35</v>
      </c>
    </row>
    <row r="336" spans="1:8" hidden="1" x14ac:dyDescent="0.3">
      <c r="A336">
        <v>1198</v>
      </c>
      <c r="G336">
        <v>13</v>
      </c>
      <c r="H336">
        <v>36</v>
      </c>
    </row>
    <row r="337" spans="1:8" hidden="1" x14ac:dyDescent="0.3">
      <c r="A337">
        <v>1198</v>
      </c>
      <c r="G337">
        <v>17</v>
      </c>
      <c r="H337">
        <v>40</v>
      </c>
    </row>
    <row r="338" spans="1:8" hidden="1" x14ac:dyDescent="0.3">
      <c r="A338">
        <v>1198</v>
      </c>
      <c r="G338">
        <v>27.39</v>
      </c>
      <c r="H338">
        <v>37</v>
      </c>
    </row>
    <row r="339" spans="1:8" hidden="1" x14ac:dyDescent="0.3">
      <c r="A339">
        <v>1198</v>
      </c>
      <c r="G339">
        <v>27.39</v>
      </c>
      <c r="H339">
        <v>37</v>
      </c>
    </row>
    <row r="340" spans="1:8" hidden="1" x14ac:dyDescent="0.3">
      <c r="A340">
        <v>1198</v>
      </c>
      <c r="G340">
        <v>27.39</v>
      </c>
      <c r="H340">
        <v>37</v>
      </c>
    </row>
    <row r="341" spans="1:8" hidden="1" x14ac:dyDescent="0.3">
      <c r="A341">
        <v>1198</v>
      </c>
      <c r="G341">
        <v>27.39</v>
      </c>
      <c r="H341">
        <v>37</v>
      </c>
    </row>
    <row r="342" spans="1:8" hidden="1" x14ac:dyDescent="0.3">
      <c r="A342">
        <v>1198</v>
      </c>
      <c r="G342">
        <v>21.4</v>
      </c>
      <c r="H342">
        <v>37</v>
      </c>
    </row>
    <row r="343" spans="1:8" hidden="1" x14ac:dyDescent="0.3">
      <c r="A343">
        <v>1198</v>
      </c>
      <c r="G343">
        <v>21.4</v>
      </c>
      <c r="H343">
        <v>37</v>
      </c>
    </row>
    <row r="344" spans="1:8" hidden="1" x14ac:dyDescent="0.3">
      <c r="A344">
        <v>1198</v>
      </c>
      <c r="G344">
        <v>21.4</v>
      </c>
      <c r="H344">
        <v>37</v>
      </c>
    </row>
    <row r="345" spans="1:8" hidden="1" x14ac:dyDescent="0.3">
      <c r="A345">
        <v>1198</v>
      </c>
      <c r="G345">
        <v>21.4</v>
      </c>
      <c r="H345">
        <v>37</v>
      </c>
    </row>
    <row r="346" spans="1:8" hidden="1" x14ac:dyDescent="0.3">
      <c r="A346">
        <v>1198</v>
      </c>
      <c r="G346">
        <v>21.4</v>
      </c>
      <c r="H346">
        <v>37</v>
      </c>
    </row>
    <row r="347" spans="1:8" hidden="1" x14ac:dyDescent="0.3">
      <c r="A347">
        <v>1497</v>
      </c>
      <c r="G347">
        <v>21.4</v>
      </c>
      <c r="H347">
        <v>37</v>
      </c>
    </row>
    <row r="348" spans="1:8" hidden="1" x14ac:dyDescent="0.3">
      <c r="A348">
        <v>1497</v>
      </c>
      <c r="G348">
        <v>21.4</v>
      </c>
      <c r="H348">
        <v>37</v>
      </c>
    </row>
    <row r="349" spans="1:8" hidden="1" x14ac:dyDescent="0.3">
      <c r="A349">
        <v>1497</v>
      </c>
      <c r="G349">
        <v>21.4</v>
      </c>
      <c r="H349">
        <v>37</v>
      </c>
    </row>
    <row r="350" spans="1:8" hidden="1" x14ac:dyDescent="0.3">
      <c r="A350">
        <v>1497</v>
      </c>
      <c r="G350">
        <v>21.4</v>
      </c>
      <c r="H350">
        <v>37</v>
      </c>
    </row>
    <row r="351" spans="1:8" hidden="1" x14ac:dyDescent="0.3">
      <c r="A351">
        <v>1497</v>
      </c>
      <c r="G351">
        <v>18.899999999999999</v>
      </c>
      <c r="H351">
        <v>43</v>
      </c>
    </row>
    <row r="352" spans="1:8" hidden="1" x14ac:dyDescent="0.3">
      <c r="A352">
        <v>1497</v>
      </c>
      <c r="G352">
        <v>18.899999999999999</v>
      </c>
      <c r="H352">
        <v>43</v>
      </c>
    </row>
    <row r="353" spans="1:8" hidden="1" x14ac:dyDescent="0.3">
      <c r="A353">
        <v>1497</v>
      </c>
      <c r="G353">
        <v>18.899999999999999</v>
      </c>
      <c r="H353">
        <v>43</v>
      </c>
    </row>
    <row r="354" spans="1:8" hidden="1" x14ac:dyDescent="0.3">
      <c r="A354">
        <v>1497</v>
      </c>
      <c r="G354">
        <v>18.899999999999999</v>
      </c>
      <c r="H354">
        <v>43</v>
      </c>
    </row>
    <row r="355" spans="1:8" hidden="1" x14ac:dyDescent="0.3">
      <c r="A355">
        <v>1497</v>
      </c>
      <c r="G355">
        <v>18.899999999999999</v>
      </c>
      <c r="H355">
        <v>43</v>
      </c>
    </row>
    <row r="356" spans="1:8" hidden="1" x14ac:dyDescent="0.3">
      <c r="A356">
        <v>1497</v>
      </c>
      <c r="G356">
        <v>21.4</v>
      </c>
      <c r="H356">
        <v>37</v>
      </c>
    </row>
    <row r="357" spans="1:8" hidden="1" x14ac:dyDescent="0.3">
      <c r="A357">
        <v>1497</v>
      </c>
      <c r="G357">
        <v>18.489999999999998</v>
      </c>
      <c r="H357">
        <v>60</v>
      </c>
    </row>
    <row r="358" spans="1:8" hidden="1" x14ac:dyDescent="0.3">
      <c r="A358">
        <v>1497</v>
      </c>
      <c r="G358">
        <v>18.489999999999998</v>
      </c>
      <c r="H358">
        <v>60</v>
      </c>
    </row>
    <row r="359" spans="1:8" x14ac:dyDescent="0.3">
      <c r="A359">
        <v>1493</v>
      </c>
      <c r="B359">
        <v>12.4</v>
      </c>
      <c r="G359">
        <v>18.489999999999998</v>
      </c>
      <c r="H359">
        <v>60</v>
      </c>
    </row>
    <row r="360" spans="1:8" x14ac:dyDescent="0.3">
      <c r="A360">
        <v>1493</v>
      </c>
      <c r="B360">
        <v>12.4</v>
      </c>
      <c r="G360">
        <v>18.489999999999998</v>
      </c>
      <c r="H360">
        <v>60</v>
      </c>
    </row>
    <row r="361" spans="1:8" x14ac:dyDescent="0.3">
      <c r="A361">
        <v>1493</v>
      </c>
      <c r="B361">
        <v>12.4</v>
      </c>
      <c r="G361">
        <v>18.489999999999998</v>
      </c>
      <c r="H361">
        <v>60</v>
      </c>
    </row>
    <row r="362" spans="1:8" x14ac:dyDescent="0.3">
      <c r="A362">
        <v>1493</v>
      </c>
      <c r="B362">
        <v>12.4</v>
      </c>
      <c r="G362">
        <v>18.489999999999998</v>
      </c>
      <c r="H362">
        <v>60</v>
      </c>
    </row>
    <row r="363" spans="1:8" x14ac:dyDescent="0.3">
      <c r="A363">
        <v>2523</v>
      </c>
      <c r="B363">
        <v>9.4</v>
      </c>
      <c r="G363">
        <v>18.489999999999998</v>
      </c>
      <c r="H363">
        <v>60</v>
      </c>
    </row>
    <row r="364" spans="1:8" x14ac:dyDescent="0.3">
      <c r="A364">
        <v>2523</v>
      </c>
      <c r="B364">
        <v>12.4</v>
      </c>
      <c r="G364">
        <v>23.65</v>
      </c>
      <c r="H364">
        <v>48</v>
      </c>
    </row>
    <row r="365" spans="1:8" x14ac:dyDescent="0.3">
      <c r="A365">
        <v>1248</v>
      </c>
      <c r="B365">
        <v>20</v>
      </c>
      <c r="G365">
        <v>23.65</v>
      </c>
      <c r="H365">
        <v>48</v>
      </c>
    </row>
    <row r="366" spans="1:8" x14ac:dyDescent="0.3">
      <c r="A366">
        <v>1248</v>
      </c>
      <c r="B366">
        <v>20</v>
      </c>
      <c r="G366">
        <v>23.65</v>
      </c>
      <c r="H366">
        <v>48</v>
      </c>
    </row>
    <row r="367" spans="1:8" x14ac:dyDescent="0.3">
      <c r="A367">
        <v>1248</v>
      </c>
      <c r="B367">
        <v>20</v>
      </c>
      <c r="G367">
        <v>23.65</v>
      </c>
      <c r="H367">
        <v>48</v>
      </c>
    </row>
    <row r="368" spans="1:8" x14ac:dyDescent="0.3">
      <c r="A368">
        <v>1248</v>
      </c>
      <c r="B368">
        <v>20</v>
      </c>
      <c r="G368">
        <v>10.7</v>
      </c>
      <c r="H368">
        <v>55</v>
      </c>
    </row>
    <row r="369" spans="1:8" x14ac:dyDescent="0.3">
      <c r="A369">
        <v>1248</v>
      </c>
      <c r="B369">
        <v>20</v>
      </c>
      <c r="G369">
        <v>10.3</v>
      </c>
      <c r="H369">
        <v>55</v>
      </c>
    </row>
    <row r="370" spans="1:8" x14ac:dyDescent="0.3">
      <c r="A370">
        <v>1248</v>
      </c>
      <c r="B370">
        <v>20</v>
      </c>
      <c r="G370">
        <v>11.4</v>
      </c>
      <c r="H370">
        <v>55</v>
      </c>
    </row>
    <row r="371" spans="1:8" x14ac:dyDescent="0.3">
      <c r="A371">
        <v>1248</v>
      </c>
      <c r="B371">
        <v>20</v>
      </c>
      <c r="G371">
        <v>11.4</v>
      </c>
      <c r="H371">
        <v>55</v>
      </c>
    </row>
    <row r="372" spans="1:8" x14ac:dyDescent="0.3">
      <c r="A372">
        <v>1248</v>
      </c>
      <c r="B372">
        <v>20</v>
      </c>
      <c r="G372">
        <v>11.4</v>
      </c>
      <c r="H372">
        <v>55</v>
      </c>
    </row>
    <row r="373" spans="1:8" x14ac:dyDescent="0.3">
      <c r="A373">
        <v>1248</v>
      </c>
      <c r="B373">
        <v>20</v>
      </c>
      <c r="G373">
        <v>10.8</v>
      </c>
      <c r="H373">
        <v>63</v>
      </c>
    </row>
    <row r="374" spans="1:8" x14ac:dyDescent="0.3">
      <c r="A374">
        <v>1197</v>
      </c>
      <c r="B374">
        <v>15</v>
      </c>
      <c r="G374">
        <v>10.8</v>
      </c>
      <c r="H374">
        <v>63</v>
      </c>
    </row>
    <row r="375" spans="1:8" x14ac:dyDescent="0.3">
      <c r="A375">
        <v>1197</v>
      </c>
      <c r="B375">
        <v>15</v>
      </c>
      <c r="G375">
        <v>10.8</v>
      </c>
      <c r="H375">
        <v>63</v>
      </c>
    </row>
    <row r="376" spans="1:8" x14ac:dyDescent="0.3">
      <c r="A376">
        <v>1197</v>
      </c>
      <c r="B376">
        <v>15</v>
      </c>
      <c r="G376">
        <v>13.93</v>
      </c>
      <c r="H376">
        <v>63</v>
      </c>
    </row>
    <row r="377" spans="1:8" x14ac:dyDescent="0.3">
      <c r="A377">
        <v>1396</v>
      </c>
      <c r="B377">
        <v>21.19</v>
      </c>
      <c r="G377">
        <v>13.1</v>
      </c>
      <c r="H377">
        <v>50</v>
      </c>
    </row>
    <row r="378" spans="1:8" hidden="1" x14ac:dyDescent="0.3">
      <c r="A378">
        <v>1497</v>
      </c>
      <c r="G378">
        <v>13.1</v>
      </c>
      <c r="H378">
        <v>50</v>
      </c>
    </row>
    <row r="379" spans="1:8" hidden="1" x14ac:dyDescent="0.3">
      <c r="A379">
        <v>1497</v>
      </c>
      <c r="G379">
        <v>13.1</v>
      </c>
      <c r="H379">
        <v>50</v>
      </c>
    </row>
    <row r="380" spans="1:8" hidden="1" x14ac:dyDescent="0.3">
      <c r="A380">
        <v>1497</v>
      </c>
      <c r="G380">
        <v>13.1</v>
      </c>
      <c r="H380">
        <v>50</v>
      </c>
    </row>
    <row r="381" spans="1:8" hidden="1" x14ac:dyDescent="0.3">
      <c r="A381">
        <v>1497</v>
      </c>
      <c r="G381">
        <v>16.38</v>
      </c>
      <c r="H381">
        <v>62</v>
      </c>
    </row>
    <row r="382" spans="1:8" hidden="1" x14ac:dyDescent="0.3">
      <c r="A382">
        <v>1498</v>
      </c>
      <c r="G382">
        <v>13.3</v>
      </c>
      <c r="H382">
        <v>62</v>
      </c>
    </row>
    <row r="383" spans="1:8" hidden="1" x14ac:dyDescent="0.3">
      <c r="A383">
        <v>1498</v>
      </c>
      <c r="G383">
        <v>16.38</v>
      </c>
      <c r="H383">
        <v>62</v>
      </c>
    </row>
    <row r="384" spans="1:8" hidden="1" x14ac:dyDescent="0.3">
      <c r="A384">
        <v>1498</v>
      </c>
      <c r="G384">
        <v>13.3</v>
      </c>
      <c r="H384">
        <v>62</v>
      </c>
    </row>
    <row r="385" spans="1:8" hidden="1" x14ac:dyDescent="0.3">
      <c r="A385">
        <v>1498</v>
      </c>
      <c r="G385">
        <v>16.38</v>
      </c>
      <c r="H385">
        <v>62</v>
      </c>
    </row>
    <row r="386" spans="1:8" hidden="1" x14ac:dyDescent="0.3">
      <c r="A386">
        <v>1497</v>
      </c>
      <c r="G386">
        <v>13.3</v>
      </c>
      <c r="H386">
        <v>62</v>
      </c>
    </row>
    <row r="387" spans="1:8" hidden="1" x14ac:dyDescent="0.3">
      <c r="A387">
        <v>1498</v>
      </c>
      <c r="G387">
        <v>13.3</v>
      </c>
      <c r="H387">
        <v>62</v>
      </c>
    </row>
    <row r="388" spans="1:8" hidden="1" x14ac:dyDescent="0.3">
      <c r="A388">
        <v>1497</v>
      </c>
      <c r="G388">
        <v>16.38</v>
      </c>
      <c r="H388">
        <v>62</v>
      </c>
    </row>
    <row r="389" spans="1:8" hidden="1" x14ac:dyDescent="0.3">
      <c r="A389">
        <v>1498</v>
      </c>
      <c r="G389">
        <v>15.1</v>
      </c>
      <c r="H389">
        <v>43</v>
      </c>
    </row>
    <row r="390" spans="1:8" x14ac:dyDescent="0.3">
      <c r="A390">
        <v>1498</v>
      </c>
      <c r="B390">
        <v>10.199999999999999</v>
      </c>
      <c r="G390">
        <v>7.32</v>
      </c>
      <c r="H390">
        <v>60</v>
      </c>
    </row>
    <row r="391" spans="1:8" x14ac:dyDescent="0.3">
      <c r="A391">
        <v>1498</v>
      </c>
      <c r="B391">
        <v>10</v>
      </c>
      <c r="G391">
        <v>18</v>
      </c>
      <c r="H391">
        <v>35</v>
      </c>
    </row>
    <row r="392" spans="1:8" x14ac:dyDescent="0.3">
      <c r="A392">
        <v>1498</v>
      </c>
      <c r="B392">
        <v>10</v>
      </c>
      <c r="G392">
        <v>18</v>
      </c>
      <c r="H392">
        <v>35</v>
      </c>
    </row>
    <row r="393" spans="1:8" x14ac:dyDescent="0.3">
      <c r="A393">
        <v>1461</v>
      </c>
      <c r="B393">
        <v>16</v>
      </c>
      <c r="G393">
        <v>20.7</v>
      </c>
      <c r="H393">
        <v>37</v>
      </c>
    </row>
    <row r="394" spans="1:8" x14ac:dyDescent="0.3">
      <c r="A394">
        <v>1461</v>
      </c>
      <c r="B394">
        <v>16</v>
      </c>
      <c r="G394">
        <v>15.7</v>
      </c>
      <c r="H394">
        <v>43</v>
      </c>
    </row>
    <row r="395" spans="1:8" x14ac:dyDescent="0.3">
      <c r="A395">
        <v>1461</v>
      </c>
      <c r="B395">
        <v>16</v>
      </c>
      <c r="G395">
        <v>15.7</v>
      </c>
      <c r="H395">
        <v>43</v>
      </c>
    </row>
    <row r="396" spans="1:8" x14ac:dyDescent="0.3">
      <c r="A396">
        <v>1461</v>
      </c>
      <c r="B396">
        <v>16</v>
      </c>
      <c r="G396">
        <v>15.7</v>
      </c>
      <c r="H396">
        <v>43</v>
      </c>
    </row>
    <row r="397" spans="1:8" x14ac:dyDescent="0.3">
      <c r="A397">
        <v>1461</v>
      </c>
      <c r="B397">
        <v>16</v>
      </c>
      <c r="G397">
        <v>15.7</v>
      </c>
      <c r="H397">
        <v>43</v>
      </c>
    </row>
    <row r="398" spans="1:8" x14ac:dyDescent="0.3">
      <c r="A398">
        <v>1461</v>
      </c>
      <c r="B398">
        <v>16</v>
      </c>
      <c r="G398">
        <v>19</v>
      </c>
      <c r="H398">
        <v>43</v>
      </c>
    </row>
    <row r="399" spans="1:8" hidden="1" x14ac:dyDescent="0.3">
      <c r="A399">
        <v>1591</v>
      </c>
      <c r="G399">
        <v>15.7</v>
      </c>
      <c r="H399">
        <v>43</v>
      </c>
    </row>
    <row r="400" spans="1:8" x14ac:dyDescent="0.3">
      <c r="A400">
        <v>1582</v>
      </c>
      <c r="B400">
        <v>19.899999999999999</v>
      </c>
      <c r="G400">
        <v>19</v>
      </c>
      <c r="H400">
        <v>43</v>
      </c>
    </row>
    <row r="401" spans="1:8" x14ac:dyDescent="0.3">
      <c r="A401">
        <v>1582</v>
      </c>
      <c r="B401">
        <v>19.899999999999999</v>
      </c>
      <c r="G401">
        <v>19</v>
      </c>
      <c r="H401">
        <v>43</v>
      </c>
    </row>
    <row r="402" spans="1:8" hidden="1" x14ac:dyDescent="0.3">
      <c r="A402">
        <v>1591</v>
      </c>
      <c r="G402">
        <v>19</v>
      </c>
      <c r="H402">
        <v>43</v>
      </c>
    </row>
    <row r="403" spans="1:8" x14ac:dyDescent="0.3">
      <c r="A403">
        <v>1582</v>
      </c>
      <c r="B403">
        <v>14</v>
      </c>
      <c r="G403">
        <v>9.4</v>
      </c>
      <c r="H403">
        <v>60</v>
      </c>
    </row>
    <row r="404" spans="1:8" hidden="1" x14ac:dyDescent="0.3">
      <c r="A404">
        <v>1591</v>
      </c>
      <c r="G404">
        <v>12.3</v>
      </c>
      <c r="H404">
        <v>60</v>
      </c>
    </row>
    <row r="405" spans="1:8" hidden="1" x14ac:dyDescent="0.3">
      <c r="A405">
        <v>1396</v>
      </c>
      <c r="G405">
        <v>12.3</v>
      </c>
      <c r="H405">
        <v>60</v>
      </c>
    </row>
    <row r="406" spans="1:8" hidden="1" x14ac:dyDescent="0.3">
      <c r="A406">
        <v>1396</v>
      </c>
      <c r="G406">
        <v>9.4</v>
      </c>
      <c r="H406">
        <v>60</v>
      </c>
    </row>
    <row r="407" spans="1:8" hidden="1" x14ac:dyDescent="0.3">
      <c r="A407">
        <v>1591</v>
      </c>
      <c r="G407">
        <v>9.4</v>
      </c>
      <c r="H407">
        <v>60</v>
      </c>
    </row>
    <row r="408" spans="1:8" hidden="1" x14ac:dyDescent="0.3">
      <c r="A408">
        <v>1591</v>
      </c>
      <c r="G408">
        <v>28.09</v>
      </c>
      <c r="H408">
        <v>43</v>
      </c>
    </row>
    <row r="409" spans="1:8" x14ac:dyDescent="0.3">
      <c r="A409">
        <v>1582</v>
      </c>
      <c r="B409">
        <v>14</v>
      </c>
      <c r="G409">
        <v>28.09</v>
      </c>
      <c r="H409">
        <v>43</v>
      </c>
    </row>
    <row r="410" spans="1:8" hidden="1" x14ac:dyDescent="0.3">
      <c r="A410">
        <v>1396</v>
      </c>
      <c r="G410">
        <v>28.09</v>
      </c>
      <c r="H410">
        <v>43</v>
      </c>
    </row>
    <row r="411" spans="1:8" hidden="1" x14ac:dyDescent="0.3">
      <c r="A411">
        <v>1396</v>
      </c>
      <c r="G411">
        <v>28.09</v>
      </c>
      <c r="H411">
        <v>43</v>
      </c>
    </row>
    <row r="412" spans="1:8" hidden="1" x14ac:dyDescent="0.3">
      <c r="A412">
        <v>1197</v>
      </c>
      <c r="G412">
        <v>21.56</v>
      </c>
      <c r="H412">
        <v>43</v>
      </c>
    </row>
    <row r="413" spans="1:8" hidden="1" x14ac:dyDescent="0.3">
      <c r="A413">
        <v>1197</v>
      </c>
      <c r="G413">
        <v>26.82</v>
      </c>
      <c r="H413">
        <v>43</v>
      </c>
    </row>
    <row r="414" spans="1:8" hidden="1" x14ac:dyDescent="0.3">
      <c r="A414">
        <v>1197</v>
      </c>
      <c r="G414">
        <v>26.32</v>
      </c>
      <c r="H414">
        <v>43</v>
      </c>
    </row>
    <row r="415" spans="1:8" hidden="1" x14ac:dyDescent="0.3">
      <c r="A415">
        <v>1197</v>
      </c>
      <c r="G415">
        <v>26.32</v>
      </c>
      <c r="H415">
        <v>43</v>
      </c>
    </row>
    <row r="416" spans="1:8" hidden="1" x14ac:dyDescent="0.3">
      <c r="A416">
        <v>1497</v>
      </c>
      <c r="G416">
        <v>12</v>
      </c>
      <c r="H416">
        <v>55</v>
      </c>
    </row>
    <row r="417" spans="1:8" hidden="1" x14ac:dyDescent="0.3">
      <c r="A417">
        <v>1497</v>
      </c>
      <c r="G417">
        <v>14.5</v>
      </c>
      <c r="H417">
        <v>55</v>
      </c>
    </row>
    <row r="418" spans="1:8" hidden="1" x14ac:dyDescent="0.3">
      <c r="A418">
        <v>1497</v>
      </c>
      <c r="G418">
        <v>12</v>
      </c>
      <c r="H418">
        <v>55</v>
      </c>
    </row>
    <row r="419" spans="1:8" hidden="1" x14ac:dyDescent="0.3">
      <c r="A419">
        <v>1497</v>
      </c>
      <c r="G419">
        <v>14.5</v>
      </c>
      <c r="H419">
        <v>55</v>
      </c>
    </row>
    <row r="420" spans="1:8" hidden="1" x14ac:dyDescent="0.3">
      <c r="A420">
        <v>1497</v>
      </c>
      <c r="G420">
        <v>14.5</v>
      </c>
      <c r="H420">
        <v>55</v>
      </c>
    </row>
    <row r="421" spans="1:8" hidden="1" x14ac:dyDescent="0.3">
      <c r="A421">
        <v>1497</v>
      </c>
      <c r="G421">
        <v>12</v>
      </c>
      <c r="H421">
        <v>55</v>
      </c>
    </row>
    <row r="422" spans="1:8" hidden="1" x14ac:dyDescent="0.3">
      <c r="A422">
        <v>1497</v>
      </c>
      <c r="G422">
        <v>18</v>
      </c>
      <c r="H422">
        <v>55</v>
      </c>
    </row>
    <row r="423" spans="1:8" x14ac:dyDescent="0.3">
      <c r="A423">
        <v>1461</v>
      </c>
      <c r="B423">
        <v>21.04</v>
      </c>
      <c r="G423">
        <v>18</v>
      </c>
      <c r="H423">
        <v>55</v>
      </c>
    </row>
    <row r="424" spans="1:8" x14ac:dyDescent="0.3">
      <c r="A424">
        <v>1461</v>
      </c>
      <c r="B424">
        <v>21.04</v>
      </c>
      <c r="G424">
        <v>12</v>
      </c>
      <c r="H424">
        <v>55</v>
      </c>
    </row>
    <row r="425" spans="1:8" x14ac:dyDescent="0.3">
      <c r="A425">
        <v>1461</v>
      </c>
      <c r="B425">
        <v>21.04</v>
      </c>
      <c r="G425">
        <v>12</v>
      </c>
      <c r="H425">
        <v>55</v>
      </c>
    </row>
    <row r="426" spans="1:8" x14ac:dyDescent="0.3">
      <c r="A426">
        <v>1461</v>
      </c>
      <c r="B426">
        <v>21.04</v>
      </c>
      <c r="G426">
        <v>12</v>
      </c>
      <c r="H426">
        <v>55</v>
      </c>
    </row>
    <row r="427" spans="1:8" x14ac:dyDescent="0.3">
      <c r="A427">
        <v>1461</v>
      </c>
      <c r="B427">
        <v>21.04</v>
      </c>
      <c r="G427">
        <v>12</v>
      </c>
      <c r="H427">
        <v>55</v>
      </c>
    </row>
    <row r="428" spans="1:8" x14ac:dyDescent="0.3">
      <c r="A428">
        <v>1461</v>
      </c>
      <c r="B428">
        <v>21.04</v>
      </c>
      <c r="G428">
        <v>18</v>
      </c>
      <c r="H428">
        <v>55</v>
      </c>
    </row>
    <row r="429" spans="1:8" x14ac:dyDescent="0.3">
      <c r="A429">
        <v>1461</v>
      </c>
      <c r="B429">
        <v>21.04</v>
      </c>
      <c r="G429">
        <v>18</v>
      </c>
      <c r="H429">
        <v>55</v>
      </c>
    </row>
    <row r="430" spans="1:8" x14ac:dyDescent="0.3">
      <c r="A430">
        <v>1598</v>
      </c>
      <c r="B430">
        <v>12.1</v>
      </c>
      <c r="G430">
        <v>21.38</v>
      </c>
      <c r="H430">
        <v>55</v>
      </c>
    </row>
    <row r="431" spans="1:8" hidden="1" x14ac:dyDescent="0.3">
      <c r="A431">
        <v>1598</v>
      </c>
      <c r="G431">
        <v>15.29</v>
      </c>
      <c r="H431">
        <v>55</v>
      </c>
    </row>
    <row r="432" spans="1:8" hidden="1" x14ac:dyDescent="0.3">
      <c r="A432">
        <v>1598</v>
      </c>
      <c r="G432">
        <v>15.29</v>
      </c>
      <c r="H432">
        <v>55</v>
      </c>
    </row>
    <row r="433" spans="1:8" hidden="1" x14ac:dyDescent="0.3">
      <c r="A433">
        <v>1197</v>
      </c>
      <c r="G433">
        <v>15.29</v>
      </c>
      <c r="H433">
        <v>55</v>
      </c>
    </row>
    <row r="434" spans="1:8" hidden="1" x14ac:dyDescent="0.3">
      <c r="A434">
        <v>1197</v>
      </c>
      <c r="G434">
        <v>15.29</v>
      </c>
      <c r="H434">
        <v>55</v>
      </c>
    </row>
    <row r="435" spans="1:8" hidden="1" x14ac:dyDescent="0.3">
      <c r="A435">
        <v>1498</v>
      </c>
      <c r="G435">
        <v>15.29</v>
      </c>
      <c r="H435">
        <v>55</v>
      </c>
    </row>
    <row r="436" spans="1:8" hidden="1" x14ac:dyDescent="0.3">
      <c r="A436">
        <v>1498</v>
      </c>
      <c r="G436">
        <v>21.38</v>
      </c>
      <c r="H436">
        <v>55</v>
      </c>
    </row>
    <row r="437" spans="1:8" hidden="1" x14ac:dyDescent="0.3">
      <c r="A437">
        <v>1498</v>
      </c>
      <c r="G437">
        <v>17.010000000000002</v>
      </c>
      <c r="H437">
        <v>55</v>
      </c>
    </row>
    <row r="438" spans="1:8" hidden="1" x14ac:dyDescent="0.3">
      <c r="A438">
        <v>1498</v>
      </c>
      <c r="G438">
        <v>17.010000000000002</v>
      </c>
      <c r="H438">
        <v>55</v>
      </c>
    </row>
    <row r="439" spans="1:8" hidden="1" x14ac:dyDescent="0.3">
      <c r="A439">
        <v>1498</v>
      </c>
      <c r="G439">
        <v>17.010000000000002</v>
      </c>
      <c r="H439">
        <v>55</v>
      </c>
    </row>
    <row r="440" spans="1:8" x14ac:dyDescent="0.3">
      <c r="A440">
        <v>1498</v>
      </c>
      <c r="B440">
        <v>19</v>
      </c>
      <c r="G440">
        <v>17.010000000000002</v>
      </c>
      <c r="H440">
        <v>55</v>
      </c>
    </row>
    <row r="441" spans="1:8" x14ac:dyDescent="0.3">
      <c r="A441">
        <v>1197</v>
      </c>
      <c r="B441">
        <v>17</v>
      </c>
      <c r="G441">
        <v>17.010000000000002</v>
      </c>
      <c r="H441">
        <v>55</v>
      </c>
    </row>
    <row r="442" spans="1:8" x14ac:dyDescent="0.3">
      <c r="A442" t="s">
        <v>148</v>
      </c>
      <c r="B442">
        <v>80</v>
      </c>
      <c r="G442">
        <v>15.29</v>
      </c>
      <c r="H442">
        <v>55</v>
      </c>
    </row>
    <row r="443" spans="1:8" x14ac:dyDescent="0.3">
      <c r="A443" t="s">
        <v>148</v>
      </c>
      <c r="B443">
        <v>80</v>
      </c>
      <c r="G443">
        <v>17.010000000000002</v>
      </c>
      <c r="H443">
        <v>55</v>
      </c>
    </row>
    <row r="444" spans="1:8" hidden="1" x14ac:dyDescent="0.3">
      <c r="A444" t="s">
        <v>148</v>
      </c>
      <c r="G444">
        <v>21.38</v>
      </c>
      <c r="H444">
        <v>55</v>
      </c>
    </row>
    <row r="445" spans="1:8" hidden="1" x14ac:dyDescent="0.3">
      <c r="A445" t="s">
        <v>148</v>
      </c>
      <c r="G445">
        <v>15.29</v>
      </c>
      <c r="H445">
        <v>55</v>
      </c>
    </row>
    <row r="446" spans="1:8" hidden="1" x14ac:dyDescent="0.3">
      <c r="A446" t="s">
        <v>148</v>
      </c>
      <c r="G446">
        <v>15.29</v>
      </c>
      <c r="H446">
        <v>55</v>
      </c>
    </row>
    <row r="447" spans="1:8" hidden="1" x14ac:dyDescent="0.3">
      <c r="A447">
        <v>2498</v>
      </c>
      <c r="G447">
        <v>8.4</v>
      </c>
      <c r="H447">
        <v>70</v>
      </c>
    </row>
    <row r="448" spans="1:8" hidden="1" x14ac:dyDescent="0.3">
      <c r="A448">
        <v>2498</v>
      </c>
      <c r="G448">
        <v>13.1</v>
      </c>
      <c r="H448">
        <v>70</v>
      </c>
    </row>
    <row r="449" spans="1:8" hidden="1" x14ac:dyDescent="0.3">
      <c r="A449">
        <v>2498</v>
      </c>
      <c r="G449">
        <v>15.01</v>
      </c>
      <c r="H449">
        <v>70</v>
      </c>
    </row>
    <row r="450" spans="1:8" hidden="1" x14ac:dyDescent="0.3">
      <c r="A450">
        <v>1462</v>
      </c>
      <c r="G450">
        <v>4.45</v>
      </c>
      <c r="H450">
        <v>70</v>
      </c>
    </row>
    <row r="451" spans="1:8" hidden="1" x14ac:dyDescent="0.3">
      <c r="A451">
        <v>1462</v>
      </c>
      <c r="G451">
        <v>13.8</v>
      </c>
      <c r="H451">
        <v>60</v>
      </c>
    </row>
    <row r="452" spans="1:8" hidden="1" x14ac:dyDescent="0.3">
      <c r="A452">
        <v>1462</v>
      </c>
      <c r="G452">
        <v>13.8</v>
      </c>
      <c r="H452">
        <v>60</v>
      </c>
    </row>
    <row r="453" spans="1:8" hidden="1" x14ac:dyDescent="0.3">
      <c r="A453">
        <v>1462</v>
      </c>
      <c r="G453">
        <v>13.8</v>
      </c>
      <c r="H453">
        <v>60</v>
      </c>
    </row>
    <row r="454" spans="1:8" x14ac:dyDescent="0.3">
      <c r="A454">
        <v>2179</v>
      </c>
      <c r="B454">
        <v>18.489999999999998</v>
      </c>
      <c r="G454">
        <v>13.8</v>
      </c>
      <c r="H454">
        <f>H443</f>
        <v>55</v>
      </c>
    </row>
    <row r="455" spans="1:8" x14ac:dyDescent="0.3">
      <c r="A455">
        <v>2179</v>
      </c>
      <c r="B455">
        <v>18.489999999999998</v>
      </c>
      <c r="G455">
        <v>12.8</v>
      </c>
      <c r="H455">
        <v>60</v>
      </c>
    </row>
    <row r="456" spans="1:8" x14ac:dyDescent="0.3">
      <c r="A456">
        <v>2179</v>
      </c>
      <c r="B456">
        <v>18.489999999999998</v>
      </c>
      <c r="G456">
        <v>12.8</v>
      </c>
      <c r="H456">
        <v>60</v>
      </c>
    </row>
    <row r="457" spans="1:8" hidden="1" x14ac:dyDescent="0.3">
      <c r="A457">
        <v>1497</v>
      </c>
      <c r="G457">
        <v>18</v>
      </c>
      <c r="H457">
        <v>50</v>
      </c>
    </row>
    <row r="458" spans="1:8" hidden="1" x14ac:dyDescent="0.3">
      <c r="A458">
        <v>1497</v>
      </c>
      <c r="G458">
        <v>18</v>
      </c>
      <c r="H458">
        <v>50</v>
      </c>
    </row>
    <row r="459" spans="1:8" hidden="1" x14ac:dyDescent="0.3">
      <c r="A459">
        <v>1497</v>
      </c>
      <c r="G459">
        <v>18</v>
      </c>
      <c r="H459">
        <v>50</v>
      </c>
    </row>
    <row r="460" spans="1:8" hidden="1" x14ac:dyDescent="0.3">
      <c r="A460">
        <v>1497</v>
      </c>
    </row>
    <row r="461" spans="1:8" hidden="1" x14ac:dyDescent="0.3">
      <c r="A461">
        <v>1497</v>
      </c>
    </row>
    <row r="462" spans="1:8" hidden="1" x14ac:dyDescent="0.3">
      <c r="A462">
        <v>1497</v>
      </c>
    </row>
    <row r="463" spans="1:8" hidden="1" x14ac:dyDescent="0.3">
      <c r="A463">
        <v>1497</v>
      </c>
    </row>
    <row r="464" spans="1:8" hidden="1" x14ac:dyDescent="0.3">
      <c r="A464">
        <v>1497</v>
      </c>
    </row>
    <row r="465" spans="1:2" x14ac:dyDescent="0.3">
      <c r="A465">
        <v>2523</v>
      </c>
      <c r="B465">
        <v>11.5</v>
      </c>
    </row>
    <row r="466" spans="1:2" x14ac:dyDescent="0.3">
      <c r="A466">
        <v>2179</v>
      </c>
      <c r="B466">
        <v>8.1</v>
      </c>
    </row>
    <row r="467" spans="1:2" x14ac:dyDescent="0.3">
      <c r="A467">
        <v>2179</v>
      </c>
      <c r="B467">
        <v>9.4</v>
      </c>
    </row>
    <row r="468" spans="1:2" x14ac:dyDescent="0.3">
      <c r="A468">
        <v>2179</v>
      </c>
      <c r="B468">
        <v>11.5</v>
      </c>
    </row>
    <row r="469" spans="1:2" x14ac:dyDescent="0.3">
      <c r="A469">
        <v>2179</v>
      </c>
      <c r="B469">
        <v>11.5</v>
      </c>
    </row>
    <row r="470" spans="1:2" x14ac:dyDescent="0.3">
      <c r="A470">
        <v>2179</v>
      </c>
      <c r="B470">
        <v>11.5</v>
      </c>
    </row>
    <row r="471" spans="1:2" x14ac:dyDescent="0.3">
      <c r="A471">
        <v>2179</v>
      </c>
      <c r="B471">
        <v>11.5</v>
      </c>
    </row>
    <row r="472" spans="1:2" x14ac:dyDescent="0.3">
      <c r="A472">
        <v>2179</v>
      </c>
      <c r="B472">
        <v>11.5</v>
      </c>
    </row>
    <row r="473" spans="1:2" x14ac:dyDescent="0.3">
      <c r="A473">
        <v>2179</v>
      </c>
      <c r="B473">
        <v>11.5</v>
      </c>
    </row>
    <row r="474" spans="1:2" x14ac:dyDescent="0.3">
      <c r="A474">
        <v>1498</v>
      </c>
      <c r="B474">
        <v>18</v>
      </c>
    </row>
    <row r="475" spans="1:2" x14ac:dyDescent="0.3">
      <c r="A475">
        <v>1598</v>
      </c>
      <c r="B475">
        <v>12</v>
      </c>
    </row>
    <row r="476" spans="1:2" x14ac:dyDescent="0.3">
      <c r="A476">
        <v>1498</v>
      </c>
      <c r="B476">
        <v>18</v>
      </c>
    </row>
    <row r="477" spans="1:2" x14ac:dyDescent="0.3">
      <c r="A477">
        <v>1598</v>
      </c>
      <c r="B477">
        <v>12</v>
      </c>
    </row>
    <row r="478" spans="1:2" hidden="1" x14ac:dyDescent="0.3">
      <c r="A478">
        <v>2179</v>
      </c>
    </row>
    <row r="479" spans="1:2" x14ac:dyDescent="0.3">
      <c r="A479">
        <v>2179</v>
      </c>
      <c r="B479">
        <v>16</v>
      </c>
    </row>
    <row r="480" spans="1:2" x14ac:dyDescent="0.3">
      <c r="A480">
        <v>2179</v>
      </c>
      <c r="B480">
        <v>16</v>
      </c>
    </row>
    <row r="481" spans="1:2" x14ac:dyDescent="0.3">
      <c r="A481">
        <v>2179</v>
      </c>
      <c r="B481">
        <v>16</v>
      </c>
    </row>
    <row r="482" spans="1:2" x14ac:dyDescent="0.3">
      <c r="A482">
        <v>2179</v>
      </c>
      <c r="B482">
        <v>16</v>
      </c>
    </row>
    <row r="483" spans="1:2" x14ac:dyDescent="0.3">
      <c r="A483">
        <v>2179</v>
      </c>
      <c r="B483">
        <v>16</v>
      </c>
    </row>
    <row r="484" spans="1:2" x14ac:dyDescent="0.3">
      <c r="A484">
        <v>2179</v>
      </c>
      <c r="B484">
        <v>16</v>
      </c>
    </row>
    <row r="485" spans="1:2" x14ac:dyDescent="0.3">
      <c r="A485">
        <v>2179</v>
      </c>
      <c r="B485">
        <v>16</v>
      </c>
    </row>
    <row r="486" spans="1:2" x14ac:dyDescent="0.3">
      <c r="A486">
        <v>2179</v>
      </c>
      <c r="B486">
        <v>16</v>
      </c>
    </row>
    <row r="487" spans="1:2" hidden="1" x14ac:dyDescent="0.3">
      <c r="A487">
        <v>2179</v>
      </c>
    </row>
    <row r="488" spans="1:2" x14ac:dyDescent="0.3">
      <c r="A488">
        <v>2179</v>
      </c>
      <c r="B488">
        <v>16</v>
      </c>
    </row>
    <row r="489" spans="1:2" x14ac:dyDescent="0.3">
      <c r="A489">
        <v>2179</v>
      </c>
      <c r="B489">
        <v>16</v>
      </c>
    </row>
    <row r="490" spans="1:2" x14ac:dyDescent="0.3">
      <c r="A490">
        <v>2179</v>
      </c>
      <c r="B490">
        <v>16</v>
      </c>
    </row>
    <row r="491" spans="1:2" x14ac:dyDescent="0.3">
      <c r="A491">
        <v>2179</v>
      </c>
      <c r="B491">
        <v>16</v>
      </c>
    </row>
    <row r="492" spans="1:2" x14ac:dyDescent="0.3">
      <c r="A492">
        <v>2179</v>
      </c>
      <c r="B492">
        <v>16</v>
      </c>
    </row>
    <row r="493" spans="1:2" x14ac:dyDescent="0.3">
      <c r="A493">
        <v>2179</v>
      </c>
      <c r="B493">
        <v>16</v>
      </c>
    </row>
    <row r="494" spans="1:2" x14ac:dyDescent="0.3">
      <c r="A494">
        <v>2179</v>
      </c>
      <c r="B494">
        <v>16</v>
      </c>
    </row>
    <row r="495" spans="1:2" x14ac:dyDescent="0.3">
      <c r="A495">
        <v>2179</v>
      </c>
      <c r="B495">
        <v>16</v>
      </c>
    </row>
    <row r="496" spans="1:2" x14ac:dyDescent="0.3">
      <c r="A496">
        <v>2179</v>
      </c>
      <c r="B496">
        <v>16</v>
      </c>
    </row>
    <row r="497" spans="1:2" x14ac:dyDescent="0.3">
      <c r="A497">
        <v>2179</v>
      </c>
      <c r="B497">
        <v>16</v>
      </c>
    </row>
    <row r="498" spans="1:2" x14ac:dyDescent="0.3">
      <c r="A498">
        <v>2179</v>
      </c>
      <c r="B498">
        <v>16</v>
      </c>
    </row>
    <row r="499" spans="1:2" x14ac:dyDescent="0.3">
      <c r="A499">
        <v>72</v>
      </c>
      <c r="B499">
        <v>11</v>
      </c>
    </row>
    <row r="500" spans="1:2" x14ac:dyDescent="0.3">
      <c r="A500">
        <v>72</v>
      </c>
      <c r="B500">
        <v>11</v>
      </c>
    </row>
    <row r="501" spans="1:2" x14ac:dyDescent="0.3">
      <c r="A501">
        <v>72</v>
      </c>
      <c r="B501">
        <v>11</v>
      </c>
    </row>
    <row r="502" spans="1:2" x14ac:dyDescent="0.3">
      <c r="A502">
        <v>2179</v>
      </c>
      <c r="B502">
        <v>14</v>
      </c>
    </row>
    <row r="503" spans="1:2" x14ac:dyDescent="0.3">
      <c r="A503">
        <v>2179</v>
      </c>
      <c r="B503">
        <v>14</v>
      </c>
    </row>
    <row r="504" spans="1:2" x14ac:dyDescent="0.3">
      <c r="A504">
        <v>2179</v>
      </c>
      <c r="B504">
        <v>14</v>
      </c>
    </row>
    <row r="505" spans="1:2" x14ac:dyDescent="0.3">
      <c r="A505">
        <v>2179</v>
      </c>
      <c r="B505">
        <v>14</v>
      </c>
    </row>
    <row r="506" spans="1:2" x14ac:dyDescent="0.3">
      <c r="A506">
        <v>2179</v>
      </c>
      <c r="B506">
        <v>14</v>
      </c>
    </row>
    <row r="507" spans="1:2" x14ac:dyDescent="0.3">
      <c r="A507">
        <v>2179</v>
      </c>
      <c r="B507">
        <v>14</v>
      </c>
    </row>
    <row r="508" spans="1:2" x14ac:dyDescent="0.3">
      <c r="A508">
        <v>2179</v>
      </c>
      <c r="B508">
        <v>14</v>
      </c>
    </row>
    <row r="509" spans="1:2" x14ac:dyDescent="0.3">
      <c r="A509">
        <v>2393</v>
      </c>
      <c r="B509">
        <v>12</v>
      </c>
    </row>
    <row r="510" spans="1:2" x14ac:dyDescent="0.3">
      <c r="A510">
        <v>2393</v>
      </c>
      <c r="B510">
        <v>12</v>
      </c>
    </row>
    <row r="511" spans="1:2" x14ac:dyDescent="0.3">
      <c r="A511">
        <v>2393</v>
      </c>
      <c r="B511">
        <v>12</v>
      </c>
    </row>
    <row r="512" spans="1:2" x14ac:dyDescent="0.3">
      <c r="A512">
        <v>2393</v>
      </c>
      <c r="B512">
        <v>12</v>
      </c>
    </row>
    <row r="513" spans="1:2" x14ac:dyDescent="0.3">
      <c r="A513">
        <v>2393</v>
      </c>
      <c r="B513">
        <v>12</v>
      </c>
    </row>
    <row r="514" spans="1:2" x14ac:dyDescent="0.3">
      <c r="A514">
        <v>2694</v>
      </c>
      <c r="B514">
        <v>11.2</v>
      </c>
    </row>
    <row r="515" spans="1:2" x14ac:dyDescent="0.3">
      <c r="A515">
        <v>2694</v>
      </c>
      <c r="B515">
        <v>11.2</v>
      </c>
    </row>
    <row r="516" spans="1:2" x14ac:dyDescent="0.3">
      <c r="A516">
        <v>2393</v>
      </c>
      <c r="B516">
        <v>11.2</v>
      </c>
    </row>
    <row r="517" spans="1:2" x14ac:dyDescent="0.3">
      <c r="A517">
        <v>2393</v>
      </c>
      <c r="B517">
        <v>11.2</v>
      </c>
    </row>
    <row r="518" spans="1:2" x14ac:dyDescent="0.3">
      <c r="A518">
        <v>2755</v>
      </c>
      <c r="B518">
        <v>11.2</v>
      </c>
    </row>
    <row r="519" spans="1:2" x14ac:dyDescent="0.3">
      <c r="A519">
        <v>2755</v>
      </c>
      <c r="B519">
        <v>11.2</v>
      </c>
    </row>
    <row r="520" spans="1:2" x14ac:dyDescent="0.3">
      <c r="A520">
        <v>2393</v>
      </c>
      <c r="B520">
        <v>12</v>
      </c>
    </row>
    <row r="521" spans="1:2" x14ac:dyDescent="0.3">
      <c r="A521">
        <v>2393</v>
      </c>
      <c r="B521">
        <v>11.2</v>
      </c>
    </row>
    <row r="522" spans="1:2" x14ac:dyDescent="0.3">
      <c r="A522">
        <v>2694</v>
      </c>
      <c r="B522">
        <v>11.2</v>
      </c>
    </row>
    <row r="523" spans="1:2" x14ac:dyDescent="0.3">
      <c r="A523">
        <v>2393</v>
      </c>
      <c r="B523">
        <v>12</v>
      </c>
    </row>
    <row r="524" spans="1:2" x14ac:dyDescent="0.3">
      <c r="A524">
        <v>2393</v>
      </c>
      <c r="B524">
        <v>12</v>
      </c>
    </row>
    <row r="525" spans="1:2" x14ac:dyDescent="0.3">
      <c r="A525">
        <v>1798</v>
      </c>
      <c r="B525">
        <v>9.5</v>
      </c>
    </row>
    <row r="526" spans="1:2" x14ac:dyDescent="0.3">
      <c r="A526">
        <v>1798</v>
      </c>
      <c r="B526">
        <v>9.5</v>
      </c>
    </row>
    <row r="527" spans="1:2" x14ac:dyDescent="0.3">
      <c r="A527">
        <v>1798</v>
      </c>
      <c r="B527">
        <v>9.5</v>
      </c>
    </row>
    <row r="528" spans="1:2" x14ac:dyDescent="0.3">
      <c r="A528">
        <v>1364</v>
      </c>
      <c r="B528">
        <v>18.2</v>
      </c>
    </row>
    <row r="529" spans="1:2" x14ac:dyDescent="0.3">
      <c r="A529">
        <v>1364</v>
      </c>
      <c r="B529">
        <v>18.399999999999999</v>
      </c>
    </row>
    <row r="530" spans="1:2" x14ac:dyDescent="0.3">
      <c r="A530">
        <v>1798</v>
      </c>
      <c r="B530">
        <v>9.5</v>
      </c>
    </row>
    <row r="531" spans="1:2" x14ac:dyDescent="0.3">
      <c r="A531">
        <v>1798</v>
      </c>
      <c r="B531">
        <v>10.6</v>
      </c>
    </row>
    <row r="532" spans="1:2" x14ac:dyDescent="0.3">
      <c r="A532">
        <v>1798</v>
      </c>
      <c r="B532">
        <v>10.1</v>
      </c>
    </row>
    <row r="533" spans="1:2" x14ac:dyDescent="0.3">
      <c r="A533">
        <v>1798</v>
      </c>
      <c r="B533">
        <v>11.3</v>
      </c>
    </row>
    <row r="534" spans="1:2" x14ac:dyDescent="0.3">
      <c r="A534">
        <v>1968</v>
      </c>
      <c r="B534">
        <v>15.1</v>
      </c>
    </row>
    <row r="535" spans="1:2" x14ac:dyDescent="0.3">
      <c r="A535">
        <v>1968</v>
      </c>
      <c r="B535">
        <v>15.1</v>
      </c>
    </row>
    <row r="536" spans="1:2" x14ac:dyDescent="0.3">
      <c r="A536">
        <v>1798</v>
      </c>
      <c r="B536">
        <v>10.1</v>
      </c>
    </row>
    <row r="537" spans="1:2" x14ac:dyDescent="0.3">
      <c r="A537">
        <v>1968</v>
      </c>
      <c r="B537">
        <v>15.1</v>
      </c>
    </row>
    <row r="538" spans="1:2" x14ac:dyDescent="0.3">
      <c r="A538">
        <v>2755</v>
      </c>
      <c r="B538">
        <v>12.55</v>
      </c>
    </row>
    <row r="539" spans="1:2" x14ac:dyDescent="0.3">
      <c r="A539">
        <v>2755</v>
      </c>
      <c r="B539">
        <v>12.55</v>
      </c>
    </row>
    <row r="540" spans="1:2" x14ac:dyDescent="0.3">
      <c r="A540">
        <v>2755</v>
      </c>
      <c r="B540">
        <v>12.55</v>
      </c>
    </row>
    <row r="541" spans="1:2" x14ac:dyDescent="0.3">
      <c r="A541">
        <v>2755</v>
      </c>
      <c r="B541">
        <v>12.55</v>
      </c>
    </row>
    <row r="542" spans="1:2" x14ac:dyDescent="0.3">
      <c r="A542">
        <v>2694</v>
      </c>
      <c r="B542">
        <v>7.8</v>
      </c>
    </row>
    <row r="543" spans="1:2" x14ac:dyDescent="0.3">
      <c r="A543">
        <v>2694</v>
      </c>
      <c r="B543">
        <v>7.8</v>
      </c>
    </row>
    <row r="544" spans="1:2" x14ac:dyDescent="0.3">
      <c r="A544">
        <v>2755</v>
      </c>
      <c r="B544">
        <v>12.55</v>
      </c>
    </row>
    <row r="545" spans="1:2" x14ac:dyDescent="0.3">
      <c r="A545">
        <v>3198</v>
      </c>
      <c r="B545">
        <v>7.7</v>
      </c>
    </row>
    <row r="546" spans="1:2" x14ac:dyDescent="0.3">
      <c r="A546">
        <v>2198</v>
      </c>
      <c r="B546">
        <v>9.3000000000000007</v>
      </c>
    </row>
    <row r="547" spans="1:2" x14ac:dyDescent="0.3">
      <c r="A547">
        <v>2198</v>
      </c>
      <c r="B547">
        <v>9.3000000000000007</v>
      </c>
    </row>
    <row r="548" spans="1:2" hidden="1" x14ac:dyDescent="0.3">
      <c r="A548">
        <v>1968</v>
      </c>
    </row>
    <row r="549" spans="1:2" x14ac:dyDescent="0.3">
      <c r="A549">
        <v>1995</v>
      </c>
      <c r="B549">
        <v>18</v>
      </c>
    </row>
    <row r="550" spans="1:2" x14ac:dyDescent="0.3">
      <c r="A550">
        <v>1995</v>
      </c>
      <c r="B550">
        <v>18</v>
      </c>
    </row>
    <row r="551" spans="1:2" x14ac:dyDescent="0.3">
      <c r="A551">
        <v>1995</v>
      </c>
      <c r="B551">
        <v>18</v>
      </c>
    </row>
    <row r="552" spans="1:2" hidden="1" x14ac:dyDescent="0.3">
      <c r="A552">
        <v>1995</v>
      </c>
    </row>
    <row r="553" spans="1:2" x14ac:dyDescent="0.3">
      <c r="A553">
        <v>1998</v>
      </c>
      <c r="B553">
        <v>15.71</v>
      </c>
    </row>
    <row r="554" spans="1:2" hidden="1" x14ac:dyDescent="0.3">
      <c r="A554">
        <v>1995</v>
      </c>
    </row>
    <row r="555" spans="1:2" hidden="1" x14ac:dyDescent="0.3">
      <c r="A555">
        <v>1995</v>
      </c>
    </row>
    <row r="556" spans="1:2" hidden="1" x14ac:dyDescent="0.3">
      <c r="A556">
        <v>1998</v>
      </c>
    </row>
    <row r="557" spans="1:2" hidden="1" x14ac:dyDescent="0.3">
      <c r="A557">
        <v>1995</v>
      </c>
    </row>
    <row r="558" spans="1:2" hidden="1" x14ac:dyDescent="0.3">
      <c r="A558">
        <v>2993</v>
      </c>
    </row>
    <row r="559" spans="1:2" hidden="1" x14ac:dyDescent="0.3">
      <c r="A559">
        <v>1998</v>
      </c>
    </row>
    <row r="560" spans="1:2" hidden="1" x14ac:dyDescent="0.3">
      <c r="A560">
        <v>1998</v>
      </c>
    </row>
    <row r="561" spans="1:2" hidden="1" x14ac:dyDescent="0.3">
      <c r="A561">
        <v>2998</v>
      </c>
    </row>
    <row r="562" spans="1:2" x14ac:dyDescent="0.3">
      <c r="A562">
        <v>4461</v>
      </c>
      <c r="B562">
        <v>5.3</v>
      </c>
    </row>
    <row r="563" spans="1:2" x14ac:dyDescent="0.3">
      <c r="A563">
        <v>796</v>
      </c>
      <c r="B563">
        <v>13</v>
      </c>
    </row>
    <row r="564" spans="1:2" x14ac:dyDescent="0.3">
      <c r="A564">
        <v>796</v>
      </c>
      <c r="B564">
        <v>13</v>
      </c>
    </row>
    <row r="565" spans="1:2" hidden="1" x14ac:dyDescent="0.3">
      <c r="A565">
        <v>1194</v>
      </c>
    </row>
    <row r="566" spans="1:2" x14ac:dyDescent="0.3">
      <c r="A566">
        <v>1498</v>
      </c>
      <c r="B566">
        <v>17</v>
      </c>
    </row>
    <row r="567" spans="1:2" hidden="1" x14ac:dyDescent="0.3">
      <c r="A567">
        <v>1196</v>
      </c>
    </row>
    <row r="568" spans="1:2" hidden="1" x14ac:dyDescent="0.3">
      <c r="A568">
        <v>1498</v>
      </c>
    </row>
    <row r="569" spans="1:2" hidden="1" x14ac:dyDescent="0.3">
      <c r="A569">
        <v>1194</v>
      </c>
    </row>
    <row r="570" spans="1:2" hidden="1" x14ac:dyDescent="0.3">
      <c r="A570">
        <v>1498</v>
      </c>
    </row>
    <row r="571" spans="1:2" x14ac:dyDescent="0.3">
      <c r="A571">
        <v>1248</v>
      </c>
      <c r="B571">
        <v>27.39</v>
      </c>
    </row>
    <row r="572" spans="1:2" x14ac:dyDescent="0.3">
      <c r="A572">
        <v>1248</v>
      </c>
      <c r="B572">
        <v>27.39</v>
      </c>
    </row>
    <row r="573" spans="1:2" x14ac:dyDescent="0.3">
      <c r="A573">
        <v>1248</v>
      </c>
      <c r="B573">
        <v>27.39</v>
      </c>
    </row>
    <row r="574" spans="1:2" x14ac:dyDescent="0.3">
      <c r="A574">
        <v>1248</v>
      </c>
      <c r="B574">
        <v>27.39</v>
      </c>
    </row>
    <row r="575" spans="1:2" x14ac:dyDescent="0.3">
      <c r="A575">
        <v>1197</v>
      </c>
      <c r="B575">
        <v>21.4</v>
      </c>
    </row>
    <row r="576" spans="1:2" x14ac:dyDescent="0.3">
      <c r="A576">
        <v>1197</v>
      </c>
      <c r="B576">
        <v>21.4</v>
      </c>
    </row>
    <row r="577" spans="1:2" x14ac:dyDescent="0.3">
      <c r="A577">
        <v>1197</v>
      </c>
      <c r="B577">
        <v>21.4</v>
      </c>
    </row>
    <row r="578" spans="1:2" x14ac:dyDescent="0.3">
      <c r="A578">
        <v>1197</v>
      </c>
      <c r="B578">
        <v>21.4</v>
      </c>
    </row>
    <row r="579" spans="1:2" x14ac:dyDescent="0.3">
      <c r="A579">
        <v>1197</v>
      </c>
      <c r="B579">
        <v>21.4</v>
      </c>
    </row>
    <row r="580" spans="1:2" x14ac:dyDescent="0.3">
      <c r="A580">
        <v>1197</v>
      </c>
      <c r="B580">
        <v>21.4</v>
      </c>
    </row>
    <row r="581" spans="1:2" x14ac:dyDescent="0.3">
      <c r="A581">
        <v>1197</v>
      </c>
      <c r="B581">
        <v>21.4</v>
      </c>
    </row>
    <row r="582" spans="1:2" x14ac:dyDescent="0.3">
      <c r="A582">
        <v>1197</v>
      </c>
      <c r="B582">
        <v>21.4</v>
      </c>
    </row>
    <row r="583" spans="1:2" x14ac:dyDescent="0.3">
      <c r="A583">
        <v>1197</v>
      </c>
      <c r="B583">
        <v>21.4</v>
      </c>
    </row>
    <row r="584" spans="1:2" x14ac:dyDescent="0.3">
      <c r="A584">
        <v>1197</v>
      </c>
      <c r="B584">
        <v>18.899999999999999</v>
      </c>
    </row>
    <row r="585" spans="1:2" x14ac:dyDescent="0.3">
      <c r="A585">
        <v>1197</v>
      </c>
      <c r="B585">
        <v>18.899999999999999</v>
      </c>
    </row>
    <row r="586" spans="1:2" x14ac:dyDescent="0.3">
      <c r="A586">
        <v>1197</v>
      </c>
      <c r="B586">
        <v>18.899999999999999</v>
      </c>
    </row>
    <row r="587" spans="1:2" x14ac:dyDescent="0.3">
      <c r="A587">
        <v>1197</v>
      </c>
      <c r="B587">
        <v>18.899999999999999</v>
      </c>
    </row>
    <row r="588" spans="1:2" x14ac:dyDescent="0.3">
      <c r="A588">
        <v>1197</v>
      </c>
      <c r="B588">
        <v>18.899999999999999</v>
      </c>
    </row>
    <row r="589" spans="1:2" hidden="1" x14ac:dyDescent="0.3">
      <c r="A589">
        <v>1197</v>
      </c>
    </row>
    <row r="590" spans="1:2" hidden="1" x14ac:dyDescent="0.3">
      <c r="A590">
        <v>1462</v>
      </c>
    </row>
    <row r="591" spans="1:2" hidden="1" x14ac:dyDescent="0.3">
      <c r="A591">
        <v>1462</v>
      </c>
    </row>
    <row r="592" spans="1:2" hidden="1" x14ac:dyDescent="0.3">
      <c r="A592">
        <v>1462</v>
      </c>
    </row>
    <row r="593" spans="1:2" hidden="1" x14ac:dyDescent="0.3">
      <c r="A593">
        <v>1462</v>
      </c>
    </row>
    <row r="594" spans="1:2" hidden="1" x14ac:dyDescent="0.3">
      <c r="A594">
        <v>1462</v>
      </c>
    </row>
    <row r="595" spans="1:2" hidden="1" x14ac:dyDescent="0.3">
      <c r="A595">
        <v>1462</v>
      </c>
    </row>
    <row r="596" spans="1:2" hidden="1" x14ac:dyDescent="0.3">
      <c r="A596">
        <v>1498</v>
      </c>
    </row>
    <row r="597" spans="1:2" hidden="1" x14ac:dyDescent="0.3">
      <c r="A597">
        <v>1498</v>
      </c>
    </row>
    <row r="598" spans="1:2" hidden="1" x14ac:dyDescent="0.3">
      <c r="A598">
        <v>1498</v>
      </c>
    </row>
    <row r="599" spans="1:2" hidden="1" x14ac:dyDescent="0.3">
      <c r="A599">
        <v>1462</v>
      </c>
    </row>
    <row r="600" spans="1:2" x14ac:dyDescent="0.3">
      <c r="A600">
        <v>998</v>
      </c>
      <c r="B600">
        <v>21.4</v>
      </c>
    </row>
    <row r="601" spans="1:2" x14ac:dyDescent="0.3">
      <c r="A601">
        <v>1493</v>
      </c>
      <c r="B601">
        <v>18.489999999999998</v>
      </c>
    </row>
    <row r="602" spans="1:2" x14ac:dyDescent="0.3">
      <c r="A602">
        <v>1493</v>
      </c>
      <c r="B602">
        <v>18.489999999999998</v>
      </c>
    </row>
    <row r="603" spans="1:2" x14ac:dyDescent="0.3">
      <c r="A603">
        <v>1493</v>
      </c>
      <c r="B603">
        <v>18.489999999999998</v>
      </c>
    </row>
    <row r="604" spans="1:2" x14ac:dyDescent="0.3">
      <c r="A604">
        <v>1493</v>
      </c>
      <c r="B604">
        <v>18.489999999999998</v>
      </c>
    </row>
    <row r="605" spans="1:2" x14ac:dyDescent="0.3">
      <c r="A605">
        <v>1493</v>
      </c>
      <c r="B605">
        <v>18.489999999999998</v>
      </c>
    </row>
    <row r="606" spans="1:2" x14ac:dyDescent="0.3">
      <c r="A606">
        <v>1493</v>
      </c>
      <c r="B606">
        <v>18.489999999999998</v>
      </c>
    </row>
    <row r="607" spans="1:2" x14ac:dyDescent="0.3">
      <c r="A607">
        <v>1493</v>
      </c>
      <c r="B607">
        <v>18.489999999999998</v>
      </c>
    </row>
    <row r="608" spans="1:2" x14ac:dyDescent="0.3">
      <c r="A608">
        <v>1248</v>
      </c>
      <c r="B608">
        <v>23.65</v>
      </c>
    </row>
    <row r="609" spans="1:2" x14ac:dyDescent="0.3">
      <c r="A609">
        <v>1248</v>
      </c>
      <c r="B609">
        <v>23.65</v>
      </c>
    </row>
    <row r="610" spans="1:2" x14ac:dyDescent="0.3">
      <c r="A610">
        <v>1248</v>
      </c>
      <c r="B610">
        <v>23.65</v>
      </c>
    </row>
    <row r="611" spans="1:2" x14ac:dyDescent="0.3">
      <c r="A611">
        <v>1248</v>
      </c>
      <c r="B611">
        <v>23.65</v>
      </c>
    </row>
    <row r="612" spans="1:2" hidden="1" x14ac:dyDescent="0.3">
      <c r="A612">
        <v>1498</v>
      </c>
    </row>
    <row r="613" spans="1:2" hidden="1" x14ac:dyDescent="0.3">
      <c r="A613">
        <v>1461</v>
      </c>
    </row>
    <row r="614" spans="1:2" hidden="1" x14ac:dyDescent="0.3">
      <c r="A614">
        <v>1461</v>
      </c>
    </row>
    <row r="615" spans="1:2" hidden="1" x14ac:dyDescent="0.3">
      <c r="A615">
        <v>1498</v>
      </c>
    </row>
    <row r="616" spans="1:2" x14ac:dyDescent="0.3">
      <c r="A616">
        <v>2489</v>
      </c>
      <c r="B616">
        <v>10.7</v>
      </c>
    </row>
    <row r="617" spans="1:2" x14ac:dyDescent="0.3">
      <c r="A617">
        <v>2489</v>
      </c>
      <c r="B617">
        <v>10.3</v>
      </c>
    </row>
    <row r="618" spans="1:2" x14ac:dyDescent="0.3">
      <c r="A618">
        <v>2179</v>
      </c>
      <c r="B618">
        <v>11.4</v>
      </c>
    </row>
    <row r="619" spans="1:2" x14ac:dyDescent="0.3">
      <c r="A619">
        <v>2179</v>
      </c>
      <c r="B619">
        <v>11.4</v>
      </c>
    </row>
    <row r="620" spans="1:2" x14ac:dyDescent="0.3">
      <c r="A620">
        <v>2179</v>
      </c>
      <c r="B620">
        <v>11.4</v>
      </c>
    </row>
    <row r="621" spans="1:2" x14ac:dyDescent="0.3">
      <c r="A621">
        <v>2179</v>
      </c>
      <c r="B621">
        <v>10.8</v>
      </c>
    </row>
    <row r="622" spans="1:2" x14ac:dyDescent="0.3">
      <c r="A622">
        <v>2179</v>
      </c>
      <c r="B622">
        <v>10.8</v>
      </c>
    </row>
    <row r="623" spans="1:2" x14ac:dyDescent="0.3">
      <c r="A623">
        <v>2179</v>
      </c>
      <c r="B623">
        <v>10.8</v>
      </c>
    </row>
    <row r="624" spans="1:2" x14ac:dyDescent="0.3">
      <c r="A624">
        <v>2179</v>
      </c>
      <c r="B624">
        <v>13.93</v>
      </c>
    </row>
    <row r="625" spans="1:2" hidden="1" x14ac:dyDescent="0.3">
      <c r="A625" t="s">
        <v>148</v>
      </c>
    </row>
    <row r="626" spans="1:2" hidden="1" x14ac:dyDescent="0.3">
      <c r="A626" t="s">
        <v>148</v>
      </c>
    </row>
    <row r="627" spans="1:2" hidden="1" x14ac:dyDescent="0.3">
      <c r="A627" t="s">
        <v>148</v>
      </c>
    </row>
    <row r="628" spans="1:2" x14ac:dyDescent="0.3">
      <c r="A628">
        <v>1999</v>
      </c>
      <c r="B628">
        <v>13.1</v>
      </c>
    </row>
    <row r="629" spans="1:2" x14ac:dyDescent="0.3">
      <c r="A629">
        <v>1999</v>
      </c>
      <c r="B629">
        <v>13.1</v>
      </c>
    </row>
    <row r="630" spans="1:2" x14ac:dyDescent="0.3">
      <c r="A630">
        <v>1999</v>
      </c>
      <c r="B630">
        <v>13.1</v>
      </c>
    </row>
    <row r="631" spans="1:2" x14ac:dyDescent="0.3">
      <c r="A631">
        <v>1999</v>
      </c>
      <c r="B631">
        <v>13.1</v>
      </c>
    </row>
    <row r="632" spans="1:2" x14ac:dyDescent="0.3">
      <c r="A632">
        <v>1995</v>
      </c>
      <c r="B632">
        <v>16.38</v>
      </c>
    </row>
    <row r="633" spans="1:2" x14ac:dyDescent="0.3">
      <c r="A633">
        <v>1999</v>
      </c>
      <c r="B633">
        <v>13.3</v>
      </c>
    </row>
    <row r="634" spans="1:2" x14ac:dyDescent="0.3">
      <c r="A634">
        <v>1995</v>
      </c>
      <c r="B634">
        <v>16.38</v>
      </c>
    </row>
    <row r="635" spans="1:2" x14ac:dyDescent="0.3">
      <c r="A635">
        <v>1999</v>
      </c>
      <c r="B635">
        <v>13.3</v>
      </c>
    </row>
    <row r="636" spans="1:2" x14ac:dyDescent="0.3">
      <c r="A636">
        <v>1995</v>
      </c>
      <c r="B636">
        <v>16.38</v>
      </c>
    </row>
    <row r="637" spans="1:2" x14ac:dyDescent="0.3">
      <c r="A637">
        <v>1999</v>
      </c>
      <c r="B637">
        <v>13.3</v>
      </c>
    </row>
    <row r="638" spans="1:2" x14ac:dyDescent="0.3">
      <c r="A638">
        <v>1999</v>
      </c>
      <c r="B638">
        <v>13.3</v>
      </c>
    </row>
    <row r="639" spans="1:2" x14ac:dyDescent="0.3">
      <c r="A639">
        <v>1995</v>
      </c>
      <c r="B639">
        <v>16.38</v>
      </c>
    </row>
    <row r="640" spans="1:2" hidden="1" x14ac:dyDescent="0.3">
      <c r="A640">
        <v>1968</v>
      </c>
    </row>
    <row r="641" spans="1:2" hidden="1" x14ac:dyDescent="0.3">
      <c r="A641">
        <v>1968</v>
      </c>
    </row>
    <row r="642" spans="1:2" hidden="1" x14ac:dyDescent="0.3">
      <c r="A642">
        <v>1968</v>
      </c>
    </row>
    <row r="643" spans="1:2" hidden="1" x14ac:dyDescent="0.3">
      <c r="A643">
        <v>1968</v>
      </c>
    </row>
    <row r="644" spans="1:2" x14ac:dyDescent="0.3">
      <c r="A644">
        <v>1798</v>
      </c>
      <c r="B644">
        <v>15.1</v>
      </c>
    </row>
    <row r="645" spans="1:2" hidden="1" x14ac:dyDescent="0.3">
      <c r="A645">
        <v>2998</v>
      </c>
    </row>
    <row r="646" spans="1:2" hidden="1" x14ac:dyDescent="0.3">
      <c r="A646">
        <v>2993</v>
      </c>
    </row>
    <row r="647" spans="1:2" x14ac:dyDescent="0.3">
      <c r="A647">
        <v>2979</v>
      </c>
      <c r="B647">
        <v>7.32</v>
      </c>
    </row>
    <row r="648" spans="1:2" x14ac:dyDescent="0.3">
      <c r="A648">
        <v>796</v>
      </c>
      <c r="B648">
        <v>18</v>
      </c>
    </row>
    <row r="649" spans="1:2" x14ac:dyDescent="0.3">
      <c r="A649">
        <v>796</v>
      </c>
      <c r="B649">
        <v>18</v>
      </c>
    </row>
    <row r="650" spans="1:2" x14ac:dyDescent="0.3">
      <c r="A650">
        <v>1186</v>
      </c>
      <c r="B650">
        <v>20.7</v>
      </c>
    </row>
    <row r="651" spans="1:2" hidden="1" x14ac:dyDescent="0.3">
      <c r="A651">
        <v>1197</v>
      </c>
    </row>
    <row r="652" spans="1:2" hidden="1" x14ac:dyDescent="0.3">
      <c r="A652">
        <v>1197</v>
      </c>
    </row>
    <row r="653" spans="1:2" hidden="1" x14ac:dyDescent="0.3">
      <c r="A653">
        <v>1197</v>
      </c>
    </row>
    <row r="654" spans="1:2" hidden="1" x14ac:dyDescent="0.3">
      <c r="A654">
        <v>1197</v>
      </c>
    </row>
    <row r="655" spans="1:2" hidden="1" x14ac:dyDescent="0.3">
      <c r="A655">
        <v>1197</v>
      </c>
    </row>
    <row r="656" spans="1:2" hidden="1" x14ac:dyDescent="0.3">
      <c r="A656">
        <v>1197</v>
      </c>
    </row>
    <row r="657" spans="1:2" hidden="1" x14ac:dyDescent="0.3">
      <c r="A657">
        <v>1197</v>
      </c>
    </row>
    <row r="658" spans="1:2" hidden="1" x14ac:dyDescent="0.3">
      <c r="A658">
        <v>1186</v>
      </c>
    </row>
    <row r="659" spans="1:2" hidden="1" x14ac:dyDescent="0.3">
      <c r="A659">
        <v>1186</v>
      </c>
    </row>
    <row r="660" spans="1:2" x14ac:dyDescent="0.3">
      <c r="A660">
        <v>1197</v>
      </c>
      <c r="B660">
        <v>15.7</v>
      </c>
    </row>
    <row r="661" spans="1:2" x14ac:dyDescent="0.3">
      <c r="A661">
        <v>1197</v>
      </c>
      <c r="B661">
        <v>15.7</v>
      </c>
    </row>
    <row r="662" spans="1:2" x14ac:dyDescent="0.3">
      <c r="A662">
        <v>1197</v>
      </c>
      <c r="B662">
        <v>15.7</v>
      </c>
    </row>
    <row r="663" spans="1:2" x14ac:dyDescent="0.3">
      <c r="A663">
        <v>1197</v>
      </c>
      <c r="B663">
        <v>15.7</v>
      </c>
    </row>
    <row r="664" spans="1:2" x14ac:dyDescent="0.3">
      <c r="A664">
        <v>1120</v>
      </c>
      <c r="B664">
        <v>19</v>
      </c>
    </row>
    <row r="665" spans="1:2" x14ac:dyDescent="0.3">
      <c r="A665">
        <v>1197</v>
      </c>
      <c r="B665">
        <v>15.7</v>
      </c>
    </row>
    <row r="666" spans="1:2" x14ac:dyDescent="0.3">
      <c r="A666">
        <v>1120</v>
      </c>
      <c r="B666">
        <v>19</v>
      </c>
    </row>
    <row r="667" spans="1:2" x14ac:dyDescent="0.3">
      <c r="A667">
        <v>1120</v>
      </c>
      <c r="B667">
        <v>19</v>
      </c>
    </row>
    <row r="668" spans="1:2" x14ac:dyDescent="0.3">
      <c r="A668">
        <v>1197</v>
      </c>
      <c r="B668">
        <v>19</v>
      </c>
    </row>
    <row r="669" spans="1:2" x14ac:dyDescent="0.3">
      <c r="A669">
        <v>2523</v>
      </c>
      <c r="B669">
        <v>9.4</v>
      </c>
    </row>
    <row r="670" spans="1:2" x14ac:dyDescent="0.3">
      <c r="A670">
        <v>2523</v>
      </c>
      <c r="B670">
        <v>12.3</v>
      </c>
    </row>
    <row r="671" spans="1:2" x14ac:dyDescent="0.3">
      <c r="A671">
        <v>2523</v>
      </c>
      <c r="B671">
        <v>12.3</v>
      </c>
    </row>
    <row r="672" spans="1:2" x14ac:dyDescent="0.3">
      <c r="A672">
        <v>2523</v>
      </c>
      <c r="B672">
        <v>9.4</v>
      </c>
    </row>
    <row r="673" spans="1:2" x14ac:dyDescent="0.3">
      <c r="A673">
        <v>2523</v>
      </c>
      <c r="B673">
        <v>9.4</v>
      </c>
    </row>
    <row r="674" spans="1:2" x14ac:dyDescent="0.3">
      <c r="A674">
        <v>1248</v>
      </c>
      <c r="B674">
        <v>28.09</v>
      </c>
    </row>
    <row r="675" spans="1:2" x14ac:dyDescent="0.3">
      <c r="A675">
        <v>1248</v>
      </c>
      <c r="B675">
        <v>28.09</v>
      </c>
    </row>
    <row r="676" spans="1:2" x14ac:dyDescent="0.3">
      <c r="A676">
        <v>1248</v>
      </c>
      <c r="B676">
        <v>28.09</v>
      </c>
    </row>
    <row r="677" spans="1:2" x14ac:dyDescent="0.3">
      <c r="A677">
        <v>1248</v>
      </c>
      <c r="B677">
        <v>28.09</v>
      </c>
    </row>
    <row r="678" spans="1:2" hidden="1" x14ac:dyDescent="0.3">
      <c r="A678">
        <v>1462</v>
      </c>
    </row>
    <row r="679" spans="1:2" hidden="1" x14ac:dyDescent="0.3">
      <c r="A679">
        <v>1462</v>
      </c>
    </row>
    <row r="680" spans="1:2" x14ac:dyDescent="0.3">
      <c r="A680">
        <v>1462</v>
      </c>
      <c r="B680">
        <v>21.56</v>
      </c>
    </row>
    <row r="681" spans="1:2" hidden="1" x14ac:dyDescent="0.3">
      <c r="A681">
        <v>1462</v>
      </c>
    </row>
    <row r="682" spans="1:2" hidden="1" x14ac:dyDescent="0.3">
      <c r="A682">
        <v>1462</v>
      </c>
    </row>
    <row r="683" spans="1:2" hidden="1" x14ac:dyDescent="0.3">
      <c r="A683">
        <v>1462</v>
      </c>
    </row>
    <row r="684" spans="1:2" hidden="1" x14ac:dyDescent="0.3">
      <c r="A684">
        <v>1462</v>
      </c>
    </row>
    <row r="685" spans="1:2" x14ac:dyDescent="0.3">
      <c r="A685">
        <v>1498</v>
      </c>
      <c r="B685">
        <v>26.82</v>
      </c>
    </row>
    <row r="686" spans="1:2" x14ac:dyDescent="0.3">
      <c r="A686">
        <v>1498</v>
      </c>
      <c r="B686">
        <v>26.32</v>
      </c>
    </row>
    <row r="687" spans="1:2" x14ac:dyDescent="0.3">
      <c r="A687">
        <v>1498</v>
      </c>
      <c r="B687">
        <v>26.32</v>
      </c>
    </row>
    <row r="688" spans="1:2" x14ac:dyDescent="0.3">
      <c r="A688">
        <v>1598</v>
      </c>
      <c r="B688">
        <v>12</v>
      </c>
    </row>
    <row r="689" spans="1:2" x14ac:dyDescent="0.3">
      <c r="A689">
        <v>1498</v>
      </c>
      <c r="B689">
        <v>14.5</v>
      </c>
    </row>
    <row r="690" spans="1:2" x14ac:dyDescent="0.3">
      <c r="A690">
        <v>1598</v>
      </c>
      <c r="B690">
        <v>12</v>
      </c>
    </row>
    <row r="691" spans="1:2" x14ac:dyDescent="0.3">
      <c r="A691">
        <v>1498</v>
      </c>
      <c r="B691">
        <v>14.5</v>
      </c>
    </row>
    <row r="692" spans="1:2" x14ac:dyDescent="0.3">
      <c r="A692">
        <v>1498</v>
      </c>
      <c r="B692">
        <v>14.5</v>
      </c>
    </row>
    <row r="693" spans="1:2" x14ac:dyDescent="0.3">
      <c r="A693">
        <v>1598</v>
      </c>
      <c r="B693">
        <v>12</v>
      </c>
    </row>
    <row r="694" spans="1:2" x14ac:dyDescent="0.3">
      <c r="A694">
        <v>1498</v>
      </c>
      <c r="B694">
        <v>18</v>
      </c>
    </row>
    <row r="695" spans="1:2" x14ac:dyDescent="0.3">
      <c r="A695">
        <v>1498</v>
      </c>
      <c r="B695">
        <v>18</v>
      </c>
    </row>
    <row r="696" spans="1:2" x14ac:dyDescent="0.3">
      <c r="A696">
        <v>1598</v>
      </c>
      <c r="B696">
        <v>12</v>
      </c>
    </row>
    <row r="697" spans="1:2" x14ac:dyDescent="0.3">
      <c r="A697">
        <v>1598</v>
      </c>
      <c r="B697">
        <v>12</v>
      </c>
    </row>
    <row r="698" spans="1:2" x14ac:dyDescent="0.3">
      <c r="A698">
        <v>1598</v>
      </c>
      <c r="B698">
        <v>12</v>
      </c>
    </row>
    <row r="699" spans="1:2" x14ac:dyDescent="0.3">
      <c r="A699">
        <v>1598</v>
      </c>
      <c r="B699">
        <v>12</v>
      </c>
    </row>
    <row r="700" spans="1:2" x14ac:dyDescent="0.3">
      <c r="A700">
        <v>1498</v>
      </c>
      <c r="B700">
        <v>18</v>
      </c>
    </row>
    <row r="701" spans="1:2" x14ac:dyDescent="0.3">
      <c r="A701">
        <v>1498</v>
      </c>
      <c r="B701">
        <v>18</v>
      </c>
    </row>
    <row r="702" spans="1:2" x14ac:dyDescent="0.3">
      <c r="A702">
        <v>1396</v>
      </c>
      <c r="B702">
        <v>21.38</v>
      </c>
    </row>
    <row r="703" spans="1:2" x14ac:dyDescent="0.3">
      <c r="A703">
        <v>1591</v>
      </c>
      <c r="B703">
        <v>15.29</v>
      </c>
    </row>
    <row r="704" spans="1:2" x14ac:dyDescent="0.3">
      <c r="A704">
        <v>1591</v>
      </c>
      <c r="B704">
        <v>15.29</v>
      </c>
    </row>
    <row r="705" spans="1:2" x14ac:dyDescent="0.3">
      <c r="A705">
        <v>1591</v>
      </c>
      <c r="B705">
        <v>15.29</v>
      </c>
    </row>
    <row r="706" spans="1:2" x14ac:dyDescent="0.3">
      <c r="A706">
        <v>1591</v>
      </c>
      <c r="B706">
        <v>15.29</v>
      </c>
    </row>
    <row r="707" spans="1:2" x14ac:dyDescent="0.3">
      <c r="A707">
        <v>1591</v>
      </c>
      <c r="B707">
        <v>15.29</v>
      </c>
    </row>
    <row r="708" spans="1:2" x14ac:dyDescent="0.3">
      <c r="A708">
        <v>1396</v>
      </c>
      <c r="B708">
        <v>21.38</v>
      </c>
    </row>
    <row r="709" spans="1:2" x14ac:dyDescent="0.3">
      <c r="A709">
        <v>1582</v>
      </c>
      <c r="B709">
        <v>17.010000000000002</v>
      </c>
    </row>
    <row r="710" spans="1:2" x14ac:dyDescent="0.3">
      <c r="A710">
        <v>1582</v>
      </c>
      <c r="B710">
        <v>17.010000000000002</v>
      </c>
    </row>
    <row r="711" spans="1:2" x14ac:dyDescent="0.3">
      <c r="A711">
        <v>1582</v>
      </c>
      <c r="B711">
        <v>17.010000000000002</v>
      </c>
    </row>
    <row r="712" spans="1:2" x14ac:dyDescent="0.3">
      <c r="A712">
        <v>1582</v>
      </c>
      <c r="B712">
        <v>17.010000000000002</v>
      </c>
    </row>
    <row r="713" spans="1:2" x14ac:dyDescent="0.3">
      <c r="A713">
        <v>1582</v>
      </c>
      <c r="B713">
        <v>17.010000000000002</v>
      </c>
    </row>
    <row r="714" spans="1:2" x14ac:dyDescent="0.3">
      <c r="A714">
        <v>1591</v>
      </c>
      <c r="B714">
        <v>15.29</v>
      </c>
    </row>
    <row r="715" spans="1:2" x14ac:dyDescent="0.3">
      <c r="A715">
        <v>1582</v>
      </c>
      <c r="B715">
        <v>17.010000000000002</v>
      </c>
    </row>
    <row r="716" spans="1:2" x14ac:dyDescent="0.3">
      <c r="A716">
        <v>1396</v>
      </c>
      <c r="B716">
        <v>21.38</v>
      </c>
    </row>
    <row r="717" spans="1:2" x14ac:dyDescent="0.3">
      <c r="A717">
        <v>1591</v>
      </c>
      <c r="B717">
        <v>15.29</v>
      </c>
    </row>
    <row r="718" spans="1:2" x14ac:dyDescent="0.3">
      <c r="A718">
        <v>1591</v>
      </c>
      <c r="B718">
        <v>15.29</v>
      </c>
    </row>
    <row r="719" spans="1:2" hidden="1" x14ac:dyDescent="0.3">
      <c r="A719">
        <v>1582</v>
      </c>
    </row>
    <row r="720" spans="1:2" hidden="1" x14ac:dyDescent="0.3">
      <c r="A720">
        <v>1956</v>
      </c>
    </row>
    <row r="721" spans="1:2" hidden="1" x14ac:dyDescent="0.3">
      <c r="A721">
        <v>1956</v>
      </c>
    </row>
    <row r="722" spans="1:2" hidden="1" x14ac:dyDescent="0.3">
      <c r="A722">
        <v>1956</v>
      </c>
    </row>
    <row r="723" spans="1:2" hidden="1" x14ac:dyDescent="0.3">
      <c r="A723">
        <v>1956</v>
      </c>
    </row>
    <row r="724" spans="1:2" hidden="1" x14ac:dyDescent="0.3">
      <c r="A724">
        <v>1956</v>
      </c>
    </row>
    <row r="725" spans="1:2" hidden="1" x14ac:dyDescent="0.3">
      <c r="A725">
        <v>1956</v>
      </c>
    </row>
    <row r="726" spans="1:2" x14ac:dyDescent="0.3">
      <c r="A726">
        <v>1995</v>
      </c>
      <c r="B726">
        <v>8.4</v>
      </c>
    </row>
    <row r="727" spans="1:2" x14ac:dyDescent="0.3">
      <c r="A727">
        <v>2993</v>
      </c>
      <c r="B727">
        <v>13.1</v>
      </c>
    </row>
    <row r="728" spans="1:2" x14ac:dyDescent="0.3">
      <c r="A728">
        <v>1998</v>
      </c>
      <c r="B728">
        <v>15.01</v>
      </c>
    </row>
    <row r="729" spans="1:2" hidden="1" x14ac:dyDescent="0.3">
      <c r="A729">
        <v>2993</v>
      </c>
    </row>
    <row r="730" spans="1:2" hidden="1" x14ac:dyDescent="0.3">
      <c r="A730">
        <v>2993</v>
      </c>
    </row>
    <row r="731" spans="1:2" x14ac:dyDescent="0.3">
      <c r="A731">
        <v>4395</v>
      </c>
      <c r="B731">
        <v>4.45</v>
      </c>
    </row>
    <row r="732" spans="1:2" hidden="1" x14ac:dyDescent="0.3">
      <c r="A732">
        <v>1995</v>
      </c>
    </row>
    <row r="733" spans="1:2" hidden="1" x14ac:dyDescent="0.3">
      <c r="A733">
        <v>4395</v>
      </c>
    </row>
    <row r="734" spans="1:2" hidden="1" x14ac:dyDescent="0.3">
      <c r="A734">
        <v>998</v>
      </c>
    </row>
    <row r="735" spans="1:2" hidden="1" x14ac:dyDescent="0.3">
      <c r="A735">
        <v>998</v>
      </c>
    </row>
    <row r="736" spans="1:2" hidden="1" x14ac:dyDescent="0.3">
      <c r="A736">
        <v>1197</v>
      </c>
    </row>
    <row r="737" spans="1:2" hidden="1" x14ac:dyDescent="0.3">
      <c r="A737">
        <v>998</v>
      </c>
    </row>
    <row r="738" spans="1:2" hidden="1" x14ac:dyDescent="0.3">
      <c r="A738">
        <v>1197</v>
      </c>
    </row>
    <row r="739" spans="1:2" hidden="1" x14ac:dyDescent="0.3">
      <c r="A739">
        <v>1197</v>
      </c>
    </row>
    <row r="740" spans="1:2" hidden="1" x14ac:dyDescent="0.3">
      <c r="A740">
        <v>1197</v>
      </c>
    </row>
    <row r="741" spans="1:2" hidden="1" x14ac:dyDescent="0.3">
      <c r="A741">
        <v>998</v>
      </c>
    </row>
    <row r="742" spans="1:2" hidden="1" x14ac:dyDescent="0.3">
      <c r="A742">
        <v>998</v>
      </c>
    </row>
    <row r="743" spans="1:2" hidden="1" x14ac:dyDescent="0.3">
      <c r="A743">
        <v>1197</v>
      </c>
    </row>
    <row r="744" spans="1:2" hidden="1" x14ac:dyDescent="0.3">
      <c r="A744">
        <v>1197</v>
      </c>
    </row>
    <row r="745" spans="1:2" hidden="1" x14ac:dyDescent="0.3">
      <c r="A745">
        <v>998</v>
      </c>
    </row>
    <row r="746" spans="1:2" hidden="1" x14ac:dyDescent="0.3">
      <c r="A746">
        <v>998</v>
      </c>
    </row>
    <row r="747" spans="1:2" hidden="1" x14ac:dyDescent="0.3">
      <c r="A747">
        <v>998</v>
      </c>
    </row>
    <row r="748" spans="1:2" hidden="1" x14ac:dyDescent="0.3">
      <c r="A748">
        <v>1199</v>
      </c>
    </row>
    <row r="749" spans="1:2" hidden="1" x14ac:dyDescent="0.3">
      <c r="A749">
        <v>1047</v>
      </c>
    </row>
    <row r="750" spans="1:2" hidden="1" x14ac:dyDescent="0.3">
      <c r="A750">
        <v>1199</v>
      </c>
    </row>
    <row r="751" spans="1:2" x14ac:dyDescent="0.3">
      <c r="A751">
        <v>1493</v>
      </c>
      <c r="B751">
        <v>13.8</v>
      </c>
    </row>
    <row r="752" spans="1:2" x14ac:dyDescent="0.3">
      <c r="A752">
        <v>1493</v>
      </c>
      <c r="B752">
        <v>13.8</v>
      </c>
    </row>
    <row r="753" spans="1:2" x14ac:dyDescent="0.3">
      <c r="A753">
        <v>1493</v>
      </c>
      <c r="B753">
        <v>13.8</v>
      </c>
    </row>
    <row r="754" spans="1:2" x14ac:dyDescent="0.3">
      <c r="A754">
        <v>1493</v>
      </c>
      <c r="B754">
        <v>13.8</v>
      </c>
    </row>
    <row r="755" spans="1:2" x14ac:dyDescent="0.3">
      <c r="A755">
        <v>1493</v>
      </c>
      <c r="B755">
        <v>12.8</v>
      </c>
    </row>
    <row r="756" spans="1:2" x14ac:dyDescent="0.3">
      <c r="A756">
        <v>1493</v>
      </c>
      <c r="B756">
        <v>12.8</v>
      </c>
    </row>
    <row r="757" spans="1:2" hidden="1" x14ac:dyDescent="0.3">
      <c r="A757">
        <v>2200</v>
      </c>
    </row>
    <row r="758" spans="1:2" hidden="1" x14ac:dyDescent="0.3">
      <c r="A758" t="s">
        <v>148</v>
      </c>
    </row>
    <row r="759" spans="1:2" hidden="1" x14ac:dyDescent="0.3">
      <c r="A759">
        <v>2487</v>
      </c>
    </row>
    <row r="760" spans="1:2" hidden="1" x14ac:dyDescent="0.3">
      <c r="A760">
        <v>1496</v>
      </c>
    </row>
    <row r="761" spans="1:2" hidden="1" x14ac:dyDescent="0.3">
      <c r="A761">
        <v>1496</v>
      </c>
    </row>
    <row r="762" spans="1:2" hidden="1" x14ac:dyDescent="0.3">
      <c r="A762">
        <v>1498</v>
      </c>
    </row>
    <row r="763" spans="1:2" hidden="1" x14ac:dyDescent="0.3">
      <c r="A763">
        <v>1496</v>
      </c>
    </row>
    <row r="764" spans="1:2" hidden="1" x14ac:dyDescent="0.3">
      <c r="A764">
        <v>1496</v>
      </c>
    </row>
    <row r="765" spans="1:2" hidden="1" x14ac:dyDescent="0.3">
      <c r="A765">
        <v>1496</v>
      </c>
    </row>
    <row r="766" spans="1:2" hidden="1" x14ac:dyDescent="0.3">
      <c r="A766">
        <v>1496</v>
      </c>
    </row>
    <row r="767" spans="1:2" hidden="1" x14ac:dyDescent="0.3">
      <c r="A767">
        <v>1496</v>
      </c>
    </row>
    <row r="768" spans="1:2" hidden="1" x14ac:dyDescent="0.3">
      <c r="A768">
        <v>1498</v>
      </c>
    </row>
    <row r="769" spans="1:1" hidden="1" x14ac:dyDescent="0.3">
      <c r="A769">
        <v>1496</v>
      </c>
    </row>
    <row r="770" spans="1:1" hidden="1" x14ac:dyDescent="0.3">
      <c r="A770">
        <v>1496</v>
      </c>
    </row>
    <row r="771" spans="1:1" hidden="1" x14ac:dyDescent="0.3">
      <c r="A771">
        <v>1496</v>
      </c>
    </row>
    <row r="772" spans="1:1" hidden="1" x14ac:dyDescent="0.3">
      <c r="A772">
        <v>1496</v>
      </c>
    </row>
    <row r="773" spans="1:1" hidden="1" x14ac:dyDescent="0.3">
      <c r="A773">
        <v>1498</v>
      </c>
    </row>
    <row r="774" spans="1:1" hidden="1" x14ac:dyDescent="0.3">
      <c r="A774">
        <v>1395</v>
      </c>
    </row>
    <row r="775" spans="1:1" hidden="1" x14ac:dyDescent="0.3">
      <c r="A775">
        <v>1968</v>
      </c>
    </row>
    <row r="776" spans="1:1" hidden="1" x14ac:dyDescent="0.3">
      <c r="A776">
        <v>1395</v>
      </c>
    </row>
    <row r="777" spans="1:1" hidden="1" x14ac:dyDescent="0.3">
      <c r="A777">
        <v>1798</v>
      </c>
    </row>
    <row r="778" spans="1:1" hidden="1" x14ac:dyDescent="0.3">
      <c r="A778">
        <v>1968</v>
      </c>
    </row>
    <row r="779" spans="1:1" hidden="1" x14ac:dyDescent="0.3">
      <c r="A779">
        <v>1968</v>
      </c>
    </row>
    <row r="780" spans="1:1" hidden="1" x14ac:dyDescent="0.3">
      <c r="A780">
        <v>1798</v>
      </c>
    </row>
    <row r="781" spans="1:1" hidden="1" x14ac:dyDescent="0.3">
      <c r="A781">
        <v>1968</v>
      </c>
    </row>
    <row r="782" spans="1:1" hidden="1" x14ac:dyDescent="0.3">
      <c r="A782">
        <v>1395</v>
      </c>
    </row>
    <row r="783" spans="1:1" hidden="1" x14ac:dyDescent="0.3">
      <c r="A783">
        <v>1968</v>
      </c>
    </row>
    <row r="784" spans="1:1" hidden="1" x14ac:dyDescent="0.3">
      <c r="A784">
        <v>1798</v>
      </c>
    </row>
    <row r="785" spans="1:2" hidden="1" x14ac:dyDescent="0.3">
      <c r="A785">
        <v>1968</v>
      </c>
    </row>
    <row r="786" spans="1:2" x14ac:dyDescent="0.3">
      <c r="A786">
        <v>1461</v>
      </c>
      <c r="B786">
        <v>18</v>
      </c>
    </row>
    <row r="787" spans="1:2" x14ac:dyDescent="0.3">
      <c r="A787">
        <v>1461</v>
      </c>
      <c r="B787">
        <v>18</v>
      </c>
    </row>
    <row r="788" spans="1:2" x14ac:dyDescent="0.3">
      <c r="A788">
        <v>1461</v>
      </c>
      <c r="B788">
        <v>18</v>
      </c>
    </row>
  </sheetData>
  <autoFilter ref="A1:B788" xr:uid="{12093D79-E0FA-4F63-B48A-1B7AAECE8FA8}">
    <filterColumn colId="1">
      <customFilters>
        <customFilter operator="notEqual" val=" "/>
      </customFilters>
    </filterColumn>
  </autoFilter>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BAA88-35D9-46AC-AB34-1C55CC358A73}">
  <sheetPr filterMode="1"/>
  <dimension ref="A1:N788"/>
  <sheetViews>
    <sheetView topLeftCell="D1" workbookViewId="0">
      <selection activeCell="L146" sqref="L146"/>
    </sheetView>
  </sheetViews>
  <sheetFormatPr defaultRowHeight="14.4" x14ac:dyDescent="0.3"/>
  <cols>
    <col min="1" max="1" width="10.6640625" bestFit="1" customWidth="1"/>
    <col min="2" max="2" width="16.33203125" bestFit="1" customWidth="1"/>
    <col min="3" max="3" width="20.44140625" bestFit="1" customWidth="1"/>
    <col min="4" max="4" width="20.44140625" customWidth="1"/>
    <col min="5" max="5" width="12" bestFit="1" customWidth="1"/>
    <col min="6" max="6" width="12.5546875" bestFit="1" customWidth="1"/>
    <col min="7" max="7" width="10.5546875" bestFit="1" customWidth="1"/>
    <col min="8" max="8" width="10" bestFit="1" customWidth="1"/>
    <col min="9" max="9" width="15.109375" bestFit="1" customWidth="1"/>
    <col min="10" max="10" width="27.5546875" bestFit="1" customWidth="1"/>
    <col min="11" max="11" width="16.21875" bestFit="1" customWidth="1"/>
    <col min="12" max="12" width="24.5546875" customWidth="1"/>
    <col min="13" max="13" width="23.33203125" bestFit="1" customWidth="1"/>
    <col min="14" max="14" width="21" bestFit="1" customWidth="1"/>
  </cols>
  <sheetData>
    <row r="1" spans="1:14" x14ac:dyDescent="0.3">
      <c r="A1" t="s">
        <v>1</v>
      </c>
      <c r="B1" t="s">
        <v>2</v>
      </c>
      <c r="C1" t="s">
        <v>37</v>
      </c>
      <c r="D1" t="s">
        <v>37</v>
      </c>
      <c r="E1" t="s">
        <v>4</v>
      </c>
      <c r="F1" t="s">
        <v>13</v>
      </c>
      <c r="G1" t="s">
        <v>14</v>
      </c>
      <c r="H1" t="s">
        <v>15</v>
      </c>
      <c r="I1" t="s">
        <v>2464</v>
      </c>
      <c r="J1" t="s">
        <v>2465</v>
      </c>
      <c r="K1" t="s">
        <v>24</v>
      </c>
      <c r="L1" t="s">
        <v>2466</v>
      </c>
      <c r="M1" t="s">
        <v>2463</v>
      </c>
      <c r="N1" t="s">
        <v>132</v>
      </c>
    </row>
    <row r="2" spans="1:14" hidden="1" x14ac:dyDescent="0.3">
      <c r="A2" t="s">
        <v>139</v>
      </c>
      <c r="B2" t="s">
        <v>140</v>
      </c>
      <c r="C2" t="s">
        <v>162</v>
      </c>
      <c r="E2">
        <v>624</v>
      </c>
      <c r="F2">
        <v>1652</v>
      </c>
      <c r="G2">
        <v>3164</v>
      </c>
      <c r="H2">
        <v>1750</v>
      </c>
      <c r="I2">
        <f>F2*G2*H2</f>
        <v>9147124000</v>
      </c>
      <c r="J2">
        <f>I2/1000000000</f>
        <v>9.1471239999999998</v>
      </c>
      <c r="K2" t="s">
        <v>151</v>
      </c>
      <c r="L2" t="str">
        <f>LEFT(K2,FIND("mm",K2)-1)</f>
        <v xml:space="preserve">180 </v>
      </c>
      <c r="M2">
        <f>L2/1000</f>
        <v>0.18</v>
      </c>
    </row>
    <row r="3" spans="1:14" hidden="1" x14ac:dyDescent="0.3">
      <c r="A3" t="s">
        <v>139</v>
      </c>
      <c r="B3" t="s">
        <v>140</v>
      </c>
      <c r="C3" t="s">
        <v>162</v>
      </c>
      <c r="E3">
        <v>624</v>
      </c>
      <c r="F3">
        <v>1652</v>
      </c>
      <c r="G3">
        <v>3164</v>
      </c>
      <c r="H3">
        <v>1750</v>
      </c>
      <c r="I3">
        <f t="shared" ref="I3:I66" si="0">F3*G3*H3</f>
        <v>9147124000</v>
      </c>
      <c r="J3">
        <f t="shared" ref="J3:J66" si="1">I3/1000000000</f>
        <v>9.1471239999999998</v>
      </c>
      <c r="K3" t="s">
        <v>151</v>
      </c>
      <c r="L3" t="str">
        <f t="shared" ref="L3:L66" si="2">LEFT(K3,FIND("mm",K3)-1)</f>
        <v xml:space="preserve">180 </v>
      </c>
      <c r="M3">
        <f t="shared" ref="M3:M66" si="3">L3/1000</f>
        <v>0.18</v>
      </c>
    </row>
    <row r="4" spans="1:14" hidden="1" x14ac:dyDescent="0.3">
      <c r="A4" t="s">
        <v>139</v>
      </c>
      <c r="B4" t="s">
        <v>140</v>
      </c>
      <c r="C4" t="s">
        <v>162</v>
      </c>
      <c r="E4">
        <v>624</v>
      </c>
      <c r="F4">
        <v>1652</v>
      </c>
      <c r="G4">
        <v>3164</v>
      </c>
      <c r="H4">
        <v>1750</v>
      </c>
      <c r="I4">
        <f t="shared" si="0"/>
        <v>9147124000</v>
      </c>
      <c r="J4">
        <f t="shared" si="1"/>
        <v>9.1471239999999998</v>
      </c>
      <c r="K4" t="s">
        <v>151</v>
      </c>
      <c r="L4" t="str">
        <f t="shared" si="2"/>
        <v xml:space="preserve">180 </v>
      </c>
      <c r="M4">
        <f t="shared" si="3"/>
        <v>0.18</v>
      </c>
    </row>
    <row r="5" spans="1:14" hidden="1" x14ac:dyDescent="0.3">
      <c r="A5" t="s">
        <v>139</v>
      </c>
      <c r="B5" t="s">
        <v>140</v>
      </c>
      <c r="C5" t="s">
        <v>162</v>
      </c>
      <c r="E5">
        <v>624</v>
      </c>
      <c r="F5">
        <v>1652</v>
      </c>
      <c r="G5">
        <v>3164</v>
      </c>
      <c r="H5">
        <v>1750</v>
      </c>
      <c r="I5">
        <f t="shared" si="0"/>
        <v>9147124000</v>
      </c>
      <c r="J5">
        <f t="shared" si="1"/>
        <v>9.1471239999999998</v>
      </c>
      <c r="K5" t="s">
        <v>151</v>
      </c>
      <c r="L5" t="str">
        <f t="shared" si="2"/>
        <v xml:space="preserve">180 </v>
      </c>
      <c r="M5">
        <f t="shared" si="3"/>
        <v>0.18</v>
      </c>
    </row>
    <row r="6" spans="1:14" hidden="1" x14ac:dyDescent="0.3">
      <c r="A6" t="s">
        <v>139</v>
      </c>
      <c r="B6" t="s">
        <v>140</v>
      </c>
      <c r="C6" t="s">
        <v>162</v>
      </c>
      <c r="E6">
        <v>624</v>
      </c>
      <c r="F6">
        <v>1652</v>
      </c>
      <c r="G6">
        <v>3164</v>
      </c>
      <c r="H6">
        <v>1750</v>
      </c>
      <c r="I6">
        <f t="shared" si="0"/>
        <v>9147124000</v>
      </c>
      <c r="J6">
        <f t="shared" si="1"/>
        <v>9.1471239999999998</v>
      </c>
      <c r="K6" t="s">
        <v>151</v>
      </c>
      <c r="L6" t="str">
        <f t="shared" si="2"/>
        <v xml:space="preserve">180 </v>
      </c>
      <c r="M6">
        <f t="shared" si="3"/>
        <v>0.18</v>
      </c>
    </row>
    <row r="7" spans="1:14" hidden="1" x14ac:dyDescent="0.3">
      <c r="A7" t="s">
        <v>139</v>
      </c>
      <c r="B7" t="s">
        <v>140</v>
      </c>
      <c r="C7" t="s">
        <v>162</v>
      </c>
      <c r="E7">
        <v>624</v>
      </c>
      <c r="F7">
        <v>1652</v>
      </c>
      <c r="G7">
        <v>3164</v>
      </c>
      <c r="H7">
        <v>1750</v>
      </c>
      <c r="I7">
        <f t="shared" si="0"/>
        <v>9147124000</v>
      </c>
      <c r="J7">
        <f t="shared" si="1"/>
        <v>9.1471239999999998</v>
      </c>
      <c r="K7" t="s">
        <v>151</v>
      </c>
      <c r="L7" t="str">
        <f t="shared" si="2"/>
        <v xml:space="preserve">180 </v>
      </c>
      <c r="M7">
        <f t="shared" si="3"/>
        <v>0.18</v>
      </c>
    </row>
    <row r="8" spans="1:14" hidden="1" x14ac:dyDescent="0.3">
      <c r="A8" t="s">
        <v>193</v>
      </c>
      <c r="B8" t="s">
        <v>194</v>
      </c>
      <c r="C8" t="s">
        <v>205</v>
      </c>
      <c r="E8">
        <v>799</v>
      </c>
      <c r="F8">
        <v>1490</v>
      </c>
      <c r="G8">
        <v>3731</v>
      </c>
      <c r="H8">
        <v>1579</v>
      </c>
      <c r="I8">
        <f t="shared" si="0"/>
        <v>8777961010</v>
      </c>
      <c r="J8">
        <f t="shared" si="1"/>
        <v>8.7779610100000003</v>
      </c>
      <c r="K8" t="s">
        <v>200</v>
      </c>
      <c r="L8" t="str">
        <f t="shared" si="2"/>
        <v xml:space="preserve">184 </v>
      </c>
      <c r="M8">
        <f t="shared" si="3"/>
        <v>0.184</v>
      </c>
    </row>
    <row r="9" spans="1:14" hidden="1" x14ac:dyDescent="0.3">
      <c r="A9" t="s">
        <v>193</v>
      </c>
      <c r="B9" t="s">
        <v>194</v>
      </c>
      <c r="C9" t="s">
        <v>205</v>
      </c>
      <c r="E9">
        <v>799</v>
      </c>
      <c r="F9">
        <v>1490</v>
      </c>
      <c r="G9">
        <v>3731</v>
      </c>
      <c r="H9">
        <v>1579</v>
      </c>
      <c r="I9">
        <f t="shared" si="0"/>
        <v>8777961010</v>
      </c>
      <c r="J9">
        <f t="shared" si="1"/>
        <v>8.7779610100000003</v>
      </c>
      <c r="K9" t="s">
        <v>200</v>
      </c>
      <c r="L9" t="str">
        <f t="shared" si="2"/>
        <v xml:space="preserve">184 </v>
      </c>
      <c r="M9">
        <f t="shared" si="3"/>
        <v>0.184</v>
      </c>
    </row>
    <row r="10" spans="1:14" hidden="1" x14ac:dyDescent="0.3">
      <c r="A10" t="s">
        <v>193</v>
      </c>
      <c r="B10" t="s">
        <v>194</v>
      </c>
      <c r="C10" t="s">
        <v>205</v>
      </c>
      <c r="E10">
        <v>799</v>
      </c>
      <c r="F10">
        <v>1490</v>
      </c>
      <c r="G10">
        <v>3731</v>
      </c>
      <c r="H10">
        <v>1579</v>
      </c>
      <c r="I10">
        <f t="shared" si="0"/>
        <v>8777961010</v>
      </c>
      <c r="J10">
        <f t="shared" si="1"/>
        <v>8.7779610100000003</v>
      </c>
      <c r="K10" t="s">
        <v>200</v>
      </c>
      <c r="L10" t="str">
        <f t="shared" si="2"/>
        <v xml:space="preserve">184 </v>
      </c>
      <c r="M10">
        <f t="shared" si="3"/>
        <v>0.184</v>
      </c>
    </row>
    <row r="11" spans="1:14" hidden="1" x14ac:dyDescent="0.3">
      <c r="A11" t="s">
        <v>193</v>
      </c>
      <c r="B11" t="s">
        <v>194</v>
      </c>
      <c r="C11" t="s">
        <v>205</v>
      </c>
      <c r="E11">
        <v>799</v>
      </c>
      <c r="F11">
        <v>1490</v>
      </c>
      <c r="G11">
        <v>3731</v>
      </c>
      <c r="H11">
        <v>1580</v>
      </c>
      <c r="I11">
        <f t="shared" si="0"/>
        <v>8783520200</v>
      </c>
      <c r="J11">
        <f t="shared" si="1"/>
        <v>8.7835201999999999</v>
      </c>
      <c r="K11" t="s">
        <v>200</v>
      </c>
      <c r="L11" t="str">
        <f t="shared" si="2"/>
        <v xml:space="preserve">184 </v>
      </c>
      <c r="M11">
        <f t="shared" si="3"/>
        <v>0.184</v>
      </c>
    </row>
    <row r="12" spans="1:14" hidden="1" x14ac:dyDescent="0.3">
      <c r="A12" t="s">
        <v>193</v>
      </c>
      <c r="B12" t="s">
        <v>194</v>
      </c>
      <c r="C12" t="s">
        <v>220</v>
      </c>
      <c r="E12">
        <v>999</v>
      </c>
      <c r="F12">
        <v>1490</v>
      </c>
      <c r="G12">
        <v>3731</v>
      </c>
      <c r="H12">
        <v>1579</v>
      </c>
      <c r="I12">
        <f t="shared" si="0"/>
        <v>8777961010</v>
      </c>
      <c r="J12">
        <f t="shared" si="1"/>
        <v>8.7779610100000003</v>
      </c>
      <c r="K12" t="s">
        <v>200</v>
      </c>
      <c r="L12" t="str">
        <f t="shared" si="2"/>
        <v xml:space="preserve">184 </v>
      </c>
      <c r="M12">
        <f t="shared" si="3"/>
        <v>0.184</v>
      </c>
    </row>
    <row r="13" spans="1:14" hidden="1" x14ac:dyDescent="0.3">
      <c r="A13" t="s">
        <v>193</v>
      </c>
      <c r="B13" t="s">
        <v>194</v>
      </c>
      <c r="C13" t="s">
        <v>220</v>
      </c>
      <c r="E13">
        <v>999</v>
      </c>
      <c r="F13">
        <v>1490</v>
      </c>
      <c r="G13">
        <v>3731</v>
      </c>
      <c r="H13">
        <v>1579</v>
      </c>
      <c r="I13">
        <f t="shared" si="0"/>
        <v>8777961010</v>
      </c>
      <c r="J13">
        <f t="shared" si="1"/>
        <v>8.7779610100000003</v>
      </c>
      <c r="K13" t="s">
        <v>200</v>
      </c>
      <c r="L13" t="str">
        <f t="shared" si="2"/>
        <v xml:space="preserve">184 </v>
      </c>
      <c r="M13">
        <f t="shared" si="3"/>
        <v>0.184</v>
      </c>
    </row>
    <row r="14" spans="1:14" hidden="1" x14ac:dyDescent="0.3">
      <c r="A14" t="s">
        <v>193</v>
      </c>
      <c r="B14" t="s">
        <v>194</v>
      </c>
      <c r="C14" t="s">
        <v>220</v>
      </c>
      <c r="E14">
        <v>999</v>
      </c>
      <c r="F14">
        <v>1490</v>
      </c>
      <c r="G14">
        <v>3731</v>
      </c>
      <c r="H14">
        <v>1579</v>
      </c>
      <c r="I14">
        <f t="shared" si="0"/>
        <v>8777961010</v>
      </c>
      <c r="J14">
        <f t="shared" si="1"/>
        <v>8.7779610100000003</v>
      </c>
      <c r="K14" t="s">
        <v>200</v>
      </c>
      <c r="L14" t="str">
        <f t="shared" si="2"/>
        <v xml:space="preserve">184 </v>
      </c>
      <c r="M14">
        <f t="shared" si="3"/>
        <v>0.184</v>
      </c>
    </row>
    <row r="15" spans="1:14" hidden="1" x14ac:dyDescent="0.3">
      <c r="A15" t="s">
        <v>193</v>
      </c>
      <c r="B15" t="s">
        <v>194</v>
      </c>
      <c r="C15" t="s">
        <v>220</v>
      </c>
      <c r="E15">
        <v>999</v>
      </c>
      <c r="F15">
        <v>1490</v>
      </c>
      <c r="G15">
        <v>3731</v>
      </c>
      <c r="H15">
        <v>1579</v>
      </c>
      <c r="I15">
        <f t="shared" si="0"/>
        <v>8777961010</v>
      </c>
      <c r="J15">
        <f t="shared" si="1"/>
        <v>8.7779610100000003</v>
      </c>
      <c r="K15" t="s">
        <v>200</v>
      </c>
      <c r="L15" t="str">
        <f t="shared" si="2"/>
        <v xml:space="preserve">184 </v>
      </c>
      <c r="M15">
        <f t="shared" si="3"/>
        <v>0.184</v>
      </c>
    </row>
    <row r="16" spans="1:14" hidden="1" x14ac:dyDescent="0.3">
      <c r="A16" t="s">
        <v>193</v>
      </c>
      <c r="B16" t="s">
        <v>194</v>
      </c>
      <c r="C16" t="s">
        <v>220</v>
      </c>
      <c r="E16">
        <v>999</v>
      </c>
      <c r="F16">
        <v>1490</v>
      </c>
      <c r="G16">
        <v>3731</v>
      </c>
      <c r="H16">
        <v>1579</v>
      </c>
      <c r="I16">
        <f t="shared" si="0"/>
        <v>8777961010</v>
      </c>
      <c r="J16">
        <f t="shared" si="1"/>
        <v>8.7779610100000003</v>
      </c>
      <c r="K16" t="s">
        <v>200</v>
      </c>
      <c r="L16" t="str">
        <f t="shared" si="2"/>
        <v xml:space="preserve">184 </v>
      </c>
      <c r="M16">
        <f t="shared" si="3"/>
        <v>0.184</v>
      </c>
    </row>
    <row r="17" spans="1:13" hidden="1" x14ac:dyDescent="0.3">
      <c r="A17" t="s">
        <v>193</v>
      </c>
      <c r="B17" t="s">
        <v>194</v>
      </c>
      <c r="C17" t="s">
        <v>220</v>
      </c>
      <c r="E17">
        <v>999</v>
      </c>
      <c r="F17">
        <v>1490</v>
      </c>
      <c r="G17">
        <v>3731</v>
      </c>
      <c r="H17">
        <v>1579</v>
      </c>
      <c r="I17">
        <f t="shared" si="0"/>
        <v>8777961010</v>
      </c>
      <c r="J17">
        <f t="shared" si="1"/>
        <v>8.7779610100000003</v>
      </c>
      <c r="K17" t="s">
        <v>200</v>
      </c>
      <c r="L17" t="str">
        <f t="shared" si="2"/>
        <v xml:space="preserve">184 </v>
      </c>
      <c r="M17">
        <f t="shared" si="3"/>
        <v>0.184</v>
      </c>
    </row>
    <row r="18" spans="1:13" hidden="1" x14ac:dyDescent="0.3">
      <c r="A18" t="s">
        <v>193</v>
      </c>
      <c r="B18" t="s">
        <v>194</v>
      </c>
      <c r="C18" t="s">
        <v>220</v>
      </c>
      <c r="E18">
        <v>999</v>
      </c>
      <c r="F18">
        <v>1490</v>
      </c>
      <c r="G18">
        <v>3731</v>
      </c>
      <c r="H18">
        <v>1579</v>
      </c>
      <c r="I18">
        <f t="shared" si="0"/>
        <v>8777961010</v>
      </c>
      <c r="J18">
        <f t="shared" si="1"/>
        <v>8.7779610100000003</v>
      </c>
      <c r="K18" t="s">
        <v>200</v>
      </c>
      <c r="L18" t="str">
        <f t="shared" si="2"/>
        <v xml:space="preserve">184 </v>
      </c>
      <c r="M18">
        <f t="shared" si="3"/>
        <v>0.184</v>
      </c>
    </row>
    <row r="19" spans="1:13" hidden="1" x14ac:dyDescent="0.3">
      <c r="A19" t="s">
        <v>193</v>
      </c>
      <c r="B19" t="s">
        <v>194</v>
      </c>
      <c r="C19" t="s">
        <v>220</v>
      </c>
      <c r="E19">
        <v>999</v>
      </c>
      <c r="F19">
        <v>1490</v>
      </c>
      <c r="G19">
        <v>3731</v>
      </c>
      <c r="H19">
        <v>1579</v>
      </c>
      <c r="I19">
        <f t="shared" si="0"/>
        <v>8777961010</v>
      </c>
      <c r="J19">
        <f t="shared" si="1"/>
        <v>8.7779610100000003</v>
      </c>
      <c r="K19" t="s">
        <v>200</v>
      </c>
      <c r="L19" t="str">
        <f t="shared" si="2"/>
        <v xml:space="preserve">184 </v>
      </c>
      <c r="M19">
        <f t="shared" si="3"/>
        <v>0.184</v>
      </c>
    </row>
    <row r="20" spans="1:13" hidden="1" x14ac:dyDescent="0.3">
      <c r="A20" t="s">
        <v>235</v>
      </c>
      <c r="B20" t="s">
        <v>236</v>
      </c>
      <c r="C20" t="s">
        <v>248</v>
      </c>
      <c r="E20">
        <v>1196</v>
      </c>
      <c r="F20">
        <v>1800</v>
      </c>
      <c r="G20">
        <v>3675</v>
      </c>
      <c r="H20">
        <v>1475</v>
      </c>
      <c r="I20">
        <f t="shared" si="0"/>
        <v>9757125000</v>
      </c>
      <c r="J20">
        <f t="shared" si="1"/>
        <v>9.7571250000000003</v>
      </c>
      <c r="K20" t="s">
        <v>242</v>
      </c>
      <c r="L20" t="str">
        <f t="shared" si="2"/>
        <v xml:space="preserve">160 </v>
      </c>
      <c r="M20">
        <f t="shared" si="3"/>
        <v>0.16</v>
      </c>
    </row>
    <row r="21" spans="1:13" hidden="1" x14ac:dyDescent="0.3">
      <c r="A21" t="s">
        <v>235</v>
      </c>
      <c r="B21" t="s">
        <v>236</v>
      </c>
      <c r="C21" t="s">
        <v>261</v>
      </c>
      <c r="E21">
        <v>1196</v>
      </c>
      <c r="F21">
        <v>1800</v>
      </c>
      <c r="G21">
        <v>3675</v>
      </c>
      <c r="H21">
        <v>1475</v>
      </c>
      <c r="I21">
        <f t="shared" si="0"/>
        <v>9757125000</v>
      </c>
      <c r="J21">
        <f t="shared" si="1"/>
        <v>9.7571250000000003</v>
      </c>
      <c r="K21" t="s">
        <v>242</v>
      </c>
      <c r="L21" t="str">
        <f t="shared" si="2"/>
        <v xml:space="preserve">160 </v>
      </c>
      <c r="M21">
        <f t="shared" si="3"/>
        <v>0.16</v>
      </c>
    </row>
    <row r="22" spans="1:13" hidden="1" x14ac:dyDescent="0.3">
      <c r="A22" t="s">
        <v>235</v>
      </c>
      <c r="B22" t="s">
        <v>236</v>
      </c>
      <c r="C22" t="s">
        <v>248</v>
      </c>
      <c r="E22">
        <v>1196</v>
      </c>
      <c r="F22">
        <v>1800</v>
      </c>
      <c r="G22">
        <v>3675</v>
      </c>
      <c r="H22">
        <v>1475</v>
      </c>
      <c r="I22">
        <f t="shared" si="0"/>
        <v>9757125000</v>
      </c>
      <c r="J22">
        <f t="shared" si="1"/>
        <v>9.7571250000000003</v>
      </c>
      <c r="K22" t="s">
        <v>242</v>
      </c>
      <c r="L22" t="str">
        <f t="shared" si="2"/>
        <v xml:space="preserve">160 </v>
      </c>
      <c r="M22">
        <f t="shared" si="3"/>
        <v>0.16</v>
      </c>
    </row>
    <row r="23" spans="1:13" hidden="1" x14ac:dyDescent="0.3">
      <c r="A23" t="s">
        <v>235</v>
      </c>
      <c r="B23" t="s">
        <v>236</v>
      </c>
      <c r="C23" t="s">
        <v>269</v>
      </c>
      <c r="E23">
        <v>1196</v>
      </c>
      <c r="F23">
        <v>1800</v>
      </c>
      <c r="G23">
        <v>3675</v>
      </c>
      <c r="H23">
        <v>1475</v>
      </c>
      <c r="I23">
        <f t="shared" si="0"/>
        <v>9757125000</v>
      </c>
      <c r="J23">
        <f t="shared" si="1"/>
        <v>9.7571250000000003</v>
      </c>
      <c r="K23" t="s">
        <v>242</v>
      </c>
      <c r="L23" t="str">
        <f t="shared" si="2"/>
        <v xml:space="preserve">160 </v>
      </c>
      <c r="M23">
        <f t="shared" si="3"/>
        <v>0.16</v>
      </c>
    </row>
    <row r="24" spans="1:13" hidden="1" x14ac:dyDescent="0.3">
      <c r="A24" t="s">
        <v>235</v>
      </c>
      <c r="B24" t="s">
        <v>236</v>
      </c>
      <c r="C24" t="s">
        <v>269</v>
      </c>
      <c r="E24">
        <v>1196</v>
      </c>
      <c r="F24">
        <v>1800</v>
      </c>
      <c r="G24">
        <v>3675</v>
      </c>
      <c r="H24">
        <v>1475</v>
      </c>
      <c r="I24">
        <f t="shared" si="0"/>
        <v>9757125000</v>
      </c>
      <c r="J24">
        <f t="shared" si="1"/>
        <v>9.7571250000000003</v>
      </c>
      <c r="K24" t="s">
        <v>242</v>
      </c>
      <c r="L24" t="str">
        <f t="shared" si="2"/>
        <v xml:space="preserve">160 </v>
      </c>
      <c r="M24">
        <f t="shared" si="3"/>
        <v>0.16</v>
      </c>
    </row>
    <row r="25" spans="1:13" hidden="1" x14ac:dyDescent="0.3">
      <c r="A25" t="s">
        <v>235</v>
      </c>
      <c r="B25" t="s">
        <v>273</v>
      </c>
      <c r="C25" t="s">
        <v>281</v>
      </c>
      <c r="E25">
        <v>998</v>
      </c>
      <c r="F25">
        <v>1475</v>
      </c>
      <c r="G25">
        <v>3545</v>
      </c>
      <c r="H25">
        <v>1490</v>
      </c>
      <c r="I25">
        <f t="shared" si="0"/>
        <v>7791023750</v>
      </c>
      <c r="J25">
        <f t="shared" si="1"/>
        <v>7.7910237499999999</v>
      </c>
      <c r="K25" t="s">
        <v>242</v>
      </c>
      <c r="L25" t="str">
        <f t="shared" si="2"/>
        <v xml:space="preserve">160 </v>
      </c>
      <c r="M25">
        <f t="shared" si="3"/>
        <v>0.16</v>
      </c>
    </row>
    <row r="26" spans="1:13" hidden="1" x14ac:dyDescent="0.3">
      <c r="A26" t="s">
        <v>235</v>
      </c>
      <c r="B26" t="s">
        <v>273</v>
      </c>
      <c r="C26" t="s">
        <v>288</v>
      </c>
      <c r="E26">
        <v>998</v>
      </c>
      <c r="F26">
        <v>1475</v>
      </c>
      <c r="G26">
        <v>3545</v>
      </c>
      <c r="H26">
        <v>1490</v>
      </c>
      <c r="I26">
        <f t="shared" si="0"/>
        <v>7791023750</v>
      </c>
      <c r="J26">
        <f t="shared" si="1"/>
        <v>7.7910237499999999</v>
      </c>
      <c r="K26" t="s">
        <v>242</v>
      </c>
      <c r="L26" t="str">
        <f t="shared" si="2"/>
        <v xml:space="preserve">160 </v>
      </c>
      <c r="M26">
        <f t="shared" si="3"/>
        <v>0.16</v>
      </c>
    </row>
    <row r="27" spans="1:13" hidden="1" x14ac:dyDescent="0.3">
      <c r="A27" t="s">
        <v>235</v>
      </c>
      <c r="B27" t="s">
        <v>273</v>
      </c>
      <c r="C27" t="s">
        <v>281</v>
      </c>
      <c r="E27">
        <v>998</v>
      </c>
      <c r="F27">
        <v>1475</v>
      </c>
      <c r="G27">
        <v>3545</v>
      </c>
      <c r="H27">
        <v>1490</v>
      </c>
      <c r="I27">
        <f t="shared" si="0"/>
        <v>7791023750</v>
      </c>
      <c r="J27">
        <f t="shared" si="1"/>
        <v>7.7910237499999999</v>
      </c>
      <c r="K27" t="s">
        <v>242</v>
      </c>
      <c r="L27" t="str">
        <f t="shared" si="2"/>
        <v xml:space="preserve">160 </v>
      </c>
      <c r="M27">
        <f t="shared" si="3"/>
        <v>0.16</v>
      </c>
    </row>
    <row r="28" spans="1:13" hidden="1" x14ac:dyDescent="0.3">
      <c r="A28" t="s">
        <v>235</v>
      </c>
      <c r="B28" t="s">
        <v>273</v>
      </c>
      <c r="C28" t="s">
        <v>281</v>
      </c>
      <c r="E28">
        <v>998</v>
      </c>
      <c r="F28">
        <v>1460</v>
      </c>
      <c r="G28">
        <v>3620</v>
      </c>
      <c r="H28">
        <v>1475</v>
      </c>
      <c r="I28">
        <f t="shared" si="0"/>
        <v>7795670000</v>
      </c>
      <c r="J28">
        <f t="shared" si="1"/>
        <v>7.7956700000000003</v>
      </c>
      <c r="K28" t="s">
        <v>242</v>
      </c>
      <c r="L28" t="str">
        <f t="shared" si="2"/>
        <v xml:space="preserve">160 </v>
      </c>
      <c r="M28">
        <f t="shared" si="3"/>
        <v>0.16</v>
      </c>
    </row>
    <row r="29" spans="1:13" hidden="1" x14ac:dyDescent="0.3">
      <c r="A29" t="s">
        <v>235</v>
      </c>
      <c r="B29" t="s">
        <v>273</v>
      </c>
      <c r="C29" t="s">
        <v>296</v>
      </c>
      <c r="E29">
        <v>998</v>
      </c>
      <c r="F29">
        <v>1475</v>
      </c>
      <c r="G29">
        <v>3545</v>
      </c>
      <c r="H29">
        <v>1490</v>
      </c>
      <c r="I29">
        <f t="shared" si="0"/>
        <v>7791023750</v>
      </c>
      <c r="J29">
        <f t="shared" si="1"/>
        <v>7.7910237499999999</v>
      </c>
      <c r="K29" t="s">
        <v>242</v>
      </c>
      <c r="L29" t="str">
        <f t="shared" si="2"/>
        <v xml:space="preserve">160 </v>
      </c>
      <c r="M29">
        <f t="shared" si="3"/>
        <v>0.16</v>
      </c>
    </row>
    <row r="30" spans="1:13" hidden="1" x14ac:dyDescent="0.3">
      <c r="A30" t="s">
        <v>235</v>
      </c>
      <c r="B30" t="s">
        <v>273</v>
      </c>
      <c r="C30" t="s">
        <v>281</v>
      </c>
      <c r="E30">
        <v>998</v>
      </c>
      <c r="F30">
        <v>1475</v>
      </c>
      <c r="G30">
        <v>3545</v>
      </c>
      <c r="H30">
        <v>1490</v>
      </c>
      <c r="I30">
        <f t="shared" si="0"/>
        <v>7791023750</v>
      </c>
      <c r="J30">
        <f t="shared" si="1"/>
        <v>7.7910237499999999</v>
      </c>
      <c r="K30" t="s">
        <v>242</v>
      </c>
      <c r="L30" t="str">
        <f t="shared" si="2"/>
        <v xml:space="preserve">160 </v>
      </c>
      <c r="M30">
        <f t="shared" si="3"/>
        <v>0.16</v>
      </c>
    </row>
    <row r="31" spans="1:13" hidden="1" x14ac:dyDescent="0.3">
      <c r="A31" t="s">
        <v>235</v>
      </c>
      <c r="B31" t="s">
        <v>300</v>
      </c>
      <c r="C31" t="s">
        <v>281</v>
      </c>
      <c r="E31">
        <v>998</v>
      </c>
      <c r="F31">
        <v>1560</v>
      </c>
      <c r="G31">
        <v>3600</v>
      </c>
      <c r="H31">
        <v>1600</v>
      </c>
      <c r="I31">
        <f t="shared" si="0"/>
        <v>8985600000</v>
      </c>
      <c r="J31">
        <f t="shared" si="1"/>
        <v>8.9855999999999998</v>
      </c>
      <c r="K31" t="s">
        <v>304</v>
      </c>
      <c r="L31" t="str">
        <f t="shared" si="2"/>
        <v xml:space="preserve">165 </v>
      </c>
      <c r="M31">
        <f t="shared" si="3"/>
        <v>0.16500000000000001</v>
      </c>
    </row>
    <row r="32" spans="1:13" hidden="1" x14ac:dyDescent="0.3">
      <c r="A32" t="s">
        <v>235</v>
      </c>
      <c r="B32" t="s">
        <v>300</v>
      </c>
      <c r="C32" t="s">
        <v>317</v>
      </c>
      <c r="E32">
        <v>998</v>
      </c>
      <c r="F32">
        <v>1560</v>
      </c>
      <c r="G32">
        <v>3695</v>
      </c>
      <c r="H32">
        <v>1600</v>
      </c>
      <c r="I32">
        <f t="shared" si="0"/>
        <v>9222720000</v>
      </c>
      <c r="J32">
        <f t="shared" si="1"/>
        <v>9.2227200000000007</v>
      </c>
      <c r="K32" t="s">
        <v>304</v>
      </c>
      <c r="L32" t="str">
        <f t="shared" si="2"/>
        <v xml:space="preserve">165 </v>
      </c>
      <c r="M32">
        <f t="shared" si="3"/>
        <v>0.16500000000000001</v>
      </c>
    </row>
    <row r="33" spans="1:13" hidden="1" x14ac:dyDescent="0.3">
      <c r="A33" t="s">
        <v>319</v>
      </c>
      <c r="B33" t="s">
        <v>320</v>
      </c>
      <c r="C33" t="s">
        <v>325</v>
      </c>
      <c r="E33">
        <v>1086</v>
      </c>
      <c r="F33">
        <v>1560</v>
      </c>
      <c r="G33">
        <v>3610</v>
      </c>
      <c r="H33">
        <v>1645</v>
      </c>
      <c r="I33">
        <f t="shared" si="0"/>
        <v>9263982000</v>
      </c>
      <c r="J33">
        <f t="shared" si="1"/>
        <v>9.2639820000000004</v>
      </c>
      <c r="L33" t="e">
        <f t="shared" si="2"/>
        <v>#VALUE!</v>
      </c>
      <c r="M33" t="e">
        <f t="shared" si="3"/>
        <v>#VALUE!</v>
      </c>
    </row>
    <row r="34" spans="1:13" hidden="1" x14ac:dyDescent="0.3">
      <c r="A34" t="s">
        <v>319</v>
      </c>
      <c r="B34" t="s">
        <v>320</v>
      </c>
      <c r="C34" t="s">
        <v>325</v>
      </c>
      <c r="E34">
        <v>1086</v>
      </c>
      <c r="F34">
        <v>1560</v>
      </c>
      <c r="G34">
        <v>3610</v>
      </c>
      <c r="H34">
        <v>1645</v>
      </c>
      <c r="I34">
        <f t="shared" si="0"/>
        <v>9263982000</v>
      </c>
      <c r="J34">
        <f t="shared" si="1"/>
        <v>9.2639820000000004</v>
      </c>
      <c r="L34" t="e">
        <f t="shared" si="2"/>
        <v>#VALUE!</v>
      </c>
      <c r="M34" t="e">
        <f t="shared" si="3"/>
        <v>#VALUE!</v>
      </c>
    </row>
    <row r="35" spans="1:13" hidden="1" x14ac:dyDescent="0.3">
      <c r="A35" t="s">
        <v>319</v>
      </c>
      <c r="B35" t="s">
        <v>320</v>
      </c>
      <c r="C35" t="s">
        <v>337</v>
      </c>
      <c r="E35">
        <v>1086</v>
      </c>
      <c r="F35">
        <v>1560</v>
      </c>
      <c r="G35">
        <v>3610</v>
      </c>
      <c r="H35">
        <v>1645</v>
      </c>
      <c r="I35">
        <f t="shared" si="0"/>
        <v>9263982000</v>
      </c>
      <c r="J35">
        <f t="shared" si="1"/>
        <v>9.2639820000000004</v>
      </c>
      <c r="L35" t="e">
        <f t="shared" si="2"/>
        <v>#VALUE!</v>
      </c>
      <c r="M35" t="e">
        <f t="shared" si="3"/>
        <v>#VALUE!</v>
      </c>
    </row>
    <row r="36" spans="1:13" hidden="1" x14ac:dyDescent="0.3">
      <c r="A36" t="s">
        <v>319</v>
      </c>
      <c r="B36" t="s">
        <v>320</v>
      </c>
      <c r="C36" t="s">
        <v>325</v>
      </c>
      <c r="E36">
        <v>1086</v>
      </c>
      <c r="F36">
        <v>1560</v>
      </c>
      <c r="G36">
        <v>3610</v>
      </c>
      <c r="H36">
        <v>1645</v>
      </c>
      <c r="I36">
        <f t="shared" si="0"/>
        <v>9263982000</v>
      </c>
      <c r="J36">
        <f t="shared" si="1"/>
        <v>9.2639820000000004</v>
      </c>
      <c r="L36" t="e">
        <f t="shared" si="2"/>
        <v>#VALUE!</v>
      </c>
      <c r="M36" t="e">
        <f t="shared" si="3"/>
        <v>#VALUE!</v>
      </c>
    </row>
    <row r="37" spans="1:13" hidden="1" x14ac:dyDescent="0.3">
      <c r="A37" t="s">
        <v>319</v>
      </c>
      <c r="B37" t="s">
        <v>320</v>
      </c>
      <c r="C37" t="s">
        <v>325</v>
      </c>
      <c r="E37">
        <v>1086</v>
      </c>
      <c r="F37">
        <v>1560</v>
      </c>
      <c r="G37">
        <v>3610</v>
      </c>
      <c r="H37">
        <v>1645</v>
      </c>
      <c r="I37">
        <f t="shared" si="0"/>
        <v>9263982000</v>
      </c>
      <c r="J37">
        <f t="shared" si="1"/>
        <v>9.2639820000000004</v>
      </c>
      <c r="L37" t="e">
        <f t="shared" si="2"/>
        <v>#VALUE!</v>
      </c>
      <c r="M37" t="e">
        <f t="shared" si="3"/>
        <v>#VALUE!</v>
      </c>
    </row>
    <row r="38" spans="1:13" hidden="1" x14ac:dyDescent="0.3">
      <c r="A38" t="s">
        <v>319</v>
      </c>
      <c r="B38" t="s">
        <v>320</v>
      </c>
      <c r="C38" t="s">
        <v>337</v>
      </c>
      <c r="E38">
        <v>1086</v>
      </c>
      <c r="F38">
        <v>1560</v>
      </c>
      <c r="G38">
        <v>3610</v>
      </c>
      <c r="H38">
        <v>1645</v>
      </c>
      <c r="I38">
        <f t="shared" si="0"/>
        <v>9263982000</v>
      </c>
      <c r="J38">
        <f t="shared" si="1"/>
        <v>9.2639820000000004</v>
      </c>
      <c r="L38" t="e">
        <f t="shared" si="2"/>
        <v>#VALUE!</v>
      </c>
      <c r="M38" t="e">
        <f t="shared" si="3"/>
        <v>#VALUE!</v>
      </c>
    </row>
    <row r="39" spans="1:13" hidden="1" x14ac:dyDescent="0.3">
      <c r="A39" t="s">
        <v>319</v>
      </c>
      <c r="B39" t="s">
        <v>320</v>
      </c>
      <c r="C39" t="s">
        <v>325</v>
      </c>
      <c r="E39">
        <v>1086</v>
      </c>
      <c r="F39">
        <v>1560</v>
      </c>
      <c r="G39">
        <v>3610</v>
      </c>
      <c r="H39">
        <v>1645</v>
      </c>
      <c r="I39">
        <f t="shared" si="0"/>
        <v>9263982000</v>
      </c>
      <c r="J39">
        <f t="shared" si="1"/>
        <v>9.2639820000000004</v>
      </c>
      <c r="L39" t="e">
        <f t="shared" si="2"/>
        <v>#VALUE!</v>
      </c>
      <c r="M39" t="e">
        <f t="shared" si="3"/>
        <v>#VALUE!</v>
      </c>
    </row>
    <row r="40" spans="1:13" hidden="1" x14ac:dyDescent="0.3">
      <c r="A40" t="s">
        <v>319</v>
      </c>
      <c r="B40" t="s">
        <v>320</v>
      </c>
      <c r="C40" t="s">
        <v>325</v>
      </c>
      <c r="E40">
        <v>1086</v>
      </c>
      <c r="F40">
        <v>1560</v>
      </c>
      <c r="G40">
        <v>3610</v>
      </c>
      <c r="H40">
        <v>1645</v>
      </c>
      <c r="I40">
        <f t="shared" si="0"/>
        <v>9263982000</v>
      </c>
      <c r="J40">
        <f t="shared" si="1"/>
        <v>9.2639820000000004</v>
      </c>
      <c r="L40" t="e">
        <f t="shared" si="2"/>
        <v>#VALUE!</v>
      </c>
      <c r="M40" t="e">
        <f t="shared" si="3"/>
        <v>#VALUE!</v>
      </c>
    </row>
    <row r="41" spans="1:13" hidden="1" x14ac:dyDescent="0.3">
      <c r="A41" t="s">
        <v>139</v>
      </c>
      <c r="B41" t="s">
        <v>360</v>
      </c>
      <c r="C41" t="s">
        <v>366</v>
      </c>
      <c r="E41">
        <v>1199</v>
      </c>
      <c r="F41">
        <v>1535</v>
      </c>
      <c r="G41">
        <v>3765</v>
      </c>
      <c r="H41">
        <v>1677</v>
      </c>
      <c r="I41">
        <f t="shared" si="0"/>
        <v>9691844175</v>
      </c>
      <c r="J41">
        <f t="shared" si="1"/>
        <v>9.691844175</v>
      </c>
      <c r="L41" t="e">
        <f t="shared" si="2"/>
        <v>#VALUE!</v>
      </c>
      <c r="M41" t="e">
        <f t="shared" si="3"/>
        <v>#VALUE!</v>
      </c>
    </row>
    <row r="42" spans="1:13" hidden="1" x14ac:dyDescent="0.3">
      <c r="A42" t="s">
        <v>139</v>
      </c>
      <c r="B42" t="s">
        <v>360</v>
      </c>
      <c r="C42" t="s">
        <v>366</v>
      </c>
      <c r="E42">
        <v>1199</v>
      </c>
      <c r="F42">
        <v>1535</v>
      </c>
      <c r="G42">
        <v>3746</v>
      </c>
      <c r="H42">
        <v>1647</v>
      </c>
      <c r="I42">
        <f t="shared" si="0"/>
        <v>9470431170</v>
      </c>
      <c r="J42">
        <f t="shared" si="1"/>
        <v>9.4704311699999995</v>
      </c>
      <c r="K42" t="s">
        <v>372</v>
      </c>
      <c r="L42" t="str">
        <f t="shared" si="2"/>
        <v xml:space="preserve">170 </v>
      </c>
      <c r="M42">
        <f t="shared" si="3"/>
        <v>0.17</v>
      </c>
    </row>
    <row r="43" spans="1:13" hidden="1" x14ac:dyDescent="0.3">
      <c r="A43" t="s">
        <v>139</v>
      </c>
      <c r="B43" t="s">
        <v>360</v>
      </c>
      <c r="C43" t="s">
        <v>366</v>
      </c>
      <c r="E43">
        <v>1199</v>
      </c>
      <c r="F43">
        <v>1535</v>
      </c>
      <c r="G43">
        <v>3746</v>
      </c>
      <c r="H43">
        <v>1647</v>
      </c>
      <c r="I43">
        <f t="shared" si="0"/>
        <v>9470431170</v>
      </c>
      <c r="J43">
        <f t="shared" si="1"/>
        <v>9.4704311699999995</v>
      </c>
      <c r="K43" t="s">
        <v>372</v>
      </c>
      <c r="L43" t="str">
        <f t="shared" si="2"/>
        <v xml:space="preserve">170 </v>
      </c>
      <c r="M43">
        <f t="shared" si="3"/>
        <v>0.17</v>
      </c>
    </row>
    <row r="44" spans="1:13" hidden="1" x14ac:dyDescent="0.3">
      <c r="A44" t="s">
        <v>139</v>
      </c>
      <c r="B44" t="s">
        <v>360</v>
      </c>
      <c r="C44" t="s">
        <v>366</v>
      </c>
      <c r="E44">
        <v>1199</v>
      </c>
      <c r="F44">
        <v>1535</v>
      </c>
      <c r="G44">
        <v>3746</v>
      </c>
      <c r="H44">
        <v>1647</v>
      </c>
      <c r="I44">
        <f t="shared" si="0"/>
        <v>9470431170</v>
      </c>
      <c r="J44">
        <f t="shared" si="1"/>
        <v>9.4704311699999995</v>
      </c>
      <c r="K44" t="s">
        <v>372</v>
      </c>
      <c r="L44" t="str">
        <f t="shared" si="2"/>
        <v xml:space="preserve">170 </v>
      </c>
      <c r="M44">
        <f t="shared" si="3"/>
        <v>0.17</v>
      </c>
    </row>
    <row r="45" spans="1:13" hidden="1" x14ac:dyDescent="0.3">
      <c r="A45" t="s">
        <v>139</v>
      </c>
      <c r="B45" t="s">
        <v>360</v>
      </c>
      <c r="C45" t="s">
        <v>366</v>
      </c>
      <c r="E45">
        <v>1199</v>
      </c>
      <c r="F45">
        <v>1535</v>
      </c>
      <c r="G45">
        <v>3746</v>
      </c>
      <c r="H45">
        <v>1647</v>
      </c>
      <c r="I45">
        <f t="shared" si="0"/>
        <v>9470431170</v>
      </c>
      <c r="J45">
        <f t="shared" si="1"/>
        <v>9.4704311699999995</v>
      </c>
      <c r="K45" t="s">
        <v>372</v>
      </c>
      <c r="L45" t="str">
        <f t="shared" si="2"/>
        <v xml:space="preserve">170 </v>
      </c>
      <c r="M45">
        <f t="shared" si="3"/>
        <v>0.17</v>
      </c>
    </row>
    <row r="46" spans="1:13" hidden="1" x14ac:dyDescent="0.3">
      <c r="A46" t="s">
        <v>139</v>
      </c>
      <c r="B46" t="s">
        <v>360</v>
      </c>
      <c r="C46" t="s">
        <v>366</v>
      </c>
      <c r="E46">
        <v>1199</v>
      </c>
      <c r="F46">
        <v>1535</v>
      </c>
      <c r="G46">
        <v>3746</v>
      </c>
      <c r="H46">
        <v>1647</v>
      </c>
      <c r="I46">
        <f t="shared" si="0"/>
        <v>9470431170</v>
      </c>
      <c r="J46">
        <f t="shared" si="1"/>
        <v>9.4704311699999995</v>
      </c>
      <c r="K46" t="s">
        <v>372</v>
      </c>
      <c r="L46" t="str">
        <f t="shared" si="2"/>
        <v xml:space="preserve">170 </v>
      </c>
      <c r="M46">
        <f t="shared" si="3"/>
        <v>0.17</v>
      </c>
    </row>
    <row r="47" spans="1:13" hidden="1" x14ac:dyDescent="0.3">
      <c r="A47" t="s">
        <v>139</v>
      </c>
      <c r="B47" t="s">
        <v>360</v>
      </c>
      <c r="C47" t="s">
        <v>366</v>
      </c>
      <c r="E47">
        <v>1199</v>
      </c>
      <c r="F47">
        <v>1535</v>
      </c>
      <c r="G47">
        <v>3746</v>
      </c>
      <c r="H47">
        <v>1647</v>
      </c>
      <c r="I47">
        <f t="shared" si="0"/>
        <v>9470431170</v>
      </c>
      <c r="J47">
        <f t="shared" si="1"/>
        <v>9.4704311699999995</v>
      </c>
      <c r="K47" t="s">
        <v>372</v>
      </c>
      <c r="L47" t="str">
        <f t="shared" si="2"/>
        <v xml:space="preserve">170 </v>
      </c>
      <c r="M47">
        <f t="shared" si="3"/>
        <v>0.17</v>
      </c>
    </row>
    <row r="48" spans="1:13" hidden="1" x14ac:dyDescent="0.3">
      <c r="A48" t="s">
        <v>139</v>
      </c>
      <c r="B48" t="s">
        <v>360</v>
      </c>
      <c r="C48" t="s">
        <v>366</v>
      </c>
      <c r="E48">
        <v>1199</v>
      </c>
      <c r="F48">
        <v>1535</v>
      </c>
      <c r="G48">
        <v>3746</v>
      </c>
      <c r="H48">
        <v>1647</v>
      </c>
      <c r="I48">
        <f t="shared" si="0"/>
        <v>9470431170</v>
      </c>
      <c r="J48">
        <f t="shared" si="1"/>
        <v>9.4704311699999995</v>
      </c>
      <c r="K48" t="s">
        <v>372</v>
      </c>
      <c r="L48" t="str">
        <f t="shared" si="2"/>
        <v xml:space="preserve">170 </v>
      </c>
      <c r="M48">
        <f t="shared" si="3"/>
        <v>0.17</v>
      </c>
    </row>
    <row r="49" spans="1:13" hidden="1" x14ac:dyDescent="0.3">
      <c r="A49" t="s">
        <v>235</v>
      </c>
      <c r="B49" t="s">
        <v>391</v>
      </c>
      <c r="C49" t="s">
        <v>281</v>
      </c>
      <c r="E49">
        <v>998</v>
      </c>
      <c r="F49">
        <v>1560</v>
      </c>
      <c r="G49">
        <v>3600</v>
      </c>
      <c r="H49">
        <v>1600</v>
      </c>
      <c r="I49">
        <f t="shared" si="0"/>
        <v>8985600000</v>
      </c>
      <c r="J49">
        <f t="shared" si="1"/>
        <v>8.9855999999999998</v>
      </c>
      <c r="K49" t="s">
        <v>304</v>
      </c>
      <c r="L49" t="str">
        <f t="shared" si="2"/>
        <v xml:space="preserve">165 </v>
      </c>
      <c r="M49">
        <f t="shared" si="3"/>
        <v>0.16500000000000001</v>
      </c>
    </row>
    <row r="50" spans="1:13" hidden="1" x14ac:dyDescent="0.3">
      <c r="A50" t="s">
        <v>235</v>
      </c>
      <c r="B50" t="s">
        <v>391</v>
      </c>
      <c r="C50" t="s">
        <v>281</v>
      </c>
      <c r="E50">
        <v>998</v>
      </c>
      <c r="F50">
        <v>1560</v>
      </c>
      <c r="G50">
        <v>3600</v>
      </c>
      <c r="H50">
        <v>1600</v>
      </c>
      <c r="I50">
        <f t="shared" si="0"/>
        <v>8985600000</v>
      </c>
      <c r="J50">
        <f t="shared" si="1"/>
        <v>8.9855999999999998</v>
      </c>
      <c r="K50" t="s">
        <v>304</v>
      </c>
      <c r="L50" t="str">
        <f t="shared" si="2"/>
        <v xml:space="preserve">165 </v>
      </c>
      <c r="M50">
        <f t="shared" si="3"/>
        <v>0.16500000000000001</v>
      </c>
    </row>
    <row r="51" spans="1:13" hidden="1" x14ac:dyDescent="0.3">
      <c r="A51" t="s">
        <v>235</v>
      </c>
      <c r="B51" t="s">
        <v>391</v>
      </c>
      <c r="C51" t="s">
        <v>281</v>
      </c>
      <c r="E51">
        <v>998</v>
      </c>
      <c r="F51">
        <v>1560</v>
      </c>
      <c r="G51">
        <v>3600</v>
      </c>
      <c r="H51">
        <v>1600</v>
      </c>
      <c r="I51">
        <f t="shared" si="0"/>
        <v>8985600000</v>
      </c>
      <c r="J51">
        <f t="shared" si="1"/>
        <v>8.9855999999999998</v>
      </c>
      <c r="K51" t="s">
        <v>304</v>
      </c>
      <c r="L51" t="str">
        <f t="shared" si="2"/>
        <v xml:space="preserve">165 </v>
      </c>
      <c r="M51">
        <f t="shared" si="3"/>
        <v>0.16500000000000001</v>
      </c>
    </row>
    <row r="52" spans="1:13" hidden="1" x14ac:dyDescent="0.3">
      <c r="A52" t="s">
        <v>235</v>
      </c>
      <c r="B52" t="s">
        <v>391</v>
      </c>
      <c r="C52" t="s">
        <v>281</v>
      </c>
      <c r="E52">
        <v>998</v>
      </c>
      <c r="F52">
        <v>1560</v>
      </c>
      <c r="G52">
        <v>3600</v>
      </c>
      <c r="H52">
        <v>1600</v>
      </c>
      <c r="I52">
        <f t="shared" si="0"/>
        <v>8985600000</v>
      </c>
      <c r="J52">
        <f t="shared" si="1"/>
        <v>8.9855999999999998</v>
      </c>
      <c r="K52" t="s">
        <v>304</v>
      </c>
      <c r="L52" t="str">
        <f t="shared" si="2"/>
        <v xml:space="preserve">165 </v>
      </c>
      <c r="M52">
        <f t="shared" si="3"/>
        <v>0.16500000000000001</v>
      </c>
    </row>
    <row r="53" spans="1:13" hidden="1" x14ac:dyDescent="0.3">
      <c r="A53" t="s">
        <v>235</v>
      </c>
      <c r="B53" t="s">
        <v>391</v>
      </c>
      <c r="C53" t="s">
        <v>281</v>
      </c>
      <c r="E53">
        <v>998</v>
      </c>
      <c r="F53">
        <v>1560</v>
      </c>
      <c r="G53">
        <v>3600</v>
      </c>
      <c r="H53">
        <v>1600</v>
      </c>
      <c r="I53">
        <f t="shared" si="0"/>
        <v>8985600000</v>
      </c>
      <c r="J53">
        <f t="shared" si="1"/>
        <v>8.9855999999999998</v>
      </c>
      <c r="K53" t="s">
        <v>304</v>
      </c>
      <c r="L53" t="str">
        <f t="shared" si="2"/>
        <v xml:space="preserve">165 </v>
      </c>
      <c r="M53">
        <f t="shared" si="3"/>
        <v>0.16500000000000001</v>
      </c>
    </row>
    <row r="54" spans="1:13" hidden="1" x14ac:dyDescent="0.3">
      <c r="A54" t="s">
        <v>235</v>
      </c>
      <c r="B54" t="s">
        <v>391</v>
      </c>
      <c r="C54" t="s">
        <v>281</v>
      </c>
      <c r="E54">
        <v>998</v>
      </c>
      <c r="F54">
        <v>1560</v>
      </c>
      <c r="G54">
        <v>3600</v>
      </c>
      <c r="H54">
        <v>1600</v>
      </c>
      <c r="I54">
        <f t="shared" si="0"/>
        <v>8985600000</v>
      </c>
      <c r="J54">
        <f t="shared" si="1"/>
        <v>8.9855999999999998</v>
      </c>
      <c r="K54" t="s">
        <v>304</v>
      </c>
      <c r="L54" t="str">
        <f t="shared" si="2"/>
        <v xml:space="preserve">165 </v>
      </c>
      <c r="M54">
        <f t="shared" si="3"/>
        <v>0.16500000000000001</v>
      </c>
    </row>
    <row r="55" spans="1:13" hidden="1" x14ac:dyDescent="0.3">
      <c r="A55" t="s">
        <v>235</v>
      </c>
      <c r="B55" t="s">
        <v>391</v>
      </c>
      <c r="C55" t="s">
        <v>281</v>
      </c>
      <c r="E55">
        <v>998</v>
      </c>
      <c r="F55">
        <v>1560</v>
      </c>
      <c r="G55">
        <v>3600</v>
      </c>
      <c r="H55">
        <v>1600</v>
      </c>
      <c r="I55">
        <f t="shared" si="0"/>
        <v>8985600000</v>
      </c>
      <c r="J55">
        <f t="shared" si="1"/>
        <v>8.9855999999999998</v>
      </c>
      <c r="K55" t="s">
        <v>304</v>
      </c>
      <c r="L55" t="str">
        <f t="shared" si="2"/>
        <v xml:space="preserve">165 </v>
      </c>
      <c r="M55">
        <f t="shared" si="3"/>
        <v>0.16500000000000001</v>
      </c>
    </row>
    <row r="56" spans="1:13" hidden="1" x14ac:dyDescent="0.3">
      <c r="A56" t="s">
        <v>235</v>
      </c>
      <c r="B56" t="s">
        <v>391</v>
      </c>
      <c r="C56" t="s">
        <v>281</v>
      </c>
      <c r="E56">
        <v>998</v>
      </c>
      <c r="F56">
        <v>1560</v>
      </c>
      <c r="G56">
        <v>3600</v>
      </c>
      <c r="H56">
        <v>1600</v>
      </c>
      <c r="I56">
        <f t="shared" si="0"/>
        <v>8985600000</v>
      </c>
      <c r="J56">
        <f t="shared" si="1"/>
        <v>8.9855999999999998</v>
      </c>
      <c r="K56" t="s">
        <v>304</v>
      </c>
      <c r="L56" t="str">
        <f t="shared" si="2"/>
        <v xml:space="preserve">165 </v>
      </c>
      <c r="M56">
        <f t="shared" si="3"/>
        <v>0.16500000000000001</v>
      </c>
    </row>
    <row r="57" spans="1:13" hidden="1" x14ac:dyDescent="0.3">
      <c r="A57" t="s">
        <v>235</v>
      </c>
      <c r="B57" t="s">
        <v>398</v>
      </c>
      <c r="C57" t="s">
        <v>404</v>
      </c>
      <c r="E57">
        <v>1197</v>
      </c>
      <c r="F57">
        <v>1595</v>
      </c>
      <c r="G57">
        <v>3700</v>
      </c>
      <c r="H57">
        <v>1690</v>
      </c>
      <c r="I57">
        <f t="shared" si="0"/>
        <v>9973535000</v>
      </c>
      <c r="J57">
        <f t="shared" si="1"/>
        <v>9.973535</v>
      </c>
      <c r="K57" t="s">
        <v>151</v>
      </c>
      <c r="L57" t="str">
        <f t="shared" si="2"/>
        <v xml:space="preserve">180 </v>
      </c>
      <c r="M57">
        <f t="shared" si="3"/>
        <v>0.18</v>
      </c>
    </row>
    <row r="58" spans="1:13" hidden="1" x14ac:dyDescent="0.3">
      <c r="A58" t="s">
        <v>235</v>
      </c>
      <c r="B58" t="s">
        <v>398</v>
      </c>
      <c r="C58" t="s">
        <v>404</v>
      </c>
      <c r="E58">
        <v>1197</v>
      </c>
      <c r="F58">
        <v>1595</v>
      </c>
      <c r="G58">
        <v>3700</v>
      </c>
      <c r="H58">
        <v>1690</v>
      </c>
      <c r="I58">
        <f t="shared" si="0"/>
        <v>9973535000</v>
      </c>
      <c r="J58">
        <f t="shared" si="1"/>
        <v>9.973535</v>
      </c>
      <c r="K58" t="s">
        <v>151</v>
      </c>
      <c r="L58" t="str">
        <f t="shared" si="2"/>
        <v xml:space="preserve">180 </v>
      </c>
      <c r="M58">
        <f t="shared" si="3"/>
        <v>0.18</v>
      </c>
    </row>
    <row r="59" spans="1:13" hidden="1" x14ac:dyDescent="0.3">
      <c r="A59" t="s">
        <v>235</v>
      </c>
      <c r="B59" t="s">
        <v>398</v>
      </c>
      <c r="C59" t="s">
        <v>404</v>
      </c>
      <c r="E59">
        <v>1197</v>
      </c>
      <c r="F59">
        <v>1595</v>
      </c>
      <c r="G59">
        <v>3700</v>
      </c>
      <c r="H59">
        <v>1690</v>
      </c>
      <c r="I59">
        <f t="shared" si="0"/>
        <v>9973535000</v>
      </c>
      <c r="J59">
        <f t="shared" si="1"/>
        <v>9.973535</v>
      </c>
      <c r="K59" t="s">
        <v>151</v>
      </c>
      <c r="L59" t="str">
        <f t="shared" si="2"/>
        <v xml:space="preserve">180 </v>
      </c>
      <c r="M59">
        <f t="shared" si="3"/>
        <v>0.18</v>
      </c>
    </row>
    <row r="60" spans="1:13" hidden="1" x14ac:dyDescent="0.3">
      <c r="A60" t="s">
        <v>235</v>
      </c>
      <c r="B60" t="s">
        <v>398</v>
      </c>
      <c r="C60" t="s">
        <v>404</v>
      </c>
      <c r="E60">
        <v>1197</v>
      </c>
      <c r="F60">
        <v>1595</v>
      </c>
      <c r="G60">
        <v>3700</v>
      </c>
      <c r="H60">
        <v>1690</v>
      </c>
      <c r="I60">
        <f t="shared" si="0"/>
        <v>9973535000</v>
      </c>
      <c r="J60">
        <f t="shared" si="1"/>
        <v>9.973535</v>
      </c>
      <c r="K60" t="s">
        <v>151</v>
      </c>
      <c r="L60" t="str">
        <f t="shared" si="2"/>
        <v xml:space="preserve">180 </v>
      </c>
      <c r="M60">
        <f t="shared" si="3"/>
        <v>0.18</v>
      </c>
    </row>
    <row r="61" spans="1:13" hidden="1" x14ac:dyDescent="0.3">
      <c r="A61" t="s">
        <v>235</v>
      </c>
      <c r="B61" t="s">
        <v>398</v>
      </c>
      <c r="C61" t="s">
        <v>404</v>
      </c>
      <c r="E61">
        <v>1197</v>
      </c>
      <c r="F61">
        <v>1595</v>
      </c>
      <c r="G61">
        <v>3700</v>
      </c>
      <c r="H61">
        <v>1690</v>
      </c>
      <c r="I61">
        <f t="shared" si="0"/>
        <v>9973535000</v>
      </c>
      <c r="J61">
        <f t="shared" si="1"/>
        <v>9.973535</v>
      </c>
      <c r="K61" t="s">
        <v>151</v>
      </c>
      <c r="L61" t="str">
        <f t="shared" si="2"/>
        <v xml:space="preserve">180 </v>
      </c>
      <c r="M61">
        <f t="shared" si="3"/>
        <v>0.18</v>
      </c>
    </row>
    <row r="62" spans="1:13" hidden="1" x14ac:dyDescent="0.3">
      <c r="A62" t="s">
        <v>235</v>
      </c>
      <c r="B62" t="s">
        <v>398</v>
      </c>
      <c r="C62" t="s">
        <v>404</v>
      </c>
      <c r="E62">
        <v>1197</v>
      </c>
      <c r="F62">
        <v>1595</v>
      </c>
      <c r="G62">
        <v>3700</v>
      </c>
      <c r="H62">
        <v>1690</v>
      </c>
      <c r="I62">
        <f t="shared" si="0"/>
        <v>9973535000</v>
      </c>
      <c r="J62">
        <f t="shared" si="1"/>
        <v>9.973535</v>
      </c>
      <c r="K62" t="s">
        <v>151</v>
      </c>
      <c r="L62" t="str">
        <f t="shared" si="2"/>
        <v xml:space="preserve">180 </v>
      </c>
      <c r="M62">
        <f t="shared" si="3"/>
        <v>0.18</v>
      </c>
    </row>
    <row r="63" spans="1:13" hidden="1" x14ac:dyDescent="0.3">
      <c r="A63" t="s">
        <v>235</v>
      </c>
      <c r="B63" t="s">
        <v>398</v>
      </c>
      <c r="C63" t="s">
        <v>404</v>
      </c>
      <c r="E63">
        <v>1197</v>
      </c>
      <c r="F63">
        <v>1595</v>
      </c>
      <c r="G63">
        <v>3700</v>
      </c>
      <c r="H63">
        <v>1690</v>
      </c>
      <c r="I63">
        <f t="shared" si="0"/>
        <v>9973535000</v>
      </c>
      <c r="J63">
        <f t="shared" si="1"/>
        <v>9.973535</v>
      </c>
      <c r="K63" t="s">
        <v>151</v>
      </c>
      <c r="L63" t="str">
        <f t="shared" si="2"/>
        <v xml:space="preserve">180 </v>
      </c>
      <c r="M63">
        <f t="shared" si="3"/>
        <v>0.18</v>
      </c>
    </row>
    <row r="64" spans="1:13" hidden="1" x14ac:dyDescent="0.3">
      <c r="A64" t="s">
        <v>193</v>
      </c>
      <c r="B64" t="s">
        <v>421</v>
      </c>
      <c r="C64" t="s">
        <v>431</v>
      </c>
      <c r="E64">
        <v>999</v>
      </c>
      <c r="F64">
        <v>1643</v>
      </c>
      <c r="G64">
        <v>3990</v>
      </c>
      <c r="H64">
        <v>1739</v>
      </c>
      <c r="I64">
        <f t="shared" si="0"/>
        <v>11400136230</v>
      </c>
      <c r="J64">
        <f t="shared" si="1"/>
        <v>11.400136229999999</v>
      </c>
      <c r="K64" t="s">
        <v>426</v>
      </c>
      <c r="L64" t="str">
        <f t="shared" si="2"/>
        <v xml:space="preserve">182 </v>
      </c>
      <c r="M64">
        <f t="shared" si="3"/>
        <v>0.182</v>
      </c>
    </row>
    <row r="65" spans="1:13" hidden="1" x14ac:dyDescent="0.3">
      <c r="A65" t="s">
        <v>193</v>
      </c>
      <c r="B65" t="s">
        <v>421</v>
      </c>
      <c r="C65" t="s">
        <v>431</v>
      </c>
      <c r="E65">
        <v>999</v>
      </c>
      <c r="F65">
        <v>1643</v>
      </c>
      <c r="G65">
        <v>3990</v>
      </c>
      <c r="H65">
        <v>1739</v>
      </c>
      <c r="I65">
        <f t="shared" si="0"/>
        <v>11400136230</v>
      </c>
      <c r="J65">
        <f t="shared" si="1"/>
        <v>11.400136229999999</v>
      </c>
      <c r="K65" t="s">
        <v>426</v>
      </c>
      <c r="L65" t="str">
        <f t="shared" si="2"/>
        <v xml:space="preserve">182 </v>
      </c>
      <c r="M65">
        <f t="shared" si="3"/>
        <v>0.182</v>
      </c>
    </row>
    <row r="66" spans="1:13" hidden="1" x14ac:dyDescent="0.3">
      <c r="A66" t="s">
        <v>193</v>
      </c>
      <c r="B66" t="s">
        <v>421</v>
      </c>
      <c r="C66" t="s">
        <v>431</v>
      </c>
      <c r="E66">
        <v>999</v>
      </c>
      <c r="F66">
        <v>1643</v>
      </c>
      <c r="G66">
        <v>3990</v>
      </c>
      <c r="H66">
        <v>1739</v>
      </c>
      <c r="I66">
        <f t="shared" si="0"/>
        <v>11400136230</v>
      </c>
      <c r="J66">
        <f t="shared" si="1"/>
        <v>11.400136229999999</v>
      </c>
      <c r="K66" t="s">
        <v>426</v>
      </c>
      <c r="L66" t="str">
        <f t="shared" si="2"/>
        <v xml:space="preserve">182 </v>
      </c>
      <c r="M66">
        <f t="shared" si="3"/>
        <v>0.182</v>
      </c>
    </row>
    <row r="67" spans="1:13" hidden="1" x14ac:dyDescent="0.3">
      <c r="A67" t="s">
        <v>193</v>
      </c>
      <c r="B67" t="s">
        <v>421</v>
      </c>
      <c r="C67" t="s">
        <v>431</v>
      </c>
      <c r="E67">
        <v>999</v>
      </c>
      <c r="F67">
        <v>1643</v>
      </c>
      <c r="G67">
        <v>3990</v>
      </c>
      <c r="H67">
        <v>1739</v>
      </c>
      <c r="I67">
        <f t="shared" ref="I67:I130" si="4">F67*G67*H67</f>
        <v>11400136230</v>
      </c>
      <c r="J67">
        <f t="shared" ref="J67:J130" si="5">I67/1000000000</f>
        <v>11.400136229999999</v>
      </c>
      <c r="K67" t="s">
        <v>426</v>
      </c>
      <c r="L67" t="str">
        <f t="shared" ref="L67:L130" si="6">LEFT(K67,FIND("mm",K67)-1)</f>
        <v xml:space="preserve">182 </v>
      </c>
      <c r="M67">
        <f t="shared" ref="M67:M130" si="7">L67/1000</f>
        <v>0.182</v>
      </c>
    </row>
    <row r="68" spans="1:13" hidden="1" x14ac:dyDescent="0.3">
      <c r="A68" t="s">
        <v>444</v>
      </c>
      <c r="B68" t="s">
        <v>445</v>
      </c>
      <c r="C68" t="s">
        <v>452</v>
      </c>
      <c r="E68">
        <v>1197</v>
      </c>
      <c r="F68">
        <v>1510</v>
      </c>
      <c r="G68">
        <v>3884</v>
      </c>
      <c r="H68">
        <v>1695</v>
      </c>
      <c r="I68">
        <f t="shared" si="4"/>
        <v>9940903800</v>
      </c>
      <c r="J68">
        <f t="shared" si="5"/>
        <v>9.9409037999999992</v>
      </c>
      <c r="K68" t="s">
        <v>372</v>
      </c>
      <c r="L68" t="str">
        <f t="shared" si="6"/>
        <v xml:space="preserve">170 </v>
      </c>
      <c r="M68">
        <f t="shared" si="7"/>
        <v>0.17</v>
      </c>
    </row>
    <row r="69" spans="1:13" hidden="1" x14ac:dyDescent="0.3">
      <c r="A69" t="s">
        <v>444</v>
      </c>
      <c r="B69" t="s">
        <v>445</v>
      </c>
      <c r="C69" t="s">
        <v>452</v>
      </c>
      <c r="E69">
        <v>1197</v>
      </c>
      <c r="F69">
        <v>1510</v>
      </c>
      <c r="G69">
        <v>3884</v>
      </c>
      <c r="H69">
        <v>1695</v>
      </c>
      <c r="I69">
        <f t="shared" si="4"/>
        <v>9940903800</v>
      </c>
      <c r="J69">
        <f t="shared" si="5"/>
        <v>9.9409037999999992</v>
      </c>
      <c r="K69" t="s">
        <v>372</v>
      </c>
      <c r="L69" t="str">
        <f t="shared" si="6"/>
        <v xml:space="preserve">170 </v>
      </c>
      <c r="M69">
        <f t="shared" si="7"/>
        <v>0.17</v>
      </c>
    </row>
    <row r="70" spans="1:13" hidden="1" x14ac:dyDescent="0.3">
      <c r="A70" t="s">
        <v>444</v>
      </c>
      <c r="B70" t="s">
        <v>445</v>
      </c>
      <c r="C70" t="s">
        <v>462</v>
      </c>
      <c r="E70">
        <v>1364</v>
      </c>
      <c r="F70">
        <v>1510</v>
      </c>
      <c r="G70">
        <v>3884</v>
      </c>
      <c r="H70">
        <v>1695</v>
      </c>
      <c r="I70">
        <f t="shared" si="4"/>
        <v>9940903800</v>
      </c>
      <c r="J70">
        <f t="shared" si="5"/>
        <v>9.9409037999999992</v>
      </c>
      <c r="K70" t="s">
        <v>372</v>
      </c>
      <c r="L70" t="str">
        <f t="shared" si="6"/>
        <v xml:space="preserve">170 </v>
      </c>
      <c r="M70">
        <f t="shared" si="7"/>
        <v>0.17</v>
      </c>
    </row>
    <row r="71" spans="1:13" hidden="1" x14ac:dyDescent="0.3">
      <c r="A71" t="s">
        <v>444</v>
      </c>
      <c r="B71" t="s">
        <v>445</v>
      </c>
      <c r="C71" t="s">
        <v>452</v>
      </c>
      <c r="E71">
        <v>1197</v>
      </c>
      <c r="F71">
        <v>1510</v>
      </c>
      <c r="G71">
        <v>3884</v>
      </c>
      <c r="H71">
        <v>1695</v>
      </c>
      <c r="I71">
        <f t="shared" si="4"/>
        <v>9940903800</v>
      </c>
      <c r="J71">
        <f t="shared" si="5"/>
        <v>9.9409037999999992</v>
      </c>
      <c r="K71" t="s">
        <v>372</v>
      </c>
      <c r="L71" t="str">
        <f t="shared" si="6"/>
        <v xml:space="preserve">170 </v>
      </c>
      <c r="M71">
        <f t="shared" si="7"/>
        <v>0.17</v>
      </c>
    </row>
    <row r="72" spans="1:13" hidden="1" x14ac:dyDescent="0.3">
      <c r="A72" t="s">
        <v>444</v>
      </c>
      <c r="B72" t="s">
        <v>445</v>
      </c>
      <c r="C72" t="s">
        <v>462</v>
      </c>
      <c r="E72">
        <v>1364</v>
      </c>
      <c r="F72">
        <v>1510</v>
      </c>
      <c r="G72">
        <v>3884</v>
      </c>
      <c r="H72">
        <v>1695</v>
      </c>
      <c r="I72">
        <f t="shared" si="4"/>
        <v>9940903800</v>
      </c>
      <c r="J72">
        <f t="shared" si="5"/>
        <v>9.9409037999999992</v>
      </c>
      <c r="K72" t="s">
        <v>372</v>
      </c>
      <c r="L72" t="str">
        <f t="shared" si="6"/>
        <v xml:space="preserve">170 </v>
      </c>
      <c r="M72">
        <f t="shared" si="7"/>
        <v>0.17</v>
      </c>
    </row>
    <row r="73" spans="1:13" hidden="1" x14ac:dyDescent="0.3">
      <c r="A73" t="s">
        <v>444</v>
      </c>
      <c r="B73" t="s">
        <v>445</v>
      </c>
      <c r="C73" t="s">
        <v>462</v>
      </c>
      <c r="E73">
        <v>1364</v>
      </c>
      <c r="F73">
        <v>1510</v>
      </c>
      <c r="G73">
        <v>3884</v>
      </c>
      <c r="H73">
        <v>1695</v>
      </c>
      <c r="I73">
        <f t="shared" si="4"/>
        <v>9940903800</v>
      </c>
      <c r="J73">
        <f t="shared" si="5"/>
        <v>9.9409037999999992</v>
      </c>
      <c r="K73" t="s">
        <v>372</v>
      </c>
      <c r="L73" t="str">
        <f t="shared" si="6"/>
        <v xml:space="preserve">170 </v>
      </c>
      <c r="M73">
        <f t="shared" si="7"/>
        <v>0.17</v>
      </c>
    </row>
    <row r="74" spans="1:13" hidden="1" x14ac:dyDescent="0.3">
      <c r="A74" t="s">
        <v>444</v>
      </c>
      <c r="B74" t="s">
        <v>445</v>
      </c>
      <c r="C74" t="s">
        <v>452</v>
      </c>
      <c r="E74">
        <v>1197</v>
      </c>
      <c r="F74">
        <v>1510</v>
      </c>
      <c r="G74">
        <v>3884</v>
      </c>
      <c r="H74">
        <v>1695</v>
      </c>
      <c r="I74">
        <f t="shared" si="4"/>
        <v>9940903800</v>
      </c>
      <c r="J74">
        <f t="shared" si="5"/>
        <v>9.9409037999999992</v>
      </c>
      <c r="K74" t="s">
        <v>372</v>
      </c>
      <c r="L74" t="str">
        <f t="shared" si="6"/>
        <v xml:space="preserve">170 </v>
      </c>
      <c r="M74">
        <f t="shared" si="7"/>
        <v>0.17</v>
      </c>
    </row>
    <row r="75" spans="1:13" hidden="1" x14ac:dyDescent="0.3">
      <c r="A75" t="s">
        <v>444</v>
      </c>
      <c r="B75" t="s">
        <v>445</v>
      </c>
      <c r="C75" t="s">
        <v>462</v>
      </c>
      <c r="E75">
        <v>1364</v>
      </c>
      <c r="F75">
        <v>1510</v>
      </c>
      <c r="G75">
        <v>3884</v>
      </c>
      <c r="H75">
        <v>1695</v>
      </c>
      <c r="I75">
        <f t="shared" si="4"/>
        <v>9940903800</v>
      </c>
      <c r="J75">
        <f t="shared" si="5"/>
        <v>9.9409037999999992</v>
      </c>
      <c r="K75" t="s">
        <v>372</v>
      </c>
      <c r="L75" t="str">
        <f t="shared" si="6"/>
        <v xml:space="preserve">170 </v>
      </c>
      <c r="M75">
        <f t="shared" si="7"/>
        <v>0.17</v>
      </c>
    </row>
    <row r="76" spans="1:13" hidden="1" x14ac:dyDescent="0.3">
      <c r="A76" t="s">
        <v>444</v>
      </c>
      <c r="B76" t="s">
        <v>445</v>
      </c>
      <c r="C76" t="s">
        <v>452</v>
      </c>
      <c r="E76">
        <v>1197</v>
      </c>
      <c r="F76">
        <v>1510</v>
      </c>
      <c r="G76">
        <v>3884</v>
      </c>
      <c r="H76">
        <v>1695</v>
      </c>
      <c r="I76">
        <f t="shared" si="4"/>
        <v>9940903800</v>
      </c>
      <c r="J76">
        <f t="shared" si="5"/>
        <v>9.9409037999999992</v>
      </c>
      <c r="K76" t="s">
        <v>372</v>
      </c>
      <c r="L76" t="str">
        <f t="shared" si="6"/>
        <v xml:space="preserve">170 </v>
      </c>
      <c r="M76">
        <f t="shared" si="7"/>
        <v>0.17</v>
      </c>
    </row>
    <row r="77" spans="1:13" hidden="1" x14ac:dyDescent="0.3">
      <c r="A77" t="s">
        <v>444</v>
      </c>
      <c r="B77" t="s">
        <v>445</v>
      </c>
      <c r="C77" t="s">
        <v>462</v>
      </c>
      <c r="E77">
        <v>1364</v>
      </c>
      <c r="F77">
        <v>1510</v>
      </c>
      <c r="G77">
        <v>3884</v>
      </c>
      <c r="H77">
        <v>1695</v>
      </c>
      <c r="I77">
        <f t="shared" si="4"/>
        <v>9940903800</v>
      </c>
      <c r="J77">
        <f t="shared" si="5"/>
        <v>9.9409037999999992</v>
      </c>
      <c r="K77" t="s">
        <v>372</v>
      </c>
      <c r="L77" t="str">
        <f t="shared" si="6"/>
        <v xml:space="preserve">170 </v>
      </c>
      <c r="M77">
        <f t="shared" si="7"/>
        <v>0.17</v>
      </c>
    </row>
    <row r="78" spans="1:13" hidden="1" x14ac:dyDescent="0.3">
      <c r="A78" t="s">
        <v>444</v>
      </c>
      <c r="B78" t="s">
        <v>445</v>
      </c>
      <c r="C78" t="s">
        <v>452</v>
      </c>
      <c r="E78">
        <v>1197</v>
      </c>
      <c r="F78">
        <v>1510</v>
      </c>
      <c r="G78">
        <v>3884</v>
      </c>
      <c r="H78">
        <v>1695</v>
      </c>
      <c r="I78">
        <f t="shared" si="4"/>
        <v>9940903800</v>
      </c>
      <c r="J78">
        <f t="shared" si="5"/>
        <v>9.9409037999999992</v>
      </c>
      <c r="K78" t="s">
        <v>372</v>
      </c>
      <c r="L78" t="str">
        <f t="shared" si="6"/>
        <v xml:space="preserve">170 </v>
      </c>
      <c r="M78">
        <f t="shared" si="7"/>
        <v>0.17</v>
      </c>
    </row>
    <row r="79" spans="1:13" hidden="1" x14ac:dyDescent="0.3">
      <c r="A79" t="s">
        <v>444</v>
      </c>
      <c r="B79" t="s">
        <v>445</v>
      </c>
      <c r="C79" t="s">
        <v>462</v>
      </c>
      <c r="E79">
        <v>1364</v>
      </c>
      <c r="F79">
        <v>1510</v>
      </c>
      <c r="G79">
        <v>3884</v>
      </c>
      <c r="H79">
        <v>1695</v>
      </c>
      <c r="I79">
        <f t="shared" si="4"/>
        <v>9940903800</v>
      </c>
      <c r="J79">
        <f t="shared" si="5"/>
        <v>9.9409037999999992</v>
      </c>
      <c r="K79" t="s">
        <v>372</v>
      </c>
      <c r="L79" t="str">
        <f t="shared" si="6"/>
        <v xml:space="preserve">170 </v>
      </c>
      <c r="M79">
        <f t="shared" si="7"/>
        <v>0.17</v>
      </c>
    </row>
    <row r="80" spans="1:13" hidden="1" x14ac:dyDescent="0.3">
      <c r="A80" t="s">
        <v>444</v>
      </c>
      <c r="B80" t="s">
        <v>445</v>
      </c>
      <c r="C80" t="s">
        <v>452</v>
      </c>
      <c r="E80">
        <v>1197</v>
      </c>
      <c r="F80">
        <v>1510</v>
      </c>
      <c r="G80">
        <v>3884</v>
      </c>
      <c r="H80">
        <v>1695</v>
      </c>
      <c r="I80">
        <f t="shared" si="4"/>
        <v>9940903800</v>
      </c>
      <c r="J80">
        <f t="shared" si="5"/>
        <v>9.9409037999999992</v>
      </c>
      <c r="K80" t="s">
        <v>372</v>
      </c>
      <c r="L80" t="str">
        <f t="shared" si="6"/>
        <v xml:space="preserve">170 </v>
      </c>
      <c r="M80">
        <f t="shared" si="7"/>
        <v>0.17</v>
      </c>
    </row>
    <row r="81" spans="1:13" hidden="1" x14ac:dyDescent="0.3">
      <c r="A81" t="s">
        <v>444</v>
      </c>
      <c r="B81" t="s">
        <v>445</v>
      </c>
      <c r="C81" t="s">
        <v>462</v>
      </c>
      <c r="E81">
        <v>1364</v>
      </c>
      <c r="F81">
        <v>1510</v>
      </c>
      <c r="G81">
        <v>3884</v>
      </c>
      <c r="H81">
        <v>1695</v>
      </c>
      <c r="I81">
        <f t="shared" si="4"/>
        <v>9940903800</v>
      </c>
      <c r="J81">
        <f t="shared" si="5"/>
        <v>9.9409037999999992</v>
      </c>
      <c r="K81" t="s">
        <v>372</v>
      </c>
      <c r="L81" t="str">
        <f t="shared" si="6"/>
        <v xml:space="preserve">170 </v>
      </c>
      <c r="M81">
        <f t="shared" si="7"/>
        <v>0.17</v>
      </c>
    </row>
    <row r="82" spans="1:13" hidden="1" x14ac:dyDescent="0.3">
      <c r="A82" t="s">
        <v>139</v>
      </c>
      <c r="B82" t="s">
        <v>477</v>
      </c>
      <c r="C82" t="s">
        <v>484</v>
      </c>
      <c r="E82">
        <v>1248</v>
      </c>
      <c r="F82">
        <v>1562</v>
      </c>
      <c r="G82">
        <v>3825</v>
      </c>
      <c r="H82">
        <v>1695</v>
      </c>
      <c r="I82">
        <f t="shared" si="4"/>
        <v>10127031750</v>
      </c>
      <c r="J82">
        <f t="shared" si="5"/>
        <v>10.12703175</v>
      </c>
      <c r="K82" t="s">
        <v>304</v>
      </c>
      <c r="L82" t="str">
        <f t="shared" si="6"/>
        <v xml:space="preserve">165 </v>
      </c>
      <c r="M82">
        <f t="shared" si="7"/>
        <v>0.16500000000000001</v>
      </c>
    </row>
    <row r="83" spans="1:13" hidden="1" x14ac:dyDescent="0.3">
      <c r="A83" t="s">
        <v>139</v>
      </c>
      <c r="B83" t="s">
        <v>477</v>
      </c>
      <c r="C83" t="s">
        <v>484</v>
      </c>
      <c r="E83">
        <v>1248</v>
      </c>
      <c r="F83">
        <v>1562</v>
      </c>
      <c r="G83">
        <v>3825</v>
      </c>
      <c r="H83">
        <v>1695</v>
      </c>
      <c r="I83">
        <f t="shared" si="4"/>
        <v>10127031750</v>
      </c>
      <c r="J83">
        <f t="shared" si="5"/>
        <v>10.12703175</v>
      </c>
      <c r="K83" t="s">
        <v>304</v>
      </c>
      <c r="L83" t="str">
        <f t="shared" si="6"/>
        <v xml:space="preserve">165 </v>
      </c>
      <c r="M83">
        <f t="shared" si="7"/>
        <v>0.16500000000000001</v>
      </c>
    </row>
    <row r="84" spans="1:13" hidden="1" x14ac:dyDescent="0.3">
      <c r="A84" t="s">
        <v>139</v>
      </c>
      <c r="B84" t="s">
        <v>477</v>
      </c>
      <c r="C84" t="s">
        <v>484</v>
      </c>
      <c r="E84">
        <v>1248</v>
      </c>
      <c r="F84">
        <v>1562</v>
      </c>
      <c r="G84">
        <v>3825</v>
      </c>
      <c r="H84">
        <v>1695</v>
      </c>
      <c r="I84">
        <f t="shared" si="4"/>
        <v>10127031750</v>
      </c>
      <c r="J84">
        <f t="shared" si="5"/>
        <v>10.12703175</v>
      </c>
      <c r="K84" t="s">
        <v>304</v>
      </c>
      <c r="L84" t="str">
        <f t="shared" si="6"/>
        <v xml:space="preserve">165 </v>
      </c>
      <c r="M84">
        <f t="shared" si="7"/>
        <v>0.16500000000000001</v>
      </c>
    </row>
    <row r="85" spans="1:13" hidden="1" x14ac:dyDescent="0.3">
      <c r="A85" t="s">
        <v>139</v>
      </c>
      <c r="B85" t="s">
        <v>477</v>
      </c>
      <c r="C85" t="s">
        <v>484</v>
      </c>
      <c r="E85">
        <v>1248</v>
      </c>
      <c r="F85">
        <v>1562</v>
      </c>
      <c r="G85">
        <v>3825</v>
      </c>
      <c r="H85">
        <v>1695</v>
      </c>
      <c r="I85">
        <f t="shared" si="4"/>
        <v>10127031750</v>
      </c>
      <c r="J85">
        <f t="shared" si="5"/>
        <v>10.12703175</v>
      </c>
      <c r="K85" t="s">
        <v>304</v>
      </c>
      <c r="L85" t="str">
        <f t="shared" si="6"/>
        <v xml:space="preserve">165 </v>
      </c>
      <c r="M85">
        <f t="shared" si="7"/>
        <v>0.16500000000000001</v>
      </c>
    </row>
    <row r="86" spans="1:13" hidden="1" x14ac:dyDescent="0.3">
      <c r="A86" t="s">
        <v>139</v>
      </c>
      <c r="B86" t="s">
        <v>477</v>
      </c>
      <c r="C86" t="s">
        <v>498</v>
      </c>
      <c r="E86">
        <v>1193</v>
      </c>
      <c r="F86">
        <v>1562</v>
      </c>
      <c r="G86">
        <v>3825</v>
      </c>
      <c r="H86">
        <v>1695</v>
      </c>
      <c r="I86">
        <f t="shared" si="4"/>
        <v>10127031750</v>
      </c>
      <c r="J86">
        <f t="shared" si="5"/>
        <v>10.12703175</v>
      </c>
      <c r="K86" t="s">
        <v>304</v>
      </c>
      <c r="L86" t="str">
        <f t="shared" si="6"/>
        <v xml:space="preserve">165 </v>
      </c>
      <c r="M86">
        <f t="shared" si="7"/>
        <v>0.16500000000000001</v>
      </c>
    </row>
    <row r="87" spans="1:13" hidden="1" x14ac:dyDescent="0.3">
      <c r="A87" t="s">
        <v>139</v>
      </c>
      <c r="B87" t="s">
        <v>477</v>
      </c>
      <c r="C87" t="s">
        <v>498</v>
      </c>
      <c r="E87">
        <v>1193</v>
      </c>
      <c r="F87">
        <v>1562</v>
      </c>
      <c r="G87">
        <v>3825</v>
      </c>
      <c r="H87">
        <v>1695</v>
      </c>
      <c r="I87">
        <f t="shared" si="4"/>
        <v>10127031750</v>
      </c>
      <c r="J87">
        <f t="shared" si="5"/>
        <v>10.12703175</v>
      </c>
      <c r="K87" t="s">
        <v>304</v>
      </c>
      <c r="L87" t="str">
        <f t="shared" si="6"/>
        <v xml:space="preserve">165 </v>
      </c>
      <c r="M87">
        <f t="shared" si="7"/>
        <v>0.16500000000000001</v>
      </c>
    </row>
    <row r="88" spans="1:13" hidden="1" x14ac:dyDescent="0.3">
      <c r="A88" t="s">
        <v>139</v>
      </c>
      <c r="B88" t="s">
        <v>477</v>
      </c>
      <c r="C88" t="s">
        <v>498</v>
      </c>
      <c r="E88">
        <v>1193</v>
      </c>
      <c r="F88">
        <v>1562</v>
      </c>
      <c r="G88">
        <v>3825</v>
      </c>
      <c r="H88">
        <v>1695</v>
      </c>
      <c r="I88">
        <f t="shared" si="4"/>
        <v>10127031750</v>
      </c>
      <c r="J88">
        <f t="shared" si="5"/>
        <v>10.12703175</v>
      </c>
      <c r="K88" t="s">
        <v>304</v>
      </c>
      <c r="L88" t="str">
        <f t="shared" si="6"/>
        <v xml:space="preserve">165 </v>
      </c>
      <c r="M88">
        <f t="shared" si="7"/>
        <v>0.16500000000000001</v>
      </c>
    </row>
    <row r="89" spans="1:13" hidden="1" x14ac:dyDescent="0.3">
      <c r="A89" t="s">
        <v>139</v>
      </c>
      <c r="B89" t="s">
        <v>477</v>
      </c>
      <c r="C89" t="s">
        <v>498</v>
      </c>
      <c r="E89">
        <v>1193</v>
      </c>
      <c r="F89">
        <v>1562</v>
      </c>
      <c r="G89">
        <v>3825</v>
      </c>
      <c r="H89">
        <v>1695</v>
      </c>
      <c r="I89">
        <f t="shared" si="4"/>
        <v>10127031750</v>
      </c>
      <c r="J89">
        <f t="shared" si="5"/>
        <v>10.12703175</v>
      </c>
      <c r="K89" t="s">
        <v>304</v>
      </c>
      <c r="L89" t="str">
        <f t="shared" si="6"/>
        <v xml:space="preserve">165 </v>
      </c>
      <c r="M89">
        <f t="shared" si="7"/>
        <v>0.16500000000000001</v>
      </c>
    </row>
    <row r="90" spans="1:13" hidden="1" x14ac:dyDescent="0.3">
      <c r="A90" t="s">
        <v>319</v>
      </c>
      <c r="B90" t="s">
        <v>506</v>
      </c>
      <c r="C90" t="s">
        <v>404</v>
      </c>
      <c r="E90">
        <v>1197</v>
      </c>
      <c r="F90">
        <v>1520</v>
      </c>
      <c r="G90">
        <v>3995</v>
      </c>
      <c r="H90">
        <v>1660</v>
      </c>
      <c r="I90">
        <f t="shared" si="4"/>
        <v>10080184000</v>
      </c>
      <c r="J90">
        <f t="shared" si="5"/>
        <v>10.080183999999999</v>
      </c>
      <c r="K90" t="s">
        <v>304</v>
      </c>
      <c r="L90" t="str">
        <f t="shared" si="6"/>
        <v xml:space="preserve">165 </v>
      </c>
      <c r="M90">
        <f t="shared" si="7"/>
        <v>0.16500000000000001</v>
      </c>
    </row>
    <row r="91" spans="1:13" hidden="1" x14ac:dyDescent="0.3">
      <c r="A91" t="s">
        <v>319</v>
      </c>
      <c r="B91" t="s">
        <v>506</v>
      </c>
      <c r="C91" t="s">
        <v>404</v>
      </c>
      <c r="E91">
        <v>1197</v>
      </c>
      <c r="F91">
        <v>1520</v>
      </c>
      <c r="G91">
        <v>3995</v>
      </c>
      <c r="H91">
        <v>1660</v>
      </c>
      <c r="I91">
        <f t="shared" si="4"/>
        <v>10080184000</v>
      </c>
      <c r="J91">
        <f t="shared" si="5"/>
        <v>10.080183999999999</v>
      </c>
      <c r="K91" t="s">
        <v>304</v>
      </c>
      <c r="L91" t="str">
        <f t="shared" si="6"/>
        <v xml:space="preserve">165 </v>
      </c>
      <c r="M91">
        <f t="shared" si="7"/>
        <v>0.16500000000000001</v>
      </c>
    </row>
    <row r="92" spans="1:13" hidden="1" x14ac:dyDescent="0.3">
      <c r="A92" t="s">
        <v>319</v>
      </c>
      <c r="B92" t="s">
        <v>506</v>
      </c>
      <c r="C92" t="s">
        <v>404</v>
      </c>
      <c r="E92">
        <v>1197</v>
      </c>
      <c r="F92">
        <v>1520</v>
      </c>
      <c r="G92">
        <v>3995</v>
      </c>
      <c r="H92">
        <v>1660</v>
      </c>
      <c r="I92">
        <f t="shared" si="4"/>
        <v>10080184000</v>
      </c>
      <c r="J92">
        <f t="shared" si="5"/>
        <v>10.080183999999999</v>
      </c>
      <c r="K92" t="s">
        <v>304</v>
      </c>
      <c r="L92" t="str">
        <f t="shared" si="6"/>
        <v xml:space="preserve">165 </v>
      </c>
      <c r="M92">
        <f t="shared" si="7"/>
        <v>0.16500000000000001</v>
      </c>
    </row>
    <row r="93" spans="1:13" hidden="1" x14ac:dyDescent="0.3">
      <c r="A93" t="s">
        <v>319</v>
      </c>
      <c r="B93" t="s">
        <v>506</v>
      </c>
      <c r="C93" t="s">
        <v>523</v>
      </c>
      <c r="E93">
        <v>1197</v>
      </c>
      <c r="F93">
        <v>1520</v>
      </c>
      <c r="G93">
        <v>3995</v>
      </c>
      <c r="H93">
        <v>1660</v>
      </c>
      <c r="I93">
        <f t="shared" si="4"/>
        <v>10080184000</v>
      </c>
      <c r="J93">
        <f t="shared" si="5"/>
        <v>10.080183999999999</v>
      </c>
      <c r="K93" t="s">
        <v>304</v>
      </c>
      <c r="L93" t="str">
        <f t="shared" si="6"/>
        <v xml:space="preserve">165 </v>
      </c>
      <c r="M93">
        <f t="shared" si="7"/>
        <v>0.16500000000000001</v>
      </c>
    </row>
    <row r="94" spans="1:13" hidden="1" x14ac:dyDescent="0.3">
      <c r="A94" t="s">
        <v>319</v>
      </c>
      <c r="B94" t="s">
        <v>506</v>
      </c>
      <c r="C94" t="s">
        <v>526</v>
      </c>
      <c r="E94">
        <v>1197</v>
      </c>
      <c r="F94">
        <v>1520</v>
      </c>
      <c r="G94">
        <v>3995</v>
      </c>
      <c r="H94">
        <v>1660</v>
      </c>
      <c r="I94">
        <f t="shared" si="4"/>
        <v>10080184000</v>
      </c>
      <c r="J94">
        <f t="shared" si="5"/>
        <v>10.080183999999999</v>
      </c>
      <c r="K94" t="s">
        <v>304</v>
      </c>
      <c r="L94" t="str">
        <f t="shared" si="6"/>
        <v xml:space="preserve">165 </v>
      </c>
      <c r="M94">
        <f t="shared" si="7"/>
        <v>0.16500000000000001</v>
      </c>
    </row>
    <row r="95" spans="1:13" hidden="1" x14ac:dyDescent="0.3">
      <c r="A95" t="s">
        <v>319</v>
      </c>
      <c r="B95" t="s">
        <v>506</v>
      </c>
      <c r="C95" t="s">
        <v>529</v>
      </c>
      <c r="E95">
        <v>1197</v>
      </c>
      <c r="F95">
        <v>1520</v>
      </c>
      <c r="G95">
        <v>3995</v>
      </c>
      <c r="H95">
        <v>1660</v>
      </c>
      <c r="I95">
        <f t="shared" si="4"/>
        <v>10080184000</v>
      </c>
      <c r="J95">
        <f t="shared" si="5"/>
        <v>10.080183999999999</v>
      </c>
      <c r="K95" t="s">
        <v>304</v>
      </c>
      <c r="L95" t="str">
        <f t="shared" si="6"/>
        <v xml:space="preserve">165 </v>
      </c>
      <c r="M95">
        <f t="shared" si="7"/>
        <v>0.16500000000000001</v>
      </c>
    </row>
    <row r="96" spans="1:13" hidden="1" x14ac:dyDescent="0.3">
      <c r="A96" t="s">
        <v>235</v>
      </c>
      <c r="B96" t="s">
        <v>530</v>
      </c>
      <c r="C96" t="s">
        <v>484</v>
      </c>
      <c r="E96">
        <v>1248</v>
      </c>
      <c r="F96">
        <v>1555</v>
      </c>
      <c r="G96">
        <v>3995</v>
      </c>
      <c r="H96">
        <v>1695</v>
      </c>
      <c r="I96">
        <f t="shared" si="4"/>
        <v>10529721375</v>
      </c>
      <c r="J96">
        <f t="shared" si="5"/>
        <v>10.529721374999999</v>
      </c>
      <c r="K96" t="s">
        <v>372</v>
      </c>
      <c r="L96" t="str">
        <f t="shared" si="6"/>
        <v xml:space="preserve">170 </v>
      </c>
      <c r="M96">
        <f t="shared" si="7"/>
        <v>0.17</v>
      </c>
    </row>
    <row r="97" spans="1:13" hidden="1" x14ac:dyDescent="0.3">
      <c r="A97" t="s">
        <v>235</v>
      </c>
      <c r="B97" t="s">
        <v>530</v>
      </c>
      <c r="C97" t="s">
        <v>404</v>
      </c>
      <c r="E97">
        <v>1197</v>
      </c>
      <c r="F97">
        <v>1555</v>
      </c>
      <c r="G97">
        <v>3995</v>
      </c>
      <c r="H97">
        <v>1695</v>
      </c>
      <c r="I97">
        <f t="shared" si="4"/>
        <v>10529721375</v>
      </c>
      <c r="J97">
        <f t="shared" si="5"/>
        <v>10.529721374999999</v>
      </c>
      <c r="K97" t="s">
        <v>372</v>
      </c>
      <c r="L97" t="str">
        <f t="shared" si="6"/>
        <v xml:space="preserve">170 </v>
      </c>
      <c r="M97">
        <f t="shared" si="7"/>
        <v>0.17</v>
      </c>
    </row>
    <row r="98" spans="1:13" hidden="1" x14ac:dyDescent="0.3">
      <c r="A98" t="s">
        <v>235</v>
      </c>
      <c r="B98" t="s">
        <v>530</v>
      </c>
      <c r="C98" t="s">
        <v>547</v>
      </c>
      <c r="E98">
        <v>1197</v>
      </c>
      <c r="F98">
        <v>1555</v>
      </c>
      <c r="G98">
        <v>3995</v>
      </c>
      <c r="H98">
        <v>1695</v>
      </c>
      <c r="I98">
        <f t="shared" si="4"/>
        <v>10529721375</v>
      </c>
      <c r="J98">
        <f t="shared" si="5"/>
        <v>10.529721374999999</v>
      </c>
      <c r="K98" t="s">
        <v>372</v>
      </c>
      <c r="L98" t="str">
        <f t="shared" si="6"/>
        <v xml:space="preserve">170 </v>
      </c>
      <c r="M98">
        <f t="shared" si="7"/>
        <v>0.17</v>
      </c>
    </row>
    <row r="99" spans="1:13" hidden="1" x14ac:dyDescent="0.3">
      <c r="A99" t="s">
        <v>319</v>
      </c>
      <c r="B99" t="s">
        <v>548</v>
      </c>
      <c r="C99" t="s">
        <v>556</v>
      </c>
      <c r="E99">
        <v>1197</v>
      </c>
      <c r="F99">
        <v>1505</v>
      </c>
      <c r="G99">
        <v>3995</v>
      </c>
      <c r="H99">
        <v>1710</v>
      </c>
      <c r="I99">
        <f t="shared" si="4"/>
        <v>10281332250</v>
      </c>
      <c r="J99">
        <f t="shared" si="5"/>
        <v>10.28133225</v>
      </c>
      <c r="K99" t="s">
        <v>304</v>
      </c>
      <c r="L99" t="str">
        <f t="shared" si="6"/>
        <v xml:space="preserve">165 </v>
      </c>
      <c r="M99">
        <f t="shared" si="7"/>
        <v>0.16500000000000001</v>
      </c>
    </row>
    <row r="100" spans="1:13" hidden="1" x14ac:dyDescent="0.3">
      <c r="A100" t="s">
        <v>319</v>
      </c>
      <c r="B100" t="s">
        <v>548</v>
      </c>
      <c r="C100" t="s">
        <v>563</v>
      </c>
      <c r="E100">
        <v>1396</v>
      </c>
      <c r="F100">
        <v>1505</v>
      </c>
      <c r="G100">
        <v>3985</v>
      </c>
      <c r="H100">
        <v>1734</v>
      </c>
      <c r="I100">
        <f t="shared" si="4"/>
        <v>10399534950</v>
      </c>
      <c r="J100">
        <f t="shared" si="5"/>
        <v>10.39953495</v>
      </c>
      <c r="K100" t="s">
        <v>372</v>
      </c>
      <c r="L100" t="str">
        <f t="shared" si="6"/>
        <v xml:space="preserve">170 </v>
      </c>
      <c r="M100">
        <f t="shared" si="7"/>
        <v>0.17</v>
      </c>
    </row>
    <row r="101" spans="1:13" hidden="1" x14ac:dyDescent="0.3">
      <c r="A101" t="s">
        <v>319</v>
      </c>
      <c r="B101" t="s">
        <v>548</v>
      </c>
      <c r="C101" t="s">
        <v>556</v>
      </c>
      <c r="E101">
        <v>1197</v>
      </c>
      <c r="F101">
        <v>1505</v>
      </c>
      <c r="G101">
        <v>3985</v>
      </c>
      <c r="H101">
        <v>1734</v>
      </c>
      <c r="I101">
        <f t="shared" si="4"/>
        <v>10399534950</v>
      </c>
      <c r="J101">
        <f t="shared" si="5"/>
        <v>10.39953495</v>
      </c>
      <c r="K101" t="s">
        <v>372</v>
      </c>
      <c r="L101" t="str">
        <f t="shared" si="6"/>
        <v xml:space="preserve">170 </v>
      </c>
      <c r="M101">
        <f t="shared" si="7"/>
        <v>0.17</v>
      </c>
    </row>
    <row r="102" spans="1:13" hidden="1" x14ac:dyDescent="0.3">
      <c r="A102" t="s">
        <v>319</v>
      </c>
      <c r="B102" t="s">
        <v>548</v>
      </c>
      <c r="C102" t="s">
        <v>563</v>
      </c>
      <c r="E102">
        <v>1396</v>
      </c>
      <c r="F102">
        <v>1505</v>
      </c>
      <c r="G102">
        <v>3985</v>
      </c>
      <c r="H102">
        <v>1734</v>
      </c>
      <c r="I102">
        <f t="shared" si="4"/>
        <v>10399534950</v>
      </c>
      <c r="J102">
        <f t="shared" si="5"/>
        <v>10.39953495</v>
      </c>
      <c r="K102" t="s">
        <v>372</v>
      </c>
      <c r="L102" t="str">
        <f t="shared" si="6"/>
        <v xml:space="preserve">170 </v>
      </c>
      <c r="M102">
        <f t="shared" si="7"/>
        <v>0.17</v>
      </c>
    </row>
    <row r="103" spans="1:13" hidden="1" x14ac:dyDescent="0.3">
      <c r="A103" t="s">
        <v>319</v>
      </c>
      <c r="B103" t="s">
        <v>548</v>
      </c>
      <c r="C103" t="s">
        <v>556</v>
      </c>
      <c r="E103">
        <v>1197</v>
      </c>
      <c r="F103">
        <v>1505</v>
      </c>
      <c r="G103">
        <v>3985</v>
      </c>
      <c r="H103">
        <v>1734</v>
      </c>
      <c r="I103">
        <f t="shared" si="4"/>
        <v>10399534950</v>
      </c>
      <c r="J103">
        <f t="shared" si="5"/>
        <v>10.39953495</v>
      </c>
      <c r="K103" t="s">
        <v>372</v>
      </c>
      <c r="L103" t="str">
        <f t="shared" si="6"/>
        <v xml:space="preserve">170 </v>
      </c>
      <c r="M103">
        <f t="shared" si="7"/>
        <v>0.17</v>
      </c>
    </row>
    <row r="104" spans="1:13" hidden="1" x14ac:dyDescent="0.3">
      <c r="A104" t="s">
        <v>319</v>
      </c>
      <c r="B104" t="s">
        <v>548</v>
      </c>
      <c r="C104" t="s">
        <v>563</v>
      </c>
      <c r="E104">
        <v>1396</v>
      </c>
      <c r="F104">
        <v>1505</v>
      </c>
      <c r="G104">
        <v>3985</v>
      </c>
      <c r="H104">
        <v>1734</v>
      </c>
      <c r="I104">
        <f t="shared" si="4"/>
        <v>10399534950</v>
      </c>
      <c r="J104">
        <f t="shared" si="5"/>
        <v>10.39953495</v>
      </c>
      <c r="K104" t="s">
        <v>372</v>
      </c>
      <c r="L104" t="str">
        <f t="shared" si="6"/>
        <v xml:space="preserve">170 </v>
      </c>
      <c r="M104">
        <f t="shared" si="7"/>
        <v>0.17</v>
      </c>
    </row>
    <row r="105" spans="1:13" hidden="1" x14ac:dyDescent="0.3">
      <c r="A105" t="s">
        <v>319</v>
      </c>
      <c r="B105" t="s">
        <v>548</v>
      </c>
      <c r="C105" t="s">
        <v>556</v>
      </c>
      <c r="E105">
        <v>1197</v>
      </c>
      <c r="F105">
        <v>1505</v>
      </c>
      <c r="G105">
        <v>3995</v>
      </c>
      <c r="H105">
        <v>1734</v>
      </c>
      <c r="I105">
        <f t="shared" si="4"/>
        <v>10425631650</v>
      </c>
      <c r="J105">
        <f t="shared" si="5"/>
        <v>10.42563165</v>
      </c>
      <c r="K105" t="s">
        <v>372</v>
      </c>
      <c r="L105" t="str">
        <f t="shared" si="6"/>
        <v xml:space="preserve">170 </v>
      </c>
      <c r="M105">
        <f t="shared" si="7"/>
        <v>0.17</v>
      </c>
    </row>
    <row r="106" spans="1:13" hidden="1" x14ac:dyDescent="0.3">
      <c r="A106" t="s">
        <v>319</v>
      </c>
      <c r="B106" t="s">
        <v>548</v>
      </c>
      <c r="C106" t="s">
        <v>563</v>
      </c>
      <c r="E106">
        <v>1396</v>
      </c>
      <c r="F106">
        <v>1505</v>
      </c>
      <c r="G106">
        <v>3985</v>
      </c>
      <c r="H106">
        <v>1734</v>
      </c>
      <c r="I106">
        <f t="shared" si="4"/>
        <v>10399534950</v>
      </c>
      <c r="J106">
        <f t="shared" si="5"/>
        <v>10.39953495</v>
      </c>
      <c r="K106" t="s">
        <v>372</v>
      </c>
      <c r="L106" t="str">
        <f t="shared" si="6"/>
        <v xml:space="preserve">170 </v>
      </c>
      <c r="M106">
        <f t="shared" si="7"/>
        <v>0.17</v>
      </c>
    </row>
    <row r="107" spans="1:13" hidden="1" x14ac:dyDescent="0.3">
      <c r="A107" t="s">
        <v>319</v>
      </c>
      <c r="B107" t="s">
        <v>548</v>
      </c>
      <c r="C107" t="s">
        <v>404</v>
      </c>
      <c r="E107">
        <v>1197</v>
      </c>
      <c r="F107">
        <v>1505</v>
      </c>
      <c r="G107">
        <v>3985</v>
      </c>
      <c r="H107">
        <v>1734</v>
      </c>
      <c r="I107">
        <f t="shared" si="4"/>
        <v>10399534950</v>
      </c>
      <c r="J107">
        <f t="shared" si="5"/>
        <v>10.39953495</v>
      </c>
      <c r="K107" t="s">
        <v>372</v>
      </c>
      <c r="L107" t="str">
        <f t="shared" si="6"/>
        <v xml:space="preserve">170 </v>
      </c>
      <c r="M107">
        <f t="shared" si="7"/>
        <v>0.17</v>
      </c>
    </row>
    <row r="108" spans="1:13" hidden="1" x14ac:dyDescent="0.3">
      <c r="A108" t="s">
        <v>319</v>
      </c>
      <c r="B108" t="s">
        <v>548</v>
      </c>
      <c r="C108" t="s">
        <v>556</v>
      </c>
      <c r="E108">
        <v>1197</v>
      </c>
      <c r="F108">
        <v>1505</v>
      </c>
      <c r="G108">
        <v>3985</v>
      </c>
      <c r="H108">
        <v>1734</v>
      </c>
      <c r="I108">
        <f t="shared" si="4"/>
        <v>10399534950</v>
      </c>
      <c r="J108">
        <f t="shared" si="5"/>
        <v>10.39953495</v>
      </c>
      <c r="K108" t="s">
        <v>372</v>
      </c>
      <c r="L108" t="str">
        <f t="shared" si="6"/>
        <v xml:space="preserve">170 </v>
      </c>
      <c r="M108">
        <f t="shared" si="7"/>
        <v>0.17</v>
      </c>
    </row>
    <row r="109" spans="1:13" hidden="1" x14ac:dyDescent="0.3">
      <c r="A109" t="s">
        <v>319</v>
      </c>
      <c r="B109" t="s">
        <v>548</v>
      </c>
      <c r="C109" t="s">
        <v>556</v>
      </c>
      <c r="E109">
        <v>1197</v>
      </c>
      <c r="F109">
        <v>1505</v>
      </c>
      <c r="G109">
        <v>3985</v>
      </c>
      <c r="H109">
        <v>1734</v>
      </c>
      <c r="I109">
        <f t="shared" si="4"/>
        <v>10399534950</v>
      </c>
      <c r="J109">
        <f t="shared" si="5"/>
        <v>10.39953495</v>
      </c>
      <c r="K109" t="s">
        <v>372</v>
      </c>
      <c r="L109" t="str">
        <f t="shared" si="6"/>
        <v xml:space="preserve">170 </v>
      </c>
      <c r="M109">
        <f t="shared" si="7"/>
        <v>0.17</v>
      </c>
    </row>
    <row r="110" spans="1:13" hidden="1" x14ac:dyDescent="0.3">
      <c r="A110" t="s">
        <v>319</v>
      </c>
      <c r="B110" t="s">
        <v>548</v>
      </c>
      <c r="C110" t="s">
        <v>563</v>
      </c>
      <c r="E110">
        <v>1396</v>
      </c>
      <c r="F110">
        <v>1505</v>
      </c>
      <c r="G110">
        <v>3985</v>
      </c>
      <c r="H110">
        <v>1734</v>
      </c>
      <c r="I110">
        <f t="shared" si="4"/>
        <v>10399534950</v>
      </c>
      <c r="J110">
        <f t="shared" si="5"/>
        <v>10.39953495</v>
      </c>
      <c r="K110" t="s">
        <v>372</v>
      </c>
      <c r="L110" t="str">
        <f t="shared" si="6"/>
        <v xml:space="preserve">170 </v>
      </c>
      <c r="M110">
        <f t="shared" si="7"/>
        <v>0.17</v>
      </c>
    </row>
    <row r="111" spans="1:13" hidden="1" x14ac:dyDescent="0.3">
      <c r="A111" t="s">
        <v>319</v>
      </c>
      <c r="B111" t="s">
        <v>588</v>
      </c>
      <c r="C111" t="s">
        <v>404</v>
      </c>
      <c r="E111">
        <v>1197</v>
      </c>
      <c r="F111">
        <v>1520</v>
      </c>
      <c r="G111">
        <v>3995</v>
      </c>
      <c r="H111">
        <v>1680</v>
      </c>
      <c r="I111">
        <f t="shared" si="4"/>
        <v>10201632000</v>
      </c>
      <c r="J111">
        <f t="shared" si="5"/>
        <v>10.201632</v>
      </c>
      <c r="L111" t="e">
        <f t="shared" si="6"/>
        <v>#VALUE!</v>
      </c>
      <c r="M111" t="e">
        <f t="shared" si="7"/>
        <v>#VALUE!</v>
      </c>
    </row>
    <row r="112" spans="1:13" hidden="1" x14ac:dyDescent="0.3">
      <c r="A112" t="s">
        <v>319</v>
      </c>
      <c r="B112" t="s">
        <v>588</v>
      </c>
      <c r="C112" t="s">
        <v>404</v>
      </c>
      <c r="E112">
        <v>1197</v>
      </c>
      <c r="F112">
        <v>1520</v>
      </c>
      <c r="G112">
        <v>3995</v>
      </c>
      <c r="H112">
        <v>1680</v>
      </c>
      <c r="I112">
        <f t="shared" si="4"/>
        <v>10201632000</v>
      </c>
      <c r="J112">
        <f t="shared" si="5"/>
        <v>10.201632</v>
      </c>
      <c r="L112" t="e">
        <f t="shared" si="6"/>
        <v>#VALUE!</v>
      </c>
      <c r="M112" t="e">
        <f t="shared" si="7"/>
        <v>#VALUE!</v>
      </c>
    </row>
    <row r="113" spans="1:13" hidden="1" x14ac:dyDescent="0.3">
      <c r="A113" t="s">
        <v>319</v>
      </c>
      <c r="B113" t="s">
        <v>588</v>
      </c>
      <c r="C113" t="s">
        <v>404</v>
      </c>
      <c r="E113">
        <v>1197</v>
      </c>
      <c r="F113">
        <v>1520</v>
      </c>
      <c r="G113">
        <v>3995</v>
      </c>
      <c r="H113">
        <v>1680</v>
      </c>
      <c r="I113">
        <f t="shared" si="4"/>
        <v>10201632000</v>
      </c>
      <c r="J113">
        <f t="shared" si="5"/>
        <v>10.201632</v>
      </c>
      <c r="L113" t="e">
        <f t="shared" si="6"/>
        <v>#VALUE!</v>
      </c>
      <c r="M113" t="e">
        <f t="shared" si="7"/>
        <v>#VALUE!</v>
      </c>
    </row>
    <row r="114" spans="1:13" hidden="1" x14ac:dyDescent="0.3">
      <c r="A114" t="s">
        <v>319</v>
      </c>
      <c r="B114" t="s">
        <v>588</v>
      </c>
      <c r="C114" t="s">
        <v>404</v>
      </c>
      <c r="E114">
        <v>1197</v>
      </c>
      <c r="F114">
        <v>1520</v>
      </c>
      <c r="G114">
        <v>3995</v>
      </c>
      <c r="H114">
        <v>1680</v>
      </c>
      <c r="I114">
        <f t="shared" si="4"/>
        <v>10201632000</v>
      </c>
      <c r="J114">
        <f t="shared" si="5"/>
        <v>10.201632</v>
      </c>
      <c r="L114" t="e">
        <f t="shared" si="6"/>
        <v>#VALUE!</v>
      </c>
      <c r="M114" t="e">
        <f t="shared" si="7"/>
        <v>#VALUE!</v>
      </c>
    </row>
    <row r="115" spans="1:13" hidden="1" x14ac:dyDescent="0.3">
      <c r="A115" t="s">
        <v>319</v>
      </c>
      <c r="B115" t="s">
        <v>588</v>
      </c>
      <c r="C115" t="s">
        <v>404</v>
      </c>
      <c r="E115">
        <v>1197</v>
      </c>
      <c r="F115">
        <v>1520</v>
      </c>
      <c r="G115">
        <v>3995</v>
      </c>
      <c r="H115">
        <v>1680</v>
      </c>
      <c r="I115">
        <f t="shared" si="4"/>
        <v>10201632000</v>
      </c>
      <c r="J115">
        <f t="shared" si="5"/>
        <v>10.201632</v>
      </c>
      <c r="L115" t="e">
        <f t="shared" si="6"/>
        <v>#VALUE!</v>
      </c>
      <c r="M115" t="e">
        <f t="shared" si="7"/>
        <v>#VALUE!</v>
      </c>
    </row>
    <row r="116" spans="1:13" hidden="1" x14ac:dyDescent="0.3">
      <c r="A116" t="s">
        <v>319</v>
      </c>
      <c r="B116" t="s">
        <v>588</v>
      </c>
      <c r="C116" t="s">
        <v>404</v>
      </c>
      <c r="E116">
        <v>1197</v>
      </c>
      <c r="F116">
        <v>1520</v>
      </c>
      <c r="G116">
        <v>3995</v>
      </c>
      <c r="H116">
        <v>1680</v>
      </c>
      <c r="I116">
        <f t="shared" si="4"/>
        <v>10201632000</v>
      </c>
      <c r="J116">
        <f t="shared" si="5"/>
        <v>10.201632</v>
      </c>
      <c r="L116" t="e">
        <f t="shared" si="6"/>
        <v>#VALUE!</v>
      </c>
      <c r="M116" t="e">
        <f t="shared" si="7"/>
        <v>#VALUE!</v>
      </c>
    </row>
    <row r="117" spans="1:13" hidden="1" x14ac:dyDescent="0.3">
      <c r="A117" t="s">
        <v>319</v>
      </c>
      <c r="B117" t="s">
        <v>588</v>
      </c>
      <c r="C117" t="s">
        <v>602</v>
      </c>
      <c r="E117">
        <v>1197</v>
      </c>
      <c r="F117">
        <v>1520</v>
      </c>
      <c r="G117">
        <v>3995</v>
      </c>
      <c r="H117">
        <v>1680</v>
      </c>
      <c r="I117">
        <f t="shared" si="4"/>
        <v>10201632000</v>
      </c>
      <c r="J117">
        <f t="shared" si="5"/>
        <v>10.201632</v>
      </c>
      <c r="L117" t="e">
        <f t="shared" si="6"/>
        <v>#VALUE!</v>
      </c>
      <c r="M117" t="e">
        <f t="shared" si="7"/>
        <v>#VALUE!</v>
      </c>
    </row>
    <row r="118" spans="1:13" hidden="1" x14ac:dyDescent="0.3">
      <c r="A118" t="s">
        <v>319</v>
      </c>
      <c r="B118" t="s">
        <v>588</v>
      </c>
      <c r="C118" t="s">
        <v>605</v>
      </c>
      <c r="E118">
        <v>998</v>
      </c>
      <c r="F118">
        <v>1520</v>
      </c>
      <c r="G118">
        <v>3995</v>
      </c>
      <c r="H118">
        <v>1680</v>
      </c>
      <c r="I118">
        <f t="shared" si="4"/>
        <v>10201632000</v>
      </c>
      <c r="J118">
        <f t="shared" si="5"/>
        <v>10.201632</v>
      </c>
      <c r="L118" t="e">
        <f t="shared" si="6"/>
        <v>#VALUE!</v>
      </c>
      <c r="M118" t="e">
        <f t="shared" si="7"/>
        <v>#VALUE!</v>
      </c>
    </row>
    <row r="119" spans="1:13" hidden="1" x14ac:dyDescent="0.3">
      <c r="A119" t="s">
        <v>319</v>
      </c>
      <c r="B119" t="s">
        <v>588</v>
      </c>
      <c r="C119" t="s">
        <v>484</v>
      </c>
      <c r="E119">
        <v>1186</v>
      </c>
      <c r="F119">
        <v>1520</v>
      </c>
      <c r="G119">
        <v>3995</v>
      </c>
      <c r="H119">
        <v>1680</v>
      </c>
      <c r="I119">
        <f t="shared" si="4"/>
        <v>10201632000</v>
      </c>
      <c r="J119">
        <f t="shared" si="5"/>
        <v>10.201632</v>
      </c>
      <c r="L119" t="e">
        <f t="shared" si="6"/>
        <v>#VALUE!</v>
      </c>
      <c r="M119" t="e">
        <f t="shared" si="7"/>
        <v>#VALUE!</v>
      </c>
    </row>
    <row r="120" spans="1:13" hidden="1" x14ac:dyDescent="0.3">
      <c r="A120" t="s">
        <v>319</v>
      </c>
      <c r="B120" t="s">
        <v>588</v>
      </c>
      <c r="C120" t="s">
        <v>484</v>
      </c>
      <c r="E120">
        <v>1186</v>
      </c>
      <c r="F120">
        <v>1520</v>
      </c>
      <c r="G120">
        <v>3995</v>
      </c>
      <c r="H120">
        <v>1680</v>
      </c>
      <c r="I120">
        <f t="shared" si="4"/>
        <v>10201632000</v>
      </c>
      <c r="J120">
        <f t="shared" si="5"/>
        <v>10.201632</v>
      </c>
      <c r="L120" t="e">
        <f t="shared" si="6"/>
        <v>#VALUE!</v>
      </c>
      <c r="M120" t="e">
        <f t="shared" si="7"/>
        <v>#VALUE!</v>
      </c>
    </row>
    <row r="121" spans="1:13" hidden="1" x14ac:dyDescent="0.3">
      <c r="A121" t="s">
        <v>319</v>
      </c>
      <c r="B121" t="s">
        <v>588</v>
      </c>
      <c r="C121" t="s">
        <v>484</v>
      </c>
      <c r="E121">
        <v>1186</v>
      </c>
      <c r="F121">
        <v>1520</v>
      </c>
      <c r="G121">
        <v>3995</v>
      </c>
      <c r="H121">
        <v>1680</v>
      </c>
      <c r="I121">
        <f t="shared" si="4"/>
        <v>10201632000</v>
      </c>
      <c r="J121">
        <f t="shared" si="5"/>
        <v>10.201632</v>
      </c>
      <c r="L121" t="e">
        <f t="shared" si="6"/>
        <v>#VALUE!</v>
      </c>
      <c r="M121" t="e">
        <f t="shared" si="7"/>
        <v>#VALUE!</v>
      </c>
    </row>
    <row r="122" spans="1:13" hidden="1" x14ac:dyDescent="0.3">
      <c r="A122" t="s">
        <v>319</v>
      </c>
      <c r="B122" t="s">
        <v>588</v>
      </c>
      <c r="C122" t="s">
        <v>484</v>
      </c>
      <c r="E122">
        <v>1186</v>
      </c>
      <c r="F122">
        <v>1520</v>
      </c>
      <c r="G122">
        <v>3995</v>
      </c>
      <c r="H122">
        <v>1680</v>
      </c>
      <c r="I122">
        <f t="shared" si="4"/>
        <v>10201632000</v>
      </c>
      <c r="J122">
        <f t="shared" si="5"/>
        <v>10.201632</v>
      </c>
      <c r="L122" t="e">
        <f t="shared" si="6"/>
        <v>#VALUE!</v>
      </c>
      <c r="M122" t="e">
        <f t="shared" si="7"/>
        <v>#VALUE!</v>
      </c>
    </row>
    <row r="123" spans="1:13" hidden="1" x14ac:dyDescent="0.3">
      <c r="A123" t="s">
        <v>615</v>
      </c>
      <c r="B123" t="s">
        <v>616</v>
      </c>
      <c r="C123" t="s">
        <v>624</v>
      </c>
      <c r="E123">
        <v>999</v>
      </c>
      <c r="F123">
        <v>1469</v>
      </c>
      <c r="G123">
        <v>3971</v>
      </c>
      <c r="H123">
        <v>1682</v>
      </c>
      <c r="I123">
        <f t="shared" si="4"/>
        <v>9811777118</v>
      </c>
      <c r="J123">
        <f t="shared" si="5"/>
        <v>9.8117771180000002</v>
      </c>
      <c r="K123" t="s">
        <v>304</v>
      </c>
      <c r="L123" t="str">
        <f t="shared" si="6"/>
        <v xml:space="preserve">165 </v>
      </c>
      <c r="M123">
        <f t="shared" si="7"/>
        <v>0.16500000000000001</v>
      </c>
    </row>
    <row r="124" spans="1:13" hidden="1" x14ac:dyDescent="0.3">
      <c r="A124" t="s">
        <v>615</v>
      </c>
      <c r="B124" t="s">
        <v>616</v>
      </c>
      <c r="C124" t="s">
        <v>624</v>
      </c>
      <c r="E124">
        <v>999</v>
      </c>
      <c r="F124">
        <v>1469</v>
      </c>
      <c r="G124">
        <v>3971</v>
      </c>
      <c r="H124">
        <v>1682</v>
      </c>
      <c r="I124">
        <f t="shared" si="4"/>
        <v>9811777118</v>
      </c>
      <c r="J124">
        <f t="shared" si="5"/>
        <v>9.8117771180000002</v>
      </c>
      <c r="K124" t="s">
        <v>304</v>
      </c>
      <c r="L124" t="str">
        <f t="shared" si="6"/>
        <v xml:space="preserve">165 </v>
      </c>
      <c r="M124">
        <f t="shared" si="7"/>
        <v>0.16500000000000001</v>
      </c>
    </row>
    <row r="125" spans="1:13" hidden="1" x14ac:dyDescent="0.3">
      <c r="A125" t="s">
        <v>615</v>
      </c>
      <c r="B125" t="s">
        <v>616</v>
      </c>
      <c r="C125" t="s">
        <v>624</v>
      </c>
      <c r="E125">
        <v>999</v>
      </c>
      <c r="F125">
        <v>1469</v>
      </c>
      <c r="G125">
        <v>3971</v>
      </c>
      <c r="H125">
        <v>1682</v>
      </c>
      <c r="I125">
        <f t="shared" si="4"/>
        <v>9811777118</v>
      </c>
      <c r="J125">
        <f t="shared" si="5"/>
        <v>9.8117771180000002</v>
      </c>
      <c r="K125" t="s">
        <v>304</v>
      </c>
      <c r="L125" t="str">
        <f t="shared" si="6"/>
        <v xml:space="preserve">165 </v>
      </c>
      <c r="M125">
        <f t="shared" si="7"/>
        <v>0.16500000000000001</v>
      </c>
    </row>
    <row r="126" spans="1:13" hidden="1" x14ac:dyDescent="0.3">
      <c r="A126" t="s">
        <v>615</v>
      </c>
      <c r="B126" t="s">
        <v>616</v>
      </c>
      <c r="C126" t="s">
        <v>639</v>
      </c>
      <c r="E126">
        <v>1498</v>
      </c>
      <c r="F126">
        <v>1469</v>
      </c>
      <c r="G126">
        <v>3971</v>
      </c>
      <c r="H126">
        <v>1682</v>
      </c>
      <c r="I126">
        <f t="shared" si="4"/>
        <v>9811777118</v>
      </c>
      <c r="J126">
        <f t="shared" si="5"/>
        <v>9.8117771180000002</v>
      </c>
      <c r="K126" t="s">
        <v>304</v>
      </c>
      <c r="L126" t="str">
        <f t="shared" si="6"/>
        <v xml:space="preserve">165 </v>
      </c>
      <c r="M126">
        <f t="shared" si="7"/>
        <v>0.16500000000000001</v>
      </c>
    </row>
    <row r="127" spans="1:13" hidden="1" x14ac:dyDescent="0.3">
      <c r="A127" t="s">
        <v>615</v>
      </c>
      <c r="B127" t="s">
        <v>616</v>
      </c>
      <c r="C127" t="s">
        <v>639</v>
      </c>
      <c r="E127">
        <v>1498</v>
      </c>
      <c r="F127">
        <v>1469</v>
      </c>
      <c r="G127">
        <v>3971</v>
      </c>
      <c r="H127">
        <v>1682</v>
      </c>
      <c r="I127">
        <f t="shared" si="4"/>
        <v>9811777118</v>
      </c>
      <c r="J127">
        <f t="shared" si="5"/>
        <v>9.8117771180000002</v>
      </c>
      <c r="K127" t="s">
        <v>304</v>
      </c>
      <c r="L127" t="str">
        <f t="shared" si="6"/>
        <v xml:space="preserve">165 </v>
      </c>
      <c r="M127">
        <f t="shared" si="7"/>
        <v>0.16500000000000001</v>
      </c>
    </row>
    <row r="128" spans="1:13" hidden="1" x14ac:dyDescent="0.3">
      <c r="A128" t="s">
        <v>615</v>
      </c>
      <c r="B128" t="s">
        <v>616</v>
      </c>
      <c r="C128" t="s">
        <v>639</v>
      </c>
      <c r="E128">
        <v>1498</v>
      </c>
      <c r="F128">
        <v>1469</v>
      </c>
      <c r="G128">
        <v>3971</v>
      </c>
      <c r="H128">
        <v>1682</v>
      </c>
      <c r="I128">
        <f t="shared" si="4"/>
        <v>9811777118</v>
      </c>
      <c r="J128">
        <f t="shared" si="5"/>
        <v>9.8117771180000002</v>
      </c>
      <c r="K128" t="s">
        <v>304</v>
      </c>
      <c r="L128" t="str">
        <f t="shared" si="6"/>
        <v xml:space="preserve">165 </v>
      </c>
      <c r="M128">
        <f t="shared" si="7"/>
        <v>0.16500000000000001</v>
      </c>
    </row>
    <row r="129" spans="1:13" hidden="1" x14ac:dyDescent="0.3">
      <c r="A129" t="s">
        <v>615</v>
      </c>
      <c r="B129" t="s">
        <v>616</v>
      </c>
      <c r="C129" t="s">
        <v>650</v>
      </c>
      <c r="E129">
        <v>1197</v>
      </c>
      <c r="F129">
        <v>1469</v>
      </c>
      <c r="G129">
        <v>3971</v>
      </c>
      <c r="H129">
        <v>1682</v>
      </c>
      <c r="I129">
        <f t="shared" si="4"/>
        <v>9811777118</v>
      </c>
      <c r="J129">
        <f t="shared" si="5"/>
        <v>9.8117771180000002</v>
      </c>
      <c r="K129" t="s">
        <v>304</v>
      </c>
      <c r="L129" t="str">
        <f t="shared" si="6"/>
        <v xml:space="preserve">165 </v>
      </c>
      <c r="M129">
        <f t="shared" si="7"/>
        <v>0.16500000000000001</v>
      </c>
    </row>
    <row r="130" spans="1:13" hidden="1" x14ac:dyDescent="0.3">
      <c r="A130" t="s">
        <v>615</v>
      </c>
      <c r="B130" t="s">
        <v>616</v>
      </c>
      <c r="C130" t="s">
        <v>656</v>
      </c>
      <c r="E130">
        <v>1498</v>
      </c>
      <c r="F130">
        <v>1469</v>
      </c>
      <c r="G130">
        <v>3971</v>
      </c>
      <c r="H130">
        <v>1682</v>
      </c>
      <c r="I130">
        <f t="shared" si="4"/>
        <v>9811777118</v>
      </c>
      <c r="J130">
        <f t="shared" si="5"/>
        <v>9.8117771180000002</v>
      </c>
      <c r="K130" t="s">
        <v>304</v>
      </c>
      <c r="L130" t="str">
        <f t="shared" si="6"/>
        <v xml:space="preserve">165 </v>
      </c>
      <c r="M130">
        <f t="shared" si="7"/>
        <v>0.16500000000000001</v>
      </c>
    </row>
    <row r="131" spans="1:13" hidden="1" x14ac:dyDescent="0.3">
      <c r="A131" t="s">
        <v>235</v>
      </c>
      <c r="B131" t="s">
        <v>658</v>
      </c>
      <c r="C131" t="s">
        <v>660</v>
      </c>
      <c r="E131">
        <v>1197</v>
      </c>
      <c r="F131">
        <v>1515</v>
      </c>
      <c r="G131">
        <v>3995</v>
      </c>
      <c r="H131">
        <v>1735</v>
      </c>
      <c r="I131">
        <f t="shared" ref="I131:I145" si="8">F131*G131*H131</f>
        <v>10500957375</v>
      </c>
      <c r="J131">
        <f t="shared" ref="J131:J145" si="9">I131/1000000000</f>
        <v>10.500957375</v>
      </c>
      <c r="K131" t="s">
        <v>659</v>
      </c>
      <c r="L131" t="str">
        <f t="shared" ref="L131:L145" si="10">LEFT(K131,FIND("mm",K131)-1)</f>
        <v xml:space="preserve">163 </v>
      </c>
      <c r="M131">
        <f t="shared" ref="M131:M145" si="11">L131/1000</f>
        <v>0.16300000000000001</v>
      </c>
    </row>
    <row r="132" spans="1:13" hidden="1" x14ac:dyDescent="0.3">
      <c r="A132" t="s">
        <v>235</v>
      </c>
      <c r="B132" t="s">
        <v>658</v>
      </c>
      <c r="C132" t="s">
        <v>660</v>
      </c>
      <c r="E132">
        <v>1197</v>
      </c>
      <c r="F132">
        <v>1515</v>
      </c>
      <c r="G132">
        <v>3995</v>
      </c>
      <c r="H132">
        <v>1735</v>
      </c>
      <c r="I132">
        <f t="shared" si="8"/>
        <v>10500957375</v>
      </c>
      <c r="J132">
        <f t="shared" si="9"/>
        <v>10.500957375</v>
      </c>
      <c r="K132" t="s">
        <v>659</v>
      </c>
      <c r="L132" t="str">
        <f t="shared" si="10"/>
        <v xml:space="preserve">163 </v>
      </c>
      <c r="M132">
        <f t="shared" si="11"/>
        <v>0.16300000000000001</v>
      </c>
    </row>
    <row r="133" spans="1:13" hidden="1" x14ac:dyDescent="0.3">
      <c r="A133" t="s">
        <v>235</v>
      </c>
      <c r="B133" t="s">
        <v>658</v>
      </c>
      <c r="C133" t="s">
        <v>484</v>
      </c>
      <c r="E133">
        <v>1248</v>
      </c>
      <c r="F133">
        <v>1515</v>
      </c>
      <c r="G133">
        <v>3995</v>
      </c>
      <c r="H133">
        <v>1735</v>
      </c>
      <c r="I133">
        <f t="shared" si="8"/>
        <v>10500957375</v>
      </c>
      <c r="J133">
        <f t="shared" si="9"/>
        <v>10.500957375</v>
      </c>
      <c r="K133" t="s">
        <v>659</v>
      </c>
      <c r="L133" t="str">
        <f t="shared" si="10"/>
        <v xml:space="preserve">163 </v>
      </c>
      <c r="M133">
        <f t="shared" si="11"/>
        <v>0.16300000000000001</v>
      </c>
    </row>
    <row r="134" spans="1:13" hidden="1" x14ac:dyDescent="0.3">
      <c r="A134" t="s">
        <v>235</v>
      </c>
      <c r="B134" t="s">
        <v>658</v>
      </c>
      <c r="C134" t="s">
        <v>660</v>
      </c>
      <c r="E134">
        <v>1197</v>
      </c>
      <c r="F134">
        <v>1515</v>
      </c>
      <c r="G134">
        <v>3995</v>
      </c>
      <c r="H134">
        <v>1735</v>
      </c>
      <c r="I134">
        <f t="shared" si="8"/>
        <v>10500957375</v>
      </c>
      <c r="J134">
        <f t="shared" si="9"/>
        <v>10.500957375</v>
      </c>
      <c r="K134" t="s">
        <v>659</v>
      </c>
      <c r="L134" t="str">
        <f t="shared" si="10"/>
        <v xml:space="preserve">163 </v>
      </c>
      <c r="M134">
        <f t="shared" si="11"/>
        <v>0.16300000000000001</v>
      </c>
    </row>
    <row r="135" spans="1:13" hidden="1" x14ac:dyDescent="0.3">
      <c r="A135" t="s">
        <v>235</v>
      </c>
      <c r="B135" t="s">
        <v>658</v>
      </c>
      <c r="C135" t="s">
        <v>484</v>
      </c>
      <c r="E135">
        <v>1248</v>
      </c>
      <c r="F135">
        <v>1515</v>
      </c>
      <c r="G135">
        <v>3995</v>
      </c>
      <c r="H135">
        <v>1735</v>
      </c>
      <c r="I135">
        <f t="shared" si="8"/>
        <v>10500957375</v>
      </c>
      <c r="J135">
        <f t="shared" si="9"/>
        <v>10.500957375</v>
      </c>
      <c r="K135" t="s">
        <v>659</v>
      </c>
      <c r="L135" t="str">
        <f t="shared" si="10"/>
        <v xml:space="preserve">163 </v>
      </c>
      <c r="M135">
        <f t="shared" si="11"/>
        <v>0.16300000000000001</v>
      </c>
    </row>
    <row r="136" spans="1:13" hidden="1" x14ac:dyDescent="0.3">
      <c r="A136" t="s">
        <v>235</v>
      </c>
      <c r="B136" t="s">
        <v>658</v>
      </c>
      <c r="C136" t="s">
        <v>660</v>
      </c>
      <c r="E136">
        <v>1197</v>
      </c>
      <c r="F136">
        <v>1515</v>
      </c>
      <c r="G136">
        <v>3995</v>
      </c>
      <c r="H136">
        <v>1735</v>
      </c>
      <c r="I136">
        <f t="shared" si="8"/>
        <v>10500957375</v>
      </c>
      <c r="J136">
        <f t="shared" si="9"/>
        <v>10.500957375</v>
      </c>
      <c r="K136" t="s">
        <v>659</v>
      </c>
      <c r="L136" t="str">
        <f t="shared" si="10"/>
        <v xml:space="preserve">163 </v>
      </c>
      <c r="M136">
        <f t="shared" si="11"/>
        <v>0.16300000000000001</v>
      </c>
    </row>
    <row r="137" spans="1:13" hidden="1" x14ac:dyDescent="0.3">
      <c r="A137" t="s">
        <v>235</v>
      </c>
      <c r="B137" t="s">
        <v>658</v>
      </c>
      <c r="C137" t="s">
        <v>484</v>
      </c>
      <c r="E137">
        <v>1248</v>
      </c>
      <c r="F137">
        <v>1515</v>
      </c>
      <c r="G137">
        <v>3995</v>
      </c>
      <c r="H137">
        <v>1735</v>
      </c>
      <c r="I137">
        <f t="shared" si="8"/>
        <v>10500957375</v>
      </c>
      <c r="J137">
        <f t="shared" si="9"/>
        <v>10.500957375</v>
      </c>
      <c r="K137" t="s">
        <v>659</v>
      </c>
      <c r="L137" t="str">
        <f t="shared" si="10"/>
        <v xml:space="preserve">163 </v>
      </c>
      <c r="M137">
        <f t="shared" si="11"/>
        <v>0.16300000000000001</v>
      </c>
    </row>
    <row r="138" spans="1:13" hidden="1" x14ac:dyDescent="0.3">
      <c r="A138" t="s">
        <v>235</v>
      </c>
      <c r="B138" t="s">
        <v>658</v>
      </c>
      <c r="C138" t="s">
        <v>484</v>
      </c>
      <c r="E138">
        <v>1248</v>
      </c>
      <c r="F138">
        <v>1515</v>
      </c>
      <c r="G138">
        <v>3995</v>
      </c>
      <c r="H138">
        <v>1735</v>
      </c>
      <c r="I138">
        <f t="shared" si="8"/>
        <v>10500957375</v>
      </c>
      <c r="J138">
        <f t="shared" si="9"/>
        <v>10.500957375</v>
      </c>
      <c r="K138" t="s">
        <v>659</v>
      </c>
      <c r="L138" t="str">
        <f t="shared" si="10"/>
        <v xml:space="preserve">163 </v>
      </c>
      <c r="M138">
        <f t="shared" si="11"/>
        <v>0.16300000000000001</v>
      </c>
    </row>
    <row r="139" spans="1:13" hidden="1" x14ac:dyDescent="0.3">
      <c r="A139" t="s">
        <v>235</v>
      </c>
      <c r="B139" t="s">
        <v>658</v>
      </c>
      <c r="C139" t="s">
        <v>660</v>
      </c>
      <c r="E139">
        <v>1197</v>
      </c>
      <c r="F139">
        <v>1515</v>
      </c>
      <c r="G139">
        <v>3995</v>
      </c>
      <c r="H139">
        <v>1735</v>
      </c>
      <c r="I139">
        <f t="shared" si="8"/>
        <v>10500957375</v>
      </c>
      <c r="J139">
        <f t="shared" si="9"/>
        <v>10.500957375</v>
      </c>
      <c r="K139" t="s">
        <v>659</v>
      </c>
      <c r="L139" t="str">
        <f t="shared" si="10"/>
        <v xml:space="preserve">163 </v>
      </c>
      <c r="M139">
        <f t="shared" si="11"/>
        <v>0.16300000000000001</v>
      </c>
    </row>
    <row r="140" spans="1:13" hidden="1" x14ac:dyDescent="0.3">
      <c r="A140" t="s">
        <v>235</v>
      </c>
      <c r="B140" t="s">
        <v>658</v>
      </c>
      <c r="C140" t="s">
        <v>660</v>
      </c>
      <c r="E140">
        <v>1197</v>
      </c>
      <c r="F140">
        <v>1515</v>
      </c>
      <c r="G140">
        <v>3995</v>
      </c>
      <c r="H140">
        <v>1735</v>
      </c>
      <c r="I140">
        <f t="shared" si="8"/>
        <v>10500957375</v>
      </c>
      <c r="J140">
        <f t="shared" si="9"/>
        <v>10.500957375</v>
      </c>
      <c r="K140" t="s">
        <v>659</v>
      </c>
      <c r="L140" t="str">
        <f t="shared" si="10"/>
        <v xml:space="preserve">163 </v>
      </c>
      <c r="M140">
        <f t="shared" si="11"/>
        <v>0.16300000000000001</v>
      </c>
    </row>
    <row r="141" spans="1:13" hidden="1" x14ac:dyDescent="0.3">
      <c r="A141" t="s">
        <v>235</v>
      </c>
      <c r="B141" t="s">
        <v>658</v>
      </c>
      <c r="C141" t="s">
        <v>660</v>
      </c>
      <c r="E141">
        <v>1197</v>
      </c>
      <c r="F141">
        <v>1515</v>
      </c>
      <c r="G141">
        <v>3995</v>
      </c>
      <c r="H141">
        <v>1735</v>
      </c>
      <c r="I141">
        <f t="shared" si="8"/>
        <v>10500957375</v>
      </c>
      <c r="J141">
        <f t="shared" si="9"/>
        <v>10.500957375</v>
      </c>
      <c r="K141" t="s">
        <v>659</v>
      </c>
      <c r="L141" t="str">
        <f t="shared" si="10"/>
        <v xml:space="preserve">163 </v>
      </c>
      <c r="M141">
        <f t="shared" si="11"/>
        <v>0.16300000000000001</v>
      </c>
    </row>
    <row r="142" spans="1:13" hidden="1" x14ac:dyDescent="0.3">
      <c r="A142" t="s">
        <v>235</v>
      </c>
      <c r="B142" t="s">
        <v>658</v>
      </c>
      <c r="C142" t="s">
        <v>484</v>
      </c>
      <c r="E142">
        <v>1248</v>
      </c>
      <c r="F142">
        <v>1515</v>
      </c>
      <c r="G142">
        <v>3995</v>
      </c>
      <c r="H142">
        <v>1735</v>
      </c>
      <c r="I142">
        <f t="shared" si="8"/>
        <v>10500957375</v>
      </c>
      <c r="J142">
        <f t="shared" si="9"/>
        <v>10.500957375</v>
      </c>
      <c r="K142" t="s">
        <v>659</v>
      </c>
      <c r="L142" t="str">
        <f t="shared" si="10"/>
        <v xml:space="preserve">163 </v>
      </c>
      <c r="M142">
        <f t="shared" si="11"/>
        <v>0.16300000000000001</v>
      </c>
    </row>
    <row r="143" spans="1:13" hidden="1" x14ac:dyDescent="0.3">
      <c r="A143" t="s">
        <v>235</v>
      </c>
      <c r="B143" t="s">
        <v>658</v>
      </c>
      <c r="C143" t="s">
        <v>484</v>
      </c>
      <c r="E143">
        <v>1248</v>
      </c>
      <c r="F143">
        <v>1515</v>
      </c>
      <c r="G143">
        <v>3995</v>
      </c>
      <c r="H143">
        <v>1735</v>
      </c>
      <c r="I143">
        <f t="shared" si="8"/>
        <v>10500957375</v>
      </c>
      <c r="J143">
        <f t="shared" si="9"/>
        <v>10.500957375</v>
      </c>
      <c r="K143" t="s">
        <v>659</v>
      </c>
      <c r="L143" t="str">
        <f t="shared" si="10"/>
        <v xml:space="preserve">163 </v>
      </c>
      <c r="M143">
        <f t="shared" si="11"/>
        <v>0.16300000000000001</v>
      </c>
    </row>
    <row r="144" spans="1:13" hidden="1" x14ac:dyDescent="0.3">
      <c r="A144" t="s">
        <v>235</v>
      </c>
      <c r="B144" t="s">
        <v>658</v>
      </c>
      <c r="C144" t="s">
        <v>484</v>
      </c>
      <c r="E144">
        <v>1248</v>
      </c>
      <c r="F144">
        <v>1515</v>
      </c>
      <c r="G144">
        <v>3995</v>
      </c>
      <c r="H144">
        <v>1735</v>
      </c>
      <c r="I144">
        <f t="shared" si="8"/>
        <v>10500957375</v>
      </c>
      <c r="J144">
        <f t="shared" si="9"/>
        <v>10.500957375</v>
      </c>
      <c r="K144" t="s">
        <v>659</v>
      </c>
      <c r="L144" t="str">
        <f t="shared" si="10"/>
        <v xml:space="preserve">163 </v>
      </c>
      <c r="M144">
        <f t="shared" si="11"/>
        <v>0.16300000000000001</v>
      </c>
    </row>
    <row r="145" spans="1:14" hidden="1" x14ac:dyDescent="0.3">
      <c r="A145" t="s">
        <v>679</v>
      </c>
      <c r="B145" t="s">
        <v>680</v>
      </c>
      <c r="C145" t="s">
        <v>687</v>
      </c>
      <c r="E145">
        <v>1498</v>
      </c>
      <c r="F145">
        <v>1570</v>
      </c>
      <c r="G145">
        <v>3954</v>
      </c>
      <c r="H145">
        <v>1737</v>
      </c>
      <c r="I145">
        <f t="shared" si="8"/>
        <v>10782913860</v>
      </c>
      <c r="J145">
        <f t="shared" si="9"/>
        <v>10.782913860000001</v>
      </c>
      <c r="K145" t="s">
        <v>685</v>
      </c>
      <c r="L145" t="str">
        <f t="shared" si="10"/>
        <v xml:space="preserve">190 </v>
      </c>
      <c r="M145">
        <f t="shared" si="11"/>
        <v>0.19</v>
      </c>
    </row>
    <row r="146" spans="1:14" x14ac:dyDescent="0.3">
      <c r="A146" t="s">
        <v>898</v>
      </c>
      <c r="B146" t="s">
        <v>1848</v>
      </c>
      <c r="C146" t="s">
        <v>1856</v>
      </c>
      <c r="D146" t="str">
        <f>LEFT(C146,FIND("bhp",C146)-1)</f>
        <v>188</v>
      </c>
      <c r="E146">
        <v>1995</v>
      </c>
      <c r="F146">
        <v>1621</v>
      </c>
      <c r="G146">
        <v>4752</v>
      </c>
      <c r="H146">
        <v>1918</v>
      </c>
      <c r="I146">
        <f t="shared" ref="I146:I209" si="12">F146*G146*H146</f>
        <v>14774338656</v>
      </c>
      <c r="J146">
        <f t="shared" ref="J146:J209" si="13">I146/1000000000</f>
        <v>14.774338655999999</v>
      </c>
      <c r="K146" t="s">
        <v>1852</v>
      </c>
      <c r="L146" t="str">
        <f t="shared" ref="L146:L209" si="14">LEFT(K146,FIND("mm",K146)-1)</f>
        <v xml:space="preserve">498 </v>
      </c>
      <c r="M146">
        <f t="shared" ref="M146:M209" si="15">L146/1000</f>
        <v>0.498</v>
      </c>
      <c r="N146" t="s">
        <v>167</v>
      </c>
    </row>
    <row r="147" spans="1:14" x14ac:dyDescent="0.3">
      <c r="A147" t="s">
        <v>898</v>
      </c>
      <c r="B147" t="s">
        <v>1848</v>
      </c>
      <c r="C147" t="s">
        <v>988</v>
      </c>
      <c r="D147" t="str">
        <f>LEFT(C147,FIND("PS",C147)-1)</f>
        <v>265</v>
      </c>
      <c r="E147">
        <v>2993</v>
      </c>
      <c r="F147">
        <v>1621</v>
      </c>
      <c r="G147">
        <v>4752</v>
      </c>
      <c r="H147">
        <v>1918</v>
      </c>
      <c r="I147">
        <f t="shared" si="12"/>
        <v>14774338656</v>
      </c>
      <c r="J147">
        <f t="shared" si="13"/>
        <v>14.774338655999999</v>
      </c>
      <c r="K147" t="s">
        <v>1852</v>
      </c>
      <c r="L147" t="str">
        <f t="shared" si="14"/>
        <v xml:space="preserve">498 </v>
      </c>
      <c r="M147">
        <f t="shared" si="15"/>
        <v>0.498</v>
      </c>
      <c r="N147" t="s">
        <v>167</v>
      </c>
    </row>
    <row r="148" spans="1:14" hidden="1" x14ac:dyDescent="0.3">
      <c r="A148" t="s">
        <v>679</v>
      </c>
      <c r="B148" t="s">
        <v>680</v>
      </c>
      <c r="C148" t="s">
        <v>703</v>
      </c>
      <c r="E148">
        <v>1194</v>
      </c>
      <c r="F148">
        <v>1570</v>
      </c>
      <c r="G148">
        <v>3954</v>
      </c>
      <c r="H148">
        <v>1737</v>
      </c>
      <c r="I148">
        <f t="shared" si="12"/>
        <v>10782913860</v>
      </c>
      <c r="J148">
        <f t="shared" si="13"/>
        <v>10.782913860000001</v>
      </c>
      <c r="K148" t="s">
        <v>685</v>
      </c>
      <c r="L148" t="str">
        <f t="shared" si="14"/>
        <v xml:space="preserve">190 </v>
      </c>
      <c r="M148">
        <f t="shared" si="15"/>
        <v>0.19</v>
      </c>
    </row>
    <row r="149" spans="1:14" x14ac:dyDescent="0.3">
      <c r="A149" t="s">
        <v>898</v>
      </c>
      <c r="B149" t="s">
        <v>1848</v>
      </c>
      <c r="C149" t="s">
        <v>1863</v>
      </c>
      <c r="D149" t="str">
        <f>LEFT(C149,FIND("bhp",C149)-1)</f>
        <v>248</v>
      </c>
      <c r="E149">
        <v>1998</v>
      </c>
      <c r="F149">
        <v>1621</v>
      </c>
      <c r="G149">
        <v>4752</v>
      </c>
      <c r="H149">
        <v>1918</v>
      </c>
      <c r="I149">
        <f t="shared" si="12"/>
        <v>14774338656</v>
      </c>
      <c r="J149">
        <f t="shared" si="13"/>
        <v>14.774338655999999</v>
      </c>
      <c r="K149" t="s">
        <v>1852</v>
      </c>
      <c r="L149" t="str">
        <f t="shared" si="14"/>
        <v xml:space="preserve">498 </v>
      </c>
      <c r="M149">
        <f t="shared" si="15"/>
        <v>0.498</v>
      </c>
      <c r="N149" t="s">
        <v>167</v>
      </c>
    </row>
    <row r="150" spans="1:14" x14ac:dyDescent="0.3">
      <c r="A150" t="s">
        <v>679</v>
      </c>
      <c r="B150" t="s">
        <v>1769</v>
      </c>
      <c r="C150" t="s">
        <v>1778</v>
      </c>
      <c r="D150" t="str">
        <f>LEFT(C150,FIND("PS",C150)-1)</f>
        <v>200</v>
      </c>
      <c r="E150">
        <v>3198</v>
      </c>
      <c r="F150">
        <v>1837</v>
      </c>
      <c r="G150">
        <v>4903</v>
      </c>
      <c r="H150">
        <v>1869</v>
      </c>
      <c r="I150">
        <f t="shared" si="12"/>
        <v>16833729759</v>
      </c>
      <c r="J150">
        <f t="shared" si="13"/>
        <v>16.833729759000001</v>
      </c>
      <c r="K150" t="s">
        <v>1773</v>
      </c>
      <c r="L150" t="str">
        <f t="shared" si="14"/>
        <v xml:space="preserve">225 </v>
      </c>
      <c r="M150">
        <f t="shared" si="15"/>
        <v>0.22500000000000001</v>
      </c>
      <c r="N150" t="s">
        <v>167</v>
      </c>
    </row>
    <row r="151" spans="1:14" hidden="1" x14ac:dyDescent="0.3">
      <c r="A151" t="s">
        <v>679</v>
      </c>
      <c r="B151" t="s">
        <v>680</v>
      </c>
      <c r="C151" t="s">
        <v>703</v>
      </c>
      <c r="E151">
        <v>1194</v>
      </c>
      <c r="F151">
        <v>1570</v>
      </c>
      <c r="G151">
        <v>3954</v>
      </c>
      <c r="H151">
        <v>1737</v>
      </c>
      <c r="I151">
        <f t="shared" si="12"/>
        <v>10782913860</v>
      </c>
      <c r="J151">
        <f t="shared" si="13"/>
        <v>10.782913860000001</v>
      </c>
      <c r="K151" t="s">
        <v>685</v>
      </c>
      <c r="L151" t="str">
        <f t="shared" si="14"/>
        <v xml:space="preserve">190 </v>
      </c>
      <c r="M151">
        <f t="shared" si="15"/>
        <v>0.19</v>
      </c>
    </row>
    <row r="152" spans="1:14" hidden="1" x14ac:dyDescent="0.3">
      <c r="A152" t="s">
        <v>679</v>
      </c>
      <c r="B152" t="s">
        <v>680</v>
      </c>
      <c r="C152" t="s">
        <v>687</v>
      </c>
      <c r="E152">
        <v>1498</v>
      </c>
      <c r="F152">
        <v>1570</v>
      </c>
      <c r="G152">
        <v>3954</v>
      </c>
      <c r="H152">
        <v>1737</v>
      </c>
      <c r="I152">
        <f t="shared" si="12"/>
        <v>10782913860</v>
      </c>
      <c r="J152">
        <f t="shared" si="13"/>
        <v>10.782913860000001</v>
      </c>
      <c r="K152" t="s">
        <v>685</v>
      </c>
      <c r="L152" t="str">
        <f t="shared" si="14"/>
        <v xml:space="preserve">190 </v>
      </c>
      <c r="M152">
        <f t="shared" si="15"/>
        <v>0.19</v>
      </c>
    </row>
    <row r="153" spans="1:14" hidden="1" x14ac:dyDescent="0.3">
      <c r="A153" t="s">
        <v>615</v>
      </c>
      <c r="B153" t="s">
        <v>714</v>
      </c>
      <c r="C153" t="s">
        <v>656</v>
      </c>
      <c r="E153">
        <v>1498</v>
      </c>
      <c r="F153">
        <v>1483</v>
      </c>
      <c r="G153">
        <v>3995</v>
      </c>
      <c r="H153">
        <v>1682</v>
      </c>
      <c r="I153">
        <f t="shared" si="12"/>
        <v>9965151970</v>
      </c>
      <c r="J153">
        <f t="shared" si="13"/>
        <v>9.9651519700000009</v>
      </c>
      <c r="K153" t="s">
        <v>304</v>
      </c>
      <c r="L153" t="str">
        <f t="shared" si="14"/>
        <v xml:space="preserve">165 </v>
      </c>
      <c r="M153">
        <f t="shared" si="15"/>
        <v>0.16500000000000001</v>
      </c>
    </row>
    <row r="154" spans="1:14" x14ac:dyDescent="0.3">
      <c r="A154" t="s">
        <v>679</v>
      </c>
      <c r="B154" t="s">
        <v>1769</v>
      </c>
      <c r="C154" t="s">
        <v>1785</v>
      </c>
      <c r="D154" t="str">
        <f>LEFT(C154,FIND("PS",C154)-1)</f>
        <v>160</v>
      </c>
      <c r="E154">
        <v>2198</v>
      </c>
      <c r="F154">
        <v>1837</v>
      </c>
      <c r="G154">
        <v>4903</v>
      </c>
      <c r="H154">
        <v>1869</v>
      </c>
      <c r="I154">
        <f t="shared" si="12"/>
        <v>16833729759</v>
      </c>
      <c r="J154">
        <f t="shared" si="13"/>
        <v>16.833729759000001</v>
      </c>
      <c r="K154" t="s">
        <v>1773</v>
      </c>
      <c r="L154" t="str">
        <f t="shared" si="14"/>
        <v xml:space="preserve">225 </v>
      </c>
      <c r="M154">
        <f t="shared" si="15"/>
        <v>0.22500000000000001</v>
      </c>
      <c r="N154" t="s">
        <v>167</v>
      </c>
    </row>
    <row r="155" spans="1:14" hidden="1" x14ac:dyDescent="0.3">
      <c r="A155" t="s">
        <v>615</v>
      </c>
      <c r="B155" t="s">
        <v>714</v>
      </c>
      <c r="C155" t="s">
        <v>656</v>
      </c>
      <c r="E155">
        <v>1498</v>
      </c>
      <c r="F155">
        <v>1483</v>
      </c>
      <c r="G155">
        <v>3995</v>
      </c>
      <c r="H155">
        <v>1682</v>
      </c>
      <c r="I155">
        <f t="shared" si="12"/>
        <v>9965151970</v>
      </c>
      <c r="J155">
        <f t="shared" si="13"/>
        <v>9.9651519700000009</v>
      </c>
      <c r="K155" t="s">
        <v>304</v>
      </c>
      <c r="L155" t="str">
        <f t="shared" si="14"/>
        <v xml:space="preserve">165 </v>
      </c>
      <c r="M155">
        <f t="shared" si="15"/>
        <v>0.16500000000000001</v>
      </c>
    </row>
    <row r="156" spans="1:14" hidden="1" x14ac:dyDescent="0.3">
      <c r="A156" t="s">
        <v>615</v>
      </c>
      <c r="B156" t="s">
        <v>714</v>
      </c>
      <c r="C156" t="s">
        <v>656</v>
      </c>
      <c r="E156">
        <v>1498</v>
      </c>
      <c r="F156">
        <v>1483</v>
      </c>
      <c r="G156">
        <v>3995</v>
      </c>
      <c r="H156">
        <v>1682</v>
      </c>
      <c r="I156">
        <f t="shared" si="12"/>
        <v>9965151970</v>
      </c>
      <c r="J156">
        <f t="shared" si="13"/>
        <v>9.9651519700000009</v>
      </c>
      <c r="K156" t="s">
        <v>304</v>
      </c>
      <c r="L156" t="str">
        <f t="shared" si="14"/>
        <v xml:space="preserve">165 </v>
      </c>
      <c r="M156">
        <f t="shared" si="15"/>
        <v>0.16500000000000001</v>
      </c>
    </row>
    <row r="157" spans="1:14" hidden="1" x14ac:dyDescent="0.3">
      <c r="A157" t="s">
        <v>615</v>
      </c>
      <c r="B157" t="s">
        <v>714</v>
      </c>
      <c r="C157" t="s">
        <v>624</v>
      </c>
      <c r="E157">
        <v>999</v>
      </c>
      <c r="F157">
        <v>1483</v>
      </c>
      <c r="G157">
        <v>3995</v>
      </c>
      <c r="H157">
        <v>1682</v>
      </c>
      <c r="I157">
        <f t="shared" si="12"/>
        <v>9965151970</v>
      </c>
      <c r="J157">
        <f t="shared" si="13"/>
        <v>9.9651519700000009</v>
      </c>
      <c r="K157" t="s">
        <v>304</v>
      </c>
      <c r="L157" t="str">
        <f t="shared" si="14"/>
        <v xml:space="preserve">165 </v>
      </c>
      <c r="M157">
        <f t="shared" si="15"/>
        <v>0.16500000000000001</v>
      </c>
    </row>
    <row r="158" spans="1:14" hidden="1" x14ac:dyDescent="0.3">
      <c r="A158" t="s">
        <v>615</v>
      </c>
      <c r="B158" t="s">
        <v>714</v>
      </c>
      <c r="C158" t="s">
        <v>624</v>
      </c>
      <c r="E158">
        <v>999</v>
      </c>
      <c r="F158">
        <v>1483</v>
      </c>
      <c r="G158">
        <v>3995</v>
      </c>
      <c r="H158">
        <v>1682</v>
      </c>
      <c r="I158">
        <f t="shared" si="12"/>
        <v>9965151970</v>
      </c>
      <c r="J158">
        <f t="shared" si="13"/>
        <v>9.9651519700000009</v>
      </c>
      <c r="K158" t="s">
        <v>304</v>
      </c>
      <c r="L158" t="str">
        <f t="shared" si="14"/>
        <v xml:space="preserve">165 </v>
      </c>
      <c r="M158">
        <f t="shared" si="15"/>
        <v>0.16500000000000001</v>
      </c>
    </row>
    <row r="159" spans="1:14" hidden="1" x14ac:dyDescent="0.3">
      <c r="A159" t="s">
        <v>615</v>
      </c>
      <c r="B159" t="s">
        <v>714</v>
      </c>
      <c r="C159" t="s">
        <v>624</v>
      </c>
      <c r="E159">
        <v>999</v>
      </c>
      <c r="F159">
        <v>1483</v>
      </c>
      <c r="G159">
        <v>3995</v>
      </c>
      <c r="H159">
        <v>1682</v>
      </c>
      <c r="I159">
        <f t="shared" si="12"/>
        <v>9965151970</v>
      </c>
      <c r="J159">
        <f t="shared" si="13"/>
        <v>9.9651519700000009</v>
      </c>
      <c r="K159" t="s">
        <v>304</v>
      </c>
      <c r="L159" t="str">
        <f t="shared" si="14"/>
        <v xml:space="preserve">165 </v>
      </c>
      <c r="M159">
        <f t="shared" si="15"/>
        <v>0.16500000000000001</v>
      </c>
    </row>
    <row r="160" spans="1:14" hidden="1" x14ac:dyDescent="0.3">
      <c r="A160" t="s">
        <v>615</v>
      </c>
      <c r="B160" t="s">
        <v>714</v>
      </c>
      <c r="C160" t="s">
        <v>656</v>
      </c>
      <c r="E160">
        <v>1498</v>
      </c>
      <c r="F160">
        <v>1483</v>
      </c>
      <c r="G160">
        <v>3995</v>
      </c>
      <c r="H160">
        <v>1682</v>
      </c>
      <c r="I160">
        <f t="shared" si="12"/>
        <v>9965151970</v>
      </c>
      <c r="J160">
        <f t="shared" si="13"/>
        <v>9.9651519700000009</v>
      </c>
      <c r="K160" t="s">
        <v>304</v>
      </c>
      <c r="L160" t="str">
        <f t="shared" si="14"/>
        <v xml:space="preserve">165 </v>
      </c>
      <c r="M160">
        <f t="shared" si="15"/>
        <v>0.16500000000000001</v>
      </c>
    </row>
    <row r="161" spans="1:13" hidden="1" x14ac:dyDescent="0.3">
      <c r="A161" t="s">
        <v>679</v>
      </c>
      <c r="B161" t="s">
        <v>739</v>
      </c>
      <c r="C161" t="s">
        <v>703</v>
      </c>
      <c r="E161">
        <v>1194</v>
      </c>
      <c r="F161">
        <v>1525</v>
      </c>
      <c r="G161">
        <v>3995</v>
      </c>
      <c r="H161">
        <v>1704</v>
      </c>
      <c r="I161">
        <f t="shared" si="12"/>
        <v>10381407000</v>
      </c>
      <c r="J161">
        <f t="shared" si="13"/>
        <v>10.381406999999999</v>
      </c>
      <c r="L161" t="e">
        <f t="shared" si="14"/>
        <v>#VALUE!</v>
      </c>
      <c r="M161" t="e">
        <f t="shared" si="15"/>
        <v>#VALUE!</v>
      </c>
    </row>
    <row r="162" spans="1:13" hidden="1" x14ac:dyDescent="0.3">
      <c r="A162" t="s">
        <v>679</v>
      </c>
      <c r="B162" t="s">
        <v>739</v>
      </c>
      <c r="C162" t="s">
        <v>703</v>
      </c>
      <c r="E162">
        <v>1194</v>
      </c>
      <c r="F162">
        <v>1525</v>
      </c>
      <c r="G162">
        <v>3995</v>
      </c>
      <c r="H162">
        <v>1704</v>
      </c>
      <c r="I162">
        <f t="shared" si="12"/>
        <v>10381407000</v>
      </c>
      <c r="J162">
        <f t="shared" si="13"/>
        <v>10.381406999999999</v>
      </c>
      <c r="L162" t="e">
        <f t="shared" si="14"/>
        <v>#VALUE!</v>
      </c>
      <c r="M162" t="e">
        <f t="shared" si="15"/>
        <v>#VALUE!</v>
      </c>
    </row>
    <row r="163" spans="1:13" hidden="1" x14ac:dyDescent="0.3">
      <c r="A163" t="s">
        <v>679</v>
      </c>
      <c r="B163" t="s">
        <v>739</v>
      </c>
      <c r="C163" t="s">
        <v>703</v>
      </c>
      <c r="E163">
        <v>1194</v>
      </c>
      <c r="F163">
        <v>1525</v>
      </c>
      <c r="G163">
        <v>3995</v>
      </c>
      <c r="H163">
        <v>1704</v>
      </c>
      <c r="I163">
        <f t="shared" si="12"/>
        <v>10381407000</v>
      </c>
      <c r="J163">
        <f t="shared" si="13"/>
        <v>10.381406999999999</v>
      </c>
      <c r="L163" t="e">
        <f t="shared" si="14"/>
        <v>#VALUE!</v>
      </c>
      <c r="M163" t="e">
        <f t="shared" si="15"/>
        <v>#VALUE!</v>
      </c>
    </row>
    <row r="164" spans="1:13" hidden="1" x14ac:dyDescent="0.3">
      <c r="A164" t="s">
        <v>679</v>
      </c>
      <c r="B164" t="s">
        <v>739</v>
      </c>
      <c r="C164" t="s">
        <v>687</v>
      </c>
      <c r="E164">
        <v>1498</v>
      </c>
      <c r="F164">
        <v>1525</v>
      </c>
      <c r="G164">
        <v>3995</v>
      </c>
      <c r="H164">
        <v>1704</v>
      </c>
      <c r="I164">
        <f t="shared" si="12"/>
        <v>10381407000</v>
      </c>
      <c r="J164">
        <f t="shared" si="13"/>
        <v>10.381406999999999</v>
      </c>
      <c r="L164" t="e">
        <f t="shared" si="14"/>
        <v>#VALUE!</v>
      </c>
      <c r="M164" t="e">
        <f t="shared" si="15"/>
        <v>#VALUE!</v>
      </c>
    </row>
    <row r="165" spans="1:13" hidden="1" x14ac:dyDescent="0.3">
      <c r="A165" t="s">
        <v>679</v>
      </c>
      <c r="B165" t="s">
        <v>739</v>
      </c>
      <c r="C165" t="s">
        <v>687</v>
      </c>
      <c r="E165">
        <v>1498</v>
      </c>
      <c r="F165">
        <v>1525</v>
      </c>
      <c r="G165">
        <v>3995</v>
      </c>
      <c r="H165">
        <v>1704</v>
      </c>
      <c r="I165">
        <f t="shared" si="12"/>
        <v>10381407000</v>
      </c>
      <c r="J165">
        <f t="shared" si="13"/>
        <v>10.381406999999999</v>
      </c>
      <c r="L165" t="e">
        <f t="shared" si="14"/>
        <v>#VALUE!</v>
      </c>
      <c r="M165" t="e">
        <f t="shared" si="15"/>
        <v>#VALUE!</v>
      </c>
    </row>
    <row r="166" spans="1:13" hidden="1" x14ac:dyDescent="0.3">
      <c r="A166" t="s">
        <v>679</v>
      </c>
      <c r="B166" t="s">
        <v>739</v>
      </c>
      <c r="C166" t="s">
        <v>687</v>
      </c>
      <c r="E166">
        <v>1498</v>
      </c>
      <c r="F166">
        <v>1525</v>
      </c>
      <c r="G166">
        <v>3995</v>
      </c>
      <c r="H166">
        <v>1705</v>
      </c>
      <c r="I166">
        <f t="shared" si="12"/>
        <v>10387499375</v>
      </c>
      <c r="J166">
        <f t="shared" si="13"/>
        <v>10.387499375000001</v>
      </c>
      <c r="L166" t="e">
        <f t="shared" si="14"/>
        <v>#VALUE!</v>
      </c>
      <c r="M166" t="e">
        <f t="shared" si="15"/>
        <v>#VALUE!</v>
      </c>
    </row>
    <row r="167" spans="1:13" hidden="1" x14ac:dyDescent="0.3">
      <c r="A167" t="s">
        <v>679</v>
      </c>
      <c r="B167" t="s">
        <v>739</v>
      </c>
      <c r="C167" t="s">
        <v>687</v>
      </c>
      <c r="E167">
        <v>1498</v>
      </c>
      <c r="F167">
        <v>1525</v>
      </c>
      <c r="G167">
        <v>3995</v>
      </c>
      <c r="H167">
        <v>1704</v>
      </c>
      <c r="I167">
        <f t="shared" si="12"/>
        <v>10381407000</v>
      </c>
      <c r="J167">
        <f t="shared" si="13"/>
        <v>10.381406999999999</v>
      </c>
      <c r="L167" t="e">
        <f t="shared" si="14"/>
        <v>#VALUE!</v>
      </c>
      <c r="M167" t="e">
        <f t="shared" si="15"/>
        <v>#VALUE!</v>
      </c>
    </row>
    <row r="168" spans="1:13" hidden="1" x14ac:dyDescent="0.3">
      <c r="A168" t="s">
        <v>679</v>
      </c>
      <c r="B168" t="s">
        <v>739</v>
      </c>
      <c r="C168" t="s">
        <v>754</v>
      </c>
      <c r="E168">
        <v>1498</v>
      </c>
      <c r="F168">
        <v>1525</v>
      </c>
      <c r="G168">
        <v>3995</v>
      </c>
      <c r="H168">
        <v>1704</v>
      </c>
      <c r="I168">
        <f t="shared" si="12"/>
        <v>10381407000</v>
      </c>
      <c r="J168">
        <f t="shared" si="13"/>
        <v>10.381406999999999</v>
      </c>
      <c r="L168" t="e">
        <f t="shared" si="14"/>
        <v>#VALUE!</v>
      </c>
      <c r="M168" t="e">
        <f t="shared" si="15"/>
        <v>#VALUE!</v>
      </c>
    </row>
    <row r="169" spans="1:13" hidden="1" x14ac:dyDescent="0.3">
      <c r="A169" t="s">
        <v>679</v>
      </c>
      <c r="B169" t="s">
        <v>739</v>
      </c>
      <c r="C169" t="s">
        <v>703</v>
      </c>
      <c r="E169">
        <v>1194</v>
      </c>
      <c r="F169">
        <v>1525</v>
      </c>
      <c r="G169">
        <v>3995</v>
      </c>
      <c r="H169">
        <v>1704</v>
      </c>
      <c r="I169">
        <f t="shared" si="12"/>
        <v>10381407000</v>
      </c>
      <c r="J169">
        <f t="shared" si="13"/>
        <v>10.381406999999999</v>
      </c>
      <c r="L169" t="e">
        <f t="shared" si="14"/>
        <v>#VALUE!</v>
      </c>
      <c r="M169" t="e">
        <f t="shared" si="15"/>
        <v>#VALUE!</v>
      </c>
    </row>
    <row r="170" spans="1:13" hidden="1" x14ac:dyDescent="0.3">
      <c r="A170" t="s">
        <v>679</v>
      </c>
      <c r="B170" t="s">
        <v>739</v>
      </c>
      <c r="C170" t="s">
        <v>703</v>
      </c>
      <c r="E170">
        <v>1194</v>
      </c>
      <c r="F170">
        <v>1525</v>
      </c>
      <c r="G170">
        <v>3995</v>
      </c>
      <c r="H170">
        <v>1704</v>
      </c>
      <c r="I170">
        <f t="shared" si="12"/>
        <v>10381407000</v>
      </c>
      <c r="J170">
        <f t="shared" si="13"/>
        <v>10.381406999999999</v>
      </c>
      <c r="L170" t="e">
        <f t="shared" si="14"/>
        <v>#VALUE!</v>
      </c>
      <c r="M170" t="e">
        <f t="shared" si="15"/>
        <v>#VALUE!</v>
      </c>
    </row>
    <row r="171" spans="1:13" hidden="1" x14ac:dyDescent="0.3">
      <c r="A171" t="s">
        <v>679</v>
      </c>
      <c r="B171" t="s">
        <v>739</v>
      </c>
      <c r="C171" t="s">
        <v>761</v>
      </c>
      <c r="E171">
        <v>1194</v>
      </c>
      <c r="F171">
        <v>1525</v>
      </c>
      <c r="G171">
        <v>3995</v>
      </c>
      <c r="H171">
        <v>1704</v>
      </c>
      <c r="I171">
        <f t="shared" si="12"/>
        <v>10381407000</v>
      </c>
      <c r="J171">
        <f t="shared" si="13"/>
        <v>10.381406999999999</v>
      </c>
      <c r="L171" t="e">
        <f t="shared" si="14"/>
        <v>#VALUE!</v>
      </c>
      <c r="M171" t="e">
        <f t="shared" si="15"/>
        <v>#VALUE!</v>
      </c>
    </row>
    <row r="172" spans="1:13" hidden="1" x14ac:dyDescent="0.3">
      <c r="A172" t="s">
        <v>679</v>
      </c>
      <c r="B172" t="s">
        <v>739</v>
      </c>
      <c r="C172" t="s">
        <v>703</v>
      </c>
      <c r="E172">
        <v>1194</v>
      </c>
      <c r="F172">
        <v>1525</v>
      </c>
      <c r="G172">
        <v>3995</v>
      </c>
      <c r="H172">
        <v>1704</v>
      </c>
      <c r="I172">
        <f t="shared" si="12"/>
        <v>10381407000</v>
      </c>
      <c r="J172">
        <f t="shared" si="13"/>
        <v>10.381406999999999</v>
      </c>
      <c r="L172" t="e">
        <f t="shared" si="14"/>
        <v>#VALUE!</v>
      </c>
      <c r="M172" t="e">
        <f t="shared" si="15"/>
        <v>#VALUE!</v>
      </c>
    </row>
    <row r="173" spans="1:13" hidden="1" x14ac:dyDescent="0.3">
      <c r="A173" t="s">
        <v>679</v>
      </c>
      <c r="B173" t="s">
        <v>739</v>
      </c>
      <c r="C173" t="s">
        <v>687</v>
      </c>
      <c r="E173">
        <v>1498</v>
      </c>
      <c r="F173">
        <v>1525</v>
      </c>
      <c r="G173">
        <v>3995</v>
      </c>
      <c r="H173">
        <v>1704</v>
      </c>
      <c r="I173">
        <f t="shared" si="12"/>
        <v>10381407000</v>
      </c>
      <c r="J173">
        <f t="shared" si="13"/>
        <v>10.381406999999999</v>
      </c>
      <c r="L173" t="e">
        <f t="shared" si="14"/>
        <v>#VALUE!</v>
      </c>
      <c r="M173" t="e">
        <f t="shared" si="15"/>
        <v>#VALUE!</v>
      </c>
    </row>
    <row r="174" spans="1:13" hidden="1" x14ac:dyDescent="0.3">
      <c r="A174" t="s">
        <v>444</v>
      </c>
      <c r="B174" t="s">
        <v>765</v>
      </c>
      <c r="C174" t="s">
        <v>769</v>
      </c>
      <c r="E174">
        <v>1496</v>
      </c>
      <c r="F174">
        <v>1510</v>
      </c>
      <c r="G174">
        <v>4369</v>
      </c>
      <c r="H174">
        <v>1695</v>
      </c>
      <c r="I174">
        <f t="shared" si="12"/>
        <v>11182237050</v>
      </c>
      <c r="J174">
        <f t="shared" si="13"/>
        <v>11.182237049999999</v>
      </c>
      <c r="K174" t="s">
        <v>372</v>
      </c>
      <c r="L174" t="str">
        <f t="shared" si="14"/>
        <v xml:space="preserve">170 </v>
      </c>
      <c r="M174">
        <f t="shared" si="15"/>
        <v>0.17</v>
      </c>
    </row>
    <row r="175" spans="1:13" hidden="1" x14ac:dyDescent="0.3">
      <c r="A175" t="s">
        <v>444</v>
      </c>
      <c r="B175" t="s">
        <v>765</v>
      </c>
      <c r="C175" t="s">
        <v>769</v>
      </c>
      <c r="E175">
        <v>1496</v>
      </c>
      <c r="F175">
        <v>1510</v>
      </c>
      <c r="G175">
        <v>4369</v>
      </c>
      <c r="H175">
        <v>1695</v>
      </c>
      <c r="I175">
        <f t="shared" si="12"/>
        <v>11182237050</v>
      </c>
      <c r="J175">
        <f t="shared" si="13"/>
        <v>11.182237049999999</v>
      </c>
      <c r="K175" t="s">
        <v>372</v>
      </c>
      <c r="L175" t="str">
        <f t="shared" si="14"/>
        <v xml:space="preserve">170 </v>
      </c>
      <c r="M175">
        <f t="shared" si="15"/>
        <v>0.17</v>
      </c>
    </row>
    <row r="176" spans="1:13" hidden="1" x14ac:dyDescent="0.3">
      <c r="A176" t="s">
        <v>444</v>
      </c>
      <c r="B176" t="s">
        <v>765</v>
      </c>
      <c r="C176" t="s">
        <v>462</v>
      </c>
      <c r="E176">
        <v>1364</v>
      </c>
      <c r="F176">
        <v>1510</v>
      </c>
      <c r="G176">
        <v>4369</v>
      </c>
      <c r="H176">
        <v>1695</v>
      </c>
      <c r="I176">
        <f t="shared" si="12"/>
        <v>11182237050</v>
      </c>
      <c r="J176">
        <f t="shared" si="13"/>
        <v>11.182237049999999</v>
      </c>
      <c r="K176" t="s">
        <v>372</v>
      </c>
      <c r="L176" t="str">
        <f t="shared" si="14"/>
        <v xml:space="preserve">170 </v>
      </c>
      <c r="M176">
        <f t="shared" si="15"/>
        <v>0.17</v>
      </c>
    </row>
    <row r="177" spans="1:13" hidden="1" x14ac:dyDescent="0.3">
      <c r="A177" t="s">
        <v>444</v>
      </c>
      <c r="B177" t="s">
        <v>765</v>
      </c>
      <c r="C177" t="s">
        <v>462</v>
      </c>
      <c r="E177">
        <v>1364</v>
      </c>
      <c r="F177">
        <v>1510</v>
      </c>
      <c r="G177">
        <v>4369</v>
      </c>
      <c r="H177">
        <v>1695</v>
      </c>
      <c r="I177">
        <f t="shared" si="12"/>
        <v>11182237050</v>
      </c>
      <c r="J177">
        <f t="shared" si="13"/>
        <v>11.182237049999999</v>
      </c>
      <c r="K177" t="s">
        <v>372</v>
      </c>
      <c r="L177" t="str">
        <f t="shared" si="14"/>
        <v xml:space="preserve">170 </v>
      </c>
      <c r="M177">
        <f t="shared" si="15"/>
        <v>0.17</v>
      </c>
    </row>
    <row r="178" spans="1:13" hidden="1" x14ac:dyDescent="0.3">
      <c r="A178" t="s">
        <v>444</v>
      </c>
      <c r="B178" t="s">
        <v>765</v>
      </c>
      <c r="C178" t="s">
        <v>462</v>
      </c>
      <c r="E178">
        <v>1364</v>
      </c>
      <c r="F178">
        <v>1510</v>
      </c>
      <c r="G178">
        <v>4369</v>
      </c>
      <c r="H178">
        <v>1695</v>
      </c>
      <c r="I178">
        <f t="shared" si="12"/>
        <v>11182237050</v>
      </c>
      <c r="J178">
        <f t="shared" si="13"/>
        <v>11.182237049999999</v>
      </c>
      <c r="K178" t="s">
        <v>372</v>
      </c>
      <c r="L178" t="str">
        <f t="shared" si="14"/>
        <v xml:space="preserve">170 </v>
      </c>
      <c r="M178">
        <f t="shared" si="15"/>
        <v>0.17</v>
      </c>
    </row>
    <row r="179" spans="1:13" hidden="1" x14ac:dyDescent="0.3">
      <c r="A179" t="s">
        <v>444</v>
      </c>
      <c r="B179" t="s">
        <v>765</v>
      </c>
      <c r="C179" t="s">
        <v>769</v>
      </c>
      <c r="E179">
        <v>1496</v>
      </c>
      <c r="F179">
        <v>1510</v>
      </c>
      <c r="G179">
        <v>4369</v>
      </c>
      <c r="H179">
        <v>1695</v>
      </c>
      <c r="I179">
        <f t="shared" si="12"/>
        <v>11182237050</v>
      </c>
      <c r="J179">
        <f t="shared" si="13"/>
        <v>11.182237049999999</v>
      </c>
      <c r="K179" t="s">
        <v>372</v>
      </c>
      <c r="L179" t="str">
        <f t="shared" si="14"/>
        <v xml:space="preserve">170 </v>
      </c>
      <c r="M179">
        <f t="shared" si="15"/>
        <v>0.17</v>
      </c>
    </row>
    <row r="180" spans="1:13" hidden="1" x14ac:dyDescent="0.3">
      <c r="A180" t="s">
        <v>444</v>
      </c>
      <c r="B180" t="s">
        <v>765</v>
      </c>
      <c r="C180" t="s">
        <v>769</v>
      </c>
      <c r="E180">
        <v>1496</v>
      </c>
      <c r="F180">
        <v>1510</v>
      </c>
      <c r="G180">
        <v>4369</v>
      </c>
      <c r="H180">
        <v>1695</v>
      </c>
      <c r="I180">
        <f t="shared" si="12"/>
        <v>11182237050</v>
      </c>
      <c r="J180">
        <f t="shared" si="13"/>
        <v>11.182237049999999</v>
      </c>
      <c r="K180" t="s">
        <v>372</v>
      </c>
      <c r="L180" t="str">
        <f t="shared" si="14"/>
        <v xml:space="preserve">170 </v>
      </c>
      <c r="M180">
        <f t="shared" si="15"/>
        <v>0.17</v>
      </c>
    </row>
    <row r="181" spans="1:13" hidden="1" x14ac:dyDescent="0.3">
      <c r="A181" t="s">
        <v>444</v>
      </c>
      <c r="B181" t="s">
        <v>765</v>
      </c>
      <c r="C181" t="s">
        <v>462</v>
      </c>
      <c r="E181">
        <v>1364</v>
      </c>
      <c r="F181">
        <v>1510</v>
      </c>
      <c r="G181">
        <v>4369</v>
      </c>
      <c r="H181">
        <v>1695</v>
      </c>
      <c r="I181">
        <f t="shared" si="12"/>
        <v>11182237050</v>
      </c>
      <c r="J181">
        <f t="shared" si="13"/>
        <v>11.182237049999999</v>
      </c>
      <c r="K181" t="s">
        <v>372</v>
      </c>
      <c r="L181" t="str">
        <f t="shared" si="14"/>
        <v xml:space="preserve">170 </v>
      </c>
      <c r="M181">
        <f t="shared" si="15"/>
        <v>0.17</v>
      </c>
    </row>
    <row r="182" spans="1:13" hidden="1" x14ac:dyDescent="0.3">
      <c r="A182" t="s">
        <v>444</v>
      </c>
      <c r="B182" t="s">
        <v>765</v>
      </c>
      <c r="C182" t="s">
        <v>462</v>
      </c>
      <c r="E182">
        <v>1364</v>
      </c>
      <c r="F182">
        <v>1510</v>
      </c>
      <c r="G182">
        <v>4369</v>
      </c>
      <c r="H182">
        <v>1695</v>
      </c>
      <c r="I182">
        <f t="shared" si="12"/>
        <v>11182237050</v>
      </c>
      <c r="J182">
        <f t="shared" si="13"/>
        <v>11.182237049999999</v>
      </c>
      <c r="K182" t="s">
        <v>372</v>
      </c>
      <c r="L182" t="str">
        <f t="shared" si="14"/>
        <v xml:space="preserve">170 </v>
      </c>
      <c r="M182">
        <f t="shared" si="15"/>
        <v>0.17</v>
      </c>
    </row>
    <row r="183" spans="1:13" hidden="1" x14ac:dyDescent="0.3">
      <c r="A183" t="s">
        <v>444</v>
      </c>
      <c r="B183" t="s">
        <v>765</v>
      </c>
      <c r="C183" t="s">
        <v>769</v>
      </c>
      <c r="E183">
        <v>1496</v>
      </c>
      <c r="F183">
        <v>1510</v>
      </c>
      <c r="G183">
        <v>4369</v>
      </c>
      <c r="H183">
        <v>1695</v>
      </c>
      <c r="I183">
        <f t="shared" si="12"/>
        <v>11182237050</v>
      </c>
      <c r="J183">
        <f t="shared" si="13"/>
        <v>11.182237049999999</v>
      </c>
      <c r="K183" t="s">
        <v>372</v>
      </c>
      <c r="L183" t="str">
        <f t="shared" si="14"/>
        <v xml:space="preserve">170 </v>
      </c>
      <c r="M183">
        <f t="shared" si="15"/>
        <v>0.17</v>
      </c>
    </row>
    <row r="184" spans="1:13" hidden="1" x14ac:dyDescent="0.3">
      <c r="A184" t="s">
        <v>444</v>
      </c>
      <c r="B184" t="s">
        <v>778</v>
      </c>
      <c r="C184" t="s">
        <v>769</v>
      </c>
      <c r="E184">
        <v>1496</v>
      </c>
      <c r="F184">
        <v>1555</v>
      </c>
      <c r="G184">
        <v>3895</v>
      </c>
      <c r="H184">
        <v>1735</v>
      </c>
      <c r="I184">
        <f t="shared" si="12"/>
        <v>10508417875</v>
      </c>
      <c r="J184">
        <f t="shared" si="13"/>
        <v>10.508417874999999</v>
      </c>
      <c r="K184" t="s">
        <v>780</v>
      </c>
      <c r="L184" t="str">
        <f t="shared" si="14"/>
        <v xml:space="preserve">174 </v>
      </c>
      <c r="M184">
        <f t="shared" si="15"/>
        <v>0.17399999999999999</v>
      </c>
    </row>
    <row r="185" spans="1:13" hidden="1" x14ac:dyDescent="0.3">
      <c r="A185" t="s">
        <v>444</v>
      </c>
      <c r="B185" t="s">
        <v>778</v>
      </c>
      <c r="C185" t="s">
        <v>452</v>
      </c>
      <c r="E185">
        <v>1197</v>
      </c>
      <c r="F185">
        <v>1555</v>
      </c>
      <c r="G185">
        <v>3895</v>
      </c>
      <c r="H185">
        <v>1735</v>
      </c>
      <c r="I185">
        <f t="shared" si="12"/>
        <v>10508417875</v>
      </c>
      <c r="J185">
        <f t="shared" si="13"/>
        <v>10.508417874999999</v>
      </c>
      <c r="K185" t="s">
        <v>780</v>
      </c>
      <c r="L185" t="str">
        <f t="shared" si="14"/>
        <v xml:space="preserve">174 </v>
      </c>
      <c r="M185">
        <f t="shared" si="15"/>
        <v>0.17399999999999999</v>
      </c>
    </row>
    <row r="186" spans="1:13" hidden="1" x14ac:dyDescent="0.3">
      <c r="A186" t="s">
        <v>444</v>
      </c>
      <c r="B186" t="s">
        <v>778</v>
      </c>
      <c r="C186" t="s">
        <v>462</v>
      </c>
      <c r="E186">
        <v>1364</v>
      </c>
      <c r="F186">
        <v>1555</v>
      </c>
      <c r="G186">
        <v>3895</v>
      </c>
      <c r="H186">
        <v>1735</v>
      </c>
      <c r="I186">
        <f t="shared" si="12"/>
        <v>10508417875</v>
      </c>
      <c r="J186">
        <f t="shared" si="13"/>
        <v>10.508417874999999</v>
      </c>
      <c r="K186" t="s">
        <v>780</v>
      </c>
      <c r="L186" t="str">
        <f t="shared" si="14"/>
        <v xml:space="preserve">174 </v>
      </c>
      <c r="M186">
        <f t="shared" si="15"/>
        <v>0.17399999999999999</v>
      </c>
    </row>
    <row r="187" spans="1:13" hidden="1" x14ac:dyDescent="0.3">
      <c r="A187" t="s">
        <v>444</v>
      </c>
      <c r="B187" t="s">
        <v>778</v>
      </c>
      <c r="C187" t="s">
        <v>462</v>
      </c>
      <c r="E187">
        <v>1364</v>
      </c>
      <c r="F187">
        <v>1555</v>
      </c>
      <c r="G187">
        <v>3895</v>
      </c>
      <c r="H187">
        <v>1735</v>
      </c>
      <c r="I187">
        <f t="shared" si="12"/>
        <v>10508417875</v>
      </c>
      <c r="J187">
        <f t="shared" si="13"/>
        <v>10.508417874999999</v>
      </c>
      <c r="K187" t="s">
        <v>780</v>
      </c>
      <c r="L187" t="str">
        <f t="shared" si="14"/>
        <v xml:space="preserve">174 </v>
      </c>
      <c r="M187">
        <f t="shared" si="15"/>
        <v>0.17399999999999999</v>
      </c>
    </row>
    <row r="188" spans="1:13" hidden="1" x14ac:dyDescent="0.3">
      <c r="A188" t="s">
        <v>444</v>
      </c>
      <c r="B188" t="s">
        <v>778</v>
      </c>
      <c r="C188" t="s">
        <v>452</v>
      </c>
      <c r="E188">
        <v>1197</v>
      </c>
      <c r="F188">
        <v>1555</v>
      </c>
      <c r="G188">
        <v>3895</v>
      </c>
      <c r="H188">
        <v>1735</v>
      </c>
      <c r="I188">
        <f t="shared" si="12"/>
        <v>10508417875</v>
      </c>
      <c r="J188">
        <f t="shared" si="13"/>
        <v>10.508417874999999</v>
      </c>
      <c r="K188" t="s">
        <v>780</v>
      </c>
      <c r="L188" t="str">
        <f t="shared" si="14"/>
        <v xml:space="preserve">174 </v>
      </c>
      <c r="M188">
        <f t="shared" si="15"/>
        <v>0.17399999999999999</v>
      </c>
    </row>
    <row r="189" spans="1:13" hidden="1" x14ac:dyDescent="0.3">
      <c r="A189" t="s">
        <v>444</v>
      </c>
      <c r="B189" t="s">
        <v>778</v>
      </c>
      <c r="C189" t="s">
        <v>462</v>
      </c>
      <c r="E189">
        <v>1364</v>
      </c>
      <c r="F189">
        <v>1555</v>
      </c>
      <c r="G189">
        <v>3895</v>
      </c>
      <c r="H189">
        <v>1735</v>
      </c>
      <c r="I189">
        <f t="shared" si="12"/>
        <v>10508417875</v>
      </c>
      <c r="J189">
        <f t="shared" si="13"/>
        <v>10.508417874999999</v>
      </c>
      <c r="K189" t="s">
        <v>780</v>
      </c>
      <c r="L189" t="str">
        <f t="shared" si="14"/>
        <v xml:space="preserve">174 </v>
      </c>
      <c r="M189">
        <f t="shared" si="15"/>
        <v>0.17399999999999999</v>
      </c>
    </row>
    <row r="190" spans="1:13" hidden="1" x14ac:dyDescent="0.3">
      <c r="A190" t="s">
        <v>785</v>
      </c>
      <c r="B190" t="s">
        <v>786</v>
      </c>
      <c r="C190" t="s">
        <v>793</v>
      </c>
      <c r="E190">
        <v>1461</v>
      </c>
      <c r="F190">
        <v>1540</v>
      </c>
      <c r="G190">
        <v>3991</v>
      </c>
      <c r="H190">
        <v>1740</v>
      </c>
      <c r="I190">
        <f t="shared" si="12"/>
        <v>10694283600</v>
      </c>
      <c r="J190">
        <f t="shared" si="13"/>
        <v>10.6942836</v>
      </c>
      <c r="K190" t="s">
        <v>790</v>
      </c>
      <c r="L190" t="str">
        <f t="shared" si="14"/>
        <v xml:space="preserve">172 </v>
      </c>
      <c r="M190">
        <f t="shared" si="15"/>
        <v>0.17199999999999999</v>
      </c>
    </row>
    <row r="191" spans="1:13" hidden="1" x14ac:dyDescent="0.3">
      <c r="A191" t="s">
        <v>785</v>
      </c>
      <c r="B191" t="s">
        <v>786</v>
      </c>
      <c r="C191" t="s">
        <v>793</v>
      </c>
      <c r="E191">
        <v>1461</v>
      </c>
      <c r="F191">
        <v>1540</v>
      </c>
      <c r="G191">
        <v>3991</v>
      </c>
      <c r="H191">
        <v>1740</v>
      </c>
      <c r="I191">
        <f t="shared" si="12"/>
        <v>10694283600</v>
      </c>
      <c r="J191">
        <f t="shared" si="13"/>
        <v>10.6942836</v>
      </c>
      <c r="K191" t="s">
        <v>790</v>
      </c>
      <c r="L191" t="str">
        <f t="shared" si="14"/>
        <v xml:space="preserve">172 </v>
      </c>
      <c r="M191">
        <f t="shared" si="15"/>
        <v>0.17199999999999999</v>
      </c>
    </row>
    <row r="192" spans="1:13" hidden="1" x14ac:dyDescent="0.3">
      <c r="A192" t="s">
        <v>785</v>
      </c>
      <c r="B192" t="s">
        <v>786</v>
      </c>
      <c r="C192" t="s">
        <v>793</v>
      </c>
      <c r="E192">
        <v>1461</v>
      </c>
      <c r="F192">
        <v>1540</v>
      </c>
      <c r="G192">
        <v>3991</v>
      </c>
      <c r="H192">
        <v>1740</v>
      </c>
      <c r="I192">
        <f t="shared" si="12"/>
        <v>10694283600</v>
      </c>
      <c r="J192">
        <f t="shared" si="13"/>
        <v>10.6942836</v>
      </c>
      <c r="K192" t="s">
        <v>790</v>
      </c>
      <c r="L192" t="str">
        <f t="shared" si="14"/>
        <v xml:space="preserve">172 </v>
      </c>
      <c r="M192">
        <f t="shared" si="15"/>
        <v>0.17199999999999999</v>
      </c>
    </row>
    <row r="193" spans="1:14" hidden="1" x14ac:dyDescent="0.3">
      <c r="A193" t="s">
        <v>444</v>
      </c>
      <c r="B193" t="s">
        <v>801</v>
      </c>
      <c r="C193" t="s">
        <v>805</v>
      </c>
      <c r="E193">
        <v>1197</v>
      </c>
      <c r="F193">
        <v>1540</v>
      </c>
      <c r="G193">
        <v>3995</v>
      </c>
      <c r="H193">
        <v>1745</v>
      </c>
      <c r="I193">
        <f t="shared" si="12"/>
        <v>10735763500</v>
      </c>
      <c r="J193">
        <f t="shared" si="13"/>
        <v>10.735763499999999</v>
      </c>
      <c r="L193" t="e">
        <f t="shared" si="14"/>
        <v>#VALUE!</v>
      </c>
      <c r="M193" t="e">
        <f t="shared" si="15"/>
        <v>#VALUE!</v>
      </c>
    </row>
    <row r="194" spans="1:14" hidden="1" x14ac:dyDescent="0.3">
      <c r="A194" t="s">
        <v>444</v>
      </c>
      <c r="B194" t="s">
        <v>801</v>
      </c>
      <c r="C194" t="s">
        <v>812</v>
      </c>
      <c r="E194">
        <v>1197</v>
      </c>
      <c r="F194">
        <v>1540</v>
      </c>
      <c r="G194">
        <v>3995</v>
      </c>
      <c r="H194">
        <v>1745</v>
      </c>
      <c r="I194">
        <f t="shared" si="12"/>
        <v>10735763500</v>
      </c>
      <c r="J194">
        <f t="shared" si="13"/>
        <v>10.735763499999999</v>
      </c>
      <c r="L194" t="e">
        <f t="shared" si="14"/>
        <v>#VALUE!</v>
      </c>
      <c r="M194" t="e">
        <f t="shared" si="15"/>
        <v>#VALUE!</v>
      </c>
    </row>
    <row r="195" spans="1:14" hidden="1" x14ac:dyDescent="0.3">
      <c r="A195" t="s">
        <v>444</v>
      </c>
      <c r="B195" t="s">
        <v>801</v>
      </c>
      <c r="C195" t="s">
        <v>812</v>
      </c>
      <c r="E195">
        <v>1197</v>
      </c>
      <c r="F195">
        <v>1540</v>
      </c>
      <c r="G195">
        <v>3995</v>
      </c>
      <c r="H195">
        <v>1745</v>
      </c>
      <c r="I195">
        <f t="shared" si="12"/>
        <v>10735763500</v>
      </c>
      <c r="J195">
        <f t="shared" si="13"/>
        <v>10.735763499999999</v>
      </c>
      <c r="L195" t="e">
        <f t="shared" si="14"/>
        <v>#VALUE!</v>
      </c>
      <c r="M195" t="e">
        <f t="shared" si="15"/>
        <v>#VALUE!</v>
      </c>
    </row>
    <row r="196" spans="1:14" hidden="1" x14ac:dyDescent="0.3">
      <c r="A196" t="s">
        <v>444</v>
      </c>
      <c r="B196" t="s">
        <v>801</v>
      </c>
      <c r="C196" t="s">
        <v>812</v>
      </c>
      <c r="E196">
        <v>1197</v>
      </c>
      <c r="F196">
        <v>1540</v>
      </c>
      <c r="G196">
        <v>3995</v>
      </c>
      <c r="H196">
        <v>1745</v>
      </c>
      <c r="I196">
        <f t="shared" si="12"/>
        <v>10735763500</v>
      </c>
      <c r="J196">
        <f t="shared" si="13"/>
        <v>10.735763499999999</v>
      </c>
      <c r="L196" t="e">
        <f t="shared" si="14"/>
        <v>#VALUE!</v>
      </c>
      <c r="M196" t="e">
        <f t="shared" si="15"/>
        <v>#VALUE!</v>
      </c>
    </row>
    <row r="197" spans="1:14" hidden="1" x14ac:dyDescent="0.3">
      <c r="A197" t="s">
        <v>444</v>
      </c>
      <c r="B197" t="s">
        <v>801</v>
      </c>
      <c r="C197" t="s">
        <v>812</v>
      </c>
      <c r="E197">
        <v>1197</v>
      </c>
      <c r="F197">
        <v>1540</v>
      </c>
      <c r="G197">
        <v>3995</v>
      </c>
      <c r="H197">
        <v>1745</v>
      </c>
      <c r="I197">
        <f t="shared" si="12"/>
        <v>10735763500</v>
      </c>
      <c r="J197">
        <f t="shared" si="13"/>
        <v>10.735763499999999</v>
      </c>
      <c r="L197" t="e">
        <f t="shared" si="14"/>
        <v>#VALUE!</v>
      </c>
      <c r="M197" t="e">
        <f t="shared" si="15"/>
        <v>#VALUE!</v>
      </c>
    </row>
    <row r="198" spans="1:14" hidden="1" x14ac:dyDescent="0.3">
      <c r="A198" t="s">
        <v>785</v>
      </c>
      <c r="B198" t="s">
        <v>821</v>
      </c>
      <c r="C198" t="s">
        <v>828</v>
      </c>
      <c r="E198">
        <v>2157</v>
      </c>
      <c r="F198">
        <v>1845</v>
      </c>
      <c r="G198">
        <v>4850</v>
      </c>
      <c r="H198">
        <v>1960</v>
      </c>
      <c r="I198">
        <f t="shared" si="12"/>
        <v>17538570000</v>
      </c>
      <c r="J198">
        <f t="shared" si="13"/>
        <v>17.53857</v>
      </c>
      <c r="L198" t="e">
        <f t="shared" si="14"/>
        <v>#VALUE!</v>
      </c>
      <c r="M198" t="e">
        <f t="shared" si="15"/>
        <v>#VALUE!</v>
      </c>
      <c r="N198" t="s">
        <v>167</v>
      </c>
    </row>
    <row r="199" spans="1:14" hidden="1" x14ac:dyDescent="0.3">
      <c r="A199" t="s">
        <v>785</v>
      </c>
      <c r="B199" t="s">
        <v>821</v>
      </c>
      <c r="C199" t="s">
        <v>838</v>
      </c>
      <c r="E199">
        <v>2157</v>
      </c>
      <c r="F199">
        <v>1845</v>
      </c>
      <c r="G199">
        <v>4850</v>
      </c>
      <c r="H199">
        <v>1960</v>
      </c>
      <c r="I199">
        <f t="shared" si="12"/>
        <v>17538570000</v>
      </c>
      <c r="J199">
        <f t="shared" si="13"/>
        <v>17.53857</v>
      </c>
      <c r="L199" t="e">
        <f t="shared" si="14"/>
        <v>#VALUE!</v>
      </c>
      <c r="M199" t="e">
        <f t="shared" si="15"/>
        <v>#VALUE!</v>
      </c>
      <c r="N199" t="s">
        <v>167</v>
      </c>
    </row>
    <row r="200" spans="1:14" x14ac:dyDescent="0.3">
      <c r="A200" t="s">
        <v>679</v>
      </c>
      <c r="B200" t="s">
        <v>1769</v>
      </c>
      <c r="C200" t="s">
        <v>1785</v>
      </c>
      <c r="D200" t="str">
        <f t="shared" ref="D200:D201" si="16">LEFT(C200,FIND("PS",C200)-1)</f>
        <v>160</v>
      </c>
      <c r="E200">
        <v>2198</v>
      </c>
      <c r="F200">
        <v>1837</v>
      </c>
      <c r="G200">
        <v>4903</v>
      </c>
      <c r="H200">
        <v>1869</v>
      </c>
      <c r="I200">
        <f t="shared" si="12"/>
        <v>16833729759</v>
      </c>
      <c r="J200">
        <f t="shared" si="13"/>
        <v>16.833729759000001</v>
      </c>
      <c r="K200" t="s">
        <v>1773</v>
      </c>
      <c r="L200" t="str">
        <f t="shared" si="14"/>
        <v xml:space="preserve">225 </v>
      </c>
      <c r="M200">
        <f t="shared" si="15"/>
        <v>0.22500000000000001</v>
      </c>
      <c r="N200" t="s">
        <v>167</v>
      </c>
    </row>
    <row r="201" spans="1:14" x14ac:dyDescent="0.3">
      <c r="A201" t="s">
        <v>444</v>
      </c>
      <c r="B201" t="s">
        <v>1885</v>
      </c>
      <c r="C201" t="s">
        <v>1892</v>
      </c>
      <c r="D201" t="str">
        <f t="shared" si="16"/>
        <v>265</v>
      </c>
      <c r="E201">
        <v>4461</v>
      </c>
      <c r="F201">
        <v>1910</v>
      </c>
      <c r="G201">
        <v>4950</v>
      </c>
      <c r="H201">
        <v>1980</v>
      </c>
      <c r="I201">
        <f t="shared" si="12"/>
        <v>18719910000</v>
      </c>
      <c r="J201">
        <f t="shared" si="13"/>
        <v>18.719909999999999</v>
      </c>
      <c r="K201" t="s">
        <v>1773</v>
      </c>
      <c r="L201" t="str">
        <f t="shared" si="14"/>
        <v xml:space="preserve">225 </v>
      </c>
      <c r="M201">
        <f t="shared" si="15"/>
        <v>0.22500000000000001</v>
      </c>
      <c r="N201" t="s">
        <v>167</v>
      </c>
    </row>
    <row r="202" spans="1:14" x14ac:dyDescent="0.3">
      <c r="A202" t="s">
        <v>898</v>
      </c>
      <c r="B202" t="s">
        <v>899</v>
      </c>
      <c r="C202" t="s">
        <v>908</v>
      </c>
      <c r="D202" t="str">
        <f>LEFT(C202,FIND("PS",C202)-1)</f>
        <v>190</v>
      </c>
      <c r="E202">
        <v>1995</v>
      </c>
      <c r="F202">
        <v>1678</v>
      </c>
      <c r="G202">
        <v>4657</v>
      </c>
      <c r="H202">
        <v>1881</v>
      </c>
      <c r="I202">
        <f t="shared" si="12"/>
        <v>14698972926</v>
      </c>
      <c r="J202">
        <f t="shared" si="13"/>
        <v>14.698972926</v>
      </c>
      <c r="K202" t="s">
        <v>903</v>
      </c>
      <c r="L202" t="str">
        <f t="shared" si="14"/>
        <v xml:space="preserve">212 </v>
      </c>
      <c r="M202">
        <f t="shared" si="15"/>
        <v>0.21199999999999999</v>
      </c>
      <c r="N202" t="s">
        <v>167</v>
      </c>
    </row>
    <row r="203" spans="1:14" x14ac:dyDescent="0.3">
      <c r="A203" t="s">
        <v>898</v>
      </c>
      <c r="B203" t="s">
        <v>899</v>
      </c>
      <c r="C203" t="s">
        <v>915</v>
      </c>
      <c r="D203" t="str">
        <f>LEFT(C203,FIND("bhp",C203)-1)</f>
        <v xml:space="preserve">248 </v>
      </c>
      <c r="E203">
        <v>1998</v>
      </c>
      <c r="F203">
        <v>1678</v>
      </c>
      <c r="G203">
        <v>4657</v>
      </c>
      <c r="H203">
        <v>1881</v>
      </c>
      <c r="I203">
        <f t="shared" si="12"/>
        <v>14698972926</v>
      </c>
      <c r="J203">
        <f t="shared" si="13"/>
        <v>14.698972926</v>
      </c>
      <c r="K203" t="s">
        <v>903</v>
      </c>
      <c r="L203" t="str">
        <f t="shared" si="14"/>
        <v xml:space="preserve">212 </v>
      </c>
      <c r="M203">
        <f t="shared" si="15"/>
        <v>0.21199999999999999</v>
      </c>
      <c r="N203" t="s">
        <v>167</v>
      </c>
    </row>
    <row r="204" spans="1:14" x14ac:dyDescent="0.3">
      <c r="A204" t="s">
        <v>898</v>
      </c>
      <c r="B204" t="s">
        <v>899</v>
      </c>
      <c r="C204" t="s">
        <v>908</v>
      </c>
      <c r="D204" t="str">
        <f t="shared" ref="D204:D209" si="17">LEFT(C204,FIND("PS",C204)-1)</f>
        <v>190</v>
      </c>
      <c r="E204">
        <v>1995</v>
      </c>
      <c r="F204">
        <v>1678</v>
      </c>
      <c r="G204">
        <v>4657</v>
      </c>
      <c r="H204">
        <v>1881</v>
      </c>
      <c r="I204">
        <f t="shared" si="12"/>
        <v>14698972926</v>
      </c>
      <c r="J204">
        <f t="shared" si="13"/>
        <v>14.698972926</v>
      </c>
      <c r="K204" t="s">
        <v>903</v>
      </c>
      <c r="L204" t="str">
        <f t="shared" si="14"/>
        <v xml:space="preserve">212 </v>
      </c>
      <c r="M204">
        <f t="shared" si="15"/>
        <v>0.21199999999999999</v>
      </c>
      <c r="N204" t="s">
        <v>167</v>
      </c>
    </row>
    <row r="205" spans="1:14" x14ac:dyDescent="0.3">
      <c r="A205" t="s">
        <v>139</v>
      </c>
      <c r="B205" t="s">
        <v>1217</v>
      </c>
      <c r="C205" t="s">
        <v>1220</v>
      </c>
      <c r="D205" t="str">
        <f>LEFT(C205,FIND("PS",C205)-1)</f>
        <v>110</v>
      </c>
      <c r="E205">
        <v>1198</v>
      </c>
      <c r="F205">
        <v>1607</v>
      </c>
      <c r="G205">
        <v>3994</v>
      </c>
      <c r="H205">
        <v>1811</v>
      </c>
      <c r="I205">
        <f t="shared" si="12"/>
        <v>11623646338</v>
      </c>
      <c r="J205">
        <f t="shared" si="13"/>
        <v>11.623646338</v>
      </c>
      <c r="K205" t="s">
        <v>1218</v>
      </c>
      <c r="L205" t="str">
        <f t="shared" si="14"/>
        <v xml:space="preserve">209 </v>
      </c>
      <c r="M205">
        <f t="shared" si="15"/>
        <v>0.20899999999999999</v>
      </c>
      <c r="N205" t="s">
        <v>167</v>
      </c>
    </row>
    <row r="206" spans="1:14" x14ac:dyDescent="0.3">
      <c r="A206" t="s">
        <v>139</v>
      </c>
      <c r="B206" t="s">
        <v>1217</v>
      </c>
      <c r="C206" t="s">
        <v>1220</v>
      </c>
      <c r="D206" t="str">
        <f t="shared" si="17"/>
        <v>110</v>
      </c>
      <c r="E206">
        <v>1198</v>
      </c>
      <c r="F206">
        <v>1607</v>
      </c>
      <c r="G206">
        <v>3994</v>
      </c>
      <c r="H206">
        <v>1811</v>
      </c>
      <c r="I206">
        <f t="shared" si="12"/>
        <v>11623646338</v>
      </c>
      <c r="J206">
        <f t="shared" si="13"/>
        <v>11.623646338</v>
      </c>
      <c r="K206" t="s">
        <v>1218</v>
      </c>
      <c r="L206" t="str">
        <f t="shared" si="14"/>
        <v xml:space="preserve">209 </v>
      </c>
      <c r="M206">
        <f t="shared" si="15"/>
        <v>0.20899999999999999</v>
      </c>
      <c r="N206" t="s">
        <v>167</v>
      </c>
    </row>
    <row r="207" spans="1:14" x14ac:dyDescent="0.3">
      <c r="A207" t="s">
        <v>139</v>
      </c>
      <c r="B207" t="s">
        <v>1217</v>
      </c>
      <c r="C207" t="s">
        <v>1220</v>
      </c>
      <c r="D207" t="str">
        <f t="shared" si="17"/>
        <v>110</v>
      </c>
      <c r="E207">
        <v>1198</v>
      </c>
      <c r="F207">
        <v>1607</v>
      </c>
      <c r="G207">
        <v>3994</v>
      </c>
      <c r="H207">
        <v>1811</v>
      </c>
      <c r="I207">
        <f t="shared" si="12"/>
        <v>11623646338</v>
      </c>
      <c r="J207">
        <f t="shared" si="13"/>
        <v>11.623646338</v>
      </c>
      <c r="K207" t="s">
        <v>1218</v>
      </c>
      <c r="L207" t="str">
        <f t="shared" si="14"/>
        <v xml:space="preserve">209 </v>
      </c>
      <c r="M207">
        <f t="shared" si="15"/>
        <v>0.20899999999999999</v>
      </c>
      <c r="N207" t="s">
        <v>167</v>
      </c>
    </row>
    <row r="208" spans="1:14" x14ac:dyDescent="0.3">
      <c r="A208" t="s">
        <v>139</v>
      </c>
      <c r="B208" t="s">
        <v>1217</v>
      </c>
      <c r="C208" t="s">
        <v>1220</v>
      </c>
      <c r="D208" t="str">
        <f t="shared" si="17"/>
        <v>110</v>
      </c>
      <c r="E208">
        <v>1198</v>
      </c>
      <c r="F208">
        <v>1607</v>
      </c>
      <c r="G208">
        <v>3994</v>
      </c>
      <c r="H208">
        <v>1811</v>
      </c>
      <c r="I208">
        <f t="shared" si="12"/>
        <v>11623646338</v>
      </c>
      <c r="J208">
        <f t="shared" si="13"/>
        <v>11.623646338</v>
      </c>
      <c r="K208" t="s">
        <v>1218</v>
      </c>
      <c r="L208" t="str">
        <f t="shared" si="14"/>
        <v xml:space="preserve">209 </v>
      </c>
      <c r="M208">
        <f t="shared" si="15"/>
        <v>0.20899999999999999</v>
      </c>
      <c r="N208" t="s">
        <v>167</v>
      </c>
    </row>
    <row r="209" spans="1:14" x14ac:dyDescent="0.3">
      <c r="A209" t="s">
        <v>139</v>
      </c>
      <c r="B209" t="s">
        <v>1217</v>
      </c>
      <c r="C209" t="s">
        <v>1220</v>
      </c>
      <c r="D209" t="str">
        <f t="shared" si="17"/>
        <v>110</v>
      </c>
      <c r="E209">
        <v>1198</v>
      </c>
      <c r="F209">
        <v>1607</v>
      </c>
      <c r="G209">
        <v>3994</v>
      </c>
      <c r="H209">
        <v>1811</v>
      </c>
      <c r="I209">
        <f t="shared" si="12"/>
        <v>11623646338</v>
      </c>
      <c r="J209">
        <f t="shared" si="13"/>
        <v>11.623646338</v>
      </c>
      <c r="K209" t="s">
        <v>1218</v>
      </c>
      <c r="L209" t="str">
        <f t="shared" si="14"/>
        <v xml:space="preserve">209 </v>
      </c>
      <c r="M209">
        <f t="shared" si="15"/>
        <v>0.20899999999999999</v>
      </c>
      <c r="N209" t="s">
        <v>167</v>
      </c>
    </row>
    <row r="210" spans="1:14" hidden="1" x14ac:dyDescent="0.3">
      <c r="A210" t="s">
        <v>898</v>
      </c>
      <c r="B210" t="s">
        <v>918</v>
      </c>
      <c r="C210" t="s">
        <v>926</v>
      </c>
      <c r="E210">
        <v>2993</v>
      </c>
      <c r="F210">
        <v>1745</v>
      </c>
      <c r="G210">
        <v>4922</v>
      </c>
      <c r="H210">
        <v>2218</v>
      </c>
      <c r="I210">
        <f t="shared" ref="I210:I273" si="18">F210*G210*H210</f>
        <v>19050158020</v>
      </c>
      <c r="J210">
        <f t="shared" ref="J210:J273" si="19">I210/1000000000</f>
        <v>19.050158020000001</v>
      </c>
      <c r="L210" t="e">
        <f t="shared" ref="L210:L273" si="20">LEFT(K210,FIND("mm",K210)-1)</f>
        <v>#VALUE!</v>
      </c>
      <c r="M210" t="e">
        <f t="shared" ref="M210:M273" si="21">L210/1000</f>
        <v>#VALUE!</v>
      </c>
      <c r="N210" t="s">
        <v>167</v>
      </c>
    </row>
    <row r="211" spans="1:14" hidden="1" x14ac:dyDescent="0.3">
      <c r="A211" t="s">
        <v>898</v>
      </c>
      <c r="B211" t="s">
        <v>918</v>
      </c>
      <c r="C211" t="s">
        <v>926</v>
      </c>
      <c r="E211">
        <v>2993</v>
      </c>
      <c r="F211">
        <v>1745</v>
      </c>
      <c r="G211">
        <v>4922</v>
      </c>
      <c r="H211">
        <v>2218</v>
      </c>
      <c r="I211">
        <f t="shared" si="18"/>
        <v>19050158020</v>
      </c>
      <c r="J211">
        <f t="shared" si="19"/>
        <v>19.050158020000001</v>
      </c>
      <c r="L211" t="e">
        <f t="shared" si="20"/>
        <v>#VALUE!</v>
      </c>
      <c r="M211" t="e">
        <f t="shared" si="21"/>
        <v>#VALUE!</v>
      </c>
      <c r="N211" t="s">
        <v>167</v>
      </c>
    </row>
    <row r="212" spans="1:14" hidden="1" x14ac:dyDescent="0.3">
      <c r="A212" t="s">
        <v>898</v>
      </c>
      <c r="B212" t="s">
        <v>918</v>
      </c>
      <c r="C212" t="s">
        <v>935</v>
      </c>
      <c r="E212">
        <v>2998</v>
      </c>
      <c r="F212">
        <v>1745</v>
      </c>
      <c r="G212">
        <v>4922</v>
      </c>
      <c r="H212">
        <v>2218</v>
      </c>
      <c r="I212">
        <f t="shared" si="18"/>
        <v>19050158020</v>
      </c>
      <c r="J212">
        <f t="shared" si="19"/>
        <v>19.050158020000001</v>
      </c>
      <c r="L212" t="e">
        <f t="shared" si="20"/>
        <v>#VALUE!</v>
      </c>
      <c r="M212" t="e">
        <f t="shared" si="21"/>
        <v>#VALUE!</v>
      </c>
      <c r="N212" t="s">
        <v>167</v>
      </c>
    </row>
    <row r="213" spans="1:14" x14ac:dyDescent="0.3">
      <c r="A213" t="s">
        <v>139</v>
      </c>
      <c r="B213" t="s">
        <v>1217</v>
      </c>
      <c r="C213" t="s">
        <v>1233</v>
      </c>
      <c r="D213" t="str">
        <f>LEFT(C213,FIND("PS",C213)-1)</f>
        <v>110</v>
      </c>
      <c r="E213">
        <v>1497</v>
      </c>
      <c r="F213">
        <v>1607</v>
      </c>
      <c r="G213">
        <v>3994</v>
      </c>
      <c r="H213">
        <v>1811</v>
      </c>
      <c r="I213">
        <f t="shared" si="18"/>
        <v>11623646338</v>
      </c>
      <c r="J213">
        <f t="shared" si="19"/>
        <v>11.623646338</v>
      </c>
      <c r="K213" t="s">
        <v>1218</v>
      </c>
      <c r="L213" t="str">
        <f t="shared" si="20"/>
        <v xml:space="preserve">209 </v>
      </c>
      <c r="M213">
        <f t="shared" si="21"/>
        <v>0.20899999999999999</v>
      </c>
      <c r="N213" t="s">
        <v>167</v>
      </c>
    </row>
    <row r="214" spans="1:14" hidden="1" x14ac:dyDescent="0.3">
      <c r="A214" t="s">
        <v>898</v>
      </c>
      <c r="B214" t="s">
        <v>953</v>
      </c>
      <c r="C214" t="s">
        <v>962</v>
      </c>
      <c r="E214">
        <v>2979</v>
      </c>
      <c r="F214">
        <v>1410</v>
      </c>
      <c r="G214">
        <v>4461</v>
      </c>
      <c r="H214">
        <v>1854</v>
      </c>
      <c r="I214">
        <f t="shared" si="18"/>
        <v>11661678540</v>
      </c>
      <c r="J214">
        <f t="shared" si="19"/>
        <v>11.66167854</v>
      </c>
      <c r="L214" t="e">
        <f t="shared" si="20"/>
        <v>#VALUE!</v>
      </c>
      <c r="M214" t="e">
        <f t="shared" si="21"/>
        <v>#VALUE!</v>
      </c>
      <c r="N214" t="s">
        <v>167</v>
      </c>
    </row>
    <row r="215" spans="1:14" hidden="1" x14ac:dyDescent="0.3">
      <c r="A215" t="s">
        <v>444</v>
      </c>
      <c r="B215" t="s">
        <v>968</v>
      </c>
      <c r="C215" t="s">
        <v>974</v>
      </c>
      <c r="E215">
        <v>2982</v>
      </c>
      <c r="F215">
        <v>1880</v>
      </c>
      <c r="G215">
        <v>4840</v>
      </c>
      <c r="H215">
        <v>1885</v>
      </c>
      <c r="I215">
        <f t="shared" si="18"/>
        <v>17151992000</v>
      </c>
      <c r="J215">
        <f t="shared" si="19"/>
        <v>17.151992</v>
      </c>
      <c r="L215" t="e">
        <f t="shared" si="20"/>
        <v>#VALUE!</v>
      </c>
      <c r="M215" t="e">
        <f t="shared" si="21"/>
        <v>#VALUE!</v>
      </c>
      <c r="N215" t="s">
        <v>167</v>
      </c>
    </row>
    <row r="216" spans="1:14" x14ac:dyDescent="0.3">
      <c r="A216" t="s">
        <v>139</v>
      </c>
      <c r="B216" t="s">
        <v>2049</v>
      </c>
      <c r="C216" t="s">
        <v>2051</v>
      </c>
      <c r="D216" t="str">
        <f t="shared" ref="D216:D221" si="22">LEFT(C216,FIND("PS",C216)-1)</f>
        <v>129</v>
      </c>
      <c r="E216" t="s">
        <v>148</v>
      </c>
      <c r="F216">
        <v>1607</v>
      </c>
      <c r="G216">
        <v>3994</v>
      </c>
      <c r="H216">
        <v>1811</v>
      </c>
      <c r="I216">
        <f t="shared" si="18"/>
        <v>11623646338</v>
      </c>
      <c r="J216">
        <f t="shared" si="19"/>
        <v>11.623646338</v>
      </c>
      <c r="K216" t="s">
        <v>1329</v>
      </c>
      <c r="L216" t="str">
        <f t="shared" si="20"/>
        <v xml:space="preserve">205 </v>
      </c>
      <c r="M216">
        <f t="shared" si="21"/>
        <v>0.20499999999999999</v>
      </c>
      <c r="N216" t="s">
        <v>167</v>
      </c>
    </row>
    <row r="217" spans="1:14" x14ac:dyDescent="0.3">
      <c r="A217" t="s">
        <v>139</v>
      </c>
      <c r="B217" t="s">
        <v>2049</v>
      </c>
      <c r="C217" t="s">
        <v>2051</v>
      </c>
      <c r="D217" t="str">
        <f t="shared" si="22"/>
        <v>129</v>
      </c>
      <c r="E217" t="s">
        <v>148</v>
      </c>
      <c r="F217">
        <v>1607</v>
      </c>
      <c r="G217">
        <v>3994</v>
      </c>
      <c r="H217">
        <v>1811</v>
      </c>
      <c r="I217">
        <f t="shared" si="18"/>
        <v>11623646338</v>
      </c>
      <c r="J217">
        <f t="shared" si="19"/>
        <v>11.623646338</v>
      </c>
      <c r="K217" t="s">
        <v>1329</v>
      </c>
      <c r="L217" t="str">
        <f t="shared" si="20"/>
        <v xml:space="preserve">205 </v>
      </c>
      <c r="M217">
        <f t="shared" si="21"/>
        <v>0.20499999999999999</v>
      </c>
      <c r="N217" t="s">
        <v>167</v>
      </c>
    </row>
    <row r="218" spans="1:14" x14ac:dyDescent="0.3">
      <c r="A218" t="s">
        <v>139</v>
      </c>
      <c r="B218" t="s">
        <v>2049</v>
      </c>
      <c r="C218" t="s">
        <v>2051</v>
      </c>
      <c r="D218" t="str">
        <f t="shared" si="22"/>
        <v>129</v>
      </c>
      <c r="E218" t="s">
        <v>148</v>
      </c>
      <c r="F218">
        <v>1607</v>
      </c>
      <c r="G218">
        <v>3994</v>
      </c>
      <c r="H218">
        <v>1811</v>
      </c>
      <c r="I218">
        <f t="shared" si="18"/>
        <v>11623646338</v>
      </c>
      <c r="J218">
        <f t="shared" si="19"/>
        <v>11.623646338</v>
      </c>
      <c r="K218" t="s">
        <v>1329</v>
      </c>
      <c r="L218" t="str">
        <f t="shared" si="20"/>
        <v xml:space="preserve">205 </v>
      </c>
      <c r="M218">
        <f t="shared" si="21"/>
        <v>0.20499999999999999</v>
      </c>
      <c r="N218" t="s">
        <v>167</v>
      </c>
    </row>
    <row r="219" spans="1:14" x14ac:dyDescent="0.3">
      <c r="A219" t="s">
        <v>139</v>
      </c>
      <c r="B219" t="s">
        <v>2244</v>
      </c>
      <c r="C219" t="s">
        <v>1563</v>
      </c>
      <c r="D219" t="str">
        <f t="shared" si="22"/>
        <v>140</v>
      </c>
      <c r="E219">
        <v>1956</v>
      </c>
      <c r="F219">
        <v>1706</v>
      </c>
      <c r="G219">
        <v>4598</v>
      </c>
      <c r="H219">
        <v>1894</v>
      </c>
      <c r="I219">
        <f t="shared" si="18"/>
        <v>14856892072</v>
      </c>
      <c r="J219">
        <f t="shared" si="19"/>
        <v>14.856892072000001</v>
      </c>
      <c r="K219" t="s">
        <v>1329</v>
      </c>
      <c r="L219" t="str">
        <f t="shared" si="20"/>
        <v xml:space="preserve">205 </v>
      </c>
      <c r="M219">
        <f t="shared" si="21"/>
        <v>0.20499999999999999</v>
      </c>
      <c r="N219" t="s">
        <v>167</v>
      </c>
    </row>
    <row r="220" spans="1:14" x14ac:dyDescent="0.3">
      <c r="A220" t="s">
        <v>139</v>
      </c>
      <c r="B220" t="s">
        <v>2244</v>
      </c>
      <c r="C220" t="s">
        <v>1563</v>
      </c>
      <c r="D220" t="str">
        <f t="shared" si="22"/>
        <v>140</v>
      </c>
      <c r="E220">
        <v>1956</v>
      </c>
      <c r="F220">
        <v>1706</v>
      </c>
      <c r="G220">
        <v>4598</v>
      </c>
      <c r="H220">
        <v>1894</v>
      </c>
      <c r="I220">
        <f t="shared" si="18"/>
        <v>14856892072</v>
      </c>
      <c r="J220">
        <f t="shared" si="19"/>
        <v>14.856892072000001</v>
      </c>
      <c r="K220" t="s">
        <v>1329</v>
      </c>
      <c r="L220" t="str">
        <f t="shared" si="20"/>
        <v xml:space="preserve">205 </v>
      </c>
      <c r="M220">
        <f t="shared" si="21"/>
        <v>0.20499999999999999</v>
      </c>
      <c r="N220" t="s">
        <v>167</v>
      </c>
    </row>
    <row r="221" spans="1:14" x14ac:dyDescent="0.3">
      <c r="A221" t="s">
        <v>139</v>
      </c>
      <c r="B221" t="s">
        <v>2244</v>
      </c>
      <c r="C221" t="s">
        <v>1563</v>
      </c>
      <c r="D221" t="str">
        <f t="shared" si="22"/>
        <v>140</v>
      </c>
      <c r="E221">
        <v>1956</v>
      </c>
      <c r="F221">
        <v>1706</v>
      </c>
      <c r="G221">
        <v>4598</v>
      </c>
      <c r="H221">
        <v>1894</v>
      </c>
      <c r="I221">
        <f t="shared" si="18"/>
        <v>14856892072</v>
      </c>
      <c r="J221">
        <f t="shared" si="19"/>
        <v>14.856892072000001</v>
      </c>
      <c r="K221" t="s">
        <v>1329</v>
      </c>
      <c r="L221" t="str">
        <f t="shared" si="20"/>
        <v xml:space="preserve">205 </v>
      </c>
      <c r="M221">
        <f t="shared" si="21"/>
        <v>0.20499999999999999</v>
      </c>
      <c r="N221" t="s">
        <v>167</v>
      </c>
    </row>
    <row r="222" spans="1:14" hidden="1" x14ac:dyDescent="0.3">
      <c r="A222" t="s">
        <v>235</v>
      </c>
      <c r="B222" t="s">
        <v>1019</v>
      </c>
      <c r="C222" t="s">
        <v>1026</v>
      </c>
      <c r="E222">
        <v>796</v>
      </c>
      <c r="F222">
        <v>1475</v>
      </c>
      <c r="G222">
        <v>3445</v>
      </c>
      <c r="H222">
        <v>1490</v>
      </c>
      <c r="I222">
        <f t="shared" si="18"/>
        <v>7571248750</v>
      </c>
      <c r="J222">
        <f t="shared" si="19"/>
        <v>7.5712487499999996</v>
      </c>
      <c r="K222" t="s">
        <v>242</v>
      </c>
      <c r="L222" t="str">
        <f t="shared" si="20"/>
        <v xml:space="preserve">160 </v>
      </c>
      <c r="M222">
        <f t="shared" si="21"/>
        <v>0.16</v>
      </c>
    </row>
    <row r="223" spans="1:14" hidden="1" x14ac:dyDescent="0.3">
      <c r="A223" t="s">
        <v>235</v>
      </c>
      <c r="B223" t="s">
        <v>1019</v>
      </c>
      <c r="C223" t="s">
        <v>1026</v>
      </c>
      <c r="E223">
        <v>796</v>
      </c>
      <c r="F223">
        <v>1475</v>
      </c>
      <c r="G223">
        <v>3445</v>
      </c>
      <c r="H223">
        <v>1490</v>
      </c>
      <c r="I223">
        <f t="shared" si="18"/>
        <v>7571248750</v>
      </c>
      <c r="J223">
        <f t="shared" si="19"/>
        <v>7.5712487499999996</v>
      </c>
      <c r="K223" t="s">
        <v>242</v>
      </c>
      <c r="L223" t="str">
        <f t="shared" si="20"/>
        <v xml:space="preserve">160 </v>
      </c>
      <c r="M223">
        <f t="shared" si="21"/>
        <v>0.16</v>
      </c>
    </row>
    <row r="224" spans="1:14" hidden="1" x14ac:dyDescent="0.3">
      <c r="A224" t="s">
        <v>235</v>
      </c>
      <c r="B224" t="s">
        <v>1019</v>
      </c>
      <c r="C224" t="s">
        <v>1032</v>
      </c>
      <c r="E224">
        <v>796</v>
      </c>
      <c r="F224">
        <v>1475</v>
      </c>
      <c r="G224">
        <v>3445</v>
      </c>
      <c r="H224">
        <v>1490</v>
      </c>
      <c r="I224">
        <f t="shared" si="18"/>
        <v>7571248750</v>
      </c>
      <c r="J224">
        <f t="shared" si="19"/>
        <v>7.5712487499999996</v>
      </c>
      <c r="K224" t="s">
        <v>242</v>
      </c>
      <c r="L224" t="str">
        <f t="shared" si="20"/>
        <v xml:space="preserve">160 </v>
      </c>
      <c r="M224">
        <f t="shared" si="21"/>
        <v>0.16</v>
      </c>
    </row>
    <row r="225" spans="1:13" hidden="1" x14ac:dyDescent="0.3">
      <c r="A225" t="s">
        <v>235</v>
      </c>
      <c r="B225" t="s">
        <v>1019</v>
      </c>
      <c r="C225" t="s">
        <v>1026</v>
      </c>
      <c r="E225">
        <v>796</v>
      </c>
      <c r="F225">
        <v>1475</v>
      </c>
      <c r="G225">
        <v>3445</v>
      </c>
      <c r="H225">
        <v>1490</v>
      </c>
      <c r="I225">
        <f t="shared" si="18"/>
        <v>7571248750</v>
      </c>
      <c r="J225">
        <f t="shared" si="19"/>
        <v>7.5712487499999996</v>
      </c>
      <c r="K225" t="s">
        <v>242</v>
      </c>
      <c r="L225" t="str">
        <f t="shared" si="20"/>
        <v xml:space="preserve">160 </v>
      </c>
      <c r="M225">
        <f t="shared" si="21"/>
        <v>0.16</v>
      </c>
    </row>
    <row r="226" spans="1:13" hidden="1" x14ac:dyDescent="0.3">
      <c r="A226" t="s">
        <v>235</v>
      </c>
      <c r="B226" t="s">
        <v>1019</v>
      </c>
      <c r="C226" t="s">
        <v>1026</v>
      </c>
      <c r="E226">
        <v>796</v>
      </c>
      <c r="F226">
        <v>1475</v>
      </c>
      <c r="G226">
        <v>3445</v>
      </c>
      <c r="H226">
        <v>1490</v>
      </c>
      <c r="I226">
        <f t="shared" si="18"/>
        <v>7571248750</v>
      </c>
      <c r="J226">
        <f t="shared" si="19"/>
        <v>7.5712487499999996</v>
      </c>
      <c r="K226" t="s">
        <v>242</v>
      </c>
      <c r="L226" t="str">
        <f t="shared" si="20"/>
        <v xml:space="preserve">160 </v>
      </c>
      <c r="M226">
        <f t="shared" si="21"/>
        <v>0.16</v>
      </c>
    </row>
    <row r="227" spans="1:13" hidden="1" x14ac:dyDescent="0.3">
      <c r="A227" t="s">
        <v>235</v>
      </c>
      <c r="B227" t="s">
        <v>1019</v>
      </c>
      <c r="C227" t="s">
        <v>1032</v>
      </c>
      <c r="E227">
        <v>796</v>
      </c>
      <c r="F227">
        <v>1475</v>
      </c>
      <c r="G227">
        <v>3445</v>
      </c>
      <c r="H227">
        <v>1490</v>
      </c>
      <c r="I227">
        <f t="shared" si="18"/>
        <v>7571248750</v>
      </c>
      <c r="J227">
        <f t="shared" si="19"/>
        <v>7.5712487499999996</v>
      </c>
      <c r="K227" t="s">
        <v>242</v>
      </c>
      <c r="L227" t="str">
        <f t="shared" si="20"/>
        <v xml:space="preserve">160 </v>
      </c>
      <c r="M227">
        <f t="shared" si="21"/>
        <v>0.16</v>
      </c>
    </row>
    <row r="228" spans="1:13" hidden="1" x14ac:dyDescent="0.3">
      <c r="A228" t="s">
        <v>235</v>
      </c>
      <c r="B228" t="s">
        <v>1019</v>
      </c>
      <c r="C228" t="s">
        <v>1026</v>
      </c>
      <c r="E228">
        <v>796</v>
      </c>
      <c r="F228">
        <v>1475</v>
      </c>
      <c r="G228">
        <v>3445</v>
      </c>
      <c r="H228">
        <v>1490</v>
      </c>
      <c r="I228">
        <f t="shared" si="18"/>
        <v>7571248750</v>
      </c>
      <c r="J228">
        <f t="shared" si="19"/>
        <v>7.5712487499999996</v>
      </c>
      <c r="K228" t="s">
        <v>242</v>
      </c>
      <c r="L228" t="str">
        <f t="shared" si="20"/>
        <v xml:space="preserve">160 </v>
      </c>
      <c r="M228">
        <f t="shared" si="21"/>
        <v>0.16</v>
      </c>
    </row>
    <row r="229" spans="1:13" hidden="1" x14ac:dyDescent="0.3">
      <c r="A229" t="s">
        <v>235</v>
      </c>
      <c r="B229" t="s">
        <v>1019</v>
      </c>
      <c r="C229" t="s">
        <v>1026</v>
      </c>
      <c r="E229">
        <v>796</v>
      </c>
      <c r="F229">
        <v>1475</v>
      </c>
      <c r="G229">
        <v>3445</v>
      </c>
      <c r="H229">
        <v>1490</v>
      </c>
      <c r="I229">
        <f t="shared" si="18"/>
        <v>7571248750</v>
      </c>
      <c r="J229">
        <f t="shared" si="19"/>
        <v>7.5712487499999996</v>
      </c>
      <c r="K229" t="s">
        <v>242</v>
      </c>
      <c r="L229" t="str">
        <f t="shared" si="20"/>
        <v xml:space="preserve">160 </v>
      </c>
      <c r="M229">
        <f t="shared" si="21"/>
        <v>0.16</v>
      </c>
    </row>
    <row r="230" spans="1:13" hidden="1" x14ac:dyDescent="0.3">
      <c r="A230" t="s">
        <v>235</v>
      </c>
      <c r="B230" t="s">
        <v>1039</v>
      </c>
      <c r="C230" t="s">
        <v>1044</v>
      </c>
      <c r="E230">
        <v>998</v>
      </c>
      <c r="F230">
        <v>1549</v>
      </c>
      <c r="G230">
        <v>3565</v>
      </c>
      <c r="H230">
        <v>1520</v>
      </c>
      <c r="I230">
        <f t="shared" si="18"/>
        <v>8393721200</v>
      </c>
      <c r="J230">
        <f t="shared" si="19"/>
        <v>8.3937211999999999</v>
      </c>
      <c r="L230" t="e">
        <f t="shared" si="20"/>
        <v>#VALUE!</v>
      </c>
      <c r="M230" t="e">
        <f t="shared" si="21"/>
        <v>#VALUE!</v>
      </c>
    </row>
    <row r="231" spans="1:13" hidden="1" x14ac:dyDescent="0.3">
      <c r="A231" t="s">
        <v>235</v>
      </c>
      <c r="B231" t="s">
        <v>1039</v>
      </c>
      <c r="C231" t="s">
        <v>1044</v>
      </c>
      <c r="E231">
        <v>998</v>
      </c>
      <c r="F231">
        <v>1549</v>
      </c>
      <c r="G231">
        <v>3565</v>
      </c>
      <c r="H231">
        <v>1520</v>
      </c>
      <c r="I231">
        <f t="shared" si="18"/>
        <v>8393721200</v>
      </c>
      <c r="J231">
        <f t="shared" si="19"/>
        <v>8.3937211999999999</v>
      </c>
      <c r="L231" t="e">
        <f t="shared" si="20"/>
        <v>#VALUE!</v>
      </c>
      <c r="M231" t="e">
        <f t="shared" si="21"/>
        <v>#VALUE!</v>
      </c>
    </row>
    <row r="232" spans="1:13" hidden="1" x14ac:dyDescent="0.3">
      <c r="A232" t="s">
        <v>235</v>
      </c>
      <c r="B232" t="s">
        <v>1039</v>
      </c>
      <c r="C232" t="s">
        <v>1044</v>
      </c>
      <c r="E232">
        <v>998</v>
      </c>
      <c r="F232">
        <v>1549</v>
      </c>
      <c r="G232">
        <v>3565</v>
      </c>
      <c r="H232">
        <v>1520</v>
      </c>
      <c r="I232">
        <f t="shared" si="18"/>
        <v>8393721200</v>
      </c>
      <c r="J232">
        <f t="shared" si="19"/>
        <v>8.3937211999999999</v>
      </c>
      <c r="L232" t="e">
        <f t="shared" si="20"/>
        <v>#VALUE!</v>
      </c>
      <c r="M232" t="e">
        <f t="shared" si="21"/>
        <v>#VALUE!</v>
      </c>
    </row>
    <row r="233" spans="1:13" hidden="1" x14ac:dyDescent="0.3">
      <c r="A233" t="s">
        <v>235</v>
      </c>
      <c r="B233" t="s">
        <v>1039</v>
      </c>
      <c r="C233" t="s">
        <v>1044</v>
      </c>
      <c r="E233">
        <v>998</v>
      </c>
      <c r="F233">
        <v>1549</v>
      </c>
      <c r="G233">
        <v>3565</v>
      </c>
      <c r="H233">
        <v>1520</v>
      </c>
      <c r="I233">
        <f t="shared" si="18"/>
        <v>8393721200</v>
      </c>
      <c r="J233">
        <f t="shared" si="19"/>
        <v>8.3937211999999999</v>
      </c>
      <c r="L233" t="e">
        <f t="shared" si="20"/>
        <v>#VALUE!</v>
      </c>
      <c r="M233" t="e">
        <f t="shared" si="21"/>
        <v>#VALUE!</v>
      </c>
    </row>
    <row r="234" spans="1:13" hidden="1" x14ac:dyDescent="0.3">
      <c r="A234" t="s">
        <v>235</v>
      </c>
      <c r="B234" t="s">
        <v>1039</v>
      </c>
      <c r="C234" t="s">
        <v>1044</v>
      </c>
      <c r="E234">
        <v>998</v>
      </c>
      <c r="F234">
        <v>1549</v>
      </c>
      <c r="G234">
        <v>3565</v>
      </c>
      <c r="H234">
        <v>1520</v>
      </c>
      <c r="I234">
        <f t="shared" si="18"/>
        <v>8393721200</v>
      </c>
      <c r="J234">
        <f t="shared" si="19"/>
        <v>8.3937211999999999</v>
      </c>
      <c r="L234" t="e">
        <f t="shared" si="20"/>
        <v>#VALUE!</v>
      </c>
      <c r="M234" t="e">
        <f t="shared" si="21"/>
        <v>#VALUE!</v>
      </c>
    </row>
    <row r="235" spans="1:13" hidden="1" x14ac:dyDescent="0.3">
      <c r="A235" t="s">
        <v>235</v>
      </c>
      <c r="B235" t="s">
        <v>1039</v>
      </c>
      <c r="C235" t="s">
        <v>1044</v>
      </c>
      <c r="E235">
        <v>998</v>
      </c>
      <c r="F235">
        <v>1549</v>
      </c>
      <c r="G235">
        <v>3565</v>
      </c>
      <c r="H235">
        <v>1520</v>
      </c>
      <c r="I235">
        <f t="shared" si="18"/>
        <v>8393721200</v>
      </c>
      <c r="J235">
        <f t="shared" si="19"/>
        <v>8.3937211999999999</v>
      </c>
      <c r="L235" t="e">
        <f t="shared" si="20"/>
        <v>#VALUE!</v>
      </c>
      <c r="M235" t="e">
        <f t="shared" si="21"/>
        <v>#VALUE!</v>
      </c>
    </row>
    <row r="236" spans="1:13" hidden="1" x14ac:dyDescent="0.3">
      <c r="A236" t="s">
        <v>235</v>
      </c>
      <c r="B236" t="s">
        <v>1039</v>
      </c>
      <c r="C236" t="s">
        <v>1044</v>
      </c>
      <c r="E236">
        <v>998</v>
      </c>
      <c r="F236">
        <v>1549</v>
      </c>
      <c r="G236">
        <v>3565</v>
      </c>
      <c r="H236">
        <v>1520</v>
      </c>
      <c r="I236">
        <f t="shared" si="18"/>
        <v>8393721200</v>
      </c>
      <c r="J236">
        <f t="shared" si="19"/>
        <v>8.3937211999999999</v>
      </c>
      <c r="L236" t="e">
        <f t="shared" si="20"/>
        <v>#VALUE!</v>
      </c>
      <c r="M236" t="e">
        <f t="shared" si="21"/>
        <v>#VALUE!</v>
      </c>
    </row>
    <row r="237" spans="1:13" hidden="1" x14ac:dyDescent="0.3">
      <c r="A237" t="s">
        <v>235</v>
      </c>
      <c r="B237" t="s">
        <v>1039</v>
      </c>
      <c r="C237" t="s">
        <v>1044</v>
      </c>
      <c r="E237">
        <v>998</v>
      </c>
      <c r="F237">
        <v>1549</v>
      </c>
      <c r="G237">
        <v>3565</v>
      </c>
      <c r="H237">
        <v>1520</v>
      </c>
      <c r="I237">
        <f t="shared" si="18"/>
        <v>8393721200</v>
      </c>
      <c r="J237">
        <f t="shared" si="19"/>
        <v>8.3937211999999999</v>
      </c>
      <c r="L237" t="e">
        <f t="shared" si="20"/>
        <v>#VALUE!</v>
      </c>
      <c r="M237" t="e">
        <f t="shared" si="21"/>
        <v>#VALUE!</v>
      </c>
    </row>
    <row r="238" spans="1:13" hidden="1" x14ac:dyDescent="0.3">
      <c r="A238" t="s">
        <v>235</v>
      </c>
      <c r="B238" t="s">
        <v>1039</v>
      </c>
      <c r="C238" t="s">
        <v>1044</v>
      </c>
      <c r="E238">
        <v>998</v>
      </c>
      <c r="F238">
        <v>1549</v>
      </c>
      <c r="G238">
        <v>3565</v>
      </c>
      <c r="H238">
        <v>1520</v>
      </c>
      <c r="I238">
        <f t="shared" si="18"/>
        <v>8393721200</v>
      </c>
      <c r="J238">
        <f t="shared" si="19"/>
        <v>8.3937211999999999</v>
      </c>
      <c r="L238" t="e">
        <f t="shared" si="20"/>
        <v>#VALUE!</v>
      </c>
      <c r="M238" t="e">
        <f t="shared" si="21"/>
        <v>#VALUE!</v>
      </c>
    </row>
    <row r="239" spans="1:13" hidden="1" x14ac:dyDescent="0.3">
      <c r="A239" t="s">
        <v>235</v>
      </c>
      <c r="B239" t="s">
        <v>1039</v>
      </c>
      <c r="C239" t="s">
        <v>1044</v>
      </c>
      <c r="E239">
        <v>998</v>
      </c>
      <c r="F239">
        <v>1549</v>
      </c>
      <c r="G239">
        <v>3565</v>
      </c>
      <c r="H239">
        <v>1520</v>
      </c>
      <c r="I239">
        <f t="shared" si="18"/>
        <v>8393721200</v>
      </c>
      <c r="J239">
        <f t="shared" si="19"/>
        <v>8.3937211999999999</v>
      </c>
      <c r="L239" t="e">
        <f t="shared" si="20"/>
        <v>#VALUE!</v>
      </c>
      <c r="M239" t="e">
        <f t="shared" si="21"/>
        <v>#VALUE!</v>
      </c>
    </row>
    <row r="240" spans="1:13" hidden="1" x14ac:dyDescent="0.3">
      <c r="A240" t="s">
        <v>235</v>
      </c>
      <c r="B240" t="s">
        <v>1051</v>
      </c>
      <c r="C240" t="s">
        <v>281</v>
      </c>
      <c r="E240">
        <v>998</v>
      </c>
      <c r="F240">
        <v>1560</v>
      </c>
      <c r="G240">
        <v>3600</v>
      </c>
      <c r="H240">
        <v>1600</v>
      </c>
      <c r="I240">
        <f t="shared" si="18"/>
        <v>8985600000</v>
      </c>
      <c r="J240">
        <f t="shared" si="19"/>
        <v>8.9855999999999998</v>
      </c>
      <c r="K240" t="s">
        <v>304</v>
      </c>
      <c r="L240" t="str">
        <f t="shared" si="20"/>
        <v xml:space="preserve">165 </v>
      </c>
      <c r="M240">
        <f t="shared" si="21"/>
        <v>0.16500000000000001</v>
      </c>
    </row>
    <row r="241" spans="1:13" hidden="1" x14ac:dyDescent="0.3">
      <c r="A241" t="s">
        <v>235</v>
      </c>
      <c r="B241" t="s">
        <v>1051</v>
      </c>
      <c r="C241" t="s">
        <v>281</v>
      </c>
      <c r="E241">
        <v>998</v>
      </c>
      <c r="F241">
        <v>1560</v>
      </c>
      <c r="G241">
        <v>3600</v>
      </c>
      <c r="H241">
        <v>1600</v>
      </c>
      <c r="I241">
        <f t="shared" si="18"/>
        <v>8985600000</v>
      </c>
      <c r="J241">
        <f t="shared" si="19"/>
        <v>8.9855999999999998</v>
      </c>
      <c r="K241" t="s">
        <v>304</v>
      </c>
      <c r="L241" t="str">
        <f t="shared" si="20"/>
        <v xml:space="preserve">165 </v>
      </c>
      <c r="M241">
        <f t="shared" si="21"/>
        <v>0.16500000000000001</v>
      </c>
    </row>
    <row r="242" spans="1:13" hidden="1" x14ac:dyDescent="0.3">
      <c r="A242" t="s">
        <v>235</v>
      </c>
      <c r="B242" t="s">
        <v>1051</v>
      </c>
      <c r="C242" t="s">
        <v>281</v>
      </c>
      <c r="E242">
        <v>998</v>
      </c>
      <c r="F242">
        <v>1560</v>
      </c>
      <c r="G242">
        <v>3600</v>
      </c>
      <c r="H242">
        <v>1600</v>
      </c>
      <c r="I242">
        <f t="shared" si="18"/>
        <v>8985600000</v>
      </c>
      <c r="J242">
        <f t="shared" si="19"/>
        <v>8.9855999999999998</v>
      </c>
      <c r="K242" t="s">
        <v>304</v>
      </c>
      <c r="L242" t="str">
        <f t="shared" si="20"/>
        <v xml:space="preserve">165 </v>
      </c>
      <c r="M242">
        <f t="shared" si="21"/>
        <v>0.16500000000000001</v>
      </c>
    </row>
    <row r="243" spans="1:13" hidden="1" x14ac:dyDescent="0.3">
      <c r="A243" t="s">
        <v>235</v>
      </c>
      <c r="B243" t="s">
        <v>1051</v>
      </c>
      <c r="C243" t="s">
        <v>281</v>
      </c>
      <c r="E243">
        <v>998</v>
      </c>
      <c r="F243">
        <v>1560</v>
      </c>
      <c r="G243">
        <v>3600</v>
      </c>
      <c r="H243">
        <v>1600</v>
      </c>
      <c r="I243">
        <f t="shared" si="18"/>
        <v>8985600000</v>
      </c>
      <c r="J243">
        <f t="shared" si="19"/>
        <v>8.9855999999999998</v>
      </c>
      <c r="K243" t="s">
        <v>304</v>
      </c>
      <c r="L243" t="str">
        <f t="shared" si="20"/>
        <v xml:space="preserve">165 </v>
      </c>
      <c r="M243">
        <f t="shared" si="21"/>
        <v>0.16500000000000001</v>
      </c>
    </row>
    <row r="244" spans="1:13" hidden="1" x14ac:dyDescent="0.3">
      <c r="A244" t="s">
        <v>235</v>
      </c>
      <c r="B244" t="s">
        <v>1051</v>
      </c>
      <c r="C244" t="s">
        <v>281</v>
      </c>
      <c r="E244">
        <v>998</v>
      </c>
      <c r="F244">
        <v>1560</v>
      </c>
      <c r="G244">
        <v>3600</v>
      </c>
      <c r="H244">
        <v>1600</v>
      </c>
      <c r="I244">
        <f t="shared" si="18"/>
        <v>8985600000</v>
      </c>
      <c r="J244">
        <f t="shared" si="19"/>
        <v>8.9855999999999998</v>
      </c>
      <c r="K244" t="s">
        <v>304</v>
      </c>
      <c r="L244" t="str">
        <f t="shared" si="20"/>
        <v xml:space="preserve">165 </v>
      </c>
      <c r="M244">
        <f t="shared" si="21"/>
        <v>0.16500000000000001</v>
      </c>
    </row>
    <row r="245" spans="1:13" hidden="1" x14ac:dyDescent="0.3">
      <c r="A245" t="s">
        <v>235</v>
      </c>
      <c r="B245" t="s">
        <v>1051</v>
      </c>
      <c r="C245" t="s">
        <v>296</v>
      </c>
      <c r="E245">
        <v>998</v>
      </c>
      <c r="F245">
        <v>1560</v>
      </c>
      <c r="G245">
        <v>3600</v>
      </c>
      <c r="H245">
        <v>1600</v>
      </c>
      <c r="I245">
        <f t="shared" si="18"/>
        <v>8985600000</v>
      </c>
      <c r="J245">
        <f t="shared" si="19"/>
        <v>8.9855999999999998</v>
      </c>
      <c r="K245" t="s">
        <v>304</v>
      </c>
      <c r="L245" t="str">
        <f t="shared" si="20"/>
        <v xml:space="preserve">165 </v>
      </c>
      <c r="M245">
        <f t="shared" si="21"/>
        <v>0.16500000000000001</v>
      </c>
    </row>
    <row r="246" spans="1:13" hidden="1" x14ac:dyDescent="0.3">
      <c r="A246" t="s">
        <v>235</v>
      </c>
      <c r="B246" t="s">
        <v>1051</v>
      </c>
      <c r="C246" t="s">
        <v>281</v>
      </c>
      <c r="E246">
        <v>998</v>
      </c>
      <c r="F246">
        <v>1560</v>
      </c>
      <c r="G246">
        <v>3600</v>
      </c>
      <c r="H246">
        <v>1600</v>
      </c>
      <c r="I246">
        <f t="shared" si="18"/>
        <v>8985600000</v>
      </c>
      <c r="J246">
        <f t="shared" si="19"/>
        <v>8.9855999999999998</v>
      </c>
      <c r="K246" t="s">
        <v>304</v>
      </c>
      <c r="L246" t="str">
        <f t="shared" si="20"/>
        <v xml:space="preserve">165 </v>
      </c>
      <c r="M246">
        <f t="shared" si="21"/>
        <v>0.16500000000000001</v>
      </c>
    </row>
    <row r="247" spans="1:13" hidden="1" x14ac:dyDescent="0.3">
      <c r="A247" t="s">
        <v>235</v>
      </c>
      <c r="B247" t="s">
        <v>1051</v>
      </c>
      <c r="C247" t="s">
        <v>281</v>
      </c>
      <c r="E247">
        <v>998</v>
      </c>
      <c r="F247">
        <v>1560</v>
      </c>
      <c r="G247">
        <v>3600</v>
      </c>
      <c r="H247">
        <v>1600</v>
      </c>
      <c r="I247">
        <f t="shared" si="18"/>
        <v>8985600000</v>
      </c>
      <c r="J247">
        <f t="shared" si="19"/>
        <v>8.9855999999999998</v>
      </c>
      <c r="K247" t="s">
        <v>304</v>
      </c>
      <c r="L247" t="str">
        <f t="shared" si="20"/>
        <v xml:space="preserve">165 </v>
      </c>
      <c r="M247">
        <f t="shared" si="21"/>
        <v>0.16500000000000001</v>
      </c>
    </row>
    <row r="248" spans="1:13" hidden="1" x14ac:dyDescent="0.3">
      <c r="A248" t="s">
        <v>235</v>
      </c>
      <c r="B248" t="s">
        <v>1051</v>
      </c>
      <c r="C248" t="s">
        <v>281</v>
      </c>
      <c r="E248">
        <v>998</v>
      </c>
      <c r="F248">
        <v>1560</v>
      </c>
      <c r="G248">
        <v>3600</v>
      </c>
      <c r="H248">
        <v>1600</v>
      </c>
      <c r="I248">
        <f t="shared" si="18"/>
        <v>8985600000</v>
      </c>
      <c r="J248">
        <f t="shared" si="19"/>
        <v>8.9855999999999998</v>
      </c>
      <c r="K248" t="s">
        <v>304</v>
      </c>
      <c r="L248" t="str">
        <f t="shared" si="20"/>
        <v xml:space="preserve">165 </v>
      </c>
      <c r="M248">
        <f t="shared" si="21"/>
        <v>0.16500000000000001</v>
      </c>
    </row>
    <row r="249" spans="1:13" hidden="1" x14ac:dyDescent="0.3">
      <c r="A249" t="s">
        <v>235</v>
      </c>
      <c r="B249" t="s">
        <v>1051</v>
      </c>
      <c r="C249" t="s">
        <v>281</v>
      </c>
      <c r="E249">
        <v>998</v>
      </c>
      <c r="F249">
        <v>1560</v>
      </c>
      <c r="G249">
        <v>3600</v>
      </c>
      <c r="H249">
        <v>1600</v>
      </c>
      <c r="I249">
        <f t="shared" si="18"/>
        <v>8985600000</v>
      </c>
      <c r="J249">
        <f t="shared" si="19"/>
        <v>8.9855999999999998</v>
      </c>
      <c r="K249" t="s">
        <v>304</v>
      </c>
      <c r="L249" t="str">
        <f t="shared" si="20"/>
        <v xml:space="preserve">165 </v>
      </c>
      <c r="M249">
        <f t="shared" si="21"/>
        <v>0.16500000000000001</v>
      </c>
    </row>
    <row r="250" spans="1:13" hidden="1" x14ac:dyDescent="0.3">
      <c r="A250" t="s">
        <v>235</v>
      </c>
      <c r="B250" t="s">
        <v>1051</v>
      </c>
      <c r="C250" t="s">
        <v>281</v>
      </c>
      <c r="E250">
        <v>998</v>
      </c>
      <c r="F250">
        <v>1560</v>
      </c>
      <c r="G250">
        <v>3600</v>
      </c>
      <c r="H250">
        <v>1600</v>
      </c>
      <c r="I250">
        <f t="shared" si="18"/>
        <v>8985600000</v>
      </c>
      <c r="J250">
        <f t="shared" si="19"/>
        <v>8.9855999999999998</v>
      </c>
      <c r="K250" t="s">
        <v>304</v>
      </c>
      <c r="L250" t="str">
        <f t="shared" si="20"/>
        <v xml:space="preserve">165 </v>
      </c>
      <c r="M250">
        <f t="shared" si="21"/>
        <v>0.16500000000000001</v>
      </c>
    </row>
    <row r="251" spans="1:13" hidden="1" x14ac:dyDescent="0.3">
      <c r="A251" t="s">
        <v>319</v>
      </c>
      <c r="B251" t="s">
        <v>1060</v>
      </c>
      <c r="C251" t="s">
        <v>529</v>
      </c>
      <c r="E251">
        <v>1120</v>
      </c>
      <c r="F251">
        <v>1520</v>
      </c>
      <c r="G251">
        <v>3765</v>
      </c>
      <c r="H251">
        <v>1660</v>
      </c>
      <c r="I251">
        <f t="shared" si="18"/>
        <v>9499848000</v>
      </c>
      <c r="J251">
        <f t="shared" si="19"/>
        <v>9.4998480000000001</v>
      </c>
      <c r="L251" t="e">
        <f t="shared" si="20"/>
        <v>#VALUE!</v>
      </c>
      <c r="M251" t="e">
        <f t="shared" si="21"/>
        <v>#VALUE!</v>
      </c>
    </row>
    <row r="252" spans="1:13" hidden="1" x14ac:dyDescent="0.3">
      <c r="A252" t="s">
        <v>319</v>
      </c>
      <c r="B252" t="s">
        <v>1060</v>
      </c>
      <c r="C252" t="s">
        <v>529</v>
      </c>
      <c r="E252">
        <v>1120</v>
      </c>
      <c r="F252">
        <v>1520</v>
      </c>
      <c r="G252">
        <v>3765</v>
      </c>
      <c r="H252">
        <v>1660</v>
      </c>
      <c r="I252">
        <f t="shared" si="18"/>
        <v>9499848000</v>
      </c>
      <c r="J252">
        <f t="shared" si="19"/>
        <v>9.4998480000000001</v>
      </c>
      <c r="L252" t="e">
        <f t="shared" si="20"/>
        <v>#VALUE!</v>
      </c>
      <c r="M252" t="e">
        <f t="shared" si="21"/>
        <v>#VALUE!</v>
      </c>
    </row>
    <row r="253" spans="1:13" hidden="1" x14ac:dyDescent="0.3">
      <c r="A253" t="s">
        <v>319</v>
      </c>
      <c r="B253" t="s">
        <v>1060</v>
      </c>
      <c r="C253" t="s">
        <v>404</v>
      </c>
      <c r="E253">
        <v>1197</v>
      </c>
      <c r="F253">
        <v>1520</v>
      </c>
      <c r="G253">
        <v>3765</v>
      </c>
      <c r="H253">
        <v>1660</v>
      </c>
      <c r="I253">
        <f t="shared" si="18"/>
        <v>9499848000</v>
      </c>
      <c r="J253">
        <f t="shared" si="19"/>
        <v>9.4998480000000001</v>
      </c>
      <c r="K253" t="s">
        <v>304</v>
      </c>
      <c r="L253" t="str">
        <f t="shared" si="20"/>
        <v xml:space="preserve">165 </v>
      </c>
      <c r="M253">
        <f t="shared" si="21"/>
        <v>0.16500000000000001</v>
      </c>
    </row>
    <row r="254" spans="1:13" hidden="1" x14ac:dyDescent="0.3">
      <c r="A254" t="s">
        <v>319</v>
      </c>
      <c r="B254" t="s">
        <v>1060</v>
      </c>
      <c r="C254" t="s">
        <v>404</v>
      </c>
      <c r="E254">
        <v>1197</v>
      </c>
      <c r="F254">
        <v>1520</v>
      </c>
      <c r="G254">
        <v>3765</v>
      </c>
      <c r="H254">
        <v>1660</v>
      </c>
      <c r="I254">
        <f t="shared" si="18"/>
        <v>9499848000</v>
      </c>
      <c r="J254">
        <f t="shared" si="19"/>
        <v>9.4998480000000001</v>
      </c>
      <c r="K254" t="s">
        <v>304</v>
      </c>
      <c r="L254" t="str">
        <f t="shared" si="20"/>
        <v xml:space="preserve">165 </v>
      </c>
      <c r="M254">
        <f t="shared" si="21"/>
        <v>0.16500000000000001</v>
      </c>
    </row>
    <row r="255" spans="1:13" hidden="1" x14ac:dyDescent="0.3">
      <c r="A255" t="s">
        <v>319</v>
      </c>
      <c r="B255" t="s">
        <v>1060</v>
      </c>
      <c r="C255" t="s">
        <v>404</v>
      </c>
      <c r="E255">
        <v>1197</v>
      </c>
      <c r="F255">
        <v>1520</v>
      </c>
      <c r="G255">
        <v>3765</v>
      </c>
      <c r="H255">
        <v>1660</v>
      </c>
      <c r="I255">
        <f t="shared" si="18"/>
        <v>9499848000</v>
      </c>
      <c r="J255">
        <f t="shared" si="19"/>
        <v>9.4998480000000001</v>
      </c>
      <c r="K255" t="s">
        <v>304</v>
      </c>
      <c r="L255" t="str">
        <f t="shared" si="20"/>
        <v xml:space="preserve">165 </v>
      </c>
      <c r="M255">
        <f t="shared" si="21"/>
        <v>0.16500000000000001</v>
      </c>
    </row>
    <row r="256" spans="1:13" hidden="1" x14ac:dyDescent="0.3">
      <c r="A256" t="s">
        <v>319</v>
      </c>
      <c r="B256" t="s">
        <v>1060</v>
      </c>
      <c r="C256" t="s">
        <v>404</v>
      </c>
      <c r="E256">
        <v>1197</v>
      </c>
      <c r="F256">
        <v>1520</v>
      </c>
      <c r="G256">
        <v>3765</v>
      </c>
      <c r="H256">
        <v>1660</v>
      </c>
      <c r="I256">
        <f t="shared" si="18"/>
        <v>9499848000</v>
      </c>
      <c r="J256">
        <f t="shared" si="19"/>
        <v>9.4998480000000001</v>
      </c>
      <c r="K256" t="s">
        <v>304</v>
      </c>
      <c r="L256" t="str">
        <f t="shared" si="20"/>
        <v xml:space="preserve">165 </v>
      </c>
      <c r="M256">
        <f t="shared" si="21"/>
        <v>0.16500000000000001</v>
      </c>
    </row>
    <row r="257" spans="1:13" hidden="1" x14ac:dyDescent="0.3">
      <c r="A257" t="s">
        <v>785</v>
      </c>
      <c r="B257" t="s">
        <v>1075</v>
      </c>
      <c r="C257" t="s">
        <v>1080</v>
      </c>
      <c r="E257">
        <v>1198</v>
      </c>
      <c r="F257">
        <v>1655</v>
      </c>
      <c r="G257">
        <v>3700</v>
      </c>
      <c r="H257">
        <v>1735</v>
      </c>
      <c r="I257">
        <f t="shared" si="18"/>
        <v>10624272500</v>
      </c>
      <c r="J257">
        <f t="shared" si="19"/>
        <v>10.6242725</v>
      </c>
      <c r="K257" t="s">
        <v>372</v>
      </c>
      <c r="L257" t="str">
        <f t="shared" si="20"/>
        <v xml:space="preserve">170 </v>
      </c>
      <c r="M257">
        <f t="shared" si="21"/>
        <v>0.17</v>
      </c>
    </row>
    <row r="258" spans="1:13" hidden="1" x14ac:dyDescent="0.3">
      <c r="A258" t="s">
        <v>785</v>
      </c>
      <c r="B258" t="s">
        <v>1075</v>
      </c>
      <c r="C258" t="s">
        <v>1080</v>
      </c>
      <c r="E258">
        <v>1198</v>
      </c>
      <c r="F258">
        <v>1655</v>
      </c>
      <c r="G258">
        <v>3700</v>
      </c>
      <c r="H258">
        <v>1735</v>
      </c>
      <c r="I258">
        <f t="shared" si="18"/>
        <v>10624272500</v>
      </c>
      <c r="J258">
        <f t="shared" si="19"/>
        <v>10.6242725</v>
      </c>
      <c r="K258" t="s">
        <v>372</v>
      </c>
      <c r="L258" t="str">
        <f t="shared" si="20"/>
        <v xml:space="preserve">170 </v>
      </c>
      <c r="M258">
        <f t="shared" si="21"/>
        <v>0.17</v>
      </c>
    </row>
    <row r="259" spans="1:13" hidden="1" x14ac:dyDescent="0.3">
      <c r="A259" t="s">
        <v>785</v>
      </c>
      <c r="B259" t="s">
        <v>1075</v>
      </c>
      <c r="C259" t="s">
        <v>1088</v>
      </c>
      <c r="E259">
        <v>1198</v>
      </c>
      <c r="F259">
        <v>1655</v>
      </c>
      <c r="G259">
        <v>3700</v>
      </c>
      <c r="H259">
        <v>1735</v>
      </c>
      <c r="I259">
        <f t="shared" si="18"/>
        <v>10624272500</v>
      </c>
      <c r="J259">
        <f t="shared" si="19"/>
        <v>10.6242725</v>
      </c>
      <c r="K259" t="s">
        <v>372</v>
      </c>
      <c r="L259" t="str">
        <f t="shared" si="20"/>
        <v xml:space="preserve">170 </v>
      </c>
      <c r="M259">
        <f t="shared" si="21"/>
        <v>0.17</v>
      </c>
    </row>
    <row r="260" spans="1:13" hidden="1" x14ac:dyDescent="0.3">
      <c r="A260" t="s">
        <v>785</v>
      </c>
      <c r="B260" t="s">
        <v>1075</v>
      </c>
      <c r="C260" t="s">
        <v>1088</v>
      </c>
      <c r="E260">
        <v>1198</v>
      </c>
      <c r="F260">
        <v>1655</v>
      </c>
      <c r="G260">
        <v>3700</v>
      </c>
      <c r="H260">
        <v>1735</v>
      </c>
      <c r="I260">
        <f t="shared" si="18"/>
        <v>10624272500</v>
      </c>
      <c r="J260">
        <f t="shared" si="19"/>
        <v>10.6242725</v>
      </c>
      <c r="K260" t="s">
        <v>372</v>
      </c>
      <c r="L260" t="str">
        <f t="shared" si="20"/>
        <v xml:space="preserve">170 </v>
      </c>
      <c r="M260">
        <f t="shared" si="21"/>
        <v>0.17</v>
      </c>
    </row>
    <row r="261" spans="1:13" hidden="1" x14ac:dyDescent="0.3">
      <c r="A261" t="s">
        <v>785</v>
      </c>
      <c r="B261" t="s">
        <v>1075</v>
      </c>
      <c r="C261" t="s">
        <v>1088</v>
      </c>
      <c r="E261">
        <v>1198</v>
      </c>
      <c r="F261">
        <v>1655</v>
      </c>
      <c r="G261">
        <v>3700</v>
      </c>
      <c r="H261">
        <v>1735</v>
      </c>
      <c r="I261">
        <f t="shared" si="18"/>
        <v>10624272500</v>
      </c>
      <c r="J261">
        <f t="shared" si="19"/>
        <v>10.6242725</v>
      </c>
      <c r="K261" t="s">
        <v>372</v>
      </c>
      <c r="L261" t="str">
        <f t="shared" si="20"/>
        <v xml:space="preserve">170 </v>
      </c>
      <c r="M261">
        <f t="shared" si="21"/>
        <v>0.17</v>
      </c>
    </row>
    <row r="262" spans="1:13" hidden="1" x14ac:dyDescent="0.3">
      <c r="A262" t="s">
        <v>785</v>
      </c>
      <c r="B262" t="s">
        <v>1075</v>
      </c>
      <c r="C262" t="s">
        <v>1080</v>
      </c>
      <c r="E262">
        <v>1198</v>
      </c>
      <c r="F262">
        <v>1655</v>
      </c>
      <c r="G262">
        <v>3700</v>
      </c>
      <c r="H262">
        <v>1735</v>
      </c>
      <c r="I262">
        <f t="shared" si="18"/>
        <v>10624272500</v>
      </c>
      <c r="J262">
        <f t="shared" si="19"/>
        <v>10.6242725</v>
      </c>
      <c r="K262" t="s">
        <v>372</v>
      </c>
      <c r="L262" t="str">
        <f t="shared" si="20"/>
        <v xml:space="preserve">170 </v>
      </c>
      <c r="M262">
        <f t="shared" si="21"/>
        <v>0.17</v>
      </c>
    </row>
    <row r="263" spans="1:13" hidden="1" x14ac:dyDescent="0.3">
      <c r="A263" t="s">
        <v>785</v>
      </c>
      <c r="B263" t="s">
        <v>1075</v>
      </c>
      <c r="C263" t="s">
        <v>1080</v>
      </c>
      <c r="E263">
        <v>1198</v>
      </c>
      <c r="F263">
        <v>1655</v>
      </c>
      <c r="G263">
        <v>3700</v>
      </c>
      <c r="H263">
        <v>1735</v>
      </c>
      <c r="I263">
        <f t="shared" si="18"/>
        <v>10624272500</v>
      </c>
      <c r="J263">
        <f t="shared" si="19"/>
        <v>10.6242725</v>
      </c>
      <c r="K263" t="s">
        <v>372</v>
      </c>
      <c r="L263" t="str">
        <f t="shared" si="20"/>
        <v xml:space="preserve">170 </v>
      </c>
      <c r="M263">
        <f t="shared" si="21"/>
        <v>0.17</v>
      </c>
    </row>
    <row r="264" spans="1:13" hidden="1" x14ac:dyDescent="0.3">
      <c r="A264" t="s">
        <v>785</v>
      </c>
      <c r="B264" t="s">
        <v>1075</v>
      </c>
      <c r="C264" t="s">
        <v>1088</v>
      </c>
      <c r="E264">
        <v>1198</v>
      </c>
      <c r="F264">
        <v>1655</v>
      </c>
      <c r="G264">
        <v>3700</v>
      </c>
      <c r="H264">
        <v>1735</v>
      </c>
      <c r="I264">
        <f t="shared" si="18"/>
        <v>10624272500</v>
      </c>
      <c r="J264">
        <f t="shared" si="19"/>
        <v>10.6242725</v>
      </c>
      <c r="K264" t="s">
        <v>372</v>
      </c>
      <c r="L264" t="str">
        <f t="shared" si="20"/>
        <v xml:space="preserve">170 </v>
      </c>
      <c r="M264">
        <f t="shared" si="21"/>
        <v>0.17</v>
      </c>
    </row>
    <row r="265" spans="1:13" hidden="1" x14ac:dyDescent="0.3">
      <c r="A265" t="s">
        <v>785</v>
      </c>
      <c r="B265" t="s">
        <v>1075</v>
      </c>
      <c r="C265" t="s">
        <v>1080</v>
      </c>
      <c r="E265">
        <v>1198</v>
      </c>
      <c r="F265">
        <v>1655</v>
      </c>
      <c r="G265">
        <v>3700</v>
      </c>
      <c r="H265">
        <v>1735</v>
      </c>
      <c r="I265">
        <f t="shared" si="18"/>
        <v>10624272500</v>
      </c>
      <c r="J265">
        <f t="shared" si="19"/>
        <v>10.6242725</v>
      </c>
      <c r="K265" t="s">
        <v>372</v>
      </c>
      <c r="L265" t="str">
        <f t="shared" si="20"/>
        <v xml:space="preserve">170 </v>
      </c>
      <c r="M265">
        <f t="shared" si="21"/>
        <v>0.17</v>
      </c>
    </row>
    <row r="266" spans="1:13" hidden="1" x14ac:dyDescent="0.3">
      <c r="A266" t="s">
        <v>785</v>
      </c>
      <c r="B266" t="s">
        <v>1075</v>
      </c>
      <c r="C266" t="s">
        <v>1088</v>
      </c>
      <c r="E266">
        <v>1198</v>
      </c>
      <c r="F266">
        <v>1655</v>
      </c>
      <c r="G266">
        <v>3700</v>
      </c>
      <c r="H266">
        <v>1735</v>
      </c>
      <c r="I266">
        <f t="shared" si="18"/>
        <v>10624272500</v>
      </c>
      <c r="J266">
        <f t="shared" si="19"/>
        <v>10.6242725</v>
      </c>
      <c r="K266" t="s">
        <v>372</v>
      </c>
      <c r="L266" t="str">
        <f t="shared" si="20"/>
        <v xml:space="preserve">170 </v>
      </c>
      <c r="M266">
        <f t="shared" si="21"/>
        <v>0.17</v>
      </c>
    </row>
    <row r="267" spans="1:13" hidden="1" x14ac:dyDescent="0.3">
      <c r="A267" t="s">
        <v>785</v>
      </c>
      <c r="B267" t="s">
        <v>1075</v>
      </c>
      <c r="C267" t="s">
        <v>1080</v>
      </c>
      <c r="E267">
        <v>1198</v>
      </c>
      <c r="F267">
        <v>1655</v>
      </c>
      <c r="G267">
        <v>3700</v>
      </c>
      <c r="H267">
        <v>1735</v>
      </c>
      <c r="I267">
        <f t="shared" si="18"/>
        <v>10624272500</v>
      </c>
      <c r="J267">
        <f t="shared" si="19"/>
        <v>10.6242725</v>
      </c>
      <c r="K267" t="s">
        <v>372</v>
      </c>
      <c r="L267" t="str">
        <f t="shared" si="20"/>
        <v xml:space="preserve">170 </v>
      </c>
      <c r="M267">
        <f t="shared" si="21"/>
        <v>0.17</v>
      </c>
    </row>
    <row r="268" spans="1:13" hidden="1" x14ac:dyDescent="0.3">
      <c r="A268" t="s">
        <v>785</v>
      </c>
      <c r="B268" t="s">
        <v>1075</v>
      </c>
      <c r="C268" t="s">
        <v>1088</v>
      </c>
      <c r="E268">
        <v>1198</v>
      </c>
      <c r="F268">
        <v>1655</v>
      </c>
      <c r="G268">
        <v>3700</v>
      </c>
      <c r="H268">
        <v>1735</v>
      </c>
      <c r="I268">
        <f t="shared" si="18"/>
        <v>10624272500</v>
      </c>
      <c r="J268">
        <f t="shared" si="19"/>
        <v>10.6242725</v>
      </c>
      <c r="K268" t="s">
        <v>372</v>
      </c>
      <c r="L268" t="str">
        <f t="shared" si="20"/>
        <v xml:space="preserve">170 </v>
      </c>
      <c r="M268">
        <f t="shared" si="21"/>
        <v>0.17</v>
      </c>
    </row>
    <row r="269" spans="1:13" hidden="1" x14ac:dyDescent="0.3">
      <c r="A269" t="s">
        <v>785</v>
      </c>
      <c r="B269" t="s">
        <v>1075</v>
      </c>
      <c r="C269" t="s">
        <v>1080</v>
      </c>
      <c r="E269">
        <v>1198</v>
      </c>
      <c r="F269">
        <v>1655</v>
      </c>
      <c r="G269">
        <v>3700</v>
      </c>
      <c r="H269">
        <v>1735</v>
      </c>
      <c r="I269">
        <f t="shared" si="18"/>
        <v>10624272500</v>
      </c>
      <c r="J269">
        <f t="shared" si="19"/>
        <v>10.6242725</v>
      </c>
      <c r="K269" t="s">
        <v>372</v>
      </c>
      <c r="L269" t="str">
        <f t="shared" si="20"/>
        <v xml:space="preserve">170 </v>
      </c>
      <c r="M269">
        <f t="shared" si="21"/>
        <v>0.17</v>
      </c>
    </row>
    <row r="270" spans="1:13" hidden="1" x14ac:dyDescent="0.3">
      <c r="A270" t="s">
        <v>785</v>
      </c>
      <c r="B270" t="s">
        <v>1075</v>
      </c>
      <c r="C270" t="s">
        <v>1080</v>
      </c>
      <c r="E270">
        <v>1198</v>
      </c>
      <c r="F270">
        <v>1655</v>
      </c>
      <c r="G270">
        <v>3700</v>
      </c>
      <c r="H270">
        <v>1735</v>
      </c>
      <c r="I270">
        <f t="shared" si="18"/>
        <v>10624272500</v>
      </c>
      <c r="J270">
        <f t="shared" si="19"/>
        <v>10.6242725</v>
      </c>
      <c r="K270" t="s">
        <v>372</v>
      </c>
      <c r="L270" t="str">
        <f t="shared" si="20"/>
        <v xml:space="preserve">170 </v>
      </c>
      <c r="M270">
        <f t="shared" si="21"/>
        <v>0.17</v>
      </c>
    </row>
    <row r="271" spans="1:13" hidden="1" x14ac:dyDescent="0.3">
      <c r="A271" t="s">
        <v>785</v>
      </c>
      <c r="B271" t="s">
        <v>1075</v>
      </c>
      <c r="C271" t="s">
        <v>1080</v>
      </c>
      <c r="E271">
        <v>1198</v>
      </c>
      <c r="F271">
        <v>1655</v>
      </c>
      <c r="G271">
        <v>3700</v>
      </c>
      <c r="H271">
        <v>1735</v>
      </c>
      <c r="I271">
        <f t="shared" si="18"/>
        <v>10624272500</v>
      </c>
      <c r="J271">
        <f t="shared" si="19"/>
        <v>10.6242725</v>
      </c>
      <c r="K271" t="s">
        <v>372</v>
      </c>
      <c r="L271" t="str">
        <f t="shared" si="20"/>
        <v xml:space="preserve">170 </v>
      </c>
      <c r="M271">
        <f t="shared" si="21"/>
        <v>0.17</v>
      </c>
    </row>
    <row r="272" spans="1:13" hidden="1" x14ac:dyDescent="0.3">
      <c r="A272" t="s">
        <v>785</v>
      </c>
      <c r="B272" t="s">
        <v>1075</v>
      </c>
      <c r="C272" t="s">
        <v>1088</v>
      </c>
      <c r="E272">
        <v>1198</v>
      </c>
      <c r="F272">
        <v>1655</v>
      </c>
      <c r="G272">
        <v>3700</v>
      </c>
      <c r="H272">
        <v>1735</v>
      </c>
      <c r="I272">
        <f t="shared" si="18"/>
        <v>10624272500</v>
      </c>
      <c r="J272">
        <f t="shared" si="19"/>
        <v>10.6242725</v>
      </c>
      <c r="K272" t="s">
        <v>372</v>
      </c>
      <c r="L272" t="str">
        <f t="shared" si="20"/>
        <v xml:space="preserve">170 </v>
      </c>
      <c r="M272">
        <f t="shared" si="21"/>
        <v>0.17</v>
      </c>
    </row>
    <row r="273" spans="1:13" hidden="1" x14ac:dyDescent="0.3">
      <c r="A273" t="s">
        <v>785</v>
      </c>
      <c r="B273" t="s">
        <v>1075</v>
      </c>
      <c r="C273" t="s">
        <v>1088</v>
      </c>
      <c r="E273">
        <v>1198</v>
      </c>
      <c r="F273">
        <v>1655</v>
      </c>
      <c r="G273">
        <v>3700</v>
      </c>
      <c r="H273">
        <v>1735</v>
      </c>
      <c r="I273">
        <f t="shared" si="18"/>
        <v>10624272500</v>
      </c>
      <c r="J273">
        <f t="shared" si="19"/>
        <v>10.6242725</v>
      </c>
      <c r="K273" t="s">
        <v>372</v>
      </c>
      <c r="L273" t="str">
        <f t="shared" si="20"/>
        <v xml:space="preserve">170 </v>
      </c>
      <c r="M273">
        <f t="shared" si="21"/>
        <v>0.17</v>
      </c>
    </row>
    <row r="274" spans="1:13" hidden="1" x14ac:dyDescent="0.3">
      <c r="A274" t="s">
        <v>785</v>
      </c>
      <c r="B274" t="s">
        <v>1075</v>
      </c>
      <c r="C274" t="s">
        <v>1088</v>
      </c>
      <c r="E274">
        <v>1198</v>
      </c>
      <c r="F274">
        <v>1655</v>
      </c>
      <c r="G274">
        <v>3700</v>
      </c>
      <c r="H274">
        <v>1735</v>
      </c>
      <c r="I274">
        <f t="shared" ref="I274:I337" si="23">F274*G274*H274</f>
        <v>10624272500</v>
      </c>
      <c r="J274">
        <f t="shared" ref="J274:J337" si="24">I274/1000000000</f>
        <v>10.6242725</v>
      </c>
      <c r="K274" t="s">
        <v>372</v>
      </c>
      <c r="L274" t="str">
        <f t="shared" ref="L274:L337" si="25">LEFT(K274,FIND("mm",K274)-1)</f>
        <v xml:space="preserve">170 </v>
      </c>
      <c r="M274">
        <f t="shared" ref="M274:M337" si="26">L274/1000</f>
        <v>0.17</v>
      </c>
    </row>
    <row r="275" spans="1:13" hidden="1" x14ac:dyDescent="0.3">
      <c r="A275" t="s">
        <v>785</v>
      </c>
      <c r="B275" t="s">
        <v>1075</v>
      </c>
      <c r="C275" t="s">
        <v>1088</v>
      </c>
      <c r="E275">
        <v>1198</v>
      </c>
      <c r="F275">
        <v>1655</v>
      </c>
      <c r="G275">
        <v>3700</v>
      </c>
      <c r="H275">
        <v>1735</v>
      </c>
      <c r="I275">
        <f t="shared" si="23"/>
        <v>10624272500</v>
      </c>
      <c r="J275">
        <f t="shared" si="24"/>
        <v>10.6242725</v>
      </c>
      <c r="K275" t="s">
        <v>372</v>
      </c>
      <c r="L275" t="str">
        <f t="shared" si="25"/>
        <v xml:space="preserve">170 </v>
      </c>
      <c r="M275">
        <f t="shared" si="26"/>
        <v>0.17</v>
      </c>
    </row>
    <row r="276" spans="1:13" hidden="1" x14ac:dyDescent="0.3">
      <c r="A276" t="s">
        <v>785</v>
      </c>
      <c r="B276" t="s">
        <v>1075</v>
      </c>
      <c r="C276" t="s">
        <v>1088</v>
      </c>
      <c r="E276">
        <v>1198</v>
      </c>
      <c r="F276">
        <v>1655</v>
      </c>
      <c r="G276">
        <v>3700</v>
      </c>
      <c r="H276">
        <v>1735</v>
      </c>
      <c r="I276">
        <f t="shared" si="23"/>
        <v>10624272500</v>
      </c>
      <c r="J276">
        <f t="shared" si="24"/>
        <v>10.6242725</v>
      </c>
      <c r="K276" t="s">
        <v>372</v>
      </c>
      <c r="L276" t="str">
        <f t="shared" si="25"/>
        <v xml:space="preserve">170 </v>
      </c>
      <c r="M276">
        <f t="shared" si="26"/>
        <v>0.17</v>
      </c>
    </row>
    <row r="277" spans="1:13" hidden="1" x14ac:dyDescent="0.3">
      <c r="A277" t="s">
        <v>785</v>
      </c>
      <c r="B277" t="s">
        <v>1075</v>
      </c>
      <c r="C277" t="s">
        <v>1080</v>
      </c>
      <c r="E277">
        <v>1198</v>
      </c>
      <c r="F277">
        <v>1655</v>
      </c>
      <c r="G277">
        <v>3700</v>
      </c>
      <c r="H277">
        <v>1735</v>
      </c>
      <c r="I277">
        <f t="shared" si="23"/>
        <v>10624272500</v>
      </c>
      <c r="J277">
        <f t="shared" si="24"/>
        <v>10.6242725</v>
      </c>
      <c r="K277" t="s">
        <v>372</v>
      </c>
      <c r="L277" t="str">
        <f t="shared" si="25"/>
        <v xml:space="preserve">170 </v>
      </c>
      <c r="M277">
        <f t="shared" si="26"/>
        <v>0.17</v>
      </c>
    </row>
    <row r="278" spans="1:13" hidden="1" x14ac:dyDescent="0.3">
      <c r="A278" t="s">
        <v>785</v>
      </c>
      <c r="B278" t="s">
        <v>1075</v>
      </c>
      <c r="C278" t="s">
        <v>1080</v>
      </c>
      <c r="E278">
        <v>1198</v>
      </c>
      <c r="F278">
        <v>1655</v>
      </c>
      <c r="G278">
        <v>3700</v>
      </c>
      <c r="H278">
        <v>1735</v>
      </c>
      <c r="I278">
        <f t="shared" si="23"/>
        <v>10624272500</v>
      </c>
      <c r="J278">
        <f t="shared" si="24"/>
        <v>10.6242725</v>
      </c>
      <c r="K278" t="s">
        <v>372</v>
      </c>
      <c r="L278" t="str">
        <f t="shared" si="25"/>
        <v xml:space="preserve">170 </v>
      </c>
      <c r="M278">
        <f t="shared" si="26"/>
        <v>0.17</v>
      </c>
    </row>
    <row r="279" spans="1:13" hidden="1" x14ac:dyDescent="0.3">
      <c r="A279" t="s">
        <v>235</v>
      </c>
      <c r="B279" t="s">
        <v>1108</v>
      </c>
      <c r="C279" t="s">
        <v>404</v>
      </c>
      <c r="E279">
        <v>1197</v>
      </c>
      <c r="F279">
        <v>1530</v>
      </c>
      <c r="G279">
        <v>3840</v>
      </c>
      <c r="H279">
        <v>1735</v>
      </c>
      <c r="I279">
        <f t="shared" si="23"/>
        <v>10193472000</v>
      </c>
      <c r="J279">
        <f t="shared" si="24"/>
        <v>10.193472</v>
      </c>
      <c r="K279" t="s">
        <v>659</v>
      </c>
      <c r="L279" t="str">
        <f t="shared" si="25"/>
        <v xml:space="preserve">163 </v>
      </c>
      <c r="M279">
        <f t="shared" si="26"/>
        <v>0.16300000000000001</v>
      </c>
    </row>
    <row r="280" spans="1:13" hidden="1" x14ac:dyDescent="0.3">
      <c r="A280" t="s">
        <v>235</v>
      </c>
      <c r="B280" t="s">
        <v>1108</v>
      </c>
      <c r="C280" t="s">
        <v>404</v>
      </c>
      <c r="E280">
        <v>1197</v>
      </c>
      <c r="F280">
        <v>1530</v>
      </c>
      <c r="G280">
        <v>3840</v>
      </c>
      <c r="H280">
        <v>1735</v>
      </c>
      <c r="I280">
        <f t="shared" si="23"/>
        <v>10193472000</v>
      </c>
      <c r="J280">
        <f t="shared" si="24"/>
        <v>10.193472</v>
      </c>
      <c r="K280" t="s">
        <v>659</v>
      </c>
      <c r="L280" t="str">
        <f t="shared" si="25"/>
        <v xml:space="preserve">163 </v>
      </c>
      <c r="M280">
        <f t="shared" si="26"/>
        <v>0.16300000000000001</v>
      </c>
    </row>
    <row r="281" spans="1:13" hidden="1" x14ac:dyDescent="0.3">
      <c r="A281" t="s">
        <v>235</v>
      </c>
      <c r="B281" t="s">
        <v>1108</v>
      </c>
      <c r="C281" t="s">
        <v>404</v>
      </c>
      <c r="E281">
        <v>1197</v>
      </c>
      <c r="F281">
        <v>1530</v>
      </c>
      <c r="G281">
        <v>3840</v>
      </c>
      <c r="H281">
        <v>1735</v>
      </c>
      <c r="I281">
        <f t="shared" si="23"/>
        <v>10193472000</v>
      </c>
      <c r="J281">
        <f t="shared" si="24"/>
        <v>10.193472</v>
      </c>
      <c r="K281" t="s">
        <v>659</v>
      </c>
      <c r="L281" t="str">
        <f t="shared" si="25"/>
        <v xml:space="preserve">163 </v>
      </c>
      <c r="M281">
        <f t="shared" si="26"/>
        <v>0.16300000000000001</v>
      </c>
    </row>
    <row r="282" spans="1:13" hidden="1" x14ac:dyDescent="0.3">
      <c r="A282" t="s">
        <v>235</v>
      </c>
      <c r="B282" t="s">
        <v>1108</v>
      </c>
      <c r="C282" t="s">
        <v>404</v>
      </c>
      <c r="E282">
        <v>1197</v>
      </c>
      <c r="F282">
        <v>1530</v>
      </c>
      <c r="G282">
        <v>3840</v>
      </c>
      <c r="H282">
        <v>1735</v>
      </c>
      <c r="I282">
        <f t="shared" si="23"/>
        <v>10193472000</v>
      </c>
      <c r="J282">
        <f t="shared" si="24"/>
        <v>10.193472</v>
      </c>
      <c r="K282" t="s">
        <v>659</v>
      </c>
      <c r="L282" t="str">
        <f t="shared" si="25"/>
        <v xml:space="preserve">163 </v>
      </c>
      <c r="M282">
        <f t="shared" si="26"/>
        <v>0.16300000000000001</v>
      </c>
    </row>
    <row r="283" spans="1:13" hidden="1" x14ac:dyDescent="0.3">
      <c r="A283" t="s">
        <v>235</v>
      </c>
      <c r="B283" t="s">
        <v>1108</v>
      </c>
      <c r="C283" t="s">
        <v>404</v>
      </c>
      <c r="E283">
        <v>1197</v>
      </c>
      <c r="F283">
        <v>1530</v>
      </c>
      <c r="G283">
        <v>3840</v>
      </c>
      <c r="H283">
        <v>1735</v>
      </c>
      <c r="I283">
        <f t="shared" si="23"/>
        <v>10193472000</v>
      </c>
      <c r="J283">
        <f t="shared" si="24"/>
        <v>10.193472</v>
      </c>
      <c r="K283" t="s">
        <v>659</v>
      </c>
      <c r="L283" t="str">
        <f t="shared" si="25"/>
        <v xml:space="preserve">163 </v>
      </c>
      <c r="M283">
        <f t="shared" si="26"/>
        <v>0.16300000000000001</v>
      </c>
    </row>
    <row r="284" spans="1:13" hidden="1" x14ac:dyDescent="0.3">
      <c r="A284" t="s">
        <v>235</v>
      </c>
      <c r="B284" t="s">
        <v>1108</v>
      </c>
      <c r="C284" t="s">
        <v>404</v>
      </c>
      <c r="E284">
        <v>1197</v>
      </c>
      <c r="F284">
        <v>1530</v>
      </c>
      <c r="G284">
        <v>3840</v>
      </c>
      <c r="H284">
        <v>1735</v>
      </c>
      <c r="I284">
        <f t="shared" si="23"/>
        <v>10193472000</v>
      </c>
      <c r="J284">
        <f t="shared" si="24"/>
        <v>10.193472</v>
      </c>
      <c r="K284" t="s">
        <v>659</v>
      </c>
      <c r="L284" t="str">
        <f t="shared" si="25"/>
        <v xml:space="preserve">163 </v>
      </c>
      <c r="M284">
        <f t="shared" si="26"/>
        <v>0.16300000000000001</v>
      </c>
    </row>
    <row r="285" spans="1:13" hidden="1" x14ac:dyDescent="0.3">
      <c r="A285" t="s">
        <v>235</v>
      </c>
      <c r="B285" t="s">
        <v>1108</v>
      </c>
      <c r="C285" t="s">
        <v>484</v>
      </c>
      <c r="E285">
        <v>1248</v>
      </c>
      <c r="F285">
        <v>1530</v>
      </c>
      <c r="G285">
        <v>3840</v>
      </c>
      <c r="H285">
        <v>1735</v>
      </c>
      <c r="I285">
        <f t="shared" si="23"/>
        <v>10193472000</v>
      </c>
      <c r="J285">
        <f t="shared" si="24"/>
        <v>10.193472</v>
      </c>
      <c r="K285" t="s">
        <v>659</v>
      </c>
      <c r="L285" t="str">
        <f t="shared" si="25"/>
        <v xml:space="preserve">163 </v>
      </c>
      <c r="M285">
        <f t="shared" si="26"/>
        <v>0.16300000000000001</v>
      </c>
    </row>
    <row r="286" spans="1:13" hidden="1" x14ac:dyDescent="0.3">
      <c r="A286" t="s">
        <v>235</v>
      </c>
      <c r="B286" t="s">
        <v>1108</v>
      </c>
      <c r="C286" t="s">
        <v>484</v>
      </c>
      <c r="E286">
        <v>1248</v>
      </c>
      <c r="F286">
        <v>1530</v>
      </c>
      <c r="G286">
        <v>3840</v>
      </c>
      <c r="H286">
        <v>1735</v>
      </c>
      <c r="I286">
        <f t="shared" si="23"/>
        <v>10193472000</v>
      </c>
      <c r="J286">
        <f t="shared" si="24"/>
        <v>10.193472</v>
      </c>
      <c r="K286" t="s">
        <v>304</v>
      </c>
      <c r="L286" t="str">
        <f t="shared" si="25"/>
        <v xml:space="preserve">165 </v>
      </c>
      <c r="M286">
        <f t="shared" si="26"/>
        <v>0.16500000000000001</v>
      </c>
    </row>
    <row r="287" spans="1:13" hidden="1" x14ac:dyDescent="0.3">
      <c r="A287" t="s">
        <v>235</v>
      </c>
      <c r="B287" t="s">
        <v>1108</v>
      </c>
      <c r="C287" t="s">
        <v>484</v>
      </c>
      <c r="E287">
        <v>1248</v>
      </c>
      <c r="F287">
        <v>1530</v>
      </c>
      <c r="G287">
        <v>3840</v>
      </c>
      <c r="H287">
        <v>1735</v>
      </c>
      <c r="I287">
        <f t="shared" si="23"/>
        <v>10193472000</v>
      </c>
      <c r="J287">
        <f t="shared" si="24"/>
        <v>10.193472</v>
      </c>
      <c r="K287" t="s">
        <v>304</v>
      </c>
      <c r="L287" t="str">
        <f t="shared" si="25"/>
        <v xml:space="preserve">165 </v>
      </c>
      <c r="M287">
        <f t="shared" si="26"/>
        <v>0.16500000000000001</v>
      </c>
    </row>
    <row r="288" spans="1:13" hidden="1" x14ac:dyDescent="0.3">
      <c r="A288" t="s">
        <v>235</v>
      </c>
      <c r="B288" t="s">
        <v>1108</v>
      </c>
      <c r="C288" t="s">
        <v>484</v>
      </c>
      <c r="E288">
        <v>1248</v>
      </c>
      <c r="F288">
        <v>1530</v>
      </c>
      <c r="G288">
        <v>3840</v>
      </c>
      <c r="H288">
        <v>1735</v>
      </c>
      <c r="I288">
        <f t="shared" si="23"/>
        <v>10193472000</v>
      </c>
      <c r="J288">
        <f t="shared" si="24"/>
        <v>10.193472</v>
      </c>
      <c r="K288" t="s">
        <v>659</v>
      </c>
      <c r="L288" t="str">
        <f t="shared" si="25"/>
        <v xml:space="preserve">163 </v>
      </c>
      <c r="M288">
        <f t="shared" si="26"/>
        <v>0.16300000000000001</v>
      </c>
    </row>
    <row r="289" spans="1:13" hidden="1" x14ac:dyDescent="0.3">
      <c r="A289" t="s">
        <v>235</v>
      </c>
      <c r="B289" t="s">
        <v>1108</v>
      </c>
      <c r="C289" t="s">
        <v>484</v>
      </c>
      <c r="E289">
        <v>1248</v>
      </c>
      <c r="F289">
        <v>1530</v>
      </c>
      <c r="G289">
        <v>3840</v>
      </c>
      <c r="H289">
        <v>1735</v>
      </c>
      <c r="I289">
        <f t="shared" si="23"/>
        <v>10193472000</v>
      </c>
      <c r="J289">
        <f t="shared" si="24"/>
        <v>10.193472</v>
      </c>
      <c r="K289" t="s">
        <v>659</v>
      </c>
      <c r="L289" t="str">
        <f t="shared" si="25"/>
        <v xml:space="preserve">163 </v>
      </c>
      <c r="M289">
        <f t="shared" si="26"/>
        <v>0.16300000000000001</v>
      </c>
    </row>
    <row r="290" spans="1:13" hidden="1" x14ac:dyDescent="0.3">
      <c r="A290" t="s">
        <v>235</v>
      </c>
      <c r="B290" t="s">
        <v>1108</v>
      </c>
      <c r="C290" t="s">
        <v>484</v>
      </c>
      <c r="E290">
        <v>1248</v>
      </c>
      <c r="F290">
        <v>1530</v>
      </c>
      <c r="G290">
        <v>3840</v>
      </c>
      <c r="H290">
        <v>1735</v>
      </c>
      <c r="I290">
        <f t="shared" si="23"/>
        <v>10193472000</v>
      </c>
      <c r="J290">
        <f t="shared" si="24"/>
        <v>10.193472</v>
      </c>
      <c r="K290" t="s">
        <v>659</v>
      </c>
      <c r="L290" t="str">
        <f t="shared" si="25"/>
        <v xml:space="preserve">163 </v>
      </c>
      <c r="M290">
        <f t="shared" si="26"/>
        <v>0.16300000000000001</v>
      </c>
    </row>
    <row r="291" spans="1:13" hidden="1" x14ac:dyDescent="0.3">
      <c r="A291" t="s">
        <v>235</v>
      </c>
      <c r="B291" t="s">
        <v>1108</v>
      </c>
      <c r="C291" t="s">
        <v>404</v>
      </c>
      <c r="E291">
        <v>1197</v>
      </c>
      <c r="F291">
        <v>1530</v>
      </c>
      <c r="G291">
        <v>3840</v>
      </c>
      <c r="H291">
        <v>1735</v>
      </c>
      <c r="I291">
        <f t="shared" si="23"/>
        <v>10193472000</v>
      </c>
      <c r="J291">
        <f t="shared" si="24"/>
        <v>10.193472</v>
      </c>
      <c r="K291" t="s">
        <v>659</v>
      </c>
      <c r="L291" t="str">
        <f t="shared" si="25"/>
        <v xml:space="preserve">163 </v>
      </c>
      <c r="M291">
        <f t="shared" si="26"/>
        <v>0.16300000000000001</v>
      </c>
    </row>
    <row r="292" spans="1:13" hidden="1" x14ac:dyDescent="0.3">
      <c r="A292" t="s">
        <v>235</v>
      </c>
      <c r="B292" t="s">
        <v>1108</v>
      </c>
      <c r="C292" t="s">
        <v>484</v>
      </c>
      <c r="E292">
        <v>1248</v>
      </c>
      <c r="F292">
        <v>1530</v>
      </c>
      <c r="G292">
        <v>3840</v>
      </c>
      <c r="H292">
        <v>1735</v>
      </c>
      <c r="I292">
        <f t="shared" si="23"/>
        <v>10193472000</v>
      </c>
      <c r="J292">
        <f t="shared" si="24"/>
        <v>10.193472</v>
      </c>
      <c r="K292" t="s">
        <v>659</v>
      </c>
      <c r="L292" t="str">
        <f t="shared" si="25"/>
        <v xml:space="preserve">163 </v>
      </c>
      <c r="M292">
        <f t="shared" si="26"/>
        <v>0.16300000000000001</v>
      </c>
    </row>
    <row r="293" spans="1:13" hidden="1" x14ac:dyDescent="0.3">
      <c r="A293" t="s">
        <v>139</v>
      </c>
      <c r="B293" t="s">
        <v>1121</v>
      </c>
      <c r="C293" t="s">
        <v>366</v>
      </c>
      <c r="E293">
        <v>1199</v>
      </c>
      <c r="F293">
        <v>1523</v>
      </c>
      <c r="G293">
        <v>3990</v>
      </c>
      <c r="H293">
        <v>1755</v>
      </c>
      <c r="I293">
        <f t="shared" si="23"/>
        <v>10664731350</v>
      </c>
      <c r="J293">
        <f t="shared" si="24"/>
        <v>10.66473135</v>
      </c>
      <c r="K293" t="s">
        <v>304</v>
      </c>
      <c r="L293" t="str">
        <f t="shared" si="25"/>
        <v xml:space="preserve">165 </v>
      </c>
      <c r="M293">
        <f t="shared" si="26"/>
        <v>0.16500000000000001</v>
      </c>
    </row>
    <row r="294" spans="1:13" hidden="1" x14ac:dyDescent="0.3">
      <c r="A294" t="s">
        <v>139</v>
      </c>
      <c r="B294" t="s">
        <v>1121</v>
      </c>
      <c r="C294" t="s">
        <v>366</v>
      </c>
      <c r="E294">
        <v>1199</v>
      </c>
      <c r="F294">
        <v>1523</v>
      </c>
      <c r="G294">
        <v>3990</v>
      </c>
      <c r="H294">
        <v>1755</v>
      </c>
      <c r="I294">
        <f t="shared" si="23"/>
        <v>10664731350</v>
      </c>
      <c r="J294">
        <f t="shared" si="24"/>
        <v>10.66473135</v>
      </c>
      <c r="K294" t="s">
        <v>304</v>
      </c>
      <c r="L294" t="str">
        <f t="shared" si="25"/>
        <v xml:space="preserve">165 </v>
      </c>
      <c r="M294">
        <f t="shared" si="26"/>
        <v>0.16500000000000001</v>
      </c>
    </row>
    <row r="295" spans="1:13" hidden="1" x14ac:dyDescent="0.3">
      <c r="A295" t="s">
        <v>139</v>
      </c>
      <c r="B295" t="s">
        <v>1121</v>
      </c>
      <c r="C295" t="s">
        <v>366</v>
      </c>
      <c r="E295">
        <v>1199</v>
      </c>
      <c r="F295">
        <v>1523</v>
      </c>
      <c r="G295">
        <v>3990</v>
      </c>
      <c r="H295">
        <v>1755</v>
      </c>
      <c r="I295">
        <f t="shared" si="23"/>
        <v>10664731350</v>
      </c>
      <c r="J295">
        <f t="shared" si="24"/>
        <v>10.66473135</v>
      </c>
      <c r="K295" t="s">
        <v>304</v>
      </c>
      <c r="L295" t="str">
        <f t="shared" si="25"/>
        <v xml:space="preserve">165 </v>
      </c>
      <c r="M295">
        <f t="shared" si="26"/>
        <v>0.16500000000000001</v>
      </c>
    </row>
    <row r="296" spans="1:13" hidden="1" x14ac:dyDescent="0.3">
      <c r="A296" t="s">
        <v>139</v>
      </c>
      <c r="B296" t="s">
        <v>1121</v>
      </c>
      <c r="C296" t="s">
        <v>366</v>
      </c>
      <c r="E296">
        <v>1199</v>
      </c>
      <c r="F296">
        <v>1523</v>
      </c>
      <c r="G296">
        <v>3990</v>
      </c>
      <c r="H296">
        <v>1755</v>
      </c>
      <c r="I296">
        <f t="shared" si="23"/>
        <v>10664731350</v>
      </c>
      <c r="J296">
        <f t="shared" si="24"/>
        <v>10.66473135</v>
      </c>
      <c r="K296" t="s">
        <v>304</v>
      </c>
      <c r="L296" t="str">
        <f t="shared" si="25"/>
        <v xml:space="preserve">165 </v>
      </c>
      <c r="M296">
        <f t="shared" si="26"/>
        <v>0.16500000000000001</v>
      </c>
    </row>
    <row r="297" spans="1:13" hidden="1" x14ac:dyDescent="0.3">
      <c r="A297" t="s">
        <v>139</v>
      </c>
      <c r="B297" t="s">
        <v>1121</v>
      </c>
      <c r="C297" t="s">
        <v>366</v>
      </c>
      <c r="E297">
        <v>1199</v>
      </c>
      <c r="F297">
        <v>1523</v>
      </c>
      <c r="G297">
        <v>3990</v>
      </c>
      <c r="H297">
        <v>1755</v>
      </c>
      <c r="I297">
        <f t="shared" si="23"/>
        <v>10664731350</v>
      </c>
      <c r="J297">
        <f t="shared" si="24"/>
        <v>10.66473135</v>
      </c>
      <c r="K297" t="s">
        <v>304</v>
      </c>
      <c r="L297" t="str">
        <f t="shared" si="25"/>
        <v xml:space="preserve">165 </v>
      </c>
      <c r="M297">
        <f t="shared" si="26"/>
        <v>0.16500000000000001</v>
      </c>
    </row>
    <row r="298" spans="1:13" hidden="1" x14ac:dyDescent="0.3">
      <c r="A298" t="s">
        <v>139</v>
      </c>
      <c r="B298" t="s">
        <v>1121</v>
      </c>
      <c r="C298" t="s">
        <v>563</v>
      </c>
      <c r="E298">
        <v>1497</v>
      </c>
      <c r="F298">
        <v>1523</v>
      </c>
      <c r="G298">
        <v>3990</v>
      </c>
      <c r="H298">
        <v>1755</v>
      </c>
      <c r="I298">
        <f t="shared" si="23"/>
        <v>10664731350</v>
      </c>
      <c r="J298">
        <f t="shared" si="24"/>
        <v>10.66473135</v>
      </c>
      <c r="K298" t="s">
        <v>304</v>
      </c>
      <c r="L298" t="str">
        <f t="shared" si="25"/>
        <v xml:space="preserve">165 </v>
      </c>
      <c r="M298">
        <f t="shared" si="26"/>
        <v>0.16500000000000001</v>
      </c>
    </row>
    <row r="299" spans="1:13" hidden="1" x14ac:dyDescent="0.3">
      <c r="A299" t="s">
        <v>139</v>
      </c>
      <c r="B299" t="s">
        <v>1121</v>
      </c>
      <c r="C299" t="s">
        <v>563</v>
      </c>
      <c r="E299">
        <v>1497</v>
      </c>
      <c r="F299">
        <v>1523</v>
      </c>
      <c r="G299">
        <v>3990</v>
      </c>
      <c r="H299">
        <v>1755</v>
      </c>
      <c r="I299">
        <f t="shared" si="23"/>
        <v>10664731350</v>
      </c>
      <c r="J299">
        <f t="shared" si="24"/>
        <v>10.66473135</v>
      </c>
      <c r="K299" t="s">
        <v>304</v>
      </c>
      <c r="L299" t="str">
        <f t="shared" si="25"/>
        <v xml:space="preserve">165 </v>
      </c>
      <c r="M299">
        <f t="shared" si="26"/>
        <v>0.16500000000000001</v>
      </c>
    </row>
    <row r="300" spans="1:13" hidden="1" x14ac:dyDescent="0.3">
      <c r="A300" t="s">
        <v>139</v>
      </c>
      <c r="B300" t="s">
        <v>1121</v>
      </c>
      <c r="C300" t="s">
        <v>563</v>
      </c>
      <c r="E300">
        <v>1497</v>
      </c>
      <c r="F300">
        <v>1523</v>
      </c>
      <c r="G300">
        <v>3990</v>
      </c>
      <c r="H300">
        <v>1755</v>
      </c>
      <c r="I300">
        <f t="shared" si="23"/>
        <v>10664731350</v>
      </c>
      <c r="J300">
        <f t="shared" si="24"/>
        <v>10.66473135</v>
      </c>
      <c r="K300" t="s">
        <v>304</v>
      </c>
      <c r="L300" t="str">
        <f t="shared" si="25"/>
        <v xml:space="preserve">165 </v>
      </c>
      <c r="M300">
        <f t="shared" si="26"/>
        <v>0.16500000000000001</v>
      </c>
    </row>
    <row r="301" spans="1:13" hidden="1" x14ac:dyDescent="0.3">
      <c r="A301" t="s">
        <v>139</v>
      </c>
      <c r="B301" t="s">
        <v>1121</v>
      </c>
      <c r="C301" t="s">
        <v>563</v>
      </c>
      <c r="E301">
        <v>1497</v>
      </c>
      <c r="F301">
        <v>1523</v>
      </c>
      <c r="G301">
        <v>3990</v>
      </c>
      <c r="H301">
        <v>1755</v>
      </c>
      <c r="I301">
        <f t="shared" si="23"/>
        <v>10664731350</v>
      </c>
      <c r="J301">
        <f t="shared" si="24"/>
        <v>10.66473135</v>
      </c>
      <c r="K301" t="s">
        <v>304</v>
      </c>
      <c r="L301" t="str">
        <f t="shared" si="25"/>
        <v xml:space="preserve">165 </v>
      </c>
      <c r="M301">
        <f t="shared" si="26"/>
        <v>0.16500000000000001</v>
      </c>
    </row>
    <row r="302" spans="1:13" hidden="1" x14ac:dyDescent="0.3">
      <c r="A302" t="s">
        <v>139</v>
      </c>
      <c r="B302" t="s">
        <v>1121</v>
      </c>
      <c r="C302" t="s">
        <v>563</v>
      </c>
      <c r="E302">
        <v>1497</v>
      </c>
      <c r="F302">
        <v>1523</v>
      </c>
      <c r="G302">
        <v>3990</v>
      </c>
      <c r="H302">
        <v>1755</v>
      </c>
      <c r="I302">
        <f t="shared" si="23"/>
        <v>10664731350</v>
      </c>
      <c r="J302">
        <f t="shared" si="24"/>
        <v>10.66473135</v>
      </c>
      <c r="K302" t="s">
        <v>304</v>
      </c>
      <c r="L302" t="str">
        <f t="shared" si="25"/>
        <v xml:space="preserve">165 </v>
      </c>
      <c r="M302">
        <f t="shared" si="26"/>
        <v>0.16500000000000001</v>
      </c>
    </row>
    <row r="303" spans="1:13" hidden="1" x14ac:dyDescent="0.3">
      <c r="A303" t="s">
        <v>139</v>
      </c>
      <c r="B303" t="s">
        <v>1134</v>
      </c>
      <c r="C303" t="s">
        <v>366</v>
      </c>
      <c r="E303">
        <v>1199</v>
      </c>
      <c r="F303">
        <v>1537</v>
      </c>
      <c r="G303">
        <v>3992</v>
      </c>
      <c r="H303">
        <v>1677</v>
      </c>
      <c r="I303">
        <f t="shared" si="23"/>
        <v>10289575608</v>
      </c>
      <c r="J303">
        <f t="shared" si="24"/>
        <v>10.289575608</v>
      </c>
      <c r="K303" t="s">
        <v>304</v>
      </c>
      <c r="L303" t="str">
        <f t="shared" si="25"/>
        <v xml:space="preserve">165 </v>
      </c>
      <c r="M303">
        <f t="shared" si="26"/>
        <v>0.16500000000000001</v>
      </c>
    </row>
    <row r="304" spans="1:13" hidden="1" x14ac:dyDescent="0.3">
      <c r="A304" t="s">
        <v>139</v>
      </c>
      <c r="B304" t="s">
        <v>1134</v>
      </c>
      <c r="C304" t="s">
        <v>366</v>
      </c>
      <c r="E304">
        <v>1199</v>
      </c>
      <c r="F304">
        <v>1537</v>
      </c>
      <c r="G304">
        <v>3992</v>
      </c>
      <c r="H304">
        <v>1677</v>
      </c>
      <c r="I304">
        <f t="shared" si="23"/>
        <v>10289575608</v>
      </c>
      <c r="J304">
        <f t="shared" si="24"/>
        <v>10.289575608</v>
      </c>
      <c r="K304" t="s">
        <v>304</v>
      </c>
      <c r="L304" t="str">
        <f t="shared" si="25"/>
        <v xml:space="preserve">165 </v>
      </c>
      <c r="M304">
        <f t="shared" si="26"/>
        <v>0.16500000000000001</v>
      </c>
    </row>
    <row r="305" spans="1:13" hidden="1" x14ac:dyDescent="0.3">
      <c r="A305" t="s">
        <v>139</v>
      </c>
      <c r="B305" t="s">
        <v>1134</v>
      </c>
      <c r="C305" t="s">
        <v>366</v>
      </c>
      <c r="E305">
        <v>1199</v>
      </c>
      <c r="F305">
        <v>1537</v>
      </c>
      <c r="G305">
        <v>3992</v>
      </c>
      <c r="H305">
        <v>1677</v>
      </c>
      <c r="I305">
        <f t="shared" si="23"/>
        <v>10289575608</v>
      </c>
      <c r="J305">
        <f t="shared" si="24"/>
        <v>10.289575608</v>
      </c>
      <c r="K305" t="s">
        <v>372</v>
      </c>
      <c r="L305" t="str">
        <f t="shared" si="25"/>
        <v xml:space="preserve">170 </v>
      </c>
      <c r="M305">
        <f t="shared" si="26"/>
        <v>0.17</v>
      </c>
    </row>
    <row r="306" spans="1:13" hidden="1" x14ac:dyDescent="0.3">
      <c r="A306" t="s">
        <v>139</v>
      </c>
      <c r="B306" t="s">
        <v>1134</v>
      </c>
      <c r="C306" t="s">
        <v>366</v>
      </c>
      <c r="E306">
        <v>1199</v>
      </c>
      <c r="F306">
        <v>1537</v>
      </c>
      <c r="G306">
        <v>3992</v>
      </c>
      <c r="H306">
        <v>1677</v>
      </c>
      <c r="I306">
        <f t="shared" si="23"/>
        <v>10289575608</v>
      </c>
      <c r="J306">
        <f t="shared" si="24"/>
        <v>10.289575608</v>
      </c>
      <c r="K306" t="s">
        <v>372</v>
      </c>
      <c r="L306" t="str">
        <f t="shared" si="25"/>
        <v xml:space="preserve">170 </v>
      </c>
      <c r="M306">
        <f t="shared" si="26"/>
        <v>0.17</v>
      </c>
    </row>
    <row r="307" spans="1:13" hidden="1" x14ac:dyDescent="0.3">
      <c r="A307" t="s">
        <v>139</v>
      </c>
      <c r="B307" t="s">
        <v>1134</v>
      </c>
      <c r="C307" t="s">
        <v>366</v>
      </c>
      <c r="E307">
        <v>1199</v>
      </c>
      <c r="F307">
        <v>1537</v>
      </c>
      <c r="G307">
        <v>3992</v>
      </c>
      <c r="H307">
        <v>1677</v>
      </c>
      <c r="I307">
        <f t="shared" si="23"/>
        <v>10289575608</v>
      </c>
      <c r="J307">
        <f t="shared" si="24"/>
        <v>10.289575608</v>
      </c>
      <c r="K307" t="s">
        <v>304</v>
      </c>
      <c r="L307" t="str">
        <f t="shared" si="25"/>
        <v xml:space="preserve">165 </v>
      </c>
      <c r="M307">
        <f t="shared" si="26"/>
        <v>0.16500000000000001</v>
      </c>
    </row>
    <row r="308" spans="1:13" hidden="1" x14ac:dyDescent="0.3">
      <c r="A308" t="s">
        <v>139</v>
      </c>
      <c r="B308" t="s">
        <v>1134</v>
      </c>
      <c r="C308" t="s">
        <v>366</v>
      </c>
      <c r="E308">
        <v>1199</v>
      </c>
      <c r="F308">
        <v>1537</v>
      </c>
      <c r="G308">
        <v>3992</v>
      </c>
      <c r="H308">
        <v>1677</v>
      </c>
      <c r="I308">
        <f t="shared" si="23"/>
        <v>10289575608</v>
      </c>
      <c r="J308">
        <f t="shared" si="24"/>
        <v>10.289575608</v>
      </c>
      <c r="K308" t="s">
        <v>372</v>
      </c>
      <c r="L308" t="str">
        <f t="shared" si="25"/>
        <v xml:space="preserve">170 </v>
      </c>
      <c r="M308">
        <f t="shared" si="26"/>
        <v>0.17</v>
      </c>
    </row>
    <row r="309" spans="1:13" hidden="1" x14ac:dyDescent="0.3">
      <c r="A309" t="s">
        <v>139</v>
      </c>
      <c r="B309" t="s">
        <v>1143</v>
      </c>
      <c r="C309" t="s">
        <v>498</v>
      </c>
      <c r="E309">
        <v>1193</v>
      </c>
      <c r="F309">
        <v>1570</v>
      </c>
      <c r="G309">
        <v>3995</v>
      </c>
      <c r="H309">
        <v>1706</v>
      </c>
      <c r="I309">
        <f t="shared" si="23"/>
        <v>10700287900</v>
      </c>
      <c r="J309">
        <f t="shared" si="24"/>
        <v>10.700287899999999</v>
      </c>
      <c r="K309" t="s">
        <v>1146</v>
      </c>
      <c r="L309" t="str">
        <f t="shared" si="25"/>
        <v xml:space="preserve">175 </v>
      </c>
      <c r="M309">
        <f t="shared" si="26"/>
        <v>0.17499999999999999</v>
      </c>
    </row>
    <row r="310" spans="1:13" hidden="1" x14ac:dyDescent="0.3">
      <c r="A310" t="s">
        <v>139</v>
      </c>
      <c r="B310" t="s">
        <v>1143</v>
      </c>
      <c r="C310" t="s">
        <v>484</v>
      </c>
      <c r="E310">
        <v>1248</v>
      </c>
      <c r="F310">
        <v>1570</v>
      </c>
      <c r="G310">
        <v>3995</v>
      </c>
      <c r="H310">
        <v>1706</v>
      </c>
      <c r="I310">
        <f t="shared" si="23"/>
        <v>10700287900</v>
      </c>
      <c r="J310">
        <f t="shared" si="24"/>
        <v>10.700287899999999</v>
      </c>
      <c r="K310" t="s">
        <v>304</v>
      </c>
      <c r="L310" t="str">
        <f t="shared" si="25"/>
        <v xml:space="preserve">165 </v>
      </c>
      <c r="M310">
        <f t="shared" si="26"/>
        <v>0.16500000000000001</v>
      </c>
    </row>
    <row r="311" spans="1:13" hidden="1" x14ac:dyDescent="0.3">
      <c r="A311" t="s">
        <v>139</v>
      </c>
      <c r="B311" t="s">
        <v>1143</v>
      </c>
      <c r="C311" t="s">
        <v>498</v>
      </c>
      <c r="E311">
        <v>1193</v>
      </c>
      <c r="F311">
        <v>1570</v>
      </c>
      <c r="G311">
        <v>3995</v>
      </c>
      <c r="H311">
        <v>1706</v>
      </c>
      <c r="I311">
        <f t="shared" si="23"/>
        <v>10700287900</v>
      </c>
      <c r="J311">
        <f t="shared" si="24"/>
        <v>10.700287899999999</v>
      </c>
      <c r="K311" t="s">
        <v>1146</v>
      </c>
      <c r="L311" t="str">
        <f t="shared" si="25"/>
        <v xml:space="preserve">175 </v>
      </c>
      <c r="M311">
        <f t="shared" si="26"/>
        <v>0.17499999999999999</v>
      </c>
    </row>
    <row r="312" spans="1:13" hidden="1" x14ac:dyDescent="0.3">
      <c r="A312" t="s">
        <v>139</v>
      </c>
      <c r="B312" t="s">
        <v>1143</v>
      </c>
      <c r="C312" t="s">
        <v>498</v>
      </c>
      <c r="E312">
        <v>1193</v>
      </c>
      <c r="F312">
        <v>1570</v>
      </c>
      <c r="G312">
        <v>3995</v>
      </c>
      <c r="H312">
        <v>1706</v>
      </c>
      <c r="I312">
        <f t="shared" si="23"/>
        <v>10700287900</v>
      </c>
      <c r="J312">
        <f t="shared" si="24"/>
        <v>10.700287899999999</v>
      </c>
      <c r="K312" t="s">
        <v>1146</v>
      </c>
      <c r="L312" t="str">
        <f t="shared" si="25"/>
        <v xml:space="preserve">175 </v>
      </c>
      <c r="M312">
        <f t="shared" si="26"/>
        <v>0.17499999999999999</v>
      </c>
    </row>
    <row r="313" spans="1:13" hidden="1" x14ac:dyDescent="0.3">
      <c r="A313" t="s">
        <v>139</v>
      </c>
      <c r="B313" t="s">
        <v>1143</v>
      </c>
      <c r="C313" t="s">
        <v>498</v>
      </c>
      <c r="E313">
        <v>1193</v>
      </c>
      <c r="F313">
        <v>1570</v>
      </c>
      <c r="G313">
        <v>3995</v>
      </c>
      <c r="H313">
        <v>1706</v>
      </c>
      <c r="I313">
        <f t="shared" si="23"/>
        <v>10700287900</v>
      </c>
      <c r="J313">
        <f t="shared" si="24"/>
        <v>10.700287899999999</v>
      </c>
      <c r="K313" t="s">
        <v>1146</v>
      </c>
      <c r="L313" t="str">
        <f t="shared" si="25"/>
        <v xml:space="preserve">175 </v>
      </c>
      <c r="M313">
        <f t="shared" si="26"/>
        <v>0.17499999999999999</v>
      </c>
    </row>
    <row r="314" spans="1:13" hidden="1" x14ac:dyDescent="0.3">
      <c r="A314" t="s">
        <v>139</v>
      </c>
      <c r="B314" t="s">
        <v>1143</v>
      </c>
      <c r="C314" t="s">
        <v>484</v>
      </c>
      <c r="E314">
        <v>1248</v>
      </c>
      <c r="F314">
        <v>1570</v>
      </c>
      <c r="G314">
        <v>3995</v>
      </c>
      <c r="H314">
        <v>1706</v>
      </c>
      <c r="I314">
        <f t="shared" si="23"/>
        <v>10700287900</v>
      </c>
      <c r="J314">
        <f t="shared" si="24"/>
        <v>10.700287899999999</v>
      </c>
      <c r="K314" t="s">
        <v>304</v>
      </c>
      <c r="L314" t="str">
        <f t="shared" si="25"/>
        <v xml:space="preserve">165 </v>
      </c>
      <c r="M314">
        <f t="shared" si="26"/>
        <v>0.16500000000000001</v>
      </c>
    </row>
    <row r="315" spans="1:13" hidden="1" x14ac:dyDescent="0.3">
      <c r="A315" t="s">
        <v>139</v>
      </c>
      <c r="B315" t="s">
        <v>1143</v>
      </c>
      <c r="C315" t="s">
        <v>484</v>
      </c>
      <c r="E315">
        <v>1248</v>
      </c>
      <c r="F315">
        <v>1570</v>
      </c>
      <c r="G315">
        <v>3995</v>
      </c>
      <c r="H315">
        <v>1706</v>
      </c>
      <c r="I315">
        <f t="shared" si="23"/>
        <v>10700287900</v>
      </c>
      <c r="J315">
        <f t="shared" si="24"/>
        <v>10.700287899999999</v>
      </c>
      <c r="K315" t="s">
        <v>304</v>
      </c>
      <c r="L315" t="str">
        <f t="shared" si="25"/>
        <v xml:space="preserve">165 </v>
      </c>
      <c r="M315">
        <f t="shared" si="26"/>
        <v>0.16500000000000001</v>
      </c>
    </row>
    <row r="316" spans="1:13" hidden="1" x14ac:dyDescent="0.3">
      <c r="A316" t="s">
        <v>139</v>
      </c>
      <c r="B316" t="s">
        <v>1143</v>
      </c>
      <c r="C316" t="s">
        <v>563</v>
      </c>
      <c r="E316">
        <v>1248</v>
      </c>
      <c r="F316">
        <v>1570</v>
      </c>
      <c r="G316">
        <v>3995</v>
      </c>
      <c r="H316">
        <v>1706</v>
      </c>
      <c r="I316">
        <f t="shared" si="23"/>
        <v>10700287900</v>
      </c>
      <c r="J316">
        <f t="shared" si="24"/>
        <v>10.700287899999999</v>
      </c>
      <c r="K316" t="s">
        <v>304</v>
      </c>
      <c r="L316" t="str">
        <f t="shared" si="25"/>
        <v xml:space="preserve">165 </v>
      </c>
      <c r="M316">
        <f t="shared" si="26"/>
        <v>0.16500000000000001</v>
      </c>
    </row>
    <row r="317" spans="1:13" hidden="1" x14ac:dyDescent="0.3">
      <c r="A317" t="s">
        <v>139</v>
      </c>
      <c r="B317" t="s">
        <v>1143</v>
      </c>
      <c r="C317" t="s">
        <v>484</v>
      </c>
      <c r="E317">
        <v>1248</v>
      </c>
      <c r="F317">
        <v>1570</v>
      </c>
      <c r="G317">
        <v>3995</v>
      </c>
      <c r="H317">
        <v>1706</v>
      </c>
      <c r="I317">
        <f t="shared" si="23"/>
        <v>10700287900</v>
      </c>
      <c r="J317">
        <f t="shared" si="24"/>
        <v>10.700287899999999</v>
      </c>
      <c r="K317" t="s">
        <v>304</v>
      </c>
      <c r="L317" t="str">
        <f t="shared" si="25"/>
        <v xml:space="preserve">165 </v>
      </c>
      <c r="M317">
        <f t="shared" si="26"/>
        <v>0.16500000000000001</v>
      </c>
    </row>
    <row r="318" spans="1:13" hidden="1" x14ac:dyDescent="0.3">
      <c r="A318" t="s">
        <v>139</v>
      </c>
      <c r="B318" t="s">
        <v>1143</v>
      </c>
      <c r="C318" t="s">
        <v>563</v>
      </c>
      <c r="E318">
        <v>1248</v>
      </c>
      <c r="F318">
        <v>1570</v>
      </c>
      <c r="G318">
        <v>3995</v>
      </c>
      <c r="H318">
        <v>1706</v>
      </c>
      <c r="I318">
        <f t="shared" si="23"/>
        <v>10700287900</v>
      </c>
      <c r="J318">
        <f t="shared" si="24"/>
        <v>10.700287899999999</v>
      </c>
      <c r="K318" t="s">
        <v>304</v>
      </c>
      <c r="L318" t="str">
        <f t="shared" si="25"/>
        <v xml:space="preserve">165 </v>
      </c>
      <c r="M318">
        <f t="shared" si="26"/>
        <v>0.16500000000000001</v>
      </c>
    </row>
    <row r="319" spans="1:13" hidden="1" x14ac:dyDescent="0.3">
      <c r="A319" t="s">
        <v>139</v>
      </c>
      <c r="B319" t="s">
        <v>1143</v>
      </c>
      <c r="C319" t="s">
        <v>484</v>
      </c>
      <c r="E319">
        <v>1248</v>
      </c>
      <c r="F319">
        <v>1570</v>
      </c>
      <c r="G319">
        <v>3995</v>
      </c>
      <c r="H319">
        <v>1706</v>
      </c>
      <c r="I319">
        <f t="shared" si="23"/>
        <v>10700287900</v>
      </c>
      <c r="J319">
        <f t="shared" si="24"/>
        <v>10.700287899999999</v>
      </c>
      <c r="K319" t="s">
        <v>304</v>
      </c>
      <c r="L319" t="str">
        <f t="shared" si="25"/>
        <v xml:space="preserve">165 </v>
      </c>
      <c r="M319">
        <f t="shared" si="26"/>
        <v>0.16500000000000001</v>
      </c>
    </row>
    <row r="320" spans="1:13" hidden="1" x14ac:dyDescent="0.3">
      <c r="A320" t="s">
        <v>235</v>
      </c>
      <c r="B320" t="s">
        <v>1163</v>
      </c>
      <c r="C320" t="s">
        <v>1171</v>
      </c>
      <c r="E320">
        <v>1298</v>
      </c>
      <c r="F320">
        <v>1875</v>
      </c>
      <c r="G320">
        <v>4010</v>
      </c>
      <c r="H320">
        <v>1540</v>
      </c>
      <c r="I320">
        <f t="shared" si="23"/>
        <v>11578875000</v>
      </c>
      <c r="J320">
        <f t="shared" si="24"/>
        <v>11.578875</v>
      </c>
      <c r="K320" t="s">
        <v>1166</v>
      </c>
      <c r="L320" t="str">
        <f t="shared" si="25"/>
        <v xml:space="preserve">210 </v>
      </c>
      <c r="M320">
        <f t="shared" si="26"/>
        <v>0.21</v>
      </c>
    </row>
    <row r="321" spans="1:13" hidden="1" x14ac:dyDescent="0.3">
      <c r="A321" t="s">
        <v>235</v>
      </c>
      <c r="B321" t="s">
        <v>1163</v>
      </c>
      <c r="C321" t="s">
        <v>1171</v>
      </c>
      <c r="E321">
        <v>1298</v>
      </c>
      <c r="F321">
        <v>1845</v>
      </c>
      <c r="G321">
        <v>4010</v>
      </c>
      <c r="H321">
        <v>1540</v>
      </c>
      <c r="I321">
        <f t="shared" si="23"/>
        <v>11393613000</v>
      </c>
      <c r="J321">
        <f t="shared" si="24"/>
        <v>11.393613</v>
      </c>
      <c r="K321" t="s">
        <v>1166</v>
      </c>
      <c r="L321" t="str">
        <f t="shared" si="25"/>
        <v xml:space="preserve">210 </v>
      </c>
      <c r="M321">
        <f t="shared" si="26"/>
        <v>0.21</v>
      </c>
    </row>
    <row r="322" spans="1:13" hidden="1" x14ac:dyDescent="0.3">
      <c r="A322" t="s">
        <v>319</v>
      </c>
      <c r="B322" t="s">
        <v>1178</v>
      </c>
      <c r="C322" t="s">
        <v>1183</v>
      </c>
      <c r="E322">
        <v>1197</v>
      </c>
      <c r="F322">
        <v>1590</v>
      </c>
      <c r="G322">
        <v>3995</v>
      </c>
      <c r="H322">
        <v>1770</v>
      </c>
      <c r="I322">
        <f t="shared" si="23"/>
        <v>11243128500</v>
      </c>
      <c r="J322">
        <f t="shared" si="24"/>
        <v>11.243128499999999</v>
      </c>
      <c r="K322" t="s">
        <v>1181</v>
      </c>
      <c r="L322" t="str">
        <f t="shared" si="25"/>
        <v xml:space="preserve">200 </v>
      </c>
      <c r="M322">
        <f t="shared" si="26"/>
        <v>0.2</v>
      </c>
    </row>
    <row r="323" spans="1:13" hidden="1" x14ac:dyDescent="0.3">
      <c r="A323" t="s">
        <v>319</v>
      </c>
      <c r="B323" t="s">
        <v>1178</v>
      </c>
      <c r="C323" t="s">
        <v>1190</v>
      </c>
      <c r="E323">
        <v>998</v>
      </c>
      <c r="F323">
        <v>1590</v>
      </c>
      <c r="G323">
        <v>3995</v>
      </c>
      <c r="H323">
        <v>1770</v>
      </c>
      <c r="I323">
        <f t="shared" si="23"/>
        <v>11243128500</v>
      </c>
      <c r="J323">
        <f t="shared" si="24"/>
        <v>11.243128499999999</v>
      </c>
      <c r="K323" t="s">
        <v>1181</v>
      </c>
      <c r="L323" t="str">
        <f t="shared" si="25"/>
        <v xml:space="preserve">200 </v>
      </c>
      <c r="M323">
        <f t="shared" si="26"/>
        <v>0.2</v>
      </c>
    </row>
    <row r="324" spans="1:13" hidden="1" x14ac:dyDescent="0.3">
      <c r="A324" t="s">
        <v>319</v>
      </c>
      <c r="B324" t="s">
        <v>1178</v>
      </c>
      <c r="C324" t="s">
        <v>1195</v>
      </c>
      <c r="E324">
        <v>1397</v>
      </c>
      <c r="F324">
        <v>1590</v>
      </c>
      <c r="G324">
        <v>3995</v>
      </c>
      <c r="H324">
        <v>1770</v>
      </c>
      <c r="I324">
        <f t="shared" si="23"/>
        <v>11243128500</v>
      </c>
      <c r="J324">
        <f t="shared" si="24"/>
        <v>11.243128499999999</v>
      </c>
      <c r="K324" t="s">
        <v>1181</v>
      </c>
      <c r="L324" t="str">
        <f t="shared" si="25"/>
        <v xml:space="preserve">200 </v>
      </c>
      <c r="M324">
        <f t="shared" si="26"/>
        <v>0.2</v>
      </c>
    </row>
    <row r="325" spans="1:13" hidden="1" x14ac:dyDescent="0.3">
      <c r="A325" t="s">
        <v>319</v>
      </c>
      <c r="B325" t="s">
        <v>1178</v>
      </c>
      <c r="C325" t="s">
        <v>1197</v>
      </c>
      <c r="E325">
        <v>998</v>
      </c>
      <c r="F325">
        <v>1590</v>
      </c>
      <c r="G325">
        <v>3995</v>
      </c>
      <c r="H325">
        <v>1770</v>
      </c>
      <c r="I325">
        <f t="shared" si="23"/>
        <v>11243128500</v>
      </c>
      <c r="J325">
        <f t="shared" si="24"/>
        <v>11.243128499999999</v>
      </c>
      <c r="K325" t="s">
        <v>1181</v>
      </c>
      <c r="L325" t="str">
        <f t="shared" si="25"/>
        <v xml:space="preserve">200 </v>
      </c>
      <c r="M325">
        <f t="shared" si="26"/>
        <v>0.2</v>
      </c>
    </row>
    <row r="326" spans="1:13" hidden="1" x14ac:dyDescent="0.3">
      <c r="A326" t="s">
        <v>319</v>
      </c>
      <c r="B326" t="s">
        <v>1178</v>
      </c>
      <c r="C326" t="s">
        <v>1190</v>
      </c>
      <c r="E326">
        <v>998</v>
      </c>
      <c r="F326">
        <v>1590</v>
      </c>
      <c r="G326">
        <v>3995</v>
      </c>
      <c r="H326">
        <v>1770</v>
      </c>
      <c r="I326">
        <f t="shared" si="23"/>
        <v>11243128500</v>
      </c>
      <c r="J326">
        <f t="shared" si="24"/>
        <v>11.243128499999999</v>
      </c>
      <c r="K326" t="s">
        <v>1181</v>
      </c>
      <c r="L326" t="str">
        <f t="shared" si="25"/>
        <v xml:space="preserve">200 </v>
      </c>
      <c r="M326">
        <f t="shared" si="26"/>
        <v>0.2</v>
      </c>
    </row>
    <row r="327" spans="1:13" hidden="1" x14ac:dyDescent="0.3">
      <c r="A327" t="s">
        <v>319</v>
      </c>
      <c r="B327" t="s">
        <v>1178</v>
      </c>
      <c r="C327" t="s">
        <v>1190</v>
      </c>
      <c r="E327">
        <v>998</v>
      </c>
      <c r="F327">
        <v>1590</v>
      </c>
      <c r="G327">
        <v>3995</v>
      </c>
      <c r="H327">
        <v>1770</v>
      </c>
      <c r="I327">
        <f t="shared" si="23"/>
        <v>11243128500</v>
      </c>
      <c r="J327">
        <f t="shared" si="24"/>
        <v>11.243128499999999</v>
      </c>
      <c r="K327" t="s">
        <v>1181</v>
      </c>
      <c r="L327" t="str">
        <f t="shared" si="25"/>
        <v xml:space="preserve">200 </v>
      </c>
      <c r="M327">
        <f t="shared" si="26"/>
        <v>0.2</v>
      </c>
    </row>
    <row r="328" spans="1:13" hidden="1" x14ac:dyDescent="0.3">
      <c r="A328" t="s">
        <v>319</v>
      </c>
      <c r="B328" t="s">
        <v>1178</v>
      </c>
      <c r="C328" t="s">
        <v>1205</v>
      </c>
      <c r="E328">
        <v>998</v>
      </c>
      <c r="F328">
        <v>1590</v>
      </c>
      <c r="G328">
        <v>3995</v>
      </c>
      <c r="H328">
        <v>1770</v>
      </c>
      <c r="I328">
        <f t="shared" si="23"/>
        <v>11243128500</v>
      </c>
      <c r="J328">
        <f t="shared" si="24"/>
        <v>11.243128499999999</v>
      </c>
      <c r="K328" t="s">
        <v>1181</v>
      </c>
      <c r="L328" t="str">
        <f t="shared" si="25"/>
        <v xml:space="preserve">200 </v>
      </c>
      <c r="M328">
        <f t="shared" si="26"/>
        <v>0.2</v>
      </c>
    </row>
    <row r="329" spans="1:13" hidden="1" x14ac:dyDescent="0.3">
      <c r="A329" t="s">
        <v>319</v>
      </c>
      <c r="B329" t="s">
        <v>1178</v>
      </c>
      <c r="C329" t="s">
        <v>1208</v>
      </c>
      <c r="E329">
        <v>998</v>
      </c>
      <c r="F329">
        <v>1590</v>
      </c>
      <c r="G329">
        <v>3995</v>
      </c>
      <c r="H329">
        <v>1770</v>
      </c>
      <c r="I329">
        <f t="shared" si="23"/>
        <v>11243128500</v>
      </c>
      <c r="J329">
        <f t="shared" si="24"/>
        <v>11.243128499999999</v>
      </c>
      <c r="K329" t="s">
        <v>1181</v>
      </c>
      <c r="L329" t="str">
        <f t="shared" si="25"/>
        <v xml:space="preserve">200 </v>
      </c>
      <c r="M329">
        <f t="shared" si="26"/>
        <v>0.2</v>
      </c>
    </row>
    <row r="330" spans="1:13" hidden="1" x14ac:dyDescent="0.3">
      <c r="A330" t="s">
        <v>319</v>
      </c>
      <c r="B330" t="s">
        <v>1178</v>
      </c>
      <c r="C330" t="s">
        <v>1183</v>
      </c>
      <c r="E330">
        <v>1197</v>
      </c>
      <c r="F330">
        <v>1590</v>
      </c>
      <c r="G330">
        <v>3995</v>
      </c>
      <c r="H330">
        <v>1770</v>
      </c>
      <c r="I330">
        <f t="shared" si="23"/>
        <v>11243128500</v>
      </c>
      <c r="J330">
        <f t="shared" si="24"/>
        <v>11.243128499999999</v>
      </c>
      <c r="K330" t="s">
        <v>1181</v>
      </c>
      <c r="L330" t="str">
        <f t="shared" si="25"/>
        <v xml:space="preserve">200 </v>
      </c>
      <c r="M330">
        <f t="shared" si="26"/>
        <v>0.2</v>
      </c>
    </row>
    <row r="331" spans="1:13" hidden="1" x14ac:dyDescent="0.3">
      <c r="A331" t="s">
        <v>319</v>
      </c>
      <c r="B331" t="s">
        <v>1178</v>
      </c>
      <c r="C331" t="s">
        <v>1195</v>
      </c>
      <c r="E331">
        <v>1397</v>
      </c>
      <c r="F331">
        <v>1590</v>
      </c>
      <c r="G331">
        <v>3995</v>
      </c>
      <c r="H331">
        <v>1770</v>
      </c>
      <c r="I331">
        <f t="shared" si="23"/>
        <v>11243128500</v>
      </c>
      <c r="J331">
        <f t="shared" si="24"/>
        <v>11.243128499999999</v>
      </c>
      <c r="K331" t="s">
        <v>1181</v>
      </c>
      <c r="L331" t="str">
        <f t="shared" si="25"/>
        <v xml:space="preserve">200 </v>
      </c>
      <c r="M331">
        <f t="shared" si="26"/>
        <v>0.2</v>
      </c>
    </row>
    <row r="332" spans="1:13" hidden="1" x14ac:dyDescent="0.3">
      <c r="A332" t="s">
        <v>319</v>
      </c>
      <c r="B332" t="s">
        <v>1178</v>
      </c>
      <c r="C332" t="s">
        <v>1195</v>
      </c>
      <c r="E332">
        <v>1397</v>
      </c>
      <c r="F332">
        <v>1590</v>
      </c>
      <c r="G332">
        <v>3995</v>
      </c>
      <c r="H332">
        <v>1770</v>
      </c>
      <c r="I332">
        <f t="shared" si="23"/>
        <v>11243128500</v>
      </c>
      <c r="J332">
        <f t="shared" si="24"/>
        <v>11.243128499999999</v>
      </c>
      <c r="K332" t="s">
        <v>1181</v>
      </c>
      <c r="L332" t="str">
        <f t="shared" si="25"/>
        <v xml:space="preserve">200 </v>
      </c>
      <c r="M332">
        <f t="shared" si="26"/>
        <v>0.2</v>
      </c>
    </row>
    <row r="333" spans="1:13" hidden="1" x14ac:dyDescent="0.3">
      <c r="A333" t="s">
        <v>319</v>
      </c>
      <c r="B333" t="s">
        <v>1178</v>
      </c>
      <c r="C333" t="s">
        <v>1195</v>
      </c>
      <c r="E333">
        <v>1397</v>
      </c>
      <c r="F333">
        <v>1590</v>
      </c>
      <c r="G333">
        <v>3995</v>
      </c>
      <c r="H333">
        <v>1770</v>
      </c>
      <c r="I333">
        <f t="shared" si="23"/>
        <v>11243128500</v>
      </c>
      <c r="J333">
        <f t="shared" si="24"/>
        <v>11.243128499999999</v>
      </c>
      <c r="K333" t="s">
        <v>1181</v>
      </c>
      <c r="L333" t="str">
        <f t="shared" si="25"/>
        <v xml:space="preserve">200 </v>
      </c>
      <c r="M333">
        <f t="shared" si="26"/>
        <v>0.2</v>
      </c>
    </row>
    <row r="334" spans="1:13" hidden="1" x14ac:dyDescent="0.3">
      <c r="A334" t="s">
        <v>319</v>
      </c>
      <c r="B334" t="s">
        <v>1178</v>
      </c>
      <c r="C334" t="s">
        <v>1215</v>
      </c>
      <c r="E334">
        <v>1397</v>
      </c>
      <c r="F334">
        <v>1590</v>
      </c>
      <c r="G334">
        <v>3995</v>
      </c>
      <c r="H334">
        <v>1770</v>
      </c>
      <c r="I334">
        <f t="shared" si="23"/>
        <v>11243128500</v>
      </c>
      <c r="J334">
        <f t="shared" si="24"/>
        <v>11.243128499999999</v>
      </c>
      <c r="K334" t="s">
        <v>1181</v>
      </c>
      <c r="L334" t="str">
        <f t="shared" si="25"/>
        <v xml:space="preserve">200 </v>
      </c>
      <c r="M334">
        <f t="shared" si="26"/>
        <v>0.2</v>
      </c>
    </row>
    <row r="335" spans="1:13" hidden="1" x14ac:dyDescent="0.3">
      <c r="A335" t="s">
        <v>139</v>
      </c>
      <c r="B335" t="s">
        <v>1217</v>
      </c>
      <c r="C335" t="s">
        <v>1220</v>
      </c>
      <c r="E335">
        <v>1198</v>
      </c>
      <c r="F335">
        <v>1607</v>
      </c>
      <c r="G335">
        <v>3994</v>
      </c>
      <c r="H335">
        <v>1811</v>
      </c>
      <c r="I335">
        <f t="shared" si="23"/>
        <v>11623646338</v>
      </c>
      <c r="J335">
        <f t="shared" si="24"/>
        <v>11.623646338</v>
      </c>
      <c r="K335" t="s">
        <v>1218</v>
      </c>
      <c r="L335" t="str">
        <f t="shared" si="25"/>
        <v xml:space="preserve">209 </v>
      </c>
      <c r="M335">
        <f t="shared" si="26"/>
        <v>0.20899999999999999</v>
      </c>
    </row>
    <row r="336" spans="1:13" hidden="1" x14ac:dyDescent="0.3">
      <c r="A336" t="s">
        <v>139</v>
      </c>
      <c r="B336" t="s">
        <v>1217</v>
      </c>
      <c r="C336" t="s">
        <v>1220</v>
      </c>
      <c r="E336">
        <v>1198</v>
      </c>
      <c r="F336">
        <v>1607</v>
      </c>
      <c r="G336">
        <v>3994</v>
      </c>
      <c r="H336">
        <v>1811</v>
      </c>
      <c r="I336">
        <f t="shared" si="23"/>
        <v>11623646338</v>
      </c>
      <c r="J336">
        <f t="shared" si="24"/>
        <v>11.623646338</v>
      </c>
      <c r="K336" t="s">
        <v>1218</v>
      </c>
      <c r="L336" t="str">
        <f t="shared" si="25"/>
        <v xml:space="preserve">209 </v>
      </c>
      <c r="M336">
        <f t="shared" si="26"/>
        <v>0.20899999999999999</v>
      </c>
    </row>
    <row r="337" spans="1:14" hidden="1" x14ac:dyDescent="0.3">
      <c r="A337" t="s">
        <v>139</v>
      </c>
      <c r="B337" t="s">
        <v>1217</v>
      </c>
      <c r="C337" t="s">
        <v>1220</v>
      </c>
      <c r="E337">
        <v>1198</v>
      </c>
      <c r="F337">
        <v>1607</v>
      </c>
      <c r="G337">
        <v>3994</v>
      </c>
      <c r="H337">
        <v>1811</v>
      </c>
      <c r="I337">
        <f t="shared" si="23"/>
        <v>11623646338</v>
      </c>
      <c r="J337">
        <f t="shared" si="24"/>
        <v>11.623646338</v>
      </c>
      <c r="K337" t="s">
        <v>1218</v>
      </c>
      <c r="L337" t="str">
        <f t="shared" si="25"/>
        <v xml:space="preserve">209 </v>
      </c>
      <c r="M337">
        <f t="shared" si="26"/>
        <v>0.20899999999999999</v>
      </c>
    </row>
    <row r="338" spans="1:14" hidden="1" x14ac:dyDescent="0.3">
      <c r="A338" t="s">
        <v>139</v>
      </c>
      <c r="B338" t="s">
        <v>1217</v>
      </c>
      <c r="C338" t="s">
        <v>1220</v>
      </c>
      <c r="E338">
        <v>1198</v>
      </c>
      <c r="F338">
        <v>1607</v>
      </c>
      <c r="G338">
        <v>3994</v>
      </c>
      <c r="H338">
        <v>1811</v>
      </c>
      <c r="I338">
        <f t="shared" ref="I338:I401" si="27">F338*G338*H338</f>
        <v>11623646338</v>
      </c>
      <c r="J338">
        <f t="shared" ref="J338:J401" si="28">I338/1000000000</f>
        <v>11.623646338</v>
      </c>
      <c r="K338" t="s">
        <v>1218</v>
      </c>
      <c r="L338" t="str">
        <f t="shared" ref="L338:L401" si="29">LEFT(K338,FIND("mm",K338)-1)</f>
        <v xml:space="preserve">209 </v>
      </c>
      <c r="M338">
        <f t="shared" ref="M338:M401" si="30">L338/1000</f>
        <v>0.20899999999999999</v>
      </c>
    </row>
    <row r="339" spans="1:14" hidden="1" x14ac:dyDescent="0.3">
      <c r="A339" t="s">
        <v>139</v>
      </c>
      <c r="B339" t="s">
        <v>1217</v>
      </c>
      <c r="C339" t="s">
        <v>1220</v>
      </c>
      <c r="E339">
        <v>1198</v>
      </c>
      <c r="F339">
        <v>1607</v>
      </c>
      <c r="G339">
        <v>3994</v>
      </c>
      <c r="H339">
        <v>1811</v>
      </c>
      <c r="I339">
        <f t="shared" si="27"/>
        <v>11623646338</v>
      </c>
      <c r="J339">
        <f t="shared" si="28"/>
        <v>11.623646338</v>
      </c>
      <c r="K339" t="s">
        <v>1218</v>
      </c>
      <c r="L339" t="str">
        <f t="shared" si="29"/>
        <v xml:space="preserve">209 </v>
      </c>
      <c r="M339">
        <f t="shared" si="30"/>
        <v>0.20899999999999999</v>
      </c>
    </row>
    <row r="340" spans="1:14" hidden="1" x14ac:dyDescent="0.3">
      <c r="A340" t="s">
        <v>139</v>
      </c>
      <c r="B340" t="s">
        <v>1217</v>
      </c>
      <c r="C340" t="s">
        <v>1220</v>
      </c>
      <c r="E340">
        <v>1198</v>
      </c>
      <c r="F340">
        <v>1607</v>
      </c>
      <c r="G340">
        <v>3994</v>
      </c>
      <c r="H340">
        <v>1811</v>
      </c>
      <c r="I340">
        <f t="shared" si="27"/>
        <v>11623646338</v>
      </c>
      <c r="J340">
        <f t="shared" si="28"/>
        <v>11.623646338</v>
      </c>
      <c r="K340" t="s">
        <v>1218</v>
      </c>
      <c r="L340" t="str">
        <f t="shared" si="29"/>
        <v xml:space="preserve">209 </v>
      </c>
      <c r="M340">
        <f t="shared" si="30"/>
        <v>0.20899999999999999</v>
      </c>
    </row>
    <row r="341" spans="1:14" x14ac:dyDescent="0.3">
      <c r="A341" t="s">
        <v>193</v>
      </c>
      <c r="B341" t="s">
        <v>2007</v>
      </c>
      <c r="C341" t="s">
        <v>1335</v>
      </c>
      <c r="D341" t="str">
        <f>LEFT(C341,FIND("PS",C341)-1)</f>
        <v>106</v>
      </c>
      <c r="E341">
        <v>1498</v>
      </c>
      <c r="F341">
        <v>1619</v>
      </c>
      <c r="G341">
        <v>4329</v>
      </c>
      <c r="H341">
        <v>1813</v>
      </c>
      <c r="I341">
        <f t="shared" si="27"/>
        <v>12706684263</v>
      </c>
      <c r="J341">
        <f t="shared" si="28"/>
        <v>12.706684263</v>
      </c>
      <c r="K341" t="s">
        <v>2009</v>
      </c>
      <c r="L341" t="str">
        <f t="shared" si="29"/>
        <v xml:space="preserve">201 </v>
      </c>
      <c r="M341">
        <f t="shared" si="30"/>
        <v>0.20100000000000001</v>
      </c>
      <c r="N341" t="s">
        <v>167</v>
      </c>
    </row>
    <row r="342" spans="1:14" hidden="1" x14ac:dyDescent="0.3">
      <c r="A342" t="s">
        <v>139</v>
      </c>
      <c r="B342" t="s">
        <v>1217</v>
      </c>
      <c r="C342" t="s">
        <v>1220</v>
      </c>
      <c r="E342">
        <v>1198</v>
      </c>
      <c r="F342">
        <v>1607</v>
      </c>
      <c r="G342">
        <v>3994</v>
      </c>
      <c r="H342">
        <v>1811</v>
      </c>
      <c r="I342">
        <f t="shared" si="27"/>
        <v>11623646338</v>
      </c>
      <c r="J342">
        <f t="shared" si="28"/>
        <v>11.623646338</v>
      </c>
      <c r="K342" t="s">
        <v>1218</v>
      </c>
      <c r="L342" t="str">
        <f t="shared" si="29"/>
        <v xml:space="preserve">209 </v>
      </c>
      <c r="M342">
        <f t="shared" si="30"/>
        <v>0.20899999999999999</v>
      </c>
    </row>
    <row r="343" spans="1:14" x14ac:dyDescent="0.3">
      <c r="A343" t="s">
        <v>193</v>
      </c>
      <c r="B343" t="s">
        <v>2007</v>
      </c>
      <c r="C343" t="s">
        <v>2013</v>
      </c>
      <c r="D343" t="str">
        <f t="shared" ref="D343:D346" si="31">LEFT(C343,FIND("PS",C343)-1)</f>
        <v>110</v>
      </c>
      <c r="E343">
        <v>1461</v>
      </c>
      <c r="F343">
        <v>1619</v>
      </c>
      <c r="G343">
        <v>4329</v>
      </c>
      <c r="H343">
        <v>1813</v>
      </c>
      <c r="I343">
        <f t="shared" si="27"/>
        <v>12706684263</v>
      </c>
      <c r="J343">
        <f t="shared" si="28"/>
        <v>12.706684263</v>
      </c>
      <c r="K343" t="s">
        <v>2009</v>
      </c>
      <c r="L343" t="str">
        <f t="shared" si="29"/>
        <v xml:space="preserve">201 </v>
      </c>
      <c r="M343">
        <f t="shared" si="30"/>
        <v>0.20100000000000001</v>
      </c>
      <c r="N343" t="s">
        <v>167</v>
      </c>
    </row>
    <row r="344" spans="1:14" x14ac:dyDescent="0.3">
      <c r="A344" t="s">
        <v>193</v>
      </c>
      <c r="B344" t="s">
        <v>2007</v>
      </c>
      <c r="C344" t="s">
        <v>2013</v>
      </c>
      <c r="D344" t="str">
        <f t="shared" si="31"/>
        <v>110</v>
      </c>
      <c r="E344">
        <v>1461</v>
      </c>
      <c r="F344">
        <v>1619</v>
      </c>
      <c r="G344">
        <v>4329</v>
      </c>
      <c r="H344">
        <v>1813</v>
      </c>
      <c r="I344">
        <f t="shared" si="27"/>
        <v>12706684263</v>
      </c>
      <c r="J344">
        <f t="shared" si="28"/>
        <v>12.706684263</v>
      </c>
      <c r="K344" t="s">
        <v>2009</v>
      </c>
      <c r="L344" t="str">
        <f t="shared" si="29"/>
        <v xml:space="preserve">201 </v>
      </c>
      <c r="M344">
        <f t="shared" si="30"/>
        <v>0.20100000000000001</v>
      </c>
      <c r="N344" t="s">
        <v>167</v>
      </c>
    </row>
    <row r="345" spans="1:14" x14ac:dyDescent="0.3">
      <c r="A345" t="s">
        <v>193</v>
      </c>
      <c r="B345" t="s">
        <v>2007</v>
      </c>
      <c r="C345" t="s">
        <v>1335</v>
      </c>
      <c r="D345" t="str">
        <f t="shared" si="31"/>
        <v>106</v>
      </c>
      <c r="E345">
        <v>1498</v>
      </c>
      <c r="F345">
        <v>1619</v>
      </c>
      <c r="G345">
        <v>4329</v>
      </c>
      <c r="H345">
        <v>1813</v>
      </c>
      <c r="I345">
        <f t="shared" si="27"/>
        <v>12706684263</v>
      </c>
      <c r="J345">
        <f t="shared" si="28"/>
        <v>12.706684263</v>
      </c>
      <c r="K345" t="s">
        <v>2009</v>
      </c>
      <c r="L345" t="str">
        <f t="shared" si="29"/>
        <v xml:space="preserve">201 </v>
      </c>
      <c r="M345">
        <f t="shared" si="30"/>
        <v>0.20100000000000001</v>
      </c>
      <c r="N345" t="s">
        <v>167</v>
      </c>
    </row>
    <row r="346" spans="1:14" x14ac:dyDescent="0.3">
      <c r="A346" t="s">
        <v>679</v>
      </c>
      <c r="B346" t="s">
        <v>1295</v>
      </c>
      <c r="C346" t="s">
        <v>1300</v>
      </c>
      <c r="D346" t="str">
        <f t="shared" si="31"/>
        <v>123</v>
      </c>
      <c r="E346">
        <v>1497</v>
      </c>
      <c r="F346">
        <v>1647</v>
      </c>
      <c r="G346">
        <v>3998</v>
      </c>
      <c r="H346">
        <v>1765</v>
      </c>
      <c r="I346">
        <f t="shared" si="27"/>
        <v>11622006090</v>
      </c>
      <c r="J346">
        <f t="shared" si="28"/>
        <v>11.622006089999999</v>
      </c>
      <c r="K346" t="s">
        <v>1181</v>
      </c>
      <c r="L346" t="str">
        <f t="shared" si="29"/>
        <v xml:space="preserve">200 </v>
      </c>
      <c r="M346">
        <f t="shared" si="30"/>
        <v>0.2</v>
      </c>
      <c r="N346" t="s">
        <v>167</v>
      </c>
    </row>
    <row r="347" spans="1:14" hidden="1" x14ac:dyDescent="0.3">
      <c r="A347" t="s">
        <v>139</v>
      </c>
      <c r="B347" t="s">
        <v>1217</v>
      </c>
      <c r="C347" t="s">
        <v>1233</v>
      </c>
      <c r="E347">
        <v>1497</v>
      </c>
      <c r="F347">
        <v>1607</v>
      </c>
      <c r="G347">
        <v>3994</v>
      </c>
      <c r="H347">
        <v>1811</v>
      </c>
      <c r="I347">
        <f t="shared" si="27"/>
        <v>11623646338</v>
      </c>
      <c r="J347">
        <f t="shared" si="28"/>
        <v>11.623646338</v>
      </c>
      <c r="K347" t="s">
        <v>1218</v>
      </c>
      <c r="L347" t="str">
        <f t="shared" si="29"/>
        <v xml:space="preserve">209 </v>
      </c>
      <c r="M347">
        <f t="shared" si="30"/>
        <v>0.20899999999999999</v>
      </c>
    </row>
    <row r="348" spans="1:14" hidden="1" x14ac:dyDescent="0.3">
      <c r="A348" t="s">
        <v>139</v>
      </c>
      <c r="B348" t="s">
        <v>1217</v>
      </c>
      <c r="C348" t="s">
        <v>1233</v>
      </c>
      <c r="E348">
        <v>1497</v>
      </c>
      <c r="F348">
        <v>1607</v>
      </c>
      <c r="G348">
        <v>3994</v>
      </c>
      <c r="H348">
        <v>1811</v>
      </c>
      <c r="I348">
        <f t="shared" si="27"/>
        <v>11623646338</v>
      </c>
      <c r="J348">
        <f t="shared" si="28"/>
        <v>11.623646338</v>
      </c>
      <c r="K348" t="s">
        <v>1218</v>
      </c>
      <c r="L348" t="str">
        <f t="shared" si="29"/>
        <v xml:space="preserve">209 </v>
      </c>
      <c r="M348">
        <f t="shared" si="30"/>
        <v>0.20899999999999999</v>
      </c>
    </row>
    <row r="349" spans="1:14" hidden="1" x14ac:dyDescent="0.3">
      <c r="A349" t="s">
        <v>139</v>
      </c>
      <c r="B349" t="s">
        <v>1217</v>
      </c>
      <c r="C349" t="s">
        <v>1233</v>
      </c>
      <c r="E349">
        <v>1497</v>
      </c>
      <c r="F349">
        <v>1607</v>
      </c>
      <c r="G349">
        <v>3994</v>
      </c>
      <c r="H349">
        <v>1811</v>
      </c>
      <c r="I349">
        <f t="shared" si="27"/>
        <v>11623646338</v>
      </c>
      <c r="J349">
        <f t="shared" si="28"/>
        <v>11.623646338</v>
      </c>
      <c r="K349" t="s">
        <v>1218</v>
      </c>
      <c r="L349" t="str">
        <f t="shared" si="29"/>
        <v xml:space="preserve">209 </v>
      </c>
      <c r="M349">
        <f t="shared" si="30"/>
        <v>0.20899999999999999</v>
      </c>
    </row>
    <row r="350" spans="1:14" x14ac:dyDescent="0.3">
      <c r="A350" t="s">
        <v>679</v>
      </c>
      <c r="B350" t="s">
        <v>1295</v>
      </c>
      <c r="C350" t="s">
        <v>687</v>
      </c>
      <c r="D350" t="str">
        <f>LEFT(C350,FIND("PS",C350)-1)</f>
        <v>100</v>
      </c>
      <c r="E350">
        <v>1498</v>
      </c>
      <c r="F350">
        <v>1647</v>
      </c>
      <c r="G350">
        <v>3998</v>
      </c>
      <c r="H350">
        <v>1765</v>
      </c>
      <c r="I350">
        <f t="shared" si="27"/>
        <v>11622006090</v>
      </c>
      <c r="J350">
        <f t="shared" si="28"/>
        <v>11.622006089999999</v>
      </c>
      <c r="K350" t="s">
        <v>1181</v>
      </c>
      <c r="L350" t="str">
        <f t="shared" si="29"/>
        <v xml:space="preserve">200 </v>
      </c>
      <c r="M350">
        <f t="shared" si="30"/>
        <v>0.2</v>
      </c>
      <c r="N350" t="s">
        <v>167</v>
      </c>
    </row>
    <row r="351" spans="1:14" hidden="1" x14ac:dyDescent="0.3">
      <c r="A351" t="s">
        <v>139</v>
      </c>
      <c r="B351" t="s">
        <v>1217</v>
      </c>
      <c r="C351" t="s">
        <v>1233</v>
      </c>
      <c r="E351">
        <v>1497</v>
      </c>
      <c r="F351">
        <v>1607</v>
      </c>
      <c r="G351">
        <v>3994</v>
      </c>
      <c r="H351">
        <v>1811</v>
      </c>
      <c r="I351">
        <f t="shared" si="27"/>
        <v>11623646338</v>
      </c>
      <c r="J351">
        <f t="shared" si="28"/>
        <v>11.623646338</v>
      </c>
      <c r="K351" t="s">
        <v>1218</v>
      </c>
      <c r="L351" t="str">
        <f t="shared" si="29"/>
        <v xml:space="preserve">209 </v>
      </c>
      <c r="M351">
        <f t="shared" si="30"/>
        <v>0.20899999999999999</v>
      </c>
    </row>
    <row r="352" spans="1:14" hidden="1" x14ac:dyDescent="0.3">
      <c r="A352" t="s">
        <v>139</v>
      </c>
      <c r="B352" t="s">
        <v>1217</v>
      </c>
      <c r="C352" t="s">
        <v>1233</v>
      </c>
      <c r="E352">
        <v>1497</v>
      </c>
      <c r="F352">
        <v>1607</v>
      </c>
      <c r="G352">
        <v>3994</v>
      </c>
      <c r="H352">
        <v>1811</v>
      </c>
      <c r="I352">
        <f t="shared" si="27"/>
        <v>11623646338</v>
      </c>
      <c r="J352">
        <f t="shared" si="28"/>
        <v>11.623646338</v>
      </c>
      <c r="K352" t="s">
        <v>1218</v>
      </c>
      <c r="L352" t="str">
        <f t="shared" si="29"/>
        <v xml:space="preserve">209 </v>
      </c>
      <c r="M352">
        <f t="shared" si="30"/>
        <v>0.20899999999999999</v>
      </c>
    </row>
    <row r="353" spans="1:13" hidden="1" x14ac:dyDescent="0.3">
      <c r="A353" t="s">
        <v>139</v>
      </c>
      <c r="B353" t="s">
        <v>1217</v>
      </c>
      <c r="C353" t="s">
        <v>1233</v>
      </c>
      <c r="E353">
        <v>1497</v>
      </c>
      <c r="F353">
        <v>1607</v>
      </c>
      <c r="G353">
        <v>3994</v>
      </c>
      <c r="H353">
        <v>1811</v>
      </c>
      <c r="I353">
        <f t="shared" si="27"/>
        <v>11623646338</v>
      </c>
      <c r="J353">
        <f t="shared" si="28"/>
        <v>11.623646338</v>
      </c>
      <c r="K353" t="s">
        <v>1218</v>
      </c>
      <c r="L353" t="str">
        <f t="shared" si="29"/>
        <v xml:space="preserve">209 </v>
      </c>
      <c r="M353">
        <f t="shared" si="30"/>
        <v>0.20899999999999999</v>
      </c>
    </row>
    <row r="354" spans="1:13" hidden="1" x14ac:dyDescent="0.3">
      <c r="A354" t="s">
        <v>139</v>
      </c>
      <c r="B354" t="s">
        <v>1217</v>
      </c>
      <c r="C354" t="s">
        <v>1233</v>
      </c>
      <c r="E354">
        <v>1497</v>
      </c>
      <c r="F354">
        <v>1607</v>
      </c>
      <c r="G354">
        <v>3994</v>
      </c>
      <c r="H354">
        <v>1811</v>
      </c>
      <c r="I354">
        <f t="shared" si="27"/>
        <v>11623646338</v>
      </c>
      <c r="J354">
        <f t="shared" si="28"/>
        <v>11.623646338</v>
      </c>
      <c r="K354" t="s">
        <v>1218</v>
      </c>
      <c r="L354" t="str">
        <f t="shared" si="29"/>
        <v xml:space="preserve">209 </v>
      </c>
      <c r="M354">
        <f t="shared" si="30"/>
        <v>0.20899999999999999</v>
      </c>
    </row>
    <row r="355" spans="1:13" hidden="1" x14ac:dyDescent="0.3">
      <c r="A355" t="s">
        <v>139</v>
      </c>
      <c r="B355" t="s">
        <v>1217</v>
      </c>
      <c r="C355" t="s">
        <v>1233</v>
      </c>
      <c r="E355">
        <v>1497</v>
      </c>
      <c r="F355">
        <v>1607</v>
      </c>
      <c r="G355">
        <v>3994</v>
      </c>
      <c r="H355">
        <v>1811</v>
      </c>
      <c r="I355">
        <f t="shared" si="27"/>
        <v>11623646338</v>
      </c>
      <c r="J355">
        <f t="shared" si="28"/>
        <v>11.623646338</v>
      </c>
      <c r="K355" t="s">
        <v>1218</v>
      </c>
      <c r="L355" t="str">
        <f t="shared" si="29"/>
        <v xml:space="preserve">209 </v>
      </c>
      <c r="M355">
        <f t="shared" si="30"/>
        <v>0.20899999999999999</v>
      </c>
    </row>
    <row r="356" spans="1:13" hidden="1" x14ac:dyDescent="0.3">
      <c r="A356" t="s">
        <v>139</v>
      </c>
      <c r="B356" t="s">
        <v>1217</v>
      </c>
      <c r="C356" t="s">
        <v>1233</v>
      </c>
      <c r="E356">
        <v>1497</v>
      </c>
      <c r="F356">
        <v>1607</v>
      </c>
      <c r="G356">
        <v>3994</v>
      </c>
      <c r="H356">
        <v>1811</v>
      </c>
      <c r="I356">
        <f t="shared" si="27"/>
        <v>11623646338</v>
      </c>
      <c r="J356">
        <f t="shared" si="28"/>
        <v>11.623646338</v>
      </c>
      <c r="K356" t="s">
        <v>1218</v>
      </c>
      <c r="L356" t="str">
        <f t="shared" si="29"/>
        <v xml:space="preserve">209 </v>
      </c>
      <c r="M356">
        <f t="shared" si="30"/>
        <v>0.20899999999999999</v>
      </c>
    </row>
    <row r="357" spans="1:13" hidden="1" x14ac:dyDescent="0.3">
      <c r="A357" t="s">
        <v>139</v>
      </c>
      <c r="B357" t="s">
        <v>1217</v>
      </c>
      <c r="C357" t="s">
        <v>1233</v>
      </c>
      <c r="E357">
        <v>1497</v>
      </c>
      <c r="F357">
        <v>1607</v>
      </c>
      <c r="G357">
        <v>3994</v>
      </c>
      <c r="H357">
        <v>1811</v>
      </c>
      <c r="I357">
        <f t="shared" si="27"/>
        <v>11623646338</v>
      </c>
      <c r="J357">
        <f t="shared" si="28"/>
        <v>11.623646338</v>
      </c>
      <c r="K357" t="s">
        <v>1218</v>
      </c>
      <c r="L357" t="str">
        <f t="shared" si="29"/>
        <v xml:space="preserve">209 </v>
      </c>
      <c r="M357">
        <f t="shared" si="30"/>
        <v>0.20899999999999999</v>
      </c>
    </row>
    <row r="358" spans="1:13" hidden="1" x14ac:dyDescent="0.3">
      <c r="A358" t="s">
        <v>139</v>
      </c>
      <c r="B358" t="s">
        <v>1217</v>
      </c>
      <c r="C358" t="s">
        <v>1233</v>
      </c>
      <c r="E358">
        <v>1497</v>
      </c>
      <c r="F358">
        <v>1607</v>
      </c>
      <c r="G358">
        <v>3994</v>
      </c>
      <c r="H358">
        <v>1811</v>
      </c>
      <c r="I358">
        <f t="shared" si="27"/>
        <v>11623646338</v>
      </c>
      <c r="J358">
        <f t="shared" si="28"/>
        <v>11.623646338</v>
      </c>
      <c r="K358" t="s">
        <v>1218</v>
      </c>
      <c r="L358" t="str">
        <f t="shared" si="29"/>
        <v xml:space="preserve">209 </v>
      </c>
      <c r="M358">
        <f t="shared" si="30"/>
        <v>0.20899999999999999</v>
      </c>
    </row>
    <row r="359" spans="1:13" hidden="1" x14ac:dyDescent="0.3">
      <c r="A359" t="s">
        <v>785</v>
      </c>
      <c r="B359" t="s">
        <v>1243</v>
      </c>
      <c r="C359" t="s">
        <v>1250</v>
      </c>
      <c r="E359">
        <v>1493</v>
      </c>
      <c r="F359">
        <v>1880</v>
      </c>
      <c r="G359">
        <v>3995</v>
      </c>
      <c r="H359">
        <v>1745</v>
      </c>
      <c r="I359">
        <f t="shared" si="27"/>
        <v>13105997000</v>
      </c>
      <c r="J359">
        <f t="shared" si="28"/>
        <v>13.105997</v>
      </c>
      <c r="K359" t="s">
        <v>151</v>
      </c>
      <c r="L359" t="str">
        <f t="shared" si="29"/>
        <v xml:space="preserve">180 </v>
      </c>
      <c r="M359">
        <f t="shared" si="30"/>
        <v>0.18</v>
      </c>
    </row>
    <row r="360" spans="1:13" hidden="1" x14ac:dyDescent="0.3">
      <c r="A360" t="s">
        <v>785</v>
      </c>
      <c r="B360" t="s">
        <v>1243</v>
      </c>
      <c r="C360" t="s">
        <v>1250</v>
      </c>
      <c r="E360">
        <v>1493</v>
      </c>
      <c r="F360">
        <v>1880</v>
      </c>
      <c r="G360">
        <v>3995</v>
      </c>
      <c r="H360">
        <v>1745</v>
      </c>
      <c r="I360">
        <f t="shared" si="27"/>
        <v>13105997000</v>
      </c>
      <c r="J360">
        <f t="shared" si="28"/>
        <v>13.105997</v>
      </c>
      <c r="K360" t="s">
        <v>151</v>
      </c>
      <c r="L360" t="str">
        <f t="shared" si="29"/>
        <v xml:space="preserve">180 </v>
      </c>
      <c r="M360">
        <f t="shared" si="30"/>
        <v>0.18</v>
      </c>
    </row>
    <row r="361" spans="1:13" hidden="1" x14ac:dyDescent="0.3">
      <c r="A361" t="s">
        <v>785</v>
      </c>
      <c r="B361" t="s">
        <v>1243</v>
      </c>
      <c r="C361" t="s">
        <v>1250</v>
      </c>
      <c r="E361">
        <v>1493</v>
      </c>
      <c r="F361">
        <v>1880</v>
      </c>
      <c r="G361">
        <v>3995</v>
      </c>
      <c r="H361">
        <v>1745</v>
      </c>
      <c r="I361">
        <f t="shared" si="27"/>
        <v>13105997000</v>
      </c>
      <c r="J361">
        <f t="shared" si="28"/>
        <v>13.105997</v>
      </c>
      <c r="K361" t="s">
        <v>151</v>
      </c>
      <c r="L361" t="str">
        <f t="shared" si="29"/>
        <v xml:space="preserve">180 </v>
      </c>
      <c r="M361">
        <f t="shared" si="30"/>
        <v>0.18</v>
      </c>
    </row>
    <row r="362" spans="1:13" hidden="1" x14ac:dyDescent="0.3">
      <c r="A362" t="s">
        <v>785</v>
      </c>
      <c r="B362" t="s">
        <v>1243</v>
      </c>
      <c r="C362" t="s">
        <v>1258</v>
      </c>
      <c r="E362">
        <v>1493</v>
      </c>
      <c r="F362">
        <v>1880</v>
      </c>
      <c r="G362">
        <v>3995</v>
      </c>
      <c r="H362">
        <v>1745</v>
      </c>
      <c r="I362">
        <f t="shared" si="27"/>
        <v>13105997000</v>
      </c>
      <c r="J362">
        <f t="shared" si="28"/>
        <v>13.105997</v>
      </c>
      <c r="K362" t="s">
        <v>151</v>
      </c>
      <c r="L362" t="str">
        <f t="shared" si="29"/>
        <v xml:space="preserve">180 </v>
      </c>
      <c r="M362">
        <f t="shared" si="30"/>
        <v>0.18</v>
      </c>
    </row>
    <row r="363" spans="1:13" hidden="1" x14ac:dyDescent="0.3">
      <c r="A363" t="s">
        <v>785</v>
      </c>
      <c r="B363" t="s">
        <v>1243</v>
      </c>
      <c r="C363" t="s">
        <v>1264</v>
      </c>
      <c r="E363">
        <v>2523</v>
      </c>
      <c r="F363">
        <v>1977</v>
      </c>
      <c r="G363">
        <v>4494</v>
      </c>
      <c r="H363">
        <v>1745</v>
      </c>
      <c r="I363">
        <f t="shared" si="27"/>
        <v>15503693310</v>
      </c>
      <c r="J363">
        <f t="shared" si="28"/>
        <v>15.503693309999999</v>
      </c>
      <c r="K363" t="s">
        <v>1261</v>
      </c>
      <c r="L363" t="str">
        <f t="shared" si="29"/>
        <v xml:space="preserve">195 </v>
      </c>
      <c r="M363">
        <f t="shared" si="30"/>
        <v>0.19500000000000001</v>
      </c>
    </row>
    <row r="364" spans="1:13" hidden="1" x14ac:dyDescent="0.3">
      <c r="A364" t="s">
        <v>785</v>
      </c>
      <c r="B364" t="s">
        <v>1243</v>
      </c>
      <c r="C364" t="s">
        <v>1270</v>
      </c>
      <c r="E364">
        <v>2523</v>
      </c>
      <c r="F364">
        <v>1977</v>
      </c>
      <c r="G364">
        <v>4440</v>
      </c>
      <c r="H364">
        <v>1660</v>
      </c>
      <c r="I364">
        <f t="shared" si="27"/>
        <v>14571280800</v>
      </c>
      <c r="J364">
        <f t="shared" si="28"/>
        <v>14.5712808</v>
      </c>
      <c r="K364" t="s">
        <v>1261</v>
      </c>
      <c r="L364" t="str">
        <f t="shared" si="29"/>
        <v xml:space="preserve">195 </v>
      </c>
      <c r="M364">
        <f t="shared" si="30"/>
        <v>0.19500000000000001</v>
      </c>
    </row>
    <row r="365" spans="1:13" hidden="1" x14ac:dyDescent="0.3">
      <c r="A365" t="s">
        <v>235</v>
      </c>
      <c r="B365" t="s">
        <v>1272</v>
      </c>
      <c r="C365" t="s">
        <v>563</v>
      </c>
      <c r="E365">
        <v>1248</v>
      </c>
      <c r="F365">
        <v>1640</v>
      </c>
      <c r="G365">
        <v>3995</v>
      </c>
      <c r="H365">
        <v>1790</v>
      </c>
      <c r="I365">
        <f t="shared" si="27"/>
        <v>11727722000</v>
      </c>
      <c r="J365">
        <f t="shared" si="28"/>
        <v>11.727722</v>
      </c>
      <c r="K365" t="s">
        <v>1274</v>
      </c>
      <c r="L365" t="str">
        <f t="shared" si="29"/>
        <v xml:space="preserve">198 </v>
      </c>
      <c r="M365">
        <f t="shared" si="30"/>
        <v>0.19800000000000001</v>
      </c>
    </row>
    <row r="366" spans="1:13" hidden="1" x14ac:dyDescent="0.3">
      <c r="A366" t="s">
        <v>235</v>
      </c>
      <c r="B366" t="s">
        <v>1272</v>
      </c>
      <c r="C366" t="s">
        <v>563</v>
      </c>
      <c r="E366">
        <v>1248</v>
      </c>
      <c r="F366">
        <v>1640</v>
      </c>
      <c r="G366">
        <v>3995</v>
      </c>
      <c r="H366">
        <v>1790</v>
      </c>
      <c r="I366">
        <f t="shared" si="27"/>
        <v>11727722000</v>
      </c>
      <c r="J366">
        <f t="shared" si="28"/>
        <v>11.727722</v>
      </c>
      <c r="K366" t="s">
        <v>1274</v>
      </c>
      <c r="L366" t="str">
        <f t="shared" si="29"/>
        <v xml:space="preserve">198 </v>
      </c>
      <c r="M366">
        <f t="shared" si="30"/>
        <v>0.19800000000000001</v>
      </c>
    </row>
    <row r="367" spans="1:13" hidden="1" x14ac:dyDescent="0.3">
      <c r="A367" t="s">
        <v>235</v>
      </c>
      <c r="B367" t="s">
        <v>1272</v>
      </c>
      <c r="C367" t="s">
        <v>563</v>
      </c>
      <c r="E367">
        <v>1248</v>
      </c>
      <c r="F367">
        <v>1640</v>
      </c>
      <c r="G367">
        <v>3995</v>
      </c>
      <c r="H367">
        <v>1790</v>
      </c>
      <c r="I367">
        <f t="shared" si="27"/>
        <v>11727722000</v>
      </c>
      <c r="J367">
        <f t="shared" si="28"/>
        <v>11.727722</v>
      </c>
      <c r="K367" t="s">
        <v>1274</v>
      </c>
      <c r="L367" t="str">
        <f t="shared" si="29"/>
        <v xml:space="preserve">198 </v>
      </c>
      <c r="M367">
        <f t="shared" si="30"/>
        <v>0.19800000000000001</v>
      </c>
    </row>
    <row r="368" spans="1:13" hidden="1" x14ac:dyDescent="0.3">
      <c r="A368" t="s">
        <v>235</v>
      </c>
      <c r="B368" t="s">
        <v>1272</v>
      </c>
      <c r="C368" t="s">
        <v>563</v>
      </c>
      <c r="E368">
        <v>1248</v>
      </c>
      <c r="F368">
        <v>1640</v>
      </c>
      <c r="G368">
        <v>3995</v>
      </c>
      <c r="H368">
        <v>1790</v>
      </c>
      <c r="I368">
        <f t="shared" si="27"/>
        <v>11727722000</v>
      </c>
      <c r="J368">
        <f t="shared" si="28"/>
        <v>11.727722</v>
      </c>
      <c r="K368" t="s">
        <v>1274</v>
      </c>
      <c r="L368" t="str">
        <f t="shared" si="29"/>
        <v xml:space="preserve">198 </v>
      </c>
      <c r="M368">
        <f t="shared" si="30"/>
        <v>0.19800000000000001</v>
      </c>
    </row>
    <row r="369" spans="1:14" hidden="1" x14ac:dyDescent="0.3">
      <c r="A369" t="s">
        <v>235</v>
      </c>
      <c r="B369" t="s">
        <v>1272</v>
      </c>
      <c r="C369" t="s">
        <v>563</v>
      </c>
      <c r="E369">
        <v>1248</v>
      </c>
      <c r="F369">
        <v>1640</v>
      </c>
      <c r="G369">
        <v>3995</v>
      </c>
      <c r="H369">
        <v>1790</v>
      </c>
      <c r="I369">
        <f t="shared" si="27"/>
        <v>11727722000</v>
      </c>
      <c r="J369">
        <f t="shared" si="28"/>
        <v>11.727722</v>
      </c>
      <c r="K369" t="s">
        <v>1274</v>
      </c>
      <c r="L369" t="str">
        <f t="shared" si="29"/>
        <v xml:space="preserve">198 </v>
      </c>
      <c r="M369">
        <f t="shared" si="30"/>
        <v>0.19800000000000001</v>
      </c>
    </row>
    <row r="370" spans="1:14" hidden="1" x14ac:dyDescent="0.3">
      <c r="A370" t="s">
        <v>235</v>
      </c>
      <c r="B370" t="s">
        <v>1272</v>
      </c>
      <c r="C370" t="s">
        <v>563</v>
      </c>
      <c r="E370">
        <v>1248</v>
      </c>
      <c r="F370">
        <v>1640</v>
      </c>
      <c r="G370">
        <v>3995</v>
      </c>
      <c r="H370">
        <v>1790</v>
      </c>
      <c r="I370">
        <f t="shared" si="27"/>
        <v>11727722000</v>
      </c>
      <c r="J370">
        <f t="shared" si="28"/>
        <v>11.727722</v>
      </c>
      <c r="K370" t="s">
        <v>1274</v>
      </c>
      <c r="L370" t="str">
        <f t="shared" si="29"/>
        <v xml:space="preserve">198 </v>
      </c>
      <c r="M370">
        <f t="shared" si="30"/>
        <v>0.19800000000000001</v>
      </c>
    </row>
    <row r="371" spans="1:14" hidden="1" x14ac:dyDescent="0.3">
      <c r="A371" t="s">
        <v>235</v>
      </c>
      <c r="B371" t="s">
        <v>1272</v>
      </c>
      <c r="C371" t="s">
        <v>563</v>
      </c>
      <c r="E371">
        <v>1248</v>
      </c>
      <c r="F371">
        <v>1640</v>
      </c>
      <c r="G371">
        <v>3995</v>
      </c>
      <c r="H371">
        <v>1790</v>
      </c>
      <c r="I371">
        <f t="shared" si="27"/>
        <v>11727722000</v>
      </c>
      <c r="J371">
        <f t="shared" si="28"/>
        <v>11.727722</v>
      </c>
      <c r="K371" t="s">
        <v>1274</v>
      </c>
      <c r="L371" t="str">
        <f t="shared" si="29"/>
        <v xml:space="preserve">198 </v>
      </c>
      <c r="M371">
        <f t="shared" si="30"/>
        <v>0.19800000000000001</v>
      </c>
    </row>
    <row r="372" spans="1:14" hidden="1" x14ac:dyDescent="0.3">
      <c r="A372" t="s">
        <v>235</v>
      </c>
      <c r="B372" t="s">
        <v>1272</v>
      </c>
      <c r="C372" t="s">
        <v>563</v>
      </c>
      <c r="E372">
        <v>1248</v>
      </c>
      <c r="F372">
        <v>1640</v>
      </c>
      <c r="G372">
        <v>3995</v>
      </c>
      <c r="H372">
        <v>1790</v>
      </c>
      <c r="I372">
        <f t="shared" si="27"/>
        <v>11727722000</v>
      </c>
      <c r="J372">
        <f t="shared" si="28"/>
        <v>11.727722</v>
      </c>
      <c r="K372" t="s">
        <v>1274</v>
      </c>
      <c r="L372" t="str">
        <f t="shared" si="29"/>
        <v xml:space="preserve">198 </v>
      </c>
      <c r="M372">
        <f t="shared" si="30"/>
        <v>0.19800000000000001</v>
      </c>
    </row>
    <row r="373" spans="1:14" hidden="1" x14ac:dyDescent="0.3">
      <c r="A373" t="s">
        <v>235</v>
      </c>
      <c r="B373" t="s">
        <v>1272</v>
      </c>
      <c r="C373" t="s">
        <v>563</v>
      </c>
      <c r="E373">
        <v>1248</v>
      </c>
      <c r="F373">
        <v>1640</v>
      </c>
      <c r="G373">
        <v>3995</v>
      </c>
      <c r="H373">
        <v>1790</v>
      </c>
      <c r="I373">
        <f t="shared" si="27"/>
        <v>11727722000</v>
      </c>
      <c r="J373">
        <f t="shared" si="28"/>
        <v>11.727722</v>
      </c>
      <c r="K373" t="s">
        <v>1274</v>
      </c>
      <c r="L373" t="str">
        <f t="shared" si="29"/>
        <v xml:space="preserve">198 </v>
      </c>
      <c r="M373">
        <f t="shared" si="30"/>
        <v>0.19800000000000001</v>
      </c>
    </row>
    <row r="374" spans="1:14" hidden="1" x14ac:dyDescent="0.3">
      <c r="A374" t="s">
        <v>319</v>
      </c>
      <c r="B374" t="s">
        <v>1285</v>
      </c>
      <c r="C374" t="s">
        <v>404</v>
      </c>
      <c r="E374">
        <v>1197</v>
      </c>
      <c r="F374">
        <v>1555</v>
      </c>
      <c r="G374">
        <v>3995</v>
      </c>
      <c r="H374">
        <v>1760</v>
      </c>
      <c r="I374">
        <f t="shared" si="27"/>
        <v>10933516000</v>
      </c>
      <c r="J374">
        <f t="shared" si="28"/>
        <v>10.933515999999999</v>
      </c>
      <c r="K374" t="s">
        <v>685</v>
      </c>
      <c r="L374" t="str">
        <f t="shared" si="29"/>
        <v xml:space="preserve">190 </v>
      </c>
      <c r="M374">
        <f t="shared" si="30"/>
        <v>0.19</v>
      </c>
    </row>
    <row r="375" spans="1:14" hidden="1" x14ac:dyDescent="0.3">
      <c r="A375" t="s">
        <v>319</v>
      </c>
      <c r="B375" t="s">
        <v>1285</v>
      </c>
      <c r="C375" t="s">
        <v>404</v>
      </c>
      <c r="E375">
        <v>1197</v>
      </c>
      <c r="F375">
        <v>1555</v>
      </c>
      <c r="G375">
        <v>3995</v>
      </c>
      <c r="H375">
        <v>1760</v>
      </c>
      <c r="I375">
        <f t="shared" si="27"/>
        <v>10933516000</v>
      </c>
      <c r="J375">
        <f t="shared" si="28"/>
        <v>10.933515999999999</v>
      </c>
      <c r="K375" t="s">
        <v>685</v>
      </c>
      <c r="L375" t="str">
        <f t="shared" si="29"/>
        <v xml:space="preserve">190 </v>
      </c>
      <c r="M375">
        <f t="shared" si="30"/>
        <v>0.19</v>
      </c>
    </row>
    <row r="376" spans="1:14" hidden="1" x14ac:dyDescent="0.3">
      <c r="A376" t="s">
        <v>319</v>
      </c>
      <c r="B376" t="s">
        <v>1285</v>
      </c>
      <c r="C376" t="s">
        <v>404</v>
      </c>
      <c r="E376">
        <v>1197</v>
      </c>
      <c r="F376">
        <v>1555</v>
      </c>
      <c r="G376">
        <v>3995</v>
      </c>
      <c r="H376">
        <v>1760</v>
      </c>
      <c r="I376">
        <f t="shared" si="27"/>
        <v>10933516000</v>
      </c>
      <c r="J376">
        <f t="shared" si="28"/>
        <v>10.933515999999999</v>
      </c>
      <c r="K376" t="s">
        <v>685</v>
      </c>
      <c r="L376" t="str">
        <f t="shared" si="29"/>
        <v xml:space="preserve">190 </v>
      </c>
      <c r="M376">
        <f t="shared" si="30"/>
        <v>0.19</v>
      </c>
    </row>
    <row r="377" spans="1:14" hidden="1" x14ac:dyDescent="0.3">
      <c r="A377" t="s">
        <v>319</v>
      </c>
      <c r="B377" t="s">
        <v>1285</v>
      </c>
      <c r="C377" t="s">
        <v>563</v>
      </c>
      <c r="E377">
        <v>1396</v>
      </c>
      <c r="F377">
        <v>1555</v>
      </c>
      <c r="G377">
        <v>3995</v>
      </c>
      <c r="H377">
        <v>1760</v>
      </c>
      <c r="I377">
        <f t="shared" si="27"/>
        <v>10933516000</v>
      </c>
      <c r="J377">
        <f t="shared" si="28"/>
        <v>10.933515999999999</v>
      </c>
      <c r="K377" t="s">
        <v>685</v>
      </c>
      <c r="L377" t="str">
        <f t="shared" si="29"/>
        <v xml:space="preserve">190 </v>
      </c>
      <c r="M377">
        <f t="shared" si="30"/>
        <v>0.19</v>
      </c>
    </row>
    <row r="378" spans="1:14" hidden="1" x14ac:dyDescent="0.3">
      <c r="A378" t="s">
        <v>679</v>
      </c>
      <c r="B378" t="s">
        <v>1295</v>
      </c>
      <c r="C378" t="s">
        <v>1300</v>
      </c>
      <c r="E378">
        <v>1497</v>
      </c>
      <c r="F378">
        <v>1647</v>
      </c>
      <c r="G378">
        <v>3998</v>
      </c>
      <c r="H378">
        <v>1765</v>
      </c>
      <c r="I378">
        <f t="shared" si="27"/>
        <v>11622006090</v>
      </c>
      <c r="J378">
        <f t="shared" si="28"/>
        <v>11.622006089999999</v>
      </c>
      <c r="K378" t="s">
        <v>1181</v>
      </c>
      <c r="L378" t="str">
        <f t="shared" si="29"/>
        <v xml:space="preserve">200 </v>
      </c>
      <c r="M378">
        <f t="shared" si="30"/>
        <v>0.2</v>
      </c>
    </row>
    <row r="379" spans="1:14" hidden="1" x14ac:dyDescent="0.3">
      <c r="A379" t="s">
        <v>679</v>
      </c>
      <c r="B379" t="s">
        <v>1295</v>
      </c>
      <c r="C379" t="s">
        <v>1300</v>
      </c>
      <c r="E379">
        <v>1497</v>
      </c>
      <c r="F379">
        <v>1647</v>
      </c>
      <c r="G379">
        <v>3998</v>
      </c>
      <c r="H379">
        <v>1765</v>
      </c>
      <c r="I379">
        <f t="shared" si="27"/>
        <v>11622006090</v>
      </c>
      <c r="J379">
        <f t="shared" si="28"/>
        <v>11.622006089999999</v>
      </c>
      <c r="K379" t="s">
        <v>1181</v>
      </c>
      <c r="L379" t="str">
        <f t="shared" si="29"/>
        <v xml:space="preserve">200 </v>
      </c>
      <c r="M379">
        <f t="shared" si="30"/>
        <v>0.2</v>
      </c>
    </row>
    <row r="380" spans="1:14" hidden="1" x14ac:dyDescent="0.3">
      <c r="A380" t="s">
        <v>679</v>
      </c>
      <c r="B380" t="s">
        <v>1295</v>
      </c>
      <c r="C380" t="s">
        <v>1300</v>
      </c>
      <c r="E380">
        <v>1497</v>
      </c>
      <c r="F380">
        <v>1647</v>
      </c>
      <c r="G380">
        <v>3998</v>
      </c>
      <c r="H380">
        <v>1765</v>
      </c>
      <c r="I380">
        <f t="shared" si="27"/>
        <v>11622006090</v>
      </c>
      <c r="J380">
        <f t="shared" si="28"/>
        <v>11.622006089999999</v>
      </c>
      <c r="K380" t="s">
        <v>1181</v>
      </c>
      <c r="L380" t="str">
        <f t="shared" si="29"/>
        <v xml:space="preserve">200 </v>
      </c>
      <c r="M380">
        <f t="shared" si="30"/>
        <v>0.2</v>
      </c>
    </row>
    <row r="381" spans="1:14" x14ac:dyDescent="0.3">
      <c r="A381" t="s">
        <v>679</v>
      </c>
      <c r="B381" t="s">
        <v>1295</v>
      </c>
      <c r="C381" t="s">
        <v>1300</v>
      </c>
      <c r="D381" t="str">
        <f>LEFT(C381,FIND("PS",C381)-1)</f>
        <v>123</v>
      </c>
      <c r="E381">
        <v>1497</v>
      </c>
      <c r="F381">
        <v>1647</v>
      </c>
      <c r="G381">
        <v>3998</v>
      </c>
      <c r="H381">
        <v>1765</v>
      </c>
      <c r="I381">
        <f t="shared" si="27"/>
        <v>11622006090</v>
      </c>
      <c r="J381">
        <f t="shared" si="28"/>
        <v>11.622006089999999</v>
      </c>
      <c r="K381" t="s">
        <v>1181</v>
      </c>
      <c r="L381" t="str">
        <f t="shared" si="29"/>
        <v xml:space="preserve">200 </v>
      </c>
      <c r="M381">
        <f t="shared" si="30"/>
        <v>0.2</v>
      </c>
      <c r="N381" t="s">
        <v>167</v>
      </c>
    </row>
    <row r="382" spans="1:14" hidden="1" x14ac:dyDescent="0.3">
      <c r="A382" t="s">
        <v>679</v>
      </c>
      <c r="B382" t="s">
        <v>1295</v>
      </c>
      <c r="C382" t="s">
        <v>687</v>
      </c>
      <c r="E382">
        <v>1498</v>
      </c>
      <c r="F382">
        <v>1647</v>
      </c>
      <c r="G382">
        <v>3998</v>
      </c>
      <c r="H382">
        <v>1765</v>
      </c>
      <c r="I382">
        <f t="shared" si="27"/>
        <v>11622006090</v>
      </c>
      <c r="J382">
        <f t="shared" si="28"/>
        <v>11.622006089999999</v>
      </c>
      <c r="K382" t="s">
        <v>1181</v>
      </c>
      <c r="L382" t="str">
        <f t="shared" si="29"/>
        <v xml:space="preserve">200 </v>
      </c>
      <c r="M382">
        <f t="shared" si="30"/>
        <v>0.2</v>
      </c>
    </row>
    <row r="383" spans="1:14" hidden="1" x14ac:dyDescent="0.3">
      <c r="A383" t="s">
        <v>679</v>
      </c>
      <c r="B383" t="s">
        <v>1295</v>
      </c>
      <c r="C383" t="s">
        <v>687</v>
      </c>
      <c r="E383">
        <v>1498</v>
      </c>
      <c r="F383">
        <v>1647</v>
      </c>
      <c r="G383">
        <v>3998</v>
      </c>
      <c r="H383">
        <v>1765</v>
      </c>
      <c r="I383">
        <f t="shared" si="27"/>
        <v>11622006090</v>
      </c>
      <c r="J383">
        <f t="shared" si="28"/>
        <v>11.622006089999999</v>
      </c>
      <c r="K383" t="s">
        <v>1181</v>
      </c>
      <c r="L383" t="str">
        <f t="shared" si="29"/>
        <v xml:space="preserve">200 </v>
      </c>
      <c r="M383">
        <f t="shared" si="30"/>
        <v>0.2</v>
      </c>
    </row>
    <row r="384" spans="1:14" hidden="1" x14ac:dyDescent="0.3">
      <c r="A384" t="s">
        <v>679</v>
      </c>
      <c r="B384" t="s">
        <v>1295</v>
      </c>
      <c r="C384" t="s">
        <v>687</v>
      </c>
      <c r="E384">
        <v>1498</v>
      </c>
      <c r="F384">
        <v>1647</v>
      </c>
      <c r="G384">
        <v>3998</v>
      </c>
      <c r="H384">
        <v>1765</v>
      </c>
      <c r="I384">
        <f t="shared" si="27"/>
        <v>11622006090</v>
      </c>
      <c r="J384">
        <f t="shared" si="28"/>
        <v>11.622006089999999</v>
      </c>
      <c r="K384" t="s">
        <v>1181</v>
      </c>
      <c r="L384" t="str">
        <f t="shared" si="29"/>
        <v xml:space="preserve">200 </v>
      </c>
      <c r="M384">
        <f t="shared" si="30"/>
        <v>0.2</v>
      </c>
    </row>
    <row r="385" spans="1:14" x14ac:dyDescent="0.3">
      <c r="A385" t="s">
        <v>679</v>
      </c>
      <c r="B385" t="s">
        <v>1295</v>
      </c>
      <c r="C385" t="s">
        <v>1300</v>
      </c>
      <c r="D385" t="str">
        <f t="shared" ref="D385:D386" si="32">LEFT(C385,FIND("PS",C385)-1)</f>
        <v>123</v>
      </c>
      <c r="E385">
        <v>1497</v>
      </c>
      <c r="F385">
        <v>1647</v>
      </c>
      <c r="G385">
        <v>3998</v>
      </c>
      <c r="H385">
        <v>1765</v>
      </c>
      <c r="I385">
        <f t="shared" si="27"/>
        <v>11622006090</v>
      </c>
      <c r="J385">
        <f t="shared" si="28"/>
        <v>11.622006089999999</v>
      </c>
      <c r="K385" t="s">
        <v>1181</v>
      </c>
      <c r="L385" t="str">
        <f t="shared" si="29"/>
        <v xml:space="preserve">200 </v>
      </c>
      <c r="M385">
        <f t="shared" si="30"/>
        <v>0.2</v>
      </c>
      <c r="N385" t="s">
        <v>167</v>
      </c>
    </row>
    <row r="386" spans="1:14" x14ac:dyDescent="0.3">
      <c r="A386" t="s">
        <v>679</v>
      </c>
      <c r="B386" t="s">
        <v>1295</v>
      </c>
      <c r="C386" t="s">
        <v>687</v>
      </c>
      <c r="D386" t="str">
        <f t="shared" si="32"/>
        <v>100</v>
      </c>
      <c r="E386">
        <v>1498</v>
      </c>
      <c r="F386">
        <v>1647</v>
      </c>
      <c r="G386">
        <v>3998</v>
      </c>
      <c r="H386">
        <v>1765</v>
      </c>
      <c r="I386">
        <f t="shared" si="27"/>
        <v>11622006090</v>
      </c>
      <c r="J386">
        <f t="shared" si="28"/>
        <v>11.622006089999999</v>
      </c>
      <c r="K386" t="s">
        <v>1181</v>
      </c>
      <c r="L386" t="str">
        <f t="shared" si="29"/>
        <v xml:space="preserve">200 </v>
      </c>
      <c r="M386">
        <f t="shared" si="30"/>
        <v>0.2</v>
      </c>
      <c r="N386" t="s">
        <v>167</v>
      </c>
    </row>
    <row r="387" spans="1:14" hidden="1" x14ac:dyDescent="0.3">
      <c r="A387" t="s">
        <v>679</v>
      </c>
      <c r="B387" t="s">
        <v>1295</v>
      </c>
      <c r="C387" t="s">
        <v>687</v>
      </c>
      <c r="E387">
        <v>1498</v>
      </c>
      <c r="F387">
        <v>1647</v>
      </c>
      <c r="G387">
        <v>3998</v>
      </c>
      <c r="H387">
        <v>1765</v>
      </c>
      <c r="I387">
        <f t="shared" si="27"/>
        <v>11622006090</v>
      </c>
      <c r="J387">
        <f t="shared" si="28"/>
        <v>11.622006089999999</v>
      </c>
      <c r="K387" t="s">
        <v>1181</v>
      </c>
      <c r="L387" t="str">
        <f t="shared" si="29"/>
        <v xml:space="preserve">200 </v>
      </c>
      <c r="M387">
        <f t="shared" si="30"/>
        <v>0.2</v>
      </c>
    </row>
    <row r="388" spans="1:14" x14ac:dyDescent="0.3">
      <c r="A388" t="s">
        <v>785</v>
      </c>
      <c r="B388" t="s">
        <v>1584</v>
      </c>
      <c r="C388" t="s">
        <v>1590</v>
      </c>
      <c r="D388" t="str">
        <f t="shared" ref="D388:D389" si="33">LEFT(C388,FIND("PS",C388)-1)</f>
        <v>140</v>
      </c>
      <c r="E388">
        <v>2179</v>
      </c>
      <c r="F388">
        <v>1785</v>
      </c>
      <c r="G388">
        <v>4585</v>
      </c>
      <c r="H388">
        <v>1890</v>
      </c>
      <c r="I388">
        <f t="shared" si="27"/>
        <v>15468185250</v>
      </c>
      <c r="J388">
        <f t="shared" si="28"/>
        <v>15.468185249999999</v>
      </c>
      <c r="K388" t="s">
        <v>1181</v>
      </c>
      <c r="L388" t="str">
        <f t="shared" si="29"/>
        <v xml:space="preserve">200 </v>
      </c>
      <c r="M388">
        <f t="shared" si="30"/>
        <v>0.2</v>
      </c>
      <c r="N388" t="s">
        <v>167</v>
      </c>
    </row>
    <row r="389" spans="1:14" x14ac:dyDescent="0.3">
      <c r="A389" t="s">
        <v>785</v>
      </c>
      <c r="B389" t="s">
        <v>1584</v>
      </c>
      <c r="C389" t="s">
        <v>1598</v>
      </c>
      <c r="D389" t="str">
        <f t="shared" si="33"/>
        <v>155</v>
      </c>
      <c r="E389">
        <v>2179</v>
      </c>
      <c r="F389">
        <v>1785</v>
      </c>
      <c r="G389">
        <v>4585</v>
      </c>
      <c r="H389">
        <v>1890</v>
      </c>
      <c r="I389">
        <f t="shared" si="27"/>
        <v>15468185250</v>
      </c>
      <c r="J389">
        <f t="shared" si="28"/>
        <v>15.468185249999999</v>
      </c>
      <c r="K389" t="s">
        <v>1181</v>
      </c>
      <c r="L389" t="str">
        <f t="shared" si="29"/>
        <v xml:space="preserve">200 </v>
      </c>
      <c r="M389">
        <f t="shared" si="30"/>
        <v>0.2</v>
      </c>
      <c r="N389" t="s">
        <v>167</v>
      </c>
    </row>
    <row r="390" spans="1:14" hidden="1" x14ac:dyDescent="0.3">
      <c r="A390" t="s">
        <v>193</v>
      </c>
      <c r="B390" t="s">
        <v>1325</v>
      </c>
      <c r="C390" t="s">
        <v>1335</v>
      </c>
      <c r="E390">
        <v>1498</v>
      </c>
      <c r="F390">
        <v>1695</v>
      </c>
      <c r="G390">
        <v>4315</v>
      </c>
      <c r="H390">
        <v>1822</v>
      </c>
      <c r="I390">
        <f t="shared" si="27"/>
        <v>13325971350</v>
      </c>
      <c r="J390">
        <f t="shared" si="28"/>
        <v>13.32597135</v>
      </c>
      <c r="K390" t="s">
        <v>1329</v>
      </c>
      <c r="L390" t="str">
        <f t="shared" si="29"/>
        <v xml:space="preserve">205 </v>
      </c>
      <c r="M390">
        <f t="shared" si="30"/>
        <v>0.20499999999999999</v>
      </c>
    </row>
    <row r="391" spans="1:14" hidden="1" x14ac:dyDescent="0.3">
      <c r="A391" t="s">
        <v>193</v>
      </c>
      <c r="B391" t="s">
        <v>1325</v>
      </c>
      <c r="C391" t="s">
        <v>1335</v>
      </c>
      <c r="E391">
        <v>1498</v>
      </c>
      <c r="F391">
        <v>1695</v>
      </c>
      <c r="G391">
        <v>4315</v>
      </c>
      <c r="H391">
        <v>1822</v>
      </c>
      <c r="I391">
        <f t="shared" si="27"/>
        <v>13325971350</v>
      </c>
      <c r="J391">
        <f t="shared" si="28"/>
        <v>13.32597135</v>
      </c>
      <c r="K391" t="s">
        <v>1329</v>
      </c>
      <c r="L391" t="str">
        <f t="shared" si="29"/>
        <v xml:space="preserve">205 </v>
      </c>
      <c r="M391">
        <f t="shared" si="30"/>
        <v>0.20499999999999999</v>
      </c>
    </row>
    <row r="392" spans="1:14" hidden="1" x14ac:dyDescent="0.3">
      <c r="A392" t="s">
        <v>193</v>
      </c>
      <c r="B392" t="s">
        <v>1325</v>
      </c>
      <c r="C392" t="s">
        <v>1335</v>
      </c>
      <c r="E392">
        <v>1498</v>
      </c>
      <c r="F392">
        <v>1695</v>
      </c>
      <c r="G392">
        <v>4315</v>
      </c>
      <c r="H392">
        <v>1822</v>
      </c>
      <c r="I392">
        <f t="shared" si="27"/>
        <v>13325971350</v>
      </c>
      <c r="J392">
        <f t="shared" si="28"/>
        <v>13.32597135</v>
      </c>
      <c r="K392" t="s">
        <v>1329</v>
      </c>
      <c r="L392" t="str">
        <f t="shared" si="29"/>
        <v xml:space="preserve">205 </v>
      </c>
      <c r="M392">
        <f t="shared" si="30"/>
        <v>0.20499999999999999</v>
      </c>
    </row>
    <row r="393" spans="1:14" hidden="1" x14ac:dyDescent="0.3">
      <c r="A393" t="s">
        <v>193</v>
      </c>
      <c r="B393" t="s">
        <v>1325</v>
      </c>
      <c r="C393" t="s">
        <v>1348</v>
      </c>
      <c r="E393">
        <v>1461</v>
      </c>
      <c r="F393">
        <v>1695</v>
      </c>
      <c r="G393">
        <v>4315</v>
      </c>
      <c r="H393">
        <v>1822</v>
      </c>
      <c r="I393">
        <f t="shared" si="27"/>
        <v>13325971350</v>
      </c>
      <c r="J393">
        <f t="shared" si="28"/>
        <v>13.32597135</v>
      </c>
      <c r="K393" t="s">
        <v>1329</v>
      </c>
      <c r="L393" t="str">
        <f t="shared" si="29"/>
        <v xml:space="preserve">205 </v>
      </c>
      <c r="M393">
        <f t="shared" si="30"/>
        <v>0.20499999999999999</v>
      </c>
    </row>
    <row r="394" spans="1:14" hidden="1" x14ac:dyDescent="0.3">
      <c r="A394" t="s">
        <v>193</v>
      </c>
      <c r="B394" t="s">
        <v>1325</v>
      </c>
      <c r="C394" t="s">
        <v>1348</v>
      </c>
      <c r="E394">
        <v>1461</v>
      </c>
      <c r="F394">
        <v>1695</v>
      </c>
      <c r="G394">
        <v>4315</v>
      </c>
      <c r="H394">
        <v>1822</v>
      </c>
      <c r="I394">
        <f t="shared" si="27"/>
        <v>13325971350</v>
      </c>
      <c r="J394">
        <f t="shared" si="28"/>
        <v>13.32597135</v>
      </c>
      <c r="K394" t="s">
        <v>1329</v>
      </c>
      <c r="L394" t="str">
        <f t="shared" si="29"/>
        <v xml:space="preserve">205 </v>
      </c>
      <c r="M394">
        <f t="shared" si="30"/>
        <v>0.20499999999999999</v>
      </c>
    </row>
    <row r="395" spans="1:14" hidden="1" x14ac:dyDescent="0.3">
      <c r="A395" t="s">
        <v>193</v>
      </c>
      <c r="B395" t="s">
        <v>1325</v>
      </c>
      <c r="C395" t="s">
        <v>1351</v>
      </c>
      <c r="E395">
        <v>1461</v>
      </c>
      <c r="F395">
        <v>1695</v>
      </c>
      <c r="G395">
        <v>4315</v>
      </c>
      <c r="H395">
        <v>1822</v>
      </c>
      <c r="I395">
        <f t="shared" si="27"/>
        <v>13325971350</v>
      </c>
      <c r="J395">
        <f t="shared" si="28"/>
        <v>13.32597135</v>
      </c>
      <c r="K395" t="s">
        <v>1329</v>
      </c>
      <c r="L395" t="str">
        <f t="shared" si="29"/>
        <v xml:space="preserve">205 </v>
      </c>
      <c r="M395">
        <f t="shared" si="30"/>
        <v>0.20499999999999999</v>
      </c>
    </row>
    <row r="396" spans="1:14" hidden="1" x14ac:dyDescent="0.3">
      <c r="A396" t="s">
        <v>193</v>
      </c>
      <c r="B396" t="s">
        <v>1325</v>
      </c>
      <c r="C396" t="s">
        <v>1351</v>
      </c>
      <c r="E396">
        <v>1461</v>
      </c>
      <c r="F396">
        <v>1695</v>
      </c>
      <c r="G396">
        <v>4315</v>
      </c>
      <c r="H396">
        <v>1822</v>
      </c>
      <c r="I396">
        <f t="shared" si="27"/>
        <v>13325971350</v>
      </c>
      <c r="J396">
        <f t="shared" si="28"/>
        <v>13.32597135</v>
      </c>
      <c r="K396" t="s">
        <v>1329</v>
      </c>
      <c r="L396" t="str">
        <f t="shared" si="29"/>
        <v xml:space="preserve">205 </v>
      </c>
      <c r="M396">
        <f t="shared" si="30"/>
        <v>0.20499999999999999</v>
      </c>
    </row>
    <row r="397" spans="1:14" hidden="1" x14ac:dyDescent="0.3">
      <c r="A397" t="s">
        <v>193</v>
      </c>
      <c r="B397" t="s">
        <v>1325</v>
      </c>
      <c r="C397" t="s">
        <v>1351</v>
      </c>
      <c r="E397">
        <v>1461</v>
      </c>
      <c r="F397">
        <v>1695</v>
      </c>
      <c r="G397">
        <v>4315</v>
      </c>
      <c r="H397">
        <v>1822</v>
      </c>
      <c r="I397">
        <f t="shared" si="27"/>
        <v>13325971350</v>
      </c>
      <c r="J397">
        <f t="shared" si="28"/>
        <v>13.32597135</v>
      </c>
      <c r="K397" t="s">
        <v>1329</v>
      </c>
      <c r="L397" t="str">
        <f t="shared" si="29"/>
        <v xml:space="preserve">205 </v>
      </c>
      <c r="M397">
        <f t="shared" si="30"/>
        <v>0.20499999999999999</v>
      </c>
    </row>
    <row r="398" spans="1:14" hidden="1" x14ac:dyDescent="0.3">
      <c r="A398" t="s">
        <v>193</v>
      </c>
      <c r="B398" t="s">
        <v>1325</v>
      </c>
      <c r="C398" t="s">
        <v>1351</v>
      </c>
      <c r="E398">
        <v>1461</v>
      </c>
      <c r="F398">
        <v>1695</v>
      </c>
      <c r="G398">
        <v>4315</v>
      </c>
      <c r="H398">
        <v>1822</v>
      </c>
      <c r="I398">
        <f t="shared" si="27"/>
        <v>13325971350</v>
      </c>
      <c r="J398">
        <f t="shared" si="28"/>
        <v>13.32597135</v>
      </c>
      <c r="K398" t="s">
        <v>1329</v>
      </c>
      <c r="L398" t="str">
        <f t="shared" si="29"/>
        <v xml:space="preserve">205 </v>
      </c>
      <c r="M398">
        <f t="shared" si="30"/>
        <v>0.20499999999999999</v>
      </c>
    </row>
    <row r="399" spans="1:14" hidden="1" x14ac:dyDescent="0.3">
      <c r="A399" t="s">
        <v>319</v>
      </c>
      <c r="B399" t="s">
        <v>1356</v>
      </c>
      <c r="C399" t="s">
        <v>1361</v>
      </c>
      <c r="E399">
        <v>1591</v>
      </c>
      <c r="F399">
        <v>1445</v>
      </c>
      <c r="G399">
        <v>4440</v>
      </c>
      <c r="H399">
        <v>1729</v>
      </c>
      <c r="I399">
        <f t="shared" si="27"/>
        <v>11092918200</v>
      </c>
      <c r="J399">
        <f t="shared" si="28"/>
        <v>11.0929182</v>
      </c>
      <c r="K399" t="s">
        <v>304</v>
      </c>
      <c r="L399" t="str">
        <f t="shared" si="29"/>
        <v xml:space="preserve">165 </v>
      </c>
      <c r="M399">
        <f t="shared" si="30"/>
        <v>0.16500000000000001</v>
      </c>
    </row>
    <row r="400" spans="1:14" hidden="1" x14ac:dyDescent="0.3">
      <c r="A400" t="s">
        <v>319</v>
      </c>
      <c r="B400" t="s">
        <v>1356</v>
      </c>
      <c r="C400" t="s">
        <v>1366</v>
      </c>
      <c r="E400">
        <v>1582</v>
      </c>
      <c r="F400">
        <v>1445</v>
      </c>
      <c r="G400">
        <v>4440</v>
      </c>
      <c r="H400">
        <v>1729</v>
      </c>
      <c r="I400">
        <f t="shared" si="27"/>
        <v>11092918200</v>
      </c>
      <c r="J400">
        <f t="shared" si="28"/>
        <v>11.0929182</v>
      </c>
      <c r="K400" t="s">
        <v>304</v>
      </c>
      <c r="L400" t="str">
        <f t="shared" si="29"/>
        <v xml:space="preserve">165 </v>
      </c>
      <c r="M400">
        <f t="shared" si="30"/>
        <v>0.16500000000000001</v>
      </c>
    </row>
    <row r="401" spans="1:14" hidden="1" x14ac:dyDescent="0.3">
      <c r="A401" t="s">
        <v>319</v>
      </c>
      <c r="B401" t="s">
        <v>1356</v>
      </c>
      <c r="C401" t="s">
        <v>1366</v>
      </c>
      <c r="E401">
        <v>1582</v>
      </c>
      <c r="F401">
        <v>1445</v>
      </c>
      <c r="G401">
        <v>4440</v>
      </c>
      <c r="H401">
        <v>1729</v>
      </c>
      <c r="I401">
        <f t="shared" si="27"/>
        <v>11092918200</v>
      </c>
      <c r="J401">
        <f t="shared" si="28"/>
        <v>11.0929182</v>
      </c>
      <c r="K401" t="s">
        <v>304</v>
      </c>
      <c r="L401" t="str">
        <f t="shared" si="29"/>
        <v xml:space="preserve">165 </v>
      </c>
      <c r="M401">
        <f t="shared" si="30"/>
        <v>0.16500000000000001</v>
      </c>
    </row>
    <row r="402" spans="1:14" hidden="1" x14ac:dyDescent="0.3">
      <c r="A402" t="s">
        <v>319</v>
      </c>
      <c r="B402" t="s">
        <v>1356</v>
      </c>
      <c r="C402" t="s">
        <v>1361</v>
      </c>
      <c r="E402">
        <v>1591</v>
      </c>
      <c r="F402">
        <v>1445</v>
      </c>
      <c r="G402">
        <v>4440</v>
      </c>
      <c r="H402">
        <v>1729</v>
      </c>
      <c r="I402">
        <f t="shared" ref="I402:I465" si="34">F402*G402*H402</f>
        <v>11092918200</v>
      </c>
      <c r="J402">
        <f t="shared" ref="J402:J465" si="35">I402/1000000000</f>
        <v>11.0929182</v>
      </c>
      <c r="K402" t="s">
        <v>304</v>
      </c>
      <c r="L402" t="str">
        <f t="shared" ref="L402:L465" si="36">LEFT(K402,FIND("mm",K402)-1)</f>
        <v xml:space="preserve">165 </v>
      </c>
      <c r="M402">
        <f t="shared" ref="M402:M465" si="37">L402/1000</f>
        <v>0.16500000000000001</v>
      </c>
    </row>
    <row r="403" spans="1:14" hidden="1" x14ac:dyDescent="0.3">
      <c r="A403" t="s">
        <v>319</v>
      </c>
      <c r="B403" t="s">
        <v>1356</v>
      </c>
      <c r="C403" t="s">
        <v>1366</v>
      </c>
      <c r="E403">
        <v>1582</v>
      </c>
      <c r="F403">
        <v>1445</v>
      </c>
      <c r="G403">
        <v>4440</v>
      </c>
      <c r="H403">
        <v>1729</v>
      </c>
      <c r="I403">
        <f t="shared" si="34"/>
        <v>11092918200</v>
      </c>
      <c r="J403">
        <f t="shared" si="35"/>
        <v>11.0929182</v>
      </c>
      <c r="K403" t="s">
        <v>304</v>
      </c>
      <c r="L403" t="str">
        <f t="shared" si="36"/>
        <v xml:space="preserve">165 </v>
      </c>
      <c r="M403">
        <f t="shared" si="37"/>
        <v>0.16500000000000001</v>
      </c>
    </row>
    <row r="404" spans="1:14" hidden="1" x14ac:dyDescent="0.3">
      <c r="A404" t="s">
        <v>319</v>
      </c>
      <c r="B404" t="s">
        <v>1356</v>
      </c>
      <c r="C404" t="s">
        <v>1361</v>
      </c>
      <c r="E404">
        <v>1591</v>
      </c>
      <c r="F404">
        <v>1445</v>
      </c>
      <c r="G404">
        <v>4440</v>
      </c>
      <c r="H404">
        <v>1729</v>
      </c>
      <c r="I404">
        <f t="shared" si="34"/>
        <v>11092918200</v>
      </c>
      <c r="J404">
        <f t="shared" si="35"/>
        <v>11.0929182</v>
      </c>
      <c r="K404" t="s">
        <v>304</v>
      </c>
      <c r="L404" t="str">
        <f t="shared" si="36"/>
        <v xml:space="preserve">165 </v>
      </c>
      <c r="M404">
        <f t="shared" si="37"/>
        <v>0.16500000000000001</v>
      </c>
    </row>
    <row r="405" spans="1:14" hidden="1" x14ac:dyDescent="0.3">
      <c r="A405" t="s">
        <v>319</v>
      </c>
      <c r="B405" t="s">
        <v>1356</v>
      </c>
      <c r="C405" t="s">
        <v>605</v>
      </c>
      <c r="E405">
        <v>1396</v>
      </c>
      <c r="F405">
        <v>1445</v>
      </c>
      <c r="G405">
        <v>4440</v>
      </c>
      <c r="H405">
        <v>1729</v>
      </c>
      <c r="I405">
        <f t="shared" si="34"/>
        <v>11092918200</v>
      </c>
      <c r="J405">
        <f t="shared" si="35"/>
        <v>11.0929182</v>
      </c>
      <c r="K405" t="s">
        <v>304</v>
      </c>
      <c r="L405" t="str">
        <f t="shared" si="36"/>
        <v xml:space="preserve">165 </v>
      </c>
      <c r="M405">
        <f t="shared" si="37"/>
        <v>0.16500000000000001</v>
      </c>
    </row>
    <row r="406" spans="1:14" hidden="1" x14ac:dyDescent="0.3">
      <c r="A406" t="s">
        <v>319</v>
      </c>
      <c r="B406" t="s">
        <v>1356</v>
      </c>
      <c r="C406" t="s">
        <v>605</v>
      </c>
      <c r="E406">
        <v>1396</v>
      </c>
      <c r="F406">
        <v>1445</v>
      </c>
      <c r="G406">
        <v>4440</v>
      </c>
      <c r="H406">
        <v>1729</v>
      </c>
      <c r="I406">
        <f t="shared" si="34"/>
        <v>11092918200</v>
      </c>
      <c r="J406">
        <f t="shared" si="35"/>
        <v>11.0929182</v>
      </c>
      <c r="K406" t="s">
        <v>304</v>
      </c>
      <c r="L406" t="str">
        <f t="shared" si="36"/>
        <v xml:space="preserve">165 </v>
      </c>
      <c r="M406">
        <f t="shared" si="37"/>
        <v>0.16500000000000001</v>
      </c>
    </row>
    <row r="407" spans="1:14" hidden="1" x14ac:dyDescent="0.3">
      <c r="A407" t="s">
        <v>319</v>
      </c>
      <c r="B407" t="s">
        <v>1356</v>
      </c>
      <c r="C407" t="s">
        <v>1361</v>
      </c>
      <c r="E407">
        <v>1591</v>
      </c>
      <c r="F407">
        <v>1445</v>
      </c>
      <c r="G407">
        <v>4440</v>
      </c>
      <c r="H407">
        <v>1729</v>
      </c>
      <c r="I407">
        <f t="shared" si="34"/>
        <v>11092918200</v>
      </c>
      <c r="J407">
        <f t="shared" si="35"/>
        <v>11.0929182</v>
      </c>
      <c r="K407" t="s">
        <v>304</v>
      </c>
      <c r="L407" t="str">
        <f t="shared" si="36"/>
        <v xml:space="preserve">165 </v>
      </c>
      <c r="M407">
        <f t="shared" si="37"/>
        <v>0.16500000000000001</v>
      </c>
    </row>
    <row r="408" spans="1:14" hidden="1" x14ac:dyDescent="0.3">
      <c r="A408" t="s">
        <v>319</v>
      </c>
      <c r="B408" t="s">
        <v>1356</v>
      </c>
      <c r="C408" t="s">
        <v>1361</v>
      </c>
      <c r="E408">
        <v>1591</v>
      </c>
      <c r="F408">
        <v>1445</v>
      </c>
      <c r="G408">
        <v>4440</v>
      </c>
      <c r="H408">
        <v>1729</v>
      </c>
      <c r="I408">
        <f t="shared" si="34"/>
        <v>11092918200</v>
      </c>
      <c r="J408">
        <f t="shared" si="35"/>
        <v>11.0929182</v>
      </c>
      <c r="K408" t="s">
        <v>304</v>
      </c>
      <c r="L408" t="str">
        <f t="shared" si="36"/>
        <v xml:space="preserve">165 </v>
      </c>
      <c r="M408">
        <f t="shared" si="37"/>
        <v>0.16500000000000001</v>
      </c>
    </row>
    <row r="409" spans="1:14" hidden="1" x14ac:dyDescent="0.3">
      <c r="A409" t="s">
        <v>319</v>
      </c>
      <c r="B409" t="s">
        <v>1356</v>
      </c>
      <c r="C409" t="s">
        <v>1366</v>
      </c>
      <c r="E409">
        <v>1582</v>
      </c>
      <c r="F409">
        <v>1445</v>
      </c>
      <c r="G409">
        <v>4440</v>
      </c>
      <c r="H409">
        <v>1729</v>
      </c>
      <c r="I409">
        <f t="shared" si="34"/>
        <v>11092918200</v>
      </c>
      <c r="J409">
        <f t="shared" si="35"/>
        <v>11.0929182</v>
      </c>
      <c r="K409" t="s">
        <v>304</v>
      </c>
      <c r="L409" t="str">
        <f t="shared" si="36"/>
        <v xml:space="preserve">165 </v>
      </c>
      <c r="M409">
        <f t="shared" si="37"/>
        <v>0.16500000000000001</v>
      </c>
    </row>
    <row r="410" spans="1:14" hidden="1" x14ac:dyDescent="0.3">
      <c r="A410" t="s">
        <v>319</v>
      </c>
      <c r="B410" t="s">
        <v>1356</v>
      </c>
      <c r="C410" t="s">
        <v>605</v>
      </c>
      <c r="E410">
        <v>1396</v>
      </c>
      <c r="F410">
        <v>1445</v>
      </c>
      <c r="G410">
        <v>4440</v>
      </c>
      <c r="H410">
        <v>1729</v>
      </c>
      <c r="I410">
        <f t="shared" si="34"/>
        <v>11092918200</v>
      </c>
      <c r="J410">
        <f t="shared" si="35"/>
        <v>11.0929182</v>
      </c>
      <c r="K410" t="s">
        <v>304</v>
      </c>
      <c r="L410" t="str">
        <f t="shared" si="36"/>
        <v xml:space="preserve">165 </v>
      </c>
      <c r="M410">
        <f t="shared" si="37"/>
        <v>0.16500000000000001</v>
      </c>
    </row>
    <row r="411" spans="1:14" hidden="1" x14ac:dyDescent="0.3">
      <c r="A411" t="s">
        <v>319</v>
      </c>
      <c r="B411" t="s">
        <v>1356</v>
      </c>
      <c r="C411" t="s">
        <v>605</v>
      </c>
      <c r="E411">
        <v>1396</v>
      </c>
      <c r="F411">
        <v>1445</v>
      </c>
      <c r="G411">
        <v>4440</v>
      </c>
      <c r="H411">
        <v>1729</v>
      </c>
      <c r="I411">
        <f t="shared" si="34"/>
        <v>11092918200</v>
      </c>
      <c r="J411">
        <f t="shared" si="35"/>
        <v>11.0929182</v>
      </c>
      <c r="K411" t="s">
        <v>304</v>
      </c>
      <c r="L411" t="str">
        <f t="shared" si="36"/>
        <v xml:space="preserve">165 </v>
      </c>
      <c r="M411">
        <f t="shared" si="37"/>
        <v>0.16500000000000001</v>
      </c>
    </row>
    <row r="412" spans="1:14" hidden="1" x14ac:dyDescent="0.3">
      <c r="A412" t="s">
        <v>785</v>
      </c>
      <c r="B412" t="s">
        <v>1388</v>
      </c>
      <c r="C412" t="s">
        <v>1391</v>
      </c>
      <c r="E412">
        <v>1197</v>
      </c>
      <c r="F412">
        <v>1617</v>
      </c>
      <c r="G412">
        <v>3995</v>
      </c>
      <c r="H412">
        <v>1821</v>
      </c>
      <c r="I412">
        <f t="shared" si="34"/>
        <v>11763505215</v>
      </c>
      <c r="J412">
        <f t="shared" si="35"/>
        <v>11.763505215</v>
      </c>
      <c r="K412" t="s">
        <v>151</v>
      </c>
      <c r="L412" t="str">
        <f t="shared" si="36"/>
        <v xml:space="preserve">180 </v>
      </c>
      <c r="M412">
        <f t="shared" si="37"/>
        <v>0.18</v>
      </c>
    </row>
    <row r="413" spans="1:14" hidden="1" x14ac:dyDescent="0.3">
      <c r="A413" t="s">
        <v>785</v>
      </c>
      <c r="B413" t="s">
        <v>1388</v>
      </c>
      <c r="C413" t="s">
        <v>1391</v>
      </c>
      <c r="E413">
        <v>1197</v>
      </c>
      <c r="F413">
        <v>1617</v>
      </c>
      <c r="G413">
        <v>3995</v>
      </c>
      <c r="H413">
        <v>1821</v>
      </c>
      <c r="I413">
        <f t="shared" si="34"/>
        <v>11763505215</v>
      </c>
      <c r="J413">
        <f t="shared" si="35"/>
        <v>11.763505215</v>
      </c>
      <c r="K413" t="s">
        <v>151</v>
      </c>
      <c r="L413" t="str">
        <f t="shared" si="36"/>
        <v xml:space="preserve">180 </v>
      </c>
      <c r="M413">
        <f t="shared" si="37"/>
        <v>0.18</v>
      </c>
    </row>
    <row r="414" spans="1:14" hidden="1" x14ac:dyDescent="0.3">
      <c r="A414" t="s">
        <v>785</v>
      </c>
      <c r="B414" t="s">
        <v>1388</v>
      </c>
      <c r="C414" t="s">
        <v>1391</v>
      </c>
      <c r="E414">
        <v>1197</v>
      </c>
      <c r="F414">
        <v>1617</v>
      </c>
      <c r="G414">
        <v>3995</v>
      </c>
      <c r="H414">
        <v>1821</v>
      </c>
      <c r="I414">
        <f t="shared" si="34"/>
        <v>11763505215</v>
      </c>
      <c r="J414">
        <f t="shared" si="35"/>
        <v>11.763505215</v>
      </c>
      <c r="K414" t="s">
        <v>151</v>
      </c>
      <c r="L414" t="str">
        <f t="shared" si="36"/>
        <v xml:space="preserve">180 </v>
      </c>
      <c r="M414">
        <f t="shared" si="37"/>
        <v>0.18</v>
      </c>
    </row>
    <row r="415" spans="1:14" x14ac:dyDescent="0.3">
      <c r="A415" t="s">
        <v>785</v>
      </c>
      <c r="B415" t="s">
        <v>1584</v>
      </c>
      <c r="C415" t="s">
        <v>1598</v>
      </c>
      <c r="D415" t="str">
        <f>LEFT(C415,FIND("PS",C415)-1)</f>
        <v>155</v>
      </c>
      <c r="E415">
        <v>2179</v>
      </c>
      <c r="F415">
        <v>1785</v>
      </c>
      <c r="G415">
        <v>4585</v>
      </c>
      <c r="H415">
        <v>1890</v>
      </c>
      <c r="I415">
        <f t="shared" si="34"/>
        <v>15468185250</v>
      </c>
      <c r="J415">
        <f t="shared" si="35"/>
        <v>15.468185249999999</v>
      </c>
      <c r="K415" t="s">
        <v>1181</v>
      </c>
      <c r="L415" t="str">
        <f t="shared" si="36"/>
        <v xml:space="preserve">200 </v>
      </c>
      <c r="M415">
        <f t="shared" si="37"/>
        <v>0.2</v>
      </c>
      <c r="N415" t="s">
        <v>167</v>
      </c>
    </row>
    <row r="416" spans="1:14" hidden="1" x14ac:dyDescent="0.3">
      <c r="A416" t="s">
        <v>785</v>
      </c>
      <c r="B416" t="s">
        <v>1388</v>
      </c>
      <c r="C416" t="s">
        <v>1397</v>
      </c>
      <c r="E416">
        <v>1497</v>
      </c>
      <c r="F416">
        <v>1617</v>
      </c>
      <c r="G416">
        <v>3995</v>
      </c>
      <c r="H416">
        <v>1821</v>
      </c>
      <c r="I416">
        <f t="shared" si="34"/>
        <v>11763505215</v>
      </c>
      <c r="J416">
        <f t="shared" si="35"/>
        <v>11.763505215</v>
      </c>
      <c r="K416" t="s">
        <v>151</v>
      </c>
      <c r="L416" t="str">
        <f t="shared" si="36"/>
        <v xml:space="preserve">180 </v>
      </c>
      <c r="M416">
        <f t="shared" si="37"/>
        <v>0.18</v>
      </c>
    </row>
    <row r="417" spans="1:14" hidden="1" x14ac:dyDescent="0.3">
      <c r="A417" t="s">
        <v>785</v>
      </c>
      <c r="B417" t="s">
        <v>1388</v>
      </c>
      <c r="C417" t="s">
        <v>1397</v>
      </c>
      <c r="E417">
        <v>1497</v>
      </c>
      <c r="F417">
        <v>1617</v>
      </c>
      <c r="G417">
        <v>3995</v>
      </c>
      <c r="H417">
        <v>1821</v>
      </c>
      <c r="I417">
        <f t="shared" si="34"/>
        <v>11763505215</v>
      </c>
      <c r="J417">
        <f t="shared" si="35"/>
        <v>11.763505215</v>
      </c>
      <c r="K417" t="s">
        <v>151</v>
      </c>
      <c r="L417" t="str">
        <f t="shared" si="36"/>
        <v xml:space="preserve">180 </v>
      </c>
      <c r="M417">
        <f t="shared" si="37"/>
        <v>0.18</v>
      </c>
    </row>
    <row r="418" spans="1:14" x14ac:dyDescent="0.3">
      <c r="A418" t="s">
        <v>785</v>
      </c>
      <c r="B418" t="s">
        <v>1584</v>
      </c>
      <c r="C418" t="s">
        <v>1598</v>
      </c>
      <c r="D418" t="str">
        <f>LEFT(C418,FIND("PS",C418)-1)</f>
        <v>155</v>
      </c>
      <c r="E418">
        <v>2179</v>
      </c>
      <c r="F418">
        <v>1785</v>
      </c>
      <c r="G418">
        <v>4585</v>
      </c>
      <c r="H418">
        <v>1890</v>
      </c>
      <c r="I418">
        <f t="shared" si="34"/>
        <v>15468185250</v>
      </c>
      <c r="J418">
        <f t="shared" si="35"/>
        <v>15.468185249999999</v>
      </c>
      <c r="K418" t="s">
        <v>1181</v>
      </c>
      <c r="L418" t="str">
        <f t="shared" si="36"/>
        <v xml:space="preserve">200 </v>
      </c>
      <c r="M418">
        <f t="shared" si="37"/>
        <v>0.2</v>
      </c>
      <c r="N418" t="s">
        <v>167</v>
      </c>
    </row>
    <row r="419" spans="1:14" hidden="1" x14ac:dyDescent="0.3">
      <c r="A419" t="s">
        <v>785</v>
      </c>
      <c r="B419" t="s">
        <v>1388</v>
      </c>
      <c r="C419" t="s">
        <v>1397</v>
      </c>
      <c r="E419">
        <v>1497</v>
      </c>
      <c r="F419">
        <v>1617</v>
      </c>
      <c r="G419">
        <v>3995</v>
      </c>
      <c r="H419">
        <v>1821</v>
      </c>
      <c r="I419">
        <f t="shared" si="34"/>
        <v>11763505215</v>
      </c>
      <c r="J419">
        <f t="shared" si="35"/>
        <v>11.763505215</v>
      </c>
      <c r="K419" t="s">
        <v>151</v>
      </c>
      <c r="L419" t="str">
        <f t="shared" si="36"/>
        <v xml:space="preserve">180 </v>
      </c>
      <c r="M419">
        <f t="shared" si="37"/>
        <v>0.18</v>
      </c>
    </row>
    <row r="420" spans="1:14" x14ac:dyDescent="0.3">
      <c r="A420" t="s">
        <v>785</v>
      </c>
      <c r="B420" t="s">
        <v>1584</v>
      </c>
      <c r="C420" t="s">
        <v>1598</v>
      </c>
      <c r="D420" t="str">
        <f>LEFT(C420,FIND("PS",C420)-1)</f>
        <v>155</v>
      </c>
      <c r="E420">
        <v>2179</v>
      </c>
      <c r="F420">
        <v>1785</v>
      </c>
      <c r="G420">
        <v>4585</v>
      </c>
      <c r="H420">
        <v>1890</v>
      </c>
      <c r="I420">
        <f t="shared" si="34"/>
        <v>15468185250</v>
      </c>
      <c r="J420">
        <f t="shared" si="35"/>
        <v>15.468185249999999</v>
      </c>
      <c r="K420" t="s">
        <v>1181</v>
      </c>
      <c r="L420" t="str">
        <f t="shared" si="36"/>
        <v xml:space="preserve">200 </v>
      </c>
      <c r="M420">
        <f t="shared" si="37"/>
        <v>0.2</v>
      </c>
      <c r="N420" t="s">
        <v>167</v>
      </c>
    </row>
    <row r="421" spans="1:14" hidden="1" x14ac:dyDescent="0.3">
      <c r="A421" t="s">
        <v>785</v>
      </c>
      <c r="B421" t="s">
        <v>1388</v>
      </c>
      <c r="C421" t="s">
        <v>1397</v>
      </c>
      <c r="E421">
        <v>1497</v>
      </c>
      <c r="F421">
        <v>1617</v>
      </c>
      <c r="G421">
        <v>3995</v>
      </c>
      <c r="H421">
        <v>1821</v>
      </c>
      <c r="I421">
        <f t="shared" si="34"/>
        <v>11763505215</v>
      </c>
      <c r="J421">
        <f t="shared" si="35"/>
        <v>11.763505215</v>
      </c>
      <c r="K421" t="s">
        <v>151</v>
      </c>
      <c r="L421" t="str">
        <f t="shared" si="36"/>
        <v xml:space="preserve">180 </v>
      </c>
      <c r="M421">
        <f t="shared" si="37"/>
        <v>0.18</v>
      </c>
    </row>
    <row r="422" spans="1:14" hidden="1" x14ac:dyDescent="0.3">
      <c r="A422" t="s">
        <v>785</v>
      </c>
      <c r="B422" t="s">
        <v>1388</v>
      </c>
      <c r="C422" t="s">
        <v>1397</v>
      </c>
      <c r="E422">
        <v>1497</v>
      </c>
      <c r="F422">
        <v>1617</v>
      </c>
      <c r="G422">
        <v>3995</v>
      </c>
      <c r="H422">
        <v>1821</v>
      </c>
      <c r="I422">
        <f t="shared" si="34"/>
        <v>11763505215</v>
      </c>
      <c r="J422">
        <f t="shared" si="35"/>
        <v>11.763505215</v>
      </c>
      <c r="K422" t="s">
        <v>151</v>
      </c>
      <c r="L422" t="str">
        <f t="shared" si="36"/>
        <v xml:space="preserve">180 </v>
      </c>
      <c r="M422">
        <f t="shared" si="37"/>
        <v>0.18</v>
      </c>
    </row>
    <row r="423" spans="1:14" hidden="1" x14ac:dyDescent="0.3">
      <c r="A423" t="s">
        <v>193</v>
      </c>
      <c r="B423" t="s">
        <v>1406</v>
      </c>
      <c r="C423" t="s">
        <v>1348</v>
      </c>
      <c r="E423">
        <v>1461</v>
      </c>
      <c r="F423">
        <v>1697</v>
      </c>
      <c r="G423">
        <v>4498</v>
      </c>
      <c r="H423">
        <v>1751</v>
      </c>
      <c r="I423">
        <f t="shared" si="34"/>
        <v>13365568606</v>
      </c>
      <c r="J423">
        <f t="shared" si="35"/>
        <v>13.365568606</v>
      </c>
      <c r="K423" t="s">
        <v>780</v>
      </c>
      <c r="L423" t="str">
        <f t="shared" si="36"/>
        <v xml:space="preserve">174 </v>
      </c>
      <c r="M423">
        <f t="shared" si="37"/>
        <v>0.17399999999999999</v>
      </c>
    </row>
    <row r="424" spans="1:14" hidden="1" x14ac:dyDescent="0.3">
      <c r="A424" t="s">
        <v>193</v>
      </c>
      <c r="B424" t="s">
        <v>1406</v>
      </c>
      <c r="C424" t="s">
        <v>1348</v>
      </c>
      <c r="E424">
        <v>1461</v>
      </c>
      <c r="F424">
        <v>1697</v>
      </c>
      <c r="G424">
        <v>4498</v>
      </c>
      <c r="H424">
        <v>1751</v>
      </c>
      <c r="I424">
        <f t="shared" si="34"/>
        <v>13365568606</v>
      </c>
      <c r="J424">
        <f t="shared" si="35"/>
        <v>13.365568606</v>
      </c>
      <c r="K424" t="s">
        <v>780</v>
      </c>
      <c r="L424" t="str">
        <f t="shared" si="36"/>
        <v xml:space="preserve">174 </v>
      </c>
      <c r="M424">
        <f t="shared" si="37"/>
        <v>0.17399999999999999</v>
      </c>
    </row>
    <row r="425" spans="1:14" hidden="1" x14ac:dyDescent="0.3">
      <c r="A425" t="s">
        <v>193</v>
      </c>
      <c r="B425" t="s">
        <v>1406</v>
      </c>
      <c r="C425" t="s">
        <v>1351</v>
      </c>
      <c r="E425">
        <v>1461</v>
      </c>
      <c r="F425">
        <v>1697</v>
      </c>
      <c r="G425">
        <v>4498</v>
      </c>
      <c r="H425">
        <v>1751</v>
      </c>
      <c r="I425">
        <f t="shared" si="34"/>
        <v>13365568606</v>
      </c>
      <c r="J425">
        <f t="shared" si="35"/>
        <v>13.365568606</v>
      </c>
      <c r="K425" t="s">
        <v>780</v>
      </c>
      <c r="L425" t="str">
        <f t="shared" si="36"/>
        <v xml:space="preserve">174 </v>
      </c>
      <c r="M425">
        <f t="shared" si="37"/>
        <v>0.17399999999999999</v>
      </c>
    </row>
    <row r="426" spans="1:14" hidden="1" x14ac:dyDescent="0.3">
      <c r="A426" t="s">
        <v>193</v>
      </c>
      <c r="B426" t="s">
        <v>1406</v>
      </c>
      <c r="C426" t="s">
        <v>1351</v>
      </c>
      <c r="E426">
        <v>1461</v>
      </c>
      <c r="F426">
        <v>1697</v>
      </c>
      <c r="G426">
        <v>4498</v>
      </c>
      <c r="H426">
        <v>1751</v>
      </c>
      <c r="I426">
        <f t="shared" si="34"/>
        <v>13365568606</v>
      </c>
      <c r="J426">
        <f t="shared" si="35"/>
        <v>13.365568606</v>
      </c>
      <c r="K426" t="s">
        <v>780</v>
      </c>
      <c r="L426" t="str">
        <f t="shared" si="36"/>
        <v xml:space="preserve">174 </v>
      </c>
      <c r="M426">
        <f t="shared" si="37"/>
        <v>0.17399999999999999</v>
      </c>
    </row>
    <row r="427" spans="1:14" hidden="1" x14ac:dyDescent="0.3">
      <c r="A427" t="s">
        <v>193</v>
      </c>
      <c r="B427" t="s">
        <v>1406</v>
      </c>
      <c r="C427" t="s">
        <v>1348</v>
      </c>
      <c r="E427">
        <v>1461</v>
      </c>
      <c r="F427">
        <v>1697</v>
      </c>
      <c r="G427">
        <v>4498</v>
      </c>
      <c r="H427">
        <v>1751</v>
      </c>
      <c r="I427">
        <f t="shared" si="34"/>
        <v>13365568606</v>
      </c>
      <c r="J427">
        <f t="shared" si="35"/>
        <v>13.365568606</v>
      </c>
      <c r="K427" t="s">
        <v>780</v>
      </c>
      <c r="L427" t="str">
        <f t="shared" si="36"/>
        <v xml:space="preserve">174 </v>
      </c>
      <c r="M427">
        <f t="shared" si="37"/>
        <v>0.17399999999999999</v>
      </c>
    </row>
    <row r="428" spans="1:14" hidden="1" x14ac:dyDescent="0.3">
      <c r="A428" t="s">
        <v>193</v>
      </c>
      <c r="B428" t="s">
        <v>1406</v>
      </c>
      <c r="C428" t="s">
        <v>1348</v>
      </c>
      <c r="E428">
        <v>1461</v>
      </c>
      <c r="F428">
        <v>1697</v>
      </c>
      <c r="G428">
        <v>4498</v>
      </c>
      <c r="H428">
        <v>1751</v>
      </c>
      <c r="I428">
        <f t="shared" si="34"/>
        <v>13365568606</v>
      </c>
      <c r="J428">
        <f t="shared" si="35"/>
        <v>13.365568606</v>
      </c>
      <c r="K428" t="s">
        <v>780</v>
      </c>
      <c r="L428" t="str">
        <f t="shared" si="36"/>
        <v xml:space="preserve">174 </v>
      </c>
      <c r="M428">
        <f t="shared" si="37"/>
        <v>0.17399999999999999</v>
      </c>
    </row>
    <row r="429" spans="1:14" hidden="1" x14ac:dyDescent="0.3">
      <c r="A429" t="s">
        <v>193</v>
      </c>
      <c r="B429" t="s">
        <v>1406</v>
      </c>
      <c r="C429" t="s">
        <v>1348</v>
      </c>
      <c r="E429">
        <v>1461</v>
      </c>
      <c r="F429">
        <v>1697</v>
      </c>
      <c r="G429">
        <v>4498</v>
      </c>
      <c r="H429">
        <v>1751</v>
      </c>
      <c r="I429">
        <f t="shared" si="34"/>
        <v>13365568606</v>
      </c>
      <c r="J429">
        <f t="shared" si="35"/>
        <v>13.365568606</v>
      </c>
      <c r="K429" t="s">
        <v>780</v>
      </c>
      <c r="L429" t="str">
        <f t="shared" si="36"/>
        <v xml:space="preserve">174 </v>
      </c>
      <c r="M429">
        <f t="shared" si="37"/>
        <v>0.17399999999999999</v>
      </c>
    </row>
    <row r="430" spans="1:14" hidden="1" x14ac:dyDescent="0.3">
      <c r="A430" t="s">
        <v>615</v>
      </c>
      <c r="B430" t="s">
        <v>1427</v>
      </c>
      <c r="C430" t="s">
        <v>1433</v>
      </c>
      <c r="E430">
        <v>1598</v>
      </c>
      <c r="F430">
        <v>1467</v>
      </c>
      <c r="G430">
        <v>4390</v>
      </c>
      <c r="H430">
        <v>1699</v>
      </c>
      <c r="I430">
        <f t="shared" si="34"/>
        <v>10941780870</v>
      </c>
      <c r="J430">
        <f t="shared" si="35"/>
        <v>10.941780870000001</v>
      </c>
      <c r="K430" t="s">
        <v>659</v>
      </c>
      <c r="L430" t="str">
        <f t="shared" si="36"/>
        <v xml:space="preserve">163 </v>
      </c>
      <c r="M430">
        <f t="shared" si="37"/>
        <v>0.16300000000000001</v>
      </c>
    </row>
    <row r="431" spans="1:14" hidden="1" x14ac:dyDescent="0.3">
      <c r="A431" t="s">
        <v>615</v>
      </c>
      <c r="B431" t="s">
        <v>1427</v>
      </c>
      <c r="C431" t="s">
        <v>1433</v>
      </c>
      <c r="E431">
        <v>1598</v>
      </c>
      <c r="F431">
        <v>1467</v>
      </c>
      <c r="G431">
        <v>4390</v>
      </c>
      <c r="H431">
        <v>1699</v>
      </c>
      <c r="I431">
        <f t="shared" si="34"/>
        <v>10941780870</v>
      </c>
      <c r="J431">
        <f t="shared" si="35"/>
        <v>10.941780870000001</v>
      </c>
      <c r="K431" t="s">
        <v>659</v>
      </c>
      <c r="L431" t="str">
        <f t="shared" si="36"/>
        <v xml:space="preserve">163 </v>
      </c>
      <c r="M431">
        <f t="shared" si="37"/>
        <v>0.16300000000000001</v>
      </c>
    </row>
    <row r="432" spans="1:14" hidden="1" x14ac:dyDescent="0.3">
      <c r="A432" t="s">
        <v>615</v>
      </c>
      <c r="B432" t="s">
        <v>1427</v>
      </c>
      <c r="C432" t="s">
        <v>1433</v>
      </c>
      <c r="E432">
        <v>1598</v>
      </c>
      <c r="F432">
        <v>1467</v>
      </c>
      <c r="G432">
        <v>4390</v>
      </c>
      <c r="H432">
        <v>1699</v>
      </c>
      <c r="I432">
        <f t="shared" si="34"/>
        <v>10941780870</v>
      </c>
      <c r="J432">
        <f t="shared" si="35"/>
        <v>10.941780870000001</v>
      </c>
      <c r="K432" t="s">
        <v>659</v>
      </c>
      <c r="L432" t="str">
        <f t="shared" si="36"/>
        <v xml:space="preserve">163 </v>
      </c>
      <c r="M432">
        <f t="shared" si="37"/>
        <v>0.16300000000000001</v>
      </c>
    </row>
    <row r="433" spans="1:13" hidden="1" x14ac:dyDescent="0.3">
      <c r="A433" t="s">
        <v>615</v>
      </c>
      <c r="B433" t="s">
        <v>1427</v>
      </c>
      <c r="C433" t="s">
        <v>650</v>
      </c>
      <c r="E433">
        <v>1197</v>
      </c>
      <c r="F433">
        <v>1467</v>
      </c>
      <c r="G433">
        <v>4390</v>
      </c>
      <c r="H433">
        <v>1699</v>
      </c>
      <c r="I433">
        <f t="shared" si="34"/>
        <v>10941780870</v>
      </c>
      <c r="J433">
        <f t="shared" si="35"/>
        <v>10.941780870000001</v>
      </c>
      <c r="K433" t="s">
        <v>659</v>
      </c>
      <c r="L433" t="str">
        <f t="shared" si="36"/>
        <v xml:space="preserve">163 </v>
      </c>
      <c r="M433">
        <f t="shared" si="37"/>
        <v>0.16300000000000001</v>
      </c>
    </row>
    <row r="434" spans="1:13" hidden="1" x14ac:dyDescent="0.3">
      <c r="A434" t="s">
        <v>615</v>
      </c>
      <c r="B434" t="s">
        <v>1427</v>
      </c>
      <c r="C434" t="s">
        <v>650</v>
      </c>
      <c r="E434">
        <v>1197</v>
      </c>
      <c r="F434">
        <v>1467</v>
      </c>
      <c r="G434">
        <v>4390</v>
      </c>
      <c r="H434">
        <v>1699</v>
      </c>
      <c r="I434">
        <f t="shared" si="34"/>
        <v>10941780870</v>
      </c>
      <c r="J434">
        <f t="shared" si="35"/>
        <v>10.941780870000001</v>
      </c>
      <c r="K434" t="s">
        <v>659</v>
      </c>
      <c r="L434" t="str">
        <f t="shared" si="36"/>
        <v xml:space="preserve">163 </v>
      </c>
      <c r="M434">
        <f t="shared" si="37"/>
        <v>0.16300000000000001</v>
      </c>
    </row>
    <row r="435" spans="1:13" hidden="1" x14ac:dyDescent="0.3">
      <c r="A435" t="s">
        <v>615</v>
      </c>
      <c r="B435" t="s">
        <v>1427</v>
      </c>
      <c r="C435" t="s">
        <v>1446</v>
      </c>
      <c r="E435">
        <v>1498</v>
      </c>
      <c r="F435">
        <v>1467</v>
      </c>
      <c r="G435">
        <v>4390</v>
      </c>
      <c r="H435">
        <v>1699</v>
      </c>
      <c r="I435">
        <f t="shared" si="34"/>
        <v>10941780870</v>
      </c>
      <c r="J435">
        <f t="shared" si="35"/>
        <v>10.941780870000001</v>
      </c>
      <c r="K435" t="s">
        <v>659</v>
      </c>
      <c r="L435" t="str">
        <f t="shared" si="36"/>
        <v xml:space="preserve">163 </v>
      </c>
      <c r="M435">
        <f t="shared" si="37"/>
        <v>0.16300000000000001</v>
      </c>
    </row>
    <row r="436" spans="1:13" hidden="1" x14ac:dyDescent="0.3">
      <c r="A436" t="s">
        <v>615</v>
      </c>
      <c r="B436" t="s">
        <v>1427</v>
      </c>
      <c r="C436" t="s">
        <v>1446</v>
      </c>
      <c r="E436">
        <v>1498</v>
      </c>
      <c r="F436">
        <v>1467</v>
      </c>
      <c r="G436">
        <v>4390</v>
      </c>
      <c r="H436">
        <v>1699</v>
      </c>
      <c r="I436">
        <f t="shared" si="34"/>
        <v>10941780870</v>
      </c>
      <c r="J436">
        <f t="shared" si="35"/>
        <v>10.941780870000001</v>
      </c>
      <c r="K436" t="s">
        <v>659</v>
      </c>
      <c r="L436" t="str">
        <f t="shared" si="36"/>
        <v xml:space="preserve">163 </v>
      </c>
      <c r="M436">
        <f t="shared" si="37"/>
        <v>0.16300000000000001</v>
      </c>
    </row>
    <row r="437" spans="1:13" hidden="1" x14ac:dyDescent="0.3">
      <c r="A437" t="s">
        <v>615</v>
      </c>
      <c r="B437" t="s">
        <v>1427</v>
      </c>
      <c r="C437" t="s">
        <v>1446</v>
      </c>
      <c r="E437">
        <v>1498</v>
      </c>
      <c r="F437">
        <v>1467</v>
      </c>
      <c r="G437">
        <v>4390</v>
      </c>
      <c r="H437">
        <v>1699</v>
      </c>
      <c r="I437">
        <f t="shared" si="34"/>
        <v>10941780870</v>
      </c>
      <c r="J437">
        <f t="shared" si="35"/>
        <v>10.941780870000001</v>
      </c>
      <c r="K437" t="s">
        <v>659</v>
      </c>
      <c r="L437" t="str">
        <f t="shared" si="36"/>
        <v xml:space="preserve">163 </v>
      </c>
      <c r="M437">
        <f t="shared" si="37"/>
        <v>0.16300000000000001</v>
      </c>
    </row>
    <row r="438" spans="1:13" hidden="1" x14ac:dyDescent="0.3">
      <c r="A438" t="s">
        <v>615</v>
      </c>
      <c r="B438" t="s">
        <v>1427</v>
      </c>
      <c r="C438" t="s">
        <v>1446</v>
      </c>
      <c r="E438">
        <v>1498</v>
      </c>
      <c r="F438">
        <v>1467</v>
      </c>
      <c r="G438">
        <v>4390</v>
      </c>
      <c r="H438">
        <v>1699</v>
      </c>
      <c r="I438">
        <f t="shared" si="34"/>
        <v>10941780870</v>
      </c>
      <c r="J438">
        <f t="shared" si="35"/>
        <v>10.941780870000001</v>
      </c>
      <c r="K438" t="s">
        <v>659</v>
      </c>
      <c r="L438" t="str">
        <f t="shared" si="36"/>
        <v xml:space="preserve">163 </v>
      </c>
      <c r="M438">
        <f t="shared" si="37"/>
        <v>0.16300000000000001</v>
      </c>
    </row>
    <row r="439" spans="1:13" hidden="1" x14ac:dyDescent="0.3">
      <c r="A439" t="s">
        <v>615</v>
      </c>
      <c r="B439" t="s">
        <v>1427</v>
      </c>
      <c r="C439" t="s">
        <v>1446</v>
      </c>
      <c r="E439">
        <v>1498</v>
      </c>
      <c r="F439">
        <v>1467</v>
      </c>
      <c r="G439">
        <v>4390</v>
      </c>
      <c r="H439">
        <v>1699</v>
      </c>
      <c r="I439">
        <f t="shared" si="34"/>
        <v>10941780870</v>
      </c>
      <c r="J439">
        <f t="shared" si="35"/>
        <v>10.941780870000001</v>
      </c>
      <c r="K439" t="s">
        <v>659</v>
      </c>
      <c r="L439" t="str">
        <f t="shared" si="36"/>
        <v xml:space="preserve">163 </v>
      </c>
      <c r="M439">
        <f t="shared" si="37"/>
        <v>0.16300000000000001</v>
      </c>
    </row>
    <row r="440" spans="1:13" hidden="1" x14ac:dyDescent="0.3">
      <c r="A440" t="s">
        <v>615</v>
      </c>
      <c r="B440" t="s">
        <v>1427</v>
      </c>
      <c r="C440" t="s">
        <v>656</v>
      </c>
      <c r="E440">
        <v>1498</v>
      </c>
      <c r="F440">
        <v>1469</v>
      </c>
      <c r="G440">
        <v>3971</v>
      </c>
      <c r="H440">
        <v>1682</v>
      </c>
      <c r="I440">
        <f t="shared" si="34"/>
        <v>9811777118</v>
      </c>
      <c r="J440">
        <f t="shared" si="35"/>
        <v>9.8117771180000002</v>
      </c>
      <c r="K440" t="s">
        <v>304</v>
      </c>
      <c r="L440" t="str">
        <f t="shared" si="36"/>
        <v xml:space="preserve">165 </v>
      </c>
      <c r="M440">
        <f t="shared" si="37"/>
        <v>0.16500000000000001</v>
      </c>
    </row>
    <row r="441" spans="1:13" hidden="1" x14ac:dyDescent="0.3">
      <c r="A441" t="s">
        <v>615</v>
      </c>
      <c r="B441" t="s">
        <v>1427</v>
      </c>
      <c r="C441" t="s">
        <v>650</v>
      </c>
      <c r="E441">
        <v>1197</v>
      </c>
      <c r="F441">
        <v>1469</v>
      </c>
      <c r="G441">
        <v>3971</v>
      </c>
      <c r="H441">
        <v>1682</v>
      </c>
      <c r="I441">
        <f t="shared" si="34"/>
        <v>9811777118</v>
      </c>
      <c r="J441">
        <f t="shared" si="35"/>
        <v>9.8117771180000002</v>
      </c>
      <c r="K441" t="s">
        <v>304</v>
      </c>
      <c r="L441" t="str">
        <f t="shared" si="36"/>
        <v xml:space="preserve">165 </v>
      </c>
      <c r="M441">
        <f t="shared" si="37"/>
        <v>0.16500000000000001</v>
      </c>
    </row>
    <row r="442" spans="1:13" hidden="1" x14ac:dyDescent="0.3">
      <c r="A442" t="s">
        <v>785</v>
      </c>
      <c r="B442" t="s">
        <v>1458</v>
      </c>
      <c r="C442" t="s">
        <v>1465</v>
      </c>
      <c r="E442" t="s">
        <v>148</v>
      </c>
      <c r="F442">
        <v>1585</v>
      </c>
      <c r="G442">
        <v>3390</v>
      </c>
      <c r="H442">
        <v>1575</v>
      </c>
      <c r="I442">
        <f t="shared" si="34"/>
        <v>8462711250</v>
      </c>
      <c r="J442">
        <f t="shared" si="35"/>
        <v>8.4627112499999999</v>
      </c>
      <c r="K442" t="s">
        <v>372</v>
      </c>
      <c r="L442" t="str">
        <f t="shared" si="36"/>
        <v xml:space="preserve">170 </v>
      </c>
      <c r="M442">
        <f t="shared" si="37"/>
        <v>0.17</v>
      </c>
    </row>
    <row r="443" spans="1:13" hidden="1" x14ac:dyDescent="0.3">
      <c r="A443" t="s">
        <v>785</v>
      </c>
      <c r="B443" t="s">
        <v>1458</v>
      </c>
      <c r="C443" t="s">
        <v>1465</v>
      </c>
      <c r="E443" t="s">
        <v>148</v>
      </c>
      <c r="F443">
        <v>1585</v>
      </c>
      <c r="G443">
        <v>3390</v>
      </c>
      <c r="H443">
        <v>1575</v>
      </c>
      <c r="I443">
        <f t="shared" si="34"/>
        <v>8462711250</v>
      </c>
      <c r="J443">
        <f t="shared" si="35"/>
        <v>8.4627112499999999</v>
      </c>
      <c r="K443" t="s">
        <v>372</v>
      </c>
      <c r="L443" t="str">
        <f t="shared" si="36"/>
        <v xml:space="preserve">170 </v>
      </c>
      <c r="M443">
        <f t="shared" si="37"/>
        <v>0.17</v>
      </c>
    </row>
    <row r="444" spans="1:13" hidden="1" x14ac:dyDescent="0.3">
      <c r="A444" t="s">
        <v>139</v>
      </c>
      <c r="B444" t="s">
        <v>1474</v>
      </c>
      <c r="C444" t="s">
        <v>1476</v>
      </c>
      <c r="E444" t="s">
        <v>148</v>
      </c>
      <c r="F444">
        <v>1537</v>
      </c>
      <c r="G444">
        <v>3992</v>
      </c>
      <c r="H444">
        <v>1677</v>
      </c>
      <c r="I444">
        <f t="shared" si="34"/>
        <v>10289575608</v>
      </c>
      <c r="J444">
        <f t="shared" si="35"/>
        <v>10.289575608</v>
      </c>
      <c r="K444" t="s">
        <v>304</v>
      </c>
      <c r="L444" t="str">
        <f t="shared" si="36"/>
        <v xml:space="preserve">165 </v>
      </c>
      <c r="M444">
        <f t="shared" si="37"/>
        <v>0.16500000000000001</v>
      </c>
    </row>
    <row r="445" spans="1:13" hidden="1" x14ac:dyDescent="0.3">
      <c r="A445" t="s">
        <v>139</v>
      </c>
      <c r="B445" t="s">
        <v>1474</v>
      </c>
      <c r="C445" t="s">
        <v>1476</v>
      </c>
      <c r="E445" t="s">
        <v>148</v>
      </c>
      <c r="F445">
        <v>1537</v>
      </c>
      <c r="G445">
        <v>3992</v>
      </c>
      <c r="H445">
        <v>1677</v>
      </c>
      <c r="I445">
        <f t="shared" si="34"/>
        <v>10289575608</v>
      </c>
      <c r="J445">
        <f t="shared" si="35"/>
        <v>10.289575608</v>
      </c>
      <c r="K445" t="s">
        <v>304</v>
      </c>
      <c r="L445" t="str">
        <f t="shared" si="36"/>
        <v xml:space="preserve">165 </v>
      </c>
      <c r="M445">
        <f t="shared" si="37"/>
        <v>0.16500000000000001</v>
      </c>
    </row>
    <row r="446" spans="1:13" hidden="1" x14ac:dyDescent="0.3">
      <c r="A446" t="s">
        <v>139</v>
      </c>
      <c r="B446" t="s">
        <v>1474</v>
      </c>
      <c r="C446" t="s">
        <v>1476</v>
      </c>
      <c r="E446" t="s">
        <v>148</v>
      </c>
      <c r="F446">
        <v>1537</v>
      </c>
      <c r="G446">
        <v>3992</v>
      </c>
      <c r="H446">
        <v>1677</v>
      </c>
      <c r="I446">
        <f t="shared" si="34"/>
        <v>10289575608</v>
      </c>
      <c r="J446">
        <f t="shared" si="35"/>
        <v>10.289575608</v>
      </c>
      <c r="K446" t="s">
        <v>304</v>
      </c>
      <c r="L446" t="str">
        <f t="shared" si="36"/>
        <v xml:space="preserve">165 </v>
      </c>
      <c r="M446">
        <f t="shared" si="37"/>
        <v>0.16500000000000001</v>
      </c>
    </row>
    <row r="447" spans="1:13" hidden="1" x14ac:dyDescent="0.3">
      <c r="A447" t="s">
        <v>785</v>
      </c>
      <c r="B447" t="s">
        <v>1483</v>
      </c>
      <c r="C447" t="s">
        <v>1490</v>
      </c>
      <c r="E447">
        <v>2498</v>
      </c>
      <c r="F447">
        <v>1930</v>
      </c>
      <c r="G447">
        <v>3920</v>
      </c>
      <c r="H447">
        <v>1726</v>
      </c>
      <c r="I447">
        <f t="shared" si="34"/>
        <v>13058225600</v>
      </c>
      <c r="J447">
        <f t="shared" si="35"/>
        <v>13.0582256</v>
      </c>
      <c r="K447" t="s">
        <v>1181</v>
      </c>
      <c r="L447" t="str">
        <f t="shared" si="36"/>
        <v xml:space="preserve">200 </v>
      </c>
      <c r="M447">
        <f t="shared" si="37"/>
        <v>0.2</v>
      </c>
    </row>
    <row r="448" spans="1:13" hidden="1" x14ac:dyDescent="0.3">
      <c r="A448" t="s">
        <v>785</v>
      </c>
      <c r="B448" t="s">
        <v>1483</v>
      </c>
      <c r="C448" t="s">
        <v>1495</v>
      </c>
      <c r="E448">
        <v>2498</v>
      </c>
      <c r="F448">
        <v>1930</v>
      </c>
      <c r="G448">
        <v>3920</v>
      </c>
      <c r="H448">
        <v>1726</v>
      </c>
      <c r="I448">
        <f t="shared" si="34"/>
        <v>13058225600</v>
      </c>
      <c r="J448">
        <f t="shared" si="35"/>
        <v>13.0582256</v>
      </c>
      <c r="K448" t="s">
        <v>1181</v>
      </c>
      <c r="L448" t="str">
        <f t="shared" si="36"/>
        <v xml:space="preserve">200 </v>
      </c>
      <c r="M448">
        <f t="shared" si="37"/>
        <v>0.2</v>
      </c>
    </row>
    <row r="449" spans="1:13" hidden="1" x14ac:dyDescent="0.3">
      <c r="A449" t="s">
        <v>785</v>
      </c>
      <c r="B449" t="s">
        <v>1483</v>
      </c>
      <c r="C449" t="s">
        <v>1490</v>
      </c>
      <c r="E449">
        <v>2498</v>
      </c>
      <c r="F449">
        <v>1930</v>
      </c>
      <c r="G449">
        <v>3920</v>
      </c>
      <c r="H449">
        <v>1726</v>
      </c>
      <c r="I449">
        <f t="shared" si="34"/>
        <v>13058225600</v>
      </c>
      <c r="J449">
        <f t="shared" si="35"/>
        <v>13.0582256</v>
      </c>
      <c r="K449" t="s">
        <v>1181</v>
      </c>
      <c r="L449" t="str">
        <f t="shared" si="36"/>
        <v xml:space="preserve">200 </v>
      </c>
      <c r="M449">
        <f t="shared" si="37"/>
        <v>0.2</v>
      </c>
    </row>
    <row r="450" spans="1:13" hidden="1" x14ac:dyDescent="0.3">
      <c r="A450" t="s">
        <v>235</v>
      </c>
      <c r="B450" t="s">
        <v>1499</v>
      </c>
      <c r="C450" t="s">
        <v>1504</v>
      </c>
      <c r="E450">
        <v>1462</v>
      </c>
      <c r="F450">
        <v>1700</v>
      </c>
      <c r="G450">
        <v>4445</v>
      </c>
      <c r="H450">
        <v>1775</v>
      </c>
      <c r="I450">
        <f t="shared" si="34"/>
        <v>13412787500</v>
      </c>
      <c r="J450">
        <f t="shared" si="35"/>
        <v>13.4127875</v>
      </c>
      <c r="L450" t="e">
        <f t="shared" si="36"/>
        <v>#VALUE!</v>
      </c>
      <c r="M450" t="e">
        <f t="shared" si="37"/>
        <v>#VALUE!</v>
      </c>
    </row>
    <row r="451" spans="1:13" hidden="1" x14ac:dyDescent="0.3">
      <c r="A451" t="s">
        <v>235</v>
      </c>
      <c r="B451" t="s">
        <v>1499</v>
      </c>
      <c r="C451" t="s">
        <v>1504</v>
      </c>
      <c r="E451">
        <v>1462</v>
      </c>
      <c r="F451">
        <v>1700</v>
      </c>
      <c r="G451">
        <v>4445</v>
      </c>
      <c r="H451">
        <v>1775</v>
      </c>
      <c r="I451">
        <f t="shared" si="34"/>
        <v>13412787500</v>
      </c>
      <c r="J451">
        <f t="shared" si="35"/>
        <v>13.4127875</v>
      </c>
      <c r="L451" t="e">
        <f t="shared" si="36"/>
        <v>#VALUE!</v>
      </c>
      <c r="M451" t="e">
        <f t="shared" si="37"/>
        <v>#VALUE!</v>
      </c>
    </row>
    <row r="452" spans="1:13" hidden="1" x14ac:dyDescent="0.3">
      <c r="A452" t="s">
        <v>235</v>
      </c>
      <c r="B452" t="s">
        <v>1499</v>
      </c>
      <c r="C452" t="s">
        <v>1504</v>
      </c>
      <c r="E452">
        <v>1462</v>
      </c>
      <c r="F452">
        <v>1700</v>
      </c>
      <c r="G452">
        <v>4445</v>
      </c>
      <c r="H452">
        <v>1775</v>
      </c>
      <c r="I452">
        <f t="shared" si="34"/>
        <v>13412787500</v>
      </c>
      <c r="J452">
        <f t="shared" si="35"/>
        <v>13.4127875</v>
      </c>
      <c r="L452" t="e">
        <f t="shared" si="36"/>
        <v>#VALUE!</v>
      </c>
      <c r="M452" t="e">
        <f t="shared" si="37"/>
        <v>#VALUE!</v>
      </c>
    </row>
    <row r="453" spans="1:13" hidden="1" x14ac:dyDescent="0.3">
      <c r="A453" t="s">
        <v>235</v>
      </c>
      <c r="B453" t="s">
        <v>1499</v>
      </c>
      <c r="C453" t="s">
        <v>1504</v>
      </c>
      <c r="E453">
        <v>1462</v>
      </c>
      <c r="F453">
        <v>1700</v>
      </c>
      <c r="G453">
        <v>4445</v>
      </c>
      <c r="H453">
        <v>1775</v>
      </c>
      <c r="I453">
        <f t="shared" si="34"/>
        <v>13412787500</v>
      </c>
      <c r="J453">
        <f t="shared" si="35"/>
        <v>13.4127875</v>
      </c>
      <c r="L453" t="e">
        <f t="shared" si="36"/>
        <v>#VALUE!</v>
      </c>
      <c r="M453" t="e">
        <f t="shared" si="37"/>
        <v>#VALUE!</v>
      </c>
    </row>
    <row r="454" spans="1:13" hidden="1" x14ac:dyDescent="0.3">
      <c r="A454" t="s">
        <v>785</v>
      </c>
      <c r="B454" t="s">
        <v>1513</v>
      </c>
      <c r="C454" t="s">
        <v>1517</v>
      </c>
      <c r="E454">
        <v>2179</v>
      </c>
      <c r="F454">
        <v>1812</v>
      </c>
      <c r="G454">
        <v>4400</v>
      </c>
      <c r="H454">
        <v>1835</v>
      </c>
      <c r="I454">
        <f t="shared" si="34"/>
        <v>14630088000</v>
      </c>
      <c r="J454">
        <f t="shared" si="35"/>
        <v>14.630088000000001</v>
      </c>
      <c r="L454" t="e">
        <f t="shared" si="36"/>
        <v>#VALUE!</v>
      </c>
      <c r="M454" t="e">
        <f t="shared" si="37"/>
        <v>#VALUE!</v>
      </c>
    </row>
    <row r="455" spans="1:13" hidden="1" x14ac:dyDescent="0.3">
      <c r="A455" t="s">
        <v>785</v>
      </c>
      <c r="B455" t="s">
        <v>1513</v>
      </c>
      <c r="C455" t="s">
        <v>1517</v>
      </c>
      <c r="E455">
        <v>2179</v>
      </c>
      <c r="F455">
        <v>1812</v>
      </c>
      <c r="G455">
        <v>4400</v>
      </c>
      <c r="H455">
        <v>1835</v>
      </c>
      <c r="I455">
        <f t="shared" si="34"/>
        <v>14630088000</v>
      </c>
      <c r="J455">
        <f t="shared" si="35"/>
        <v>14.630088000000001</v>
      </c>
      <c r="L455" t="e">
        <f t="shared" si="36"/>
        <v>#VALUE!</v>
      </c>
      <c r="M455" t="e">
        <f t="shared" si="37"/>
        <v>#VALUE!</v>
      </c>
    </row>
    <row r="456" spans="1:13" hidden="1" x14ac:dyDescent="0.3">
      <c r="A456" t="s">
        <v>785</v>
      </c>
      <c r="B456" t="s">
        <v>1513</v>
      </c>
      <c r="C456" t="s">
        <v>1517</v>
      </c>
      <c r="E456">
        <v>2179</v>
      </c>
      <c r="F456">
        <v>1812</v>
      </c>
      <c r="G456">
        <v>4400</v>
      </c>
      <c r="H456">
        <v>1835</v>
      </c>
      <c r="I456">
        <f t="shared" si="34"/>
        <v>14630088000</v>
      </c>
      <c r="J456">
        <f t="shared" si="35"/>
        <v>14.630088000000001</v>
      </c>
      <c r="L456" t="e">
        <f t="shared" si="36"/>
        <v>#VALUE!</v>
      </c>
      <c r="M456" t="e">
        <f t="shared" si="37"/>
        <v>#VALUE!</v>
      </c>
    </row>
    <row r="457" spans="1:13" hidden="1" x14ac:dyDescent="0.3">
      <c r="A457" t="s">
        <v>785</v>
      </c>
      <c r="B457" t="s">
        <v>1522</v>
      </c>
      <c r="C457" t="s">
        <v>1527</v>
      </c>
      <c r="E457">
        <v>1497</v>
      </c>
      <c r="F457">
        <v>1774</v>
      </c>
      <c r="G457">
        <v>4585</v>
      </c>
      <c r="H457">
        <v>1866</v>
      </c>
      <c r="I457">
        <f t="shared" si="34"/>
        <v>15177652140</v>
      </c>
      <c r="J457">
        <f t="shared" si="35"/>
        <v>15.177652139999999</v>
      </c>
      <c r="L457" t="e">
        <f t="shared" si="36"/>
        <v>#VALUE!</v>
      </c>
      <c r="M457" t="e">
        <f t="shared" si="37"/>
        <v>#VALUE!</v>
      </c>
    </row>
    <row r="458" spans="1:13" hidden="1" x14ac:dyDescent="0.3">
      <c r="A458" t="s">
        <v>785</v>
      </c>
      <c r="B458" t="s">
        <v>1522</v>
      </c>
      <c r="C458" t="s">
        <v>1527</v>
      </c>
      <c r="E458">
        <v>1497</v>
      </c>
      <c r="F458">
        <v>1774</v>
      </c>
      <c r="G458">
        <v>4585</v>
      </c>
      <c r="H458">
        <v>1866</v>
      </c>
      <c r="I458">
        <f t="shared" si="34"/>
        <v>15177652140</v>
      </c>
      <c r="J458">
        <f t="shared" si="35"/>
        <v>15.177652139999999</v>
      </c>
      <c r="L458" t="e">
        <f t="shared" si="36"/>
        <v>#VALUE!</v>
      </c>
      <c r="M458" t="e">
        <f t="shared" si="37"/>
        <v>#VALUE!</v>
      </c>
    </row>
    <row r="459" spans="1:13" hidden="1" x14ac:dyDescent="0.3">
      <c r="A459" t="s">
        <v>785</v>
      </c>
      <c r="B459" t="s">
        <v>1522</v>
      </c>
      <c r="C459" t="s">
        <v>1527</v>
      </c>
      <c r="E459">
        <v>1497</v>
      </c>
      <c r="F459">
        <v>1774</v>
      </c>
      <c r="G459">
        <v>4585</v>
      </c>
      <c r="H459">
        <v>1866</v>
      </c>
      <c r="I459">
        <f t="shared" si="34"/>
        <v>15177652140</v>
      </c>
      <c r="J459">
        <f t="shared" si="35"/>
        <v>15.177652139999999</v>
      </c>
      <c r="L459" t="e">
        <f t="shared" si="36"/>
        <v>#VALUE!</v>
      </c>
      <c r="M459" t="e">
        <f t="shared" si="37"/>
        <v>#VALUE!</v>
      </c>
    </row>
    <row r="460" spans="1:13" hidden="1" x14ac:dyDescent="0.3">
      <c r="A460" t="s">
        <v>785</v>
      </c>
      <c r="B460" t="s">
        <v>1522</v>
      </c>
      <c r="C460" t="s">
        <v>1527</v>
      </c>
      <c r="E460">
        <v>1497</v>
      </c>
      <c r="F460">
        <v>1774</v>
      </c>
      <c r="G460">
        <v>4585</v>
      </c>
      <c r="H460">
        <v>1866</v>
      </c>
      <c r="I460">
        <f t="shared" si="34"/>
        <v>15177652140</v>
      </c>
      <c r="J460">
        <f t="shared" si="35"/>
        <v>15.177652139999999</v>
      </c>
      <c r="L460" t="e">
        <f t="shared" si="36"/>
        <v>#VALUE!</v>
      </c>
      <c r="M460" t="e">
        <f t="shared" si="37"/>
        <v>#VALUE!</v>
      </c>
    </row>
    <row r="461" spans="1:13" hidden="1" x14ac:dyDescent="0.3">
      <c r="A461" t="s">
        <v>785</v>
      </c>
      <c r="B461" t="s">
        <v>1522</v>
      </c>
      <c r="C461" t="s">
        <v>1527</v>
      </c>
      <c r="E461">
        <v>1497</v>
      </c>
      <c r="F461">
        <v>1774</v>
      </c>
      <c r="G461">
        <v>4585</v>
      </c>
      <c r="H461">
        <v>1866</v>
      </c>
      <c r="I461">
        <f t="shared" si="34"/>
        <v>15177652140</v>
      </c>
      <c r="J461">
        <f t="shared" si="35"/>
        <v>15.177652139999999</v>
      </c>
      <c r="L461" t="e">
        <f t="shared" si="36"/>
        <v>#VALUE!</v>
      </c>
      <c r="M461" t="e">
        <f t="shared" si="37"/>
        <v>#VALUE!</v>
      </c>
    </row>
    <row r="462" spans="1:13" hidden="1" x14ac:dyDescent="0.3">
      <c r="A462" t="s">
        <v>785</v>
      </c>
      <c r="B462" t="s">
        <v>1522</v>
      </c>
      <c r="C462" t="s">
        <v>1527</v>
      </c>
      <c r="E462">
        <v>1497</v>
      </c>
      <c r="F462">
        <v>1774</v>
      </c>
      <c r="G462">
        <v>4585</v>
      </c>
      <c r="H462">
        <v>1866</v>
      </c>
      <c r="I462">
        <f t="shared" si="34"/>
        <v>15177652140</v>
      </c>
      <c r="J462">
        <f t="shared" si="35"/>
        <v>15.177652139999999</v>
      </c>
      <c r="L462" t="e">
        <f t="shared" si="36"/>
        <v>#VALUE!</v>
      </c>
      <c r="M462" t="e">
        <f t="shared" si="37"/>
        <v>#VALUE!</v>
      </c>
    </row>
    <row r="463" spans="1:13" hidden="1" x14ac:dyDescent="0.3">
      <c r="A463" t="s">
        <v>785</v>
      </c>
      <c r="B463" t="s">
        <v>1522</v>
      </c>
      <c r="C463" t="s">
        <v>1527</v>
      </c>
      <c r="E463">
        <v>1497</v>
      </c>
      <c r="F463">
        <v>1774</v>
      </c>
      <c r="G463">
        <v>4585</v>
      </c>
      <c r="H463">
        <v>1866</v>
      </c>
      <c r="I463">
        <f t="shared" si="34"/>
        <v>15177652140</v>
      </c>
      <c r="J463">
        <f t="shared" si="35"/>
        <v>15.177652139999999</v>
      </c>
      <c r="L463" t="e">
        <f t="shared" si="36"/>
        <v>#VALUE!</v>
      </c>
      <c r="M463" t="e">
        <f t="shared" si="37"/>
        <v>#VALUE!</v>
      </c>
    </row>
    <row r="464" spans="1:13" hidden="1" x14ac:dyDescent="0.3">
      <c r="A464" t="s">
        <v>785</v>
      </c>
      <c r="B464" t="s">
        <v>1522</v>
      </c>
      <c r="C464" t="s">
        <v>1527</v>
      </c>
      <c r="E464">
        <v>1497</v>
      </c>
      <c r="F464">
        <v>1774</v>
      </c>
      <c r="G464">
        <v>4585</v>
      </c>
      <c r="H464">
        <v>1866</v>
      </c>
      <c r="I464">
        <f t="shared" si="34"/>
        <v>15177652140</v>
      </c>
      <c r="J464">
        <f t="shared" si="35"/>
        <v>15.177652139999999</v>
      </c>
      <c r="L464" t="e">
        <f t="shared" si="36"/>
        <v>#VALUE!</v>
      </c>
      <c r="M464" t="e">
        <f t="shared" si="37"/>
        <v>#VALUE!</v>
      </c>
    </row>
    <row r="465" spans="1:14" hidden="1" x14ac:dyDescent="0.3">
      <c r="A465" t="s">
        <v>785</v>
      </c>
      <c r="B465" t="s">
        <v>1538</v>
      </c>
      <c r="C465" t="s">
        <v>1543</v>
      </c>
      <c r="E465">
        <v>2523</v>
      </c>
      <c r="F465">
        <v>1930</v>
      </c>
      <c r="G465">
        <v>4456</v>
      </c>
      <c r="H465">
        <v>1820</v>
      </c>
      <c r="I465">
        <f t="shared" si="34"/>
        <v>15652145600</v>
      </c>
      <c r="J465">
        <f t="shared" si="35"/>
        <v>15.652145600000001</v>
      </c>
      <c r="L465" t="e">
        <f t="shared" si="36"/>
        <v>#VALUE!</v>
      </c>
      <c r="M465" t="e">
        <f t="shared" si="37"/>
        <v>#VALUE!</v>
      </c>
    </row>
    <row r="466" spans="1:14" hidden="1" x14ac:dyDescent="0.3">
      <c r="A466" t="s">
        <v>785</v>
      </c>
      <c r="B466" t="s">
        <v>1538</v>
      </c>
      <c r="C466" t="s">
        <v>1553</v>
      </c>
      <c r="E466">
        <v>2179</v>
      </c>
      <c r="F466">
        <v>1874</v>
      </c>
      <c r="G466">
        <v>5118</v>
      </c>
      <c r="H466">
        <v>1850</v>
      </c>
      <c r="I466">
        <f t="shared" ref="I466:I529" si="38">F466*G466*H466</f>
        <v>17743594200</v>
      </c>
      <c r="J466">
        <f t="shared" ref="J466:J529" si="39">I466/1000000000</f>
        <v>17.7435942</v>
      </c>
      <c r="K466" t="s">
        <v>1166</v>
      </c>
      <c r="L466" t="str">
        <f t="shared" ref="L466:L529" si="40">LEFT(K466,FIND("mm",K466)-1)</f>
        <v xml:space="preserve">210 </v>
      </c>
      <c r="M466">
        <f t="shared" ref="M466:M529" si="41">L466/1000</f>
        <v>0.21</v>
      </c>
    </row>
    <row r="467" spans="1:14" hidden="1" x14ac:dyDescent="0.3">
      <c r="A467" t="s">
        <v>785</v>
      </c>
      <c r="B467" t="s">
        <v>1538</v>
      </c>
      <c r="C467" t="s">
        <v>1553</v>
      </c>
      <c r="E467">
        <v>2179</v>
      </c>
      <c r="F467">
        <v>1874</v>
      </c>
      <c r="G467">
        <v>5118</v>
      </c>
      <c r="H467">
        <v>1850</v>
      </c>
      <c r="I467">
        <f t="shared" si="38"/>
        <v>17743594200</v>
      </c>
      <c r="J467">
        <f t="shared" si="39"/>
        <v>17.7435942</v>
      </c>
      <c r="K467" t="s">
        <v>1166</v>
      </c>
      <c r="L467" t="str">
        <f t="shared" si="40"/>
        <v xml:space="preserve">210 </v>
      </c>
      <c r="M467">
        <f t="shared" si="41"/>
        <v>0.21</v>
      </c>
    </row>
    <row r="468" spans="1:14" hidden="1" x14ac:dyDescent="0.3">
      <c r="A468" t="s">
        <v>785</v>
      </c>
      <c r="B468" t="s">
        <v>1538</v>
      </c>
      <c r="C468" t="s">
        <v>1517</v>
      </c>
      <c r="E468">
        <v>2179</v>
      </c>
      <c r="F468">
        <v>1995</v>
      </c>
      <c r="G468">
        <v>4456</v>
      </c>
      <c r="H468">
        <v>1820</v>
      </c>
      <c r="I468">
        <f t="shared" si="38"/>
        <v>16179290400</v>
      </c>
      <c r="J468">
        <f t="shared" si="39"/>
        <v>16.179290399999999</v>
      </c>
      <c r="L468" t="e">
        <f t="shared" si="40"/>
        <v>#VALUE!</v>
      </c>
      <c r="M468" t="e">
        <f t="shared" si="41"/>
        <v>#VALUE!</v>
      </c>
    </row>
    <row r="469" spans="1:14" hidden="1" x14ac:dyDescent="0.3">
      <c r="A469" t="s">
        <v>785</v>
      </c>
      <c r="B469" t="s">
        <v>1538</v>
      </c>
      <c r="C469" t="s">
        <v>1517</v>
      </c>
      <c r="E469">
        <v>2179</v>
      </c>
      <c r="F469">
        <v>1995</v>
      </c>
      <c r="G469">
        <v>4456</v>
      </c>
      <c r="H469">
        <v>1820</v>
      </c>
      <c r="I469">
        <f t="shared" si="38"/>
        <v>16179290400</v>
      </c>
      <c r="J469">
        <f t="shared" si="39"/>
        <v>16.179290399999999</v>
      </c>
      <c r="L469" t="e">
        <f t="shared" si="40"/>
        <v>#VALUE!</v>
      </c>
      <c r="M469" t="e">
        <f t="shared" si="41"/>
        <v>#VALUE!</v>
      </c>
    </row>
    <row r="470" spans="1:14" hidden="1" x14ac:dyDescent="0.3">
      <c r="A470" t="s">
        <v>785</v>
      </c>
      <c r="B470" t="s">
        <v>1538</v>
      </c>
      <c r="C470" t="s">
        <v>1563</v>
      </c>
      <c r="E470">
        <v>2179</v>
      </c>
      <c r="F470">
        <v>1995</v>
      </c>
      <c r="G470">
        <v>4456</v>
      </c>
      <c r="H470">
        <v>1820</v>
      </c>
      <c r="I470">
        <f t="shared" si="38"/>
        <v>16179290400</v>
      </c>
      <c r="J470">
        <f t="shared" si="39"/>
        <v>16.179290399999999</v>
      </c>
      <c r="L470" t="e">
        <f t="shared" si="40"/>
        <v>#VALUE!</v>
      </c>
      <c r="M470" t="e">
        <f t="shared" si="41"/>
        <v>#VALUE!</v>
      </c>
    </row>
    <row r="471" spans="1:14" hidden="1" x14ac:dyDescent="0.3">
      <c r="A471" t="s">
        <v>785</v>
      </c>
      <c r="B471" t="s">
        <v>1538</v>
      </c>
      <c r="C471" t="s">
        <v>1563</v>
      </c>
      <c r="E471">
        <v>2179</v>
      </c>
      <c r="F471">
        <v>1995</v>
      </c>
      <c r="G471">
        <v>4456</v>
      </c>
      <c r="H471">
        <v>1820</v>
      </c>
      <c r="I471">
        <f t="shared" si="38"/>
        <v>16179290400</v>
      </c>
      <c r="J471">
        <f t="shared" si="39"/>
        <v>16.179290399999999</v>
      </c>
      <c r="L471" t="e">
        <f t="shared" si="40"/>
        <v>#VALUE!</v>
      </c>
      <c r="M471" t="e">
        <f t="shared" si="41"/>
        <v>#VALUE!</v>
      </c>
    </row>
    <row r="472" spans="1:14" hidden="1" x14ac:dyDescent="0.3">
      <c r="A472" t="s">
        <v>785</v>
      </c>
      <c r="B472" t="s">
        <v>1538</v>
      </c>
      <c r="C472" t="s">
        <v>1563</v>
      </c>
      <c r="E472">
        <v>2179</v>
      </c>
      <c r="F472">
        <v>1995</v>
      </c>
      <c r="G472">
        <v>4456</v>
      </c>
      <c r="H472">
        <v>1820</v>
      </c>
      <c r="I472">
        <f t="shared" si="38"/>
        <v>16179290400</v>
      </c>
      <c r="J472">
        <f t="shared" si="39"/>
        <v>16.179290399999999</v>
      </c>
      <c r="L472" t="e">
        <f t="shared" si="40"/>
        <v>#VALUE!</v>
      </c>
      <c r="M472" t="e">
        <f t="shared" si="41"/>
        <v>#VALUE!</v>
      </c>
    </row>
    <row r="473" spans="1:14" hidden="1" x14ac:dyDescent="0.3">
      <c r="A473" t="s">
        <v>785</v>
      </c>
      <c r="B473" t="s">
        <v>1538</v>
      </c>
      <c r="C473" t="s">
        <v>1563</v>
      </c>
      <c r="E473">
        <v>2179</v>
      </c>
      <c r="F473">
        <v>1995</v>
      </c>
      <c r="G473">
        <v>4456</v>
      </c>
      <c r="H473">
        <v>1820</v>
      </c>
      <c r="I473">
        <f t="shared" si="38"/>
        <v>16179290400</v>
      </c>
      <c r="J473">
        <f t="shared" si="39"/>
        <v>16.179290399999999</v>
      </c>
      <c r="L473" t="e">
        <f t="shared" si="40"/>
        <v>#VALUE!</v>
      </c>
      <c r="M473" t="e">
        <f t="shared" si="41"/>
        <v>#VALUE!</v>
      </c>
    </row>
    <row r="474" spans="1:14" hidden="1" x14ac:dyDescent="0.3">
      <c r="A474" t="s">
        <v>865</v>
      </c>
      <c r="B474" t="s">
        <v>1569</v>
      </c>
      <c r="C474" t="s">
        <v>1351</v>
      </c>
      <c r="E474">
        <v>1498</v>
      </c>
      <c r="F474">
        <v>1466</v>
      </c>
      <c r="G474">
        <v>4413</v>
      </c>
      <c r="H474">
        <v>1699</v>
      </c>
      <c r="I474">
        <f t="shared" si="38"/>
        <v>10991609142</v>
      </c>
      <c r="J474">
        <f t="shared" si="39"/>
        <v>10.991609142</v>
      </c>
      <c r="K474" t="s">
        <v>659</v>
      </c>
      <c r="L474" t="str">
        <f t="shared" si="40"/>
        <v xml:space="preserve">163 </v>
      </c>
      <c r="M474">
        <f t="shared" si="41"/>
        <v>0.16300000000000001</v>
      </c>
    </row>
    <row r="475" spans="1:14" hidden="1" x14ac:dyDescent="0.3">
      <c r="A475" t="s">
        <v>865</v>
      </c>
      <c r="B475" t="s">
        <v>1569</v>
      </c>
      <c r="C475" t="s">
        <v>1433</v>
      </c>
      <c r="E475">
        <v>1598</v>
      </c>
      <c r="F475">
        <v>1466</v>
      </c>
      <c r="G475">
        <v>4413</v>
      </c>
      <c r="H475">
        <v>1699</v>
      </c>
      <c r="I475">
        <f t="shared" si="38"/>
        <v>10991609142</v>
      </c>
      <c r="J475">
        <f t="shared" si="39"/>
        <v>10.991609142</v>
      </c>
      <c r="K475" t="s">
        <v>659</v>
      </c>
      <c r="L475" t="str">
        <f t="shared" si="40"/>
        <v xml:space="preserve">163 </v>
      </c>
      <c r="M475">
        <f t="shared" si="41"/>
        <v>0.16300000000000001</v>
      </c>
    </row>
    <row r="476" spans="1:14" hidden="1" x14ac:dyDescent="0.3">
      <c r="A476" t="s">
        <v>865</v>
      </c>
      <c r="B476" t="s">
        <v>1569</v>
      </c>
      <c r="C476" t="s">
        <v>1351</v>
      </c>
      <c r="E476">
        <v>1498</v>
      </c>
      <c r="F476">
        <v>1466</v>
      </c>
      <c r="G476">
        <v>4413</v>
      </c>
      <c r="H476">
        <v>1699</v>
      </c>
      <c r="I476">
        <f t="shared" si="38"/>
        <v>10991609142</v>
      </c>
      <c r="J476">
        <f t="shared" si="39"/>
        <v>10.991609142</v>
      </c>
      <c r="K476" t="s">
        <v>659</v>
      </c>
      <c r="L476" t="str">
        <f t="shared" si="40"/>
        <v xml:space="preserve">163 </v>
      </c>
      <c r="M476">
        <f t="shared" si="41"/>
        <v>0.16300000000000001</v>
      </c>
    </row>
    <row r="477" spans="1:14" hidden="1" x14ac:dyDescent="0.3">
      <c r="A477" t="s">
        <v>865</v>
      </c>
      <c r="B477" t="s">
        <v>1569</v>
      </c>
      <c r="C477" t="s">
        <v>1433</v>
      </c>
      <c r="E477">
        <v>1598</v>
      </c>
      <c r="F477">
        <v>1466</v>
      </c>
      <c r="G477">
        <v>4413</v>
      </c>
      <c r="H477">
        <v>1699</v>
      </c>
      <c r="I477">
        <f t="shared" si="38"/>
        <v>10991609142</v>
      </c>
      <c r="J477">
        <f t="shared" si="39"/>
        <v>10.991609142</v>
      </c>
      <c r="K477" t="s">
        <v>659</v>
      </c>
      <c r="L477" t="str">
        <f t="shared" si="40"/>
        <v xml:space="preserve">163 </v>
      </c>
      <c r="M477">
        <f t="shared" si="41"/>
        <v>0.16300000000000001</v>
      </c>
    </row>
    <row r="478" spans="1:14" x14ac:dyDescent="0.3">
      <c r="A478" t="s">
        <v>785</v>
      </c>
      <c r="B478" t="s">
        <v>1584</v>
      </c>
      <c r="C478" t="s">
        <v>1598</v>
      </c>
      <c r="D478" t="str">
        <f>LEFT(C478,FIND("PS",C478)-1)</f>
        <v>155</v>
      </c>
      <c r="E478">
        <v>2179</v>
      </c>
      <c r="F478">
        <v>1785</v>
      </c>
      <c r="G478">
        <v>4585</v>
      </c>
      <c r="H478">
        <v>1890</v>
      </c>
      <c r="I478">
        <f t="shared" si="38"/>
        <v>15468185250</v>
      </c>
      <c r="J478">
        <f t="shared" si="39"/>
        <v>15.468185249999999</v>
      </c>
      <c r="K478" t="s">
        <v>1181</v>
      </c>
      <c r="L478" t="str">
        <f t="shared" si="40"/>
        <v xml:space="preserve">200 </v>
      </c>
      <c r="M478">
        <f t="shared" si="41"/>
        <v>0.2</v>
      </c>
      <c r="N478" t="s">
        <v>167</v>
      </c>
    </row>
    <row r="479" spans="1:14" hidden="1" x14ac:dyDescent="0.3">
      <c r="A479" t="s">
        <v>785</v>
      </c>
      <c r="B479" t="s">
        <v>1584</v>
      </c>
      <c r="C479" t="s">
        <v>1598</v>
      </c>
      <c r="E479">
        <v>2179</v>
      </c>
      <c r="F479">
        <v>1785</v>
      </c>
      <c r="G479">
        <v>4585</v>
      </c>
      <c r="H479">
        <v>1890</v>
      </c>
      <c r="I479">
        <f t="shared" si="38"/>
        <v>15468185250</v>
      </c>
      <c r="J479">
        <f t="shared" si="39"/>
        <v>15.468185249999999</v>
      </c>
      <c r="K479" t="s">
        <v>1181</v>
      </c>
      <c r="L479" t="str">
        <f t="shared" si="40"/>
        <v xml:space="preserve">200 </v>
      </c>
      <c r="M479">
        <f t="shared" si="41"/>
        <v>0.2</v>
      </c>
    </row>
    <row r="480" spans="1:14" x14ac:dyDescent="0.3">
      <c r="A480" t="s">
        <v>785</v>
      </c>
      <c r="B480" t="s">
        <v>1584</v>
      </c>
      <c r="C480" t="s">
        <v>1598</v>
      </c>
      <c r="D480" t="str">
        <f t="shared" ref="D480:D487" si="42">LEFT(C480,FIND("PS",C480)-1)</f>
        <v>155</v>
      </c>
      <c r="E480">
        <v>2179</v>
      </c>
      <c r="F480">
        <v>1785</v>
      </c>
      <c r="G480">
        <v>4585</v>
      </c>
      <c r="H480">
        <v>1890</v>
      </c>
      <c r="I480">
        <f t="shared" si="38"/>
        <v>15468185250</v>
      </c>
      <c r="J480">
        <f t="shared" si="39"/>
        <v>15.468185249999999</v>
      </c>
      <c r="K480" t="s">
        <v>1181</v>
      </c>
      <c r="L480" t="str">
        <f t="shared" si="40"/>
        <v xml:space="preserve">200 </v>
      </c>
      <c r="M480">
        <f t="shared" si="41"/>
        <v>0.2</v>
      </c>
      <c r="N480" t="s">
        <v>167</v>
      </c>
    </row>
    <row r="481" spans="1:14" x14ac:dyDescent="0.3">
      <c r="A481" t="s">
        <v>785</v>
      </c>
      <c r="B481" t="s">
        <v>1584</v>
      </c>
      <c r="C481" t="s">
        <v>1598</v>
      </c>
      <c r="D481" t="str">
        <f t="shared" si="42"/>
        <v>155</v>
      </c>
      <c r="E481">
        <v>2179</v>
      </c>
      <c r="F481">
        <v>1785</v>
      </c>
      <c r="G481">
        <v>4585</v>
      </c>
      <c r="H481">
        <v>1890</v>
      </c>
      <c r="I481">
        <f t="shared" si="38"/>
        <v>15468185250</v>
      </c>
      <c r="J481">
        <f t="shared" si="39"/>
        <v>15.468185249999999</v>
      </c>
      <c r="K481" t="s">
        <v>1181</v>
      </c>
      <c r="L481" t="str">
        <f t="shared" si="40"/>
        <v xml:space="preserve">200 </v>
      </c>
      <c r="M481">
        <f t="shared" si="41"/>
        <v>0.2</v>
      </c>
      <c r="N481" t="s">
        <v>167</v>
      </c>
    </row>
    <row r="482" spans="1:14" x14ac:dyDescent="0.3">
      <c r="A482" t="s">
        <v>785</v>
      </c>
      <c r="B482" t="s">
        <v>1584</v>
      </c>
      <c r="C482" t="s">
        <v>1590</v>
      </c>
      <c r="D482" t="str">
        <f t="shared" si="42"/>
        <v>140</v>
      </c>
      <c r="E482">
        <v>2179</v>
      </c>
      <c r="F482">
        <v>1785</v>
      </c>
      <c r="G482">
        <v>4585</v>
      </c>
      <c r="H482">
        <v>1890</v>
      </c>
      <c r="I482">
        <f t="shared" si="38"/>
        <v>15468185250</v>
      </c>
      <c r="J482">
        <f t="shared" si="39"/>
        <v>15.468185249999999</v>
      </c>
      <c r="K482" t="s">
        <v>1181</v>
      </c>
      <c r="L482" t="str">
        <f t="shared" si="40"/>
        <v xml:space="preserve">200 </v>
      </c>
      <c r="M482">
        <f t="shared" si="41"/>
        <v>0.2</v>
      </c>
      <c r="N482" t="s">
        <v>167</v>
      </c>
    </row>
    <row r="483" spans="1:14" x14ac:dyDescent="0.3">
      <c r="A483" t="s">
        <v>785</v>
      </c>
      <c r="B483" t="s">
        <v>1584</v>
      </c>
      <c r="C483" t="s">
        <v>1598</v>
      </c>
      <c r="D483" t="str">
        <f t="shared" si="42"/>
        <v>155</v>
      </c>
      <c r="E483">
        <v>2179</v>
      </c>
      <c r="F483">
        <v>1785</v>
      </c>
      <c r="G483">
        <v>4585</v>
      </c>
      <c r="H483">
        <v>1890</v>
      </c>
      <c r="I483">
        <f t="shared" si="38"/>
        <v>15468185250</v>
      </c>
      <c r="J483">
        <f t="shared" si="39"/>
        <v>15.468185249999999</v>
      </c>
      <c r="K483" t="s">
        <v>1181</v>
      </c>
      <c r="L483" t="str">
        <f t="shared" si="40"/>
        <v xml:space="preserve">200 </v>
      </c>
      <c r="M483">
        <f t="shared" si="41"/>
        <v>0.2</v>
      </c>
      <c r="N483" t="s">
        <v>167</v>
      </c>
    </row>
    <row r="484" spans="1:14" x14ac:dyDescent="0.3">
      <c r="A484" t="s">
        <v>785</v>
      </c>
      <c r="B484" t="s">
        <v>1584</v>
      </c>
      <c r="C484" t="s">
        <v>1598</v>
      </c>
      <c r="D484" t="str">
        <f t="shared" si="42"/>
        <v>155</v>
      </c>
      <c r="E484">
        <v>2179</v>
      </c>
      <c r="F484">
        <v>1785</v>
      </c>
      <c r="G484">
        <v>4585</v>
      </c>
      <c r="H484">
        <v>1890</v>
      </c>
      <c r="I484">
        <f t="shared" si="38"/>
        <v>15468185250</v>
      </c>
      <c r="J484">
        <f t="shared" si="39"/>
        <v>15.468185249999999</v>
      </c>
      <c r="K484" t="s">
        <v>1181</v>
      </c>
      <c r="L484" t="str">
        <f t="shared" si="40"/>
        <v xml:space="preserve">200 </v>
      </c>
      <c r="M484">
        <f t="shared" si="41"/>
        <v>0.2</v>
      </c>
      <c r="N484" t="s">
        <v>167</v>
      </c>
    </row>
    <row r="485" spans="1:14" x14ac:dyDescent="0.3">
      <c r="A485" t="s">
        <v>785</v>
      </c>
      <c r="B485" t="s">
        <v>1584</v>
      </c>
      <c r="C485" t="s">
        <v>1598</v>
      </c>
      <c r="D485" t="str">
        <f t="shared" si="42"/>
        <v>155</v>
      </c>
      <c r="E485">
        <v>2179</v>
      </c>
      <c r="F485">
        <v>1785</v>
      </c>
      <c r="G485">
        <v>4585</v>
      </c>
      <c r="H485">
        <v>1890</v>
      </c>
      <c r="I485">
        <f t="shared" si="38"/>
        <v>15468185250</v>
      </c>
      <c r="J485">
        <f t="shared" si="39"/>
        <v>15.468185249999999</v>
      </c>
      <c r="K485" t="s">
        <v>1181</v>
      </c>
      <c r="L485" t="str">
        <f t="shared" si="40"/>
        <v xml:space="preserve">200 </v>
      </c>
      <c r="M485">
        <f t="shared" si="41"/>
        <v>0.2</v>
      </c>
      <c r="N485" t="s">
        <v>167</v>
      </c>
    </row>
    <row r="486" spans="1:14" x14ac:dyDescent="0.3">
      <c r="A486" t="s">
        <v>785</v>
      </c>
      <c r="B486" t="s">
        <v>1584</v>
      </c>
      <c r="C486" t="s">
        <v>1598</v>
      </c>
      <c r="D486" t="str">
        <f t="shared" si="42"/>
        <v>155</v>
      </c>
      <c r="E486">
        <v>2179</v>
      </c>
      <c r="F486">
        <v>1785</v>
      </c>
      <c r="G486">
        <v>4585</v>
      </c>
      <c r="H486">
        <v>1890</v>
      </c>
      <c r="I486">
        <f t="shared" si="38"/>
        <v>15468185250</v>
      </c>
      <c r="J486">
        <f t="shared" si="39"/>
        <v>15.468185249999999</v>
      </c>
      <c r="K486" t="s">
        <v>1181</v>
      </c>
      <c r="L486" t="str">
        <f t="shared" si="40"/>
        <v xml:space="preserve">200 </v>
      </c>
      <c r="M486">
        <f t="shared" si="41"/>
        <v>0.2</v>
      </c>
      <c r="N486" t="s">
        <v>167</v>
      </c>
    </row>
    <row r="487" spans="1:14" x14ac:dyDescent="0.3">
      <c r="A487" t="s">
        <v>785</v>
      </c>
      <c r="B487" t="s">
        <v>1584</v>
      </c>
      <c r="C487" t="s">
        <v>1598</v>
      </c>
      <c r="D487" t="str">
        <f t="shared" si="42"/>
        <v>155</v>
      </c>
      <c r="E487">
        <v>2179</v>
      </c>
      <c r="F487">
        <v>1785</v>
      </c>
      <c r="G487">
        <v>4585</v>
      </c>
      <c r="H487">
        <v>1890</v>
      </c>
      <c r="I487">
        <f t="shared" si="38"/>
        <v>15468185250</v>
      </c>
      <c r="J487">
        <f t="shared" si="39"/>
        <v>15.468185249999999</v>
      </c>
      <c r="K487" t="s">
        <v>1181</v>
      </c>
      <c r="L487" t="str">
        <f t="shared" si="40"/>
        <v xml:space="preserve">200 </v>
      </c>
      <c r="M487">
        <f t="shared" si="41"/>
        <v>0.2</v>
      </c>
      <c r="N487" t="s">
        <v>167</v>
      </c>
    </row>
    <row r="488" spans="1:14" hidden="1" x14ac:dyDescent="0.3">
      <c r="A488" t="s">
        <v>785</v>
      </c>
      <c r="B488" t="s">
        <v>1584</v>
      </c>
      <c r="C488" t="s">
        <v>1598</v>
      </c>
      <c r="E488">
        <v>2179</v>
      </c>
      <c r="F488">
        <v>1785</v>
      </c>
      <c r="G488">
        <v>4585</v>
      </c>
      <c r="H488">
        <v>1890</v>
      </c>
      <c r="I488">
        <f t="shared" si="38"/>
        <v>15468185250</v>
      </c>
      <c r="J488">
        <f t="shared" si="39"/>
        <v>15.468185249999999</v>
      </c>
      <c r="K488" t="s">
        <v>1181</v>
      </c>
      <c r="L488" t="str">
        <f t="shared" si="40"/>
        <v xml:space="preserve">200 </v>
      </c>
      <c r="M488">
        <f t="shared" si="41"/>
        <v>0.2</v>
      </c>
    </row>
    <row r="489" spans="1:14" x14ac:dyDescent="0.3">
      <c r="A489" t="s">
        <v>785</v>
      </c>
      <c r="B489" t="s">
        <v>1584</v>
      </c>
      <c r="C489" t="s">
        <v>1598</v>
      </c>
      <c r="D489" t="str">
        <f t="shared" ref="D489:D497" si="43">LEFT(C489,FIND("PS",C489)-1)</f>
        <v>155</v>
      </c>
      <c r="E489">
        <v>2179</v>
      </c>
      <c r="F489">
        <v>1785</v>
      </c>
      <c r="G489">
        <v>4585</v>
      </c>
      <c r="H489">
        <v>1890</v>
      </c>
      <c r="I489">
        <f t="shared" si="38"/>
        <v>15468185250</v>
      </c>
      <c r="J489">
        <f t="shared" si="39"/>
        <v>15.468185249999999</v>
      </c>
      <c r="K489" t="s">
        <v>1181</v>
      </c>
      <c r="L489" t="str">
        <f t="shared" si="40"/>
        <v xml:space="preserve">200 </v>
      </c>
      <c r="M489">
        <f t="shared" si="41"/>
        <v>0.2</v>
      </c>
      <c r="N489" t="s">
        <v>167</v>
      </c>
    </row>
    <row r="490" spans="1:14" x14ac:dyDescent="0.3">
      <c r="A490" t="s">
        <v>785</v>
      </c>
      <c r="B490" t="s">
        <v>1584</v>
      </c>
      <c r="C490" t="s">
        <v>1598</v>
      </c>
      <c r="D490" t="str">
        <f t="shared" si="43"/>
        <v>155</v>
      </c>
      <c r="E490">
        <v>2179</v>
      </c>
      <c r="F490">
        <v>1785</v>
      </c>
      <c r="G490">
        <v>4585</v>
      </c>
      <c r="H490">
        <v>1890</v>
      </c>
      <c r="I490">
        <f t="shared" si="38"/>
        <v>15468185250</v>
      </c>
      <c r="J490">
        <f t="shared" si="39"/>
        <v>15.468185249999999</v>
      </c>
      <c r="K490" t="s">
        <v>1181</v>
      </c>
      <c r="L490" t="str">
        <f t="shared" si="40"/>
        <v xml:space="preserve">200 </v>
      </c>
      <c r="M490">
        <f t="shared" si="41"/>
        <v>0.2</v>
      </c>
      <c r="N490" t="s">
        <v>167</v>
      </c>
    </row>
    <row r="491" spans="1:14" x14ac:dyDescent="0.3">
      <c r="A491" t="s">
        <v>785</v>
      </c>
      <c r="B491" t="s">
        <v>1584</v>
      </c>
      <c r="C491" t="s">
        <v>1598</v>
      </c>
      <c r="D491" t="str">
        <f t="shared" si="43"/>
        <v>155</v>
      </c>
      <c r="E491">
        <v>2179</v>
      </c>
      <c r="F491">
        <v>1785</v>
      </c>
      <c r="G491">
        <v>4585</v>
      </c>
      <c r="H491">
        <v>1890</v>
      </c>
      <c r="I491">
        <f t="shared" si="38"/>
        <v>15468185250</v>
      </c>
      <c r="J491">
        <f t="shared" si="39"/>
        <v>15.468185249999999</v>
      </c>
      <c r="K491" t="s">
        <v>1181</v>
      </c>
      <c r="L491" t="str">
        <f t="shared" si="40"/>
        <v xml:space="preserve">200 </v>
      </c>
      <c r="M491">
        <f t="shared" si="41"/>
        <v>0.2</v>
      </c>
      <c r="N491" t="s">
        <v>167</v>
      </c>
    </row>
    <row r="492" spans="1:14" x14ac:dyDescent="0.3">
      <c r="A492" t="s">
        <v>785</v>
      </c>
      <c r="B492" t="s">
        <v>1584</v>
      </c>
      <c r="C492" t="s">
        <v>1598</v>
      </c>
      <c r="D492" t="str">
        <f t="shared" si="43"/>
        <v>155</v>
      </c>
      <c r="E492">
        <v>2179</v>
      </c>
      <c r="F492">
        <v>1785</v>
      </c>
      <c r="G492">
        <v>4585</v>
      </c>
      <c r="H492">
        <v>1890</v>
      </c>
      <c r="I492">
        <f t="shared" si="38"/>
        <v>15468185250</v>
      </c>
      <c r="J492">
        <f t="shared" si="39"/>
        <v>15.468185249999999</v>
      </c>
      <c r="K492" t="s">
        <v>1181</v>
      </c>
      <c r="L492" t="str">
        <f t="shared" si="40"/>
        <v xml:space="preserve">200 </v>
      </c>
      <c r="M492">
        <f t="shared" si="41"/>
        <v>0.2</v>
      </c>
      <c r="N492" t="s">
        <v>167</v>
      </c>
    </row>
    <row r="493" spans="1:14" x14ac:dyDescent="0.3">
      <c r="A493" t="s">
        <v>139</v>
      </c>
      <c r="B493" t="s">
        <v>1623</v>
      </c>
      <c r="C493" t="s">
        <v>1629</v>
      </c>
      <c r="D493" t="str">
        <f t="shared" si="43"/>
        <v>156</v>
      </c>
      <c r="E493">
        <v>2179</v>
      </c>
      <c r="F493">
        <v>1791</v>
      </c>
      <c r="G493">
        <v>4788</v>
      </c>
      <c r="H493">
        <v>1903</v>
      </c>
      <c r="I493">
        <f t="shared" si="38"/>
        <v>16318811124</v>
      </c>
      <c r="J493">
        <f t="shared" si="39"/>
        <v>16.318811124</v>
      </c>
      <c r="K493" t="s">
        <v>1181</v>
      </c>
      <c r="L493" t="str">
        <f t="shared" si="40"/>
        <v xml:space="preserve">200 </v>
      </c>
      <c r="M493">
        <f t="shared" si="41"/>
        <v>0.2</v>
      </c>
      <c r="N493" t="s">
        <v>167</v>
      </c>
    </row>
    <row r="494" spans="1:14" x14ac:dyDescent="0.3">
      <c r="A494" t="s">
        <v>139</v>
      </c>
      <c r="B494" t="s">
        <v>1623</v>
      </c>
      <c r="C494" t="s">
        <v>1629</v>
      </c>
      <c r="D494" t="str">
        <f t="shared" si="43"/>
        <v>156</v>
      </c>
      <c r="E494">
        <v>2179</v>
      </c>
      <c r="F494">
        <v>1791</v>
      </c>
      <c r="G494">
        <v>4788</v>
      </c>
      <c r="H494">
        <v>1903</v>
      </c>
      <c r="I494">
        <f t="shared" si="38"/>
        <v>16318811124</v>
      </c>
      <c r="J494">
        <f t="shared" si="39"/>
        <v>16.318811124</v>
      </c>
      <c r="K494" t="s">
        <v>1181</v>
      </c>
      <c r="L494" t="str">
        <f t="shared" si="40"/>
        <v xml:space="preserve">200 </v>
      </c>
      <c r="M494">
        <f t="shared" si="41"/>
        <v>0.2</v>
      </c>
      <c r="N494" t="s">
        <v>167</v>
      </c>
    </row>
    <row r="495" spans="1:14" x14ac:dyDescent="0.3">
      <c r="A495" t="s">
        <v>139</v>
      </c>
      <c r="B495" t="s">
        <v>1623</v>
      </c>
      <c r="C495" t="s">
        <v>1629</v>
      </c>
      <c r="D495" t="str">
        <f t="shared" si="43"/>
        <v>156</v>
      </c>
      <c r="E495">
        <v>2179</v>
      </c>
      <c r="F495">
        <v>1791</v>
      </c>
      <c r="G495">
        <v>4788</v>
      </c>
      <c r="H495">
        <v>1903</v>
      </c>
      <c r="I495">
        <f t="shared" si="38"/>
        <v>16318811124</v>
      </c>
      <c r="J495">
        <f t="shared" si="39"/>
        <v>16.318811124</v>
      </c>
      <c r="K495" t="s">
        <v>1181</v>
      </c>
      <c r="L495" t="str">
        <f t="shared" si="40"/>
        <v xml:space="preserve">200 </v>
      </c>
      <c r="M495">
        <f t="shared" si="41"/>
        <v>0.2</v>
      </c>
      <c r="N495" t="s">
        <v>167</v>
      </c>
    </row>
    <row r="496" spans="1:14" x14ac:dyDescent="0.3">
      <c r="A496" t="s">
        <v>679</v>
      </c>
      <c r="B496" t="s">
        <v>680</v>
      </c>
      <c r="C496" t="s">
        <v>687</v>
      </c>
      <c r="D496" t="str">
        <f t="shared" si="43"/>
        <v>100</v>
      </c>
      <c r="E496">
        <v>1498</v>
      </c>
      <c r="F496">
        <v>1570</v>
      </c>
      <c r="G496">
        <v>3954</v>
      </c>
      <c r="H496">
        <v>1737</v>
      </c>
      <c r="I496">
        <f t="shared" si="38"/>
        <v>10782913860</v>
      </c>
      <c r="J496">
        <f t="shared" si="39"/>
        <v>10.782913860000001</v>
      </c>
      <c r="K496" t="s">
        <v>685</v>
      </c>
      <c r="L496" t="str">
        <f t="shared" si="40"/>
        <v xml:space="preserve">190 </v>
      </c>
      <c r="M496">
        <f t="shared" si="41"/>
        <v>0.19</v>
      </c>
      <c r="N496" t="s">
        <v>167</v>
      </c>
    </row>
    <row r="497" spans="1:14" x14ac:dyDescent="0.3">
      <c r="A497" t="s">
        <v>679</v>
      </c>
      <c r="B497" t="s">
        <v>680</v>
      </c>
      <c r="C497" t="s">
        <v>687</v>
      </c>
      <c r="D497" t="str">
        <f t="shared" si="43"/>
        <v>100</v>
      </c>
      <c r="E497">
        <v>1498</v>
      </c>
      <c r="F497">
        <v>1570</v>
      </c>
      <c r="G497">
        <v>3954</v>
      </c>
      <c r="H497">
        <v>1737</v>
      </c>
      <c r="I497">
        <f t="shared" si="38"/>
        <v>10782913860</v>
      </c>
      <c r="J497">
        <f t="shared" si="39"/>
        <v>10.782913860000001</v>
      </c>
      <c r="K497" t="s">
        <v>685</v>
      </c>
      <c r="L497" t="str">
        <f t="shared" si="40"/>
        <v xml:space="preserve">190 </v>
      </c>
      <c r="M497">
        <f t="shared" si="41"/>
        <v>0.19</v>
      </c>
      <c r="N497" t="s">
        <v>167</v>
      </c>
    </row>
    <row r="498" spans="1:14" hidden="1" x14ac:dyDescent="0.3">
      <c r="A498" t="s">
        <v>785</v>
      </c>
      <c r="B498" t="s">
        <v>1584</v>
      </c>
      <c r="C498" t="s">
        <v>1598</v>
      </c>
      <c r="E498">
        <v>2179</v>
      </c>
      <c r="F498">
        <v>1785</v>
      </c>
      <c r="G498">
        <v>4585</v>
      </c>
      <c r="H498">
        <v>1890</v>
      </c>
      <c r="I498">
        <f t="shared" si="38"/>
        <v>15468185250</v>
      </c>
      <c r="J498">
        <f t="shared" si="39"/>
        <v>15.468185249999999</v>
      </c>
      <c r="K498" t="s">
        <v>1181</v>
      </c>
      <c r="L498" t="str">
        <f t="shared" si="40"/>
        <v xml:space="preserve">200 </v>
      </c>
      <c r="M498">
        <f t="shared" si="41"/>
        <v>0.2</v>
      </c>
    </row>
    <row r="499" spans="1:14" hidden="1" x14ac:dyDescent="0.3">
      <c r="A499" t="s">
        <v>785</v>
      </c>
      <c r="B499" t="s">
        <v>1618</v>
      </c>
      <c r="C499" t="s">
        <v>1619</v>
      </c>
      <c r="E499">
        <v>72</v>
      </c>
      <c r="F499">
        <v>1540</v>
      </c>
      <c r="G499">
        <v>4247</v>
      </c>
      <c r="H499">
        <v>1740</v>
      </c>
      <c r="I499">
        <f t="shared" si="38"/>
        <v>11380261200</v>
      </c>
      <c r="J499">
        <f t="shared" si="39"/>
        <v>11.3802612</v>
      </c>
      <c r="L499" t="e">
        <f t="shared" si="40"/>
        <v>#VALUE!</v>
      </c>
      <c r="M499" t="e">
        <f t="shared" si="41"/>
        <v>#VALUE!</v>
      </c>
    </row>
    <row r="500" spans="1:14" hidden="1" x14ac:dyDescent="0.3">
      <c r="A500" t="s">
        <v>785</v>
      </c>
      <c r="B500" t="s">
        <v>1618</v>
      </c>
      <c r="C500" t="s">
        <v>1619</v>
      </c>
      <c r="E500">
        <v>72</v>
      </c>
      <c r="F500">
        <v>1540</v>
      </c>
      <c r="G500">
        <v>4247</v>
      </c>
      <c r="H500">
        <v>1740</v>
      </c>
      <c r="I500">
        <f t="shared" si="38"/>
        <v>11380261200</v>
      </c>
      <c r="J500">
        <f t="shared" si="39"/>
        <v>11.3802612</v>
      </c>
      <c r="L500" t="e">
        <f t="shared" si="40"/>
        <v>#VALUE!</v>
      </c>
      <c r="M500" t="e">
        <f t="shared" si="41"/>
        <v>#VALUE!</v>
      </c>
    </row>
    <row r="501" spans="1:14" hidden="1" x14ac:dyDescent="0.3">
      <c r="A501" t="s">
        <v>785</v>
      </c>
      <c r="B501" t="s">
        <v>1618</v>
      </c>
      <c r="C501" t="s">
        <v>1619</v>
      </c>
      <c r="E501">
        <v>72</v>
      </c>
      <c r="F501">
        <v>1540</v>
      </c>
      <c r="G501">
        <v>4247</v>
      </c>
      <c r="H501">
        <v>1740</v>
      </c>
      <c r="I501">
        <f t="shared" si="38"/>
        <v>11380261200</v>
      </c>
      <c r="J501">
        <f t="shared" si="39"/>
        <v>11.3802612</v>
      </c>
      <c r="L501" t="e">
        <f t="shared" si="40"/>
        <v>#VALUE!</v>
      </c>
      <c r="M501" t="e">
        <f t="shared" si="41"/>
        <v>#VALUE!</v>
      </c>
    </row>
    <row r="502" spans="1:14" hidden="1" x14ac:dyDescent="0.3">
      <c r="A502" t="s">
        <v>139</v>
      </c>
      <c r="B502" t="s">
        <v>1623</v>
      </c>
      <c r="C502" t="s">
        <v>1629</v>
      </c>
      <c r="E502">
        <v>2179</v>
      </c>
      <c r="F502">
        <v>1791</v>
      </c>
      <c r="G502">
        <v>4788</v>
      </c>
      <c r="H502">
        <v>1903</v>
      </c>
      <c r="I502">
        <f t="shared" si="38"/>
        <v>16318811124</v>
      </c>
      <c r="J502">
        <f t="shared" si="39"/>
        <v>16.318811124</v>
      </c>
      <c r="K502" t="s">
        <v>1181</v>
      </c>
      <c r="L502" t="str">
        <f t="shared" si="40"/>
        <v xml:space="preserve">200 </v>
      </c>
      <c r="M502">
        <f t="shared" si="41"/>
        <v>0.2</v>
      </c>
    </row>
    <row r="503" spans="1:14" x14ac:dyDescent="0.3">
      <c r="A503" t="s">
        <v>679</v>
      </c>
      <c r="B503" t="s">
        <v>680</v>
      </c>
      <c r="C503" t="s">
        <v>703</v>
      </c>
      <c r="D503" t="str">
        <f t="shared" ref="D503:D504" si="44">LEFT(C503,FIND("PS",C503)-1)</f>
        <v>96</v>
      </c>
      <c r="E503">
        <v>1194</v>
      </c>
      <c r="F503">
        <v>1570</v>
      </c>
      <c r="G503">
        <v>3954</v>
      </c>
      <c r="H503">
        <v>1737</v>
      </c>
      <c r="I503">
        <f t="shared" si="38"/>
        <v>10782913860</v>
      </c>
      <c r="J503">
        <f t="shared" si="39"/>
        <v>10.782913860000001</v>
      </c>
      <c r="K503" t="s">
        <v>685</v>
      </c>
      <c r="L503" t="str">
        <f t="shared" si="40"/>
        <v xml:space="preserve">190 </v>
      </c>
      <c r="M503">
        <f t="shared" si="41"/>
        <v>0.19</v>
      </c>
      <c r="N503" t="s">
        <v>167</v>
      </c>
    </row>
    <row r="504" spans="1:14" x14ac:dyDescent="0.3">
      <c r="A504" t="s">
        <v>679</v>
      </c>
      <c r="B504" t="s">
        <v>680</v>
      </c>
      <c r="C504" t="s">
        <v>703</v>
      </c>
      <c r="D504" t="str">
        <f t="shared" si="44"/>
        <v>96</v>
      </c>
      <c r="E504">
        <v>1194</v>
      </c>
      <c r="F504">
        <v>1570</v>
      </c>
      <c r="G504">
        <v>3954</v>
      </c>
      <c r="H504">
        <v>1737</v>
      </c>
      <c r="I504">
        <f t="shared" si="38"/>
        <v>10782913860</v>
      </c>
      <c r="J504">
        <f t="shared" si="39"/>
        <v>10.782913860000001</v>
      </c>
      <c r="K504" t="s">
        <v>685</v>
      </c>
      <c r="L504" t="str">
        <f t="shared" si="40"/>
        <v xml:space="preserve">190 </v>
      </c>
      <c r="M504">
        <f t="shared" si="41"/>
        <v>0.19</v>
      </c>
      <c r="N504" t="s">
        <v>167</v>
      </c>
    </row>
    <row r="505" spans="1:14" x14ac:dyDescent="0.3">
      <c r="A505" t="s">
        <v>319</v>
      </c>
      <c r="B505" t="s">
        <v>2219</v>
      </c>
      <c r="C505" t="s">
        <v>1366</v>
      </c>
      <c r="D505" t="str">
        <f>LEFT(C505,FIND("ps",C505)-1)</f>
        <v>128</v>
      </c>
      <c r="E505">
        <v>1582</v>
      </c>
      <c r="F505">
        <v>1630</v>
      </c>
      <c r="G505">
        <v>4270</v>
      </c>
      <c r="H505">
        <v>1780</v>
      </c>
      <c r="I505">
        <f t="shared" si="38"/>
        <v>12388978000</v>
      </c>
      <c r="J505">
        <f t="shared" si="39"/>
        <v>12.388978</v>
      </c>
      <c r="K505" t="s">
        <v>685</v>
      </c>
      <c r="L505" t="str">
        <f t="shared" si="40"/>
        <v xml:space="preserve">190 </v>
      </c>
      <c r="M505">
        <f t="shared" si="41"/>
        <v>0.19</v>
      </c>
      <c r="N505" t="s">
        <v>167</v>
      </c>
    </row>
    <row r="506" spans="1:14" hidden="1" x14ac:dyDescent="0.3">
      <c r="A506" t="s">
        <v>139</v>
      </c>
      <c r="B506" t="s">
        <v>1623</v>
      </c>
      <c r="C506" t="s">
        <v>1639</v>
      </c>
      <c r="E506">
        <v>2179</v>
      </c>
      <c r="F506">
        <v>1791</v>
      </c>
      <c r="G506">
        <v>4788</v>
      </c>
      <c r="H506">
        <v>1903</v>
      </c>
      <c r="I506">
        <f t="shared" si="38"/>
        <v>16318811124</v>
      </c>
      <c r="J506">
        <f t="shared" si="39"/>
        <v>16.318811124</v>
      </c>
      <c r="K506" t="s">
        <v>1181</v>
      </c>
      <c r="L506" t="str">
        <f t="shared" si="40"/>
        <v xml:space="preserve">200 </v>
      </c>
      <c r="M506">
        <f t="shared" si="41"/>
        <v>0.2</v>
      </c>
    </row>
    <row r="507" spans="1:14" hidden="1" x14ac:dyDescent="0.3">
      <c r="A507" t="s">
        <v>139</v>
      </c>
      <c r="B507" t="s">
        <v>1623</v>
      </c>
      <c r="C507" t="s">
        <v>1629</v>
      </c>
      <c r="E507">
        <v>2179</v>
      </c>
      <c r="F507">
        <v>1791</v>
      </c>
      <c r="G507">
        <v>4788</v>
      </c>
      <c r="H507">
        <v>1903</v>
      </c>
      <c r="I507">
        <f t="shared" si="38"/>
        <v>16318811124</v>
      </c>
      <c r="J507">
        <f t="shared" si="39"/>
        <v>16.318811124</v>
      </c>
      <c r="K507" t="s">
        <v>1181</v>
      </c>
      <c r="L507" t="str">
        <f t="shared" si="40"/>
        <v xml:space="preserve">200 </v>
      </c>
      <c r="M507">
        <f t="shared" si="41"/>
        <v>0.2</v>
      </c>
    </row>
    <row r="508" spans="1:14" hidden="1" x14ac:dyDescent="0.3">
      <c r="A508" t="s">
        <v>139</v>
      </c>
      <c r="B508" t="s">
        <v>1623</v>
      </c>
      <c r="C508" t="s">
        <v>1629</v>
      </c>
      <c r="E508">
        <v>2179</v>
      </c>
      <c r="F508">
        <v>1791</v>
      </c>
      <c r="G508">
        <v>4788</v>
      </c>
      <c r="H508">
        <v>1903</v>
      </c>
      <c r="I508">
        <f t="shared" si="38"/>
        <v>16318811124</v>
      </c>
      <c r="J508">
        <f t="shared" si="39"/>
        <v>16.318811124</v>
      </c>
      <c r="K508" t="s">
        <v>1181</v>
      </c>
      <c r="L508" t="str">
        <f t="shared" si="40"/>
        <v xml:space="preserve">200 </v>
      </c>
      <c r="M508">
        <f t="shared" si="41"/>
        <v>0.2</v>
      </c>
    </row>
    <row r="509" spans="1:14" hidden="1" x14ac:dyDescent="0.3">
      <c r="A509" t="s">
        <v>444</v>
      </c>
      <c r="B509" t="s">
        <v>1642</v>
      </c>
      <c r="C509" t="s">
        <v>1649</v>
      </c>
      <c r="E509">
        <v>2393</v>
      </c>
      <c r="F509">
        <v>1795</v>
      </c>
      <c r="G509">
        <v>4735</v>
      </c>
      <c r="H509">
        <v>1830</v>
      </c>
      <c r="I509">
        <f t="shared" si="38"/>
        <v>15553764750</v>
      </c>
      <c r="J509">
        <f t="shared" si="39"/>
        <v>15.553764749999999</v>
      </c>
      <c r="K509" t="s">
        <v>1645</v>
      </c>
      <c r="L509" t="str">
        <f t="shared" si="40"/>
        <v xml:space="preserve">167 </v>
      </c>
      <c r="M509">
        <f t="shared" si="41"/>
        <v>0.16700000000000001</v>
      </c>
    </row>
    <row r="510" spans="1:14" hidden="1" x14ac:dyDescent="0.3">
      <c r="A510" t="s">
        <v>444</v>
      </c>
      <c r="B510" t="s">
        <v>1642</v>
      </c>
      <c r="C510" t="s">
        <v>1649</v>
      </c>
      <c r="E510">
        <v>2393</v>
      </c>
      <c r="F510">
        <v>1795</v>
      </c>
      <c r="G510">
        <v>4735</v>
      </c>
      <c r="H510">
        <v>1830</v>
      </c>
      <c r="I510">
        <f t="shared" si="38"/>
        <v>15553764750</v>
      </c>
      <c r="J510">
        <f t="shared" si="39"/>
        <v>15.553764749999999</v>
      </c>
      <c r="K510" t="s">
        <v>1645</v>
      </c>
      <c r="L510" t="str">
        <f t="shared" si="40"/>
        <v xml:space="preserve">167 </v>
      </c>
      <c r="M510">
        <f t="shared" si="41"/>
        <v>0.16700000000000001</v>
      </c>
    </row>
    <row r="511" spans="1:14" hidden="1" x14ac:dyDescent="0.3">
      <c r="A511" t="s">
        <v>444</v>
      </c>
      <c r="B511" t="s">
        <v>1642</v>
      </c>
      <c r="C511" t="s">
        <v>1649</v>
      </c>
      <c r="E511">
        <v>2393</v>
      </c>
      <c r="F511">
        <v>1795</v>
      </c>
      <c r="G511">
        <v>4735</v>
      </c>
      <c r="H511">
        <v>1830</v>
      </c>
      <c r="I511">
        <f t="shared" si="38"/>
        <v>15553764750</v>
      </c>
      <c r="J511">
        <f t="shared" si="39"/>
        <v>15.553764749999999</v>
      </c>
      <c r="K511" t="s">
        <v>1645</v>
      </c>
      <c r="L511" t="str">
        <f t="shared" si="40"/>
        <v xml:space="preserve">167 </v>
      </c>
      <c r="M511">
        <f t="shared" si="41"/>
        <v>0.16700000000000001</v>
      </c>
    </row>
    <row r="512" spans="1:14" hidden="1" x14ac:dyDescent="0.3">
      <c r="A512" t="s">
        <v>444</v>
      </c>
      <c r="B512" t="s">
        <v>1642</v>
      </c>
      <c r="C512" t="s">
        <v>1649</v>
      </c>
      <c r="E512">
        <v>2393</v>
      </c>
      <c r="F512">
        <v>1795</v>
      </c>
      <c r="G512">
        <v>4735</v>
      </c>
      <c r="H512">
        <v>1830</v>
      </c>
      <c r="I512">
        <f t="shared" si="38"/>
        <v>15553764750</v>
      </c>
      <c r="J512">
        <f t="shared" si="39"/>
        <v>15.553764749999999</v>
      </c>
      <c r="K512" t="s">
        <v>1645</v>
      </c>
      <c r="L512" t="str">
        <f t="shared" si="40"/>
        <v xml:space="preserve">167 </v>
      </c>
      <c r="M512">
        <f t="shared" si="41"/>
        <v>0.16700000000000001</v>
      </c>
    </row>
    <row r="513" spans="1:14" x14ac:dyDescent="0.3">
      <c r="A513" t="s">
        <v>319</v>
      </c>
      <c r="B513" t="s">
        <v>2219</v>
      </c>
      <c r="C513" t="s">
        <v>2240</v>
      </c>
      <c r="D513" t="str">
        <f>LEFT(C513,FIND("bhp",C513)-1)</f>
        <v>126</v>
      </c>
      <c r="E513">
        <v>1582</v>
      </c>
      <c r="F513">
        <v>1630</v>
      </c>
      <c r="G513">
        <v>4270</v>
      </c>
      <c r="H513">
        <v>1780</v>
      </c>
      <c r="I513">
        <f t="shared" si="38"/>
        <v>12388978000</v>
      </c>
      <c r="J513">
        <f t="shared" si="39"/>
        <v>12.388978</v>
      </c>
      <c r="K513" t="s">
        <v>685</v>
      </c>
      <c r="L513" t="str">
        <f t="shared" si="40"/>
        <v xml:space="preserve">190 </v>
      </c>
      <c r="M513">
        <f t="shared" si="41"/>
        <v>0.19</v>
      </c>
      <c r="N513" t="s">
        <v>167</v>
      </c>
    </row>
    <row r="514" spans="1:14" hidden="1" x14ac:dyDescent="0.3">
      <c r="A514" t="s">
        <v>444</v>
      </c>
      <c r="B514" t="s">
        <v>1642</v>
      </c>
      <c r="C514" t="s">
        <v>1669</v>
      </c>
      <c r="E514">
        <v>2694</v>
      </c>
      <c r="F514">
        <v>1795</v>
      </c>
      <c r="G514">
        <v>4735</v>
      </c>
      <c r="H514">
        <v>1830</v>
      </c>
      <c r="I514">
        <f t="shared" si="38"/>
        <v>15553764750</v>
      </c>
      <c r="J514">
        <f t="shared" si="39"/>
        <v>15.553764749999999</v>
      </c>
      <c r="K514" t="s">
        <v>1645</v>
      </c>
      <c r="L514" t="str">
        <f t="shared" si="40"/>
        <v xml:space="preserve">167 </v>
      </c>
      <c r="M514">
        <f t="shared" si="41"/>
        <v>0.16700000000000001</v>
      </c>
    </row>
    <row r="515" spans="1:14" hidden="1" x14ac:dyDescent="0.3">
      <c r="A515" t="s">
        <v>444</v>
      </c>
      <c r="B515" t="s">
        <v>1642</v>
      </c>
      <c r="C515" t="s">
        <v>1673</v>
      </c>
      <c r="E515">
        <v>2694</v>
      </c>
      <c r="F515">
        <v>1795</v>
      </c>
      <c r="G515">
        <v>4735</v>
      </c>
      <c r="H515">
        <v>1830</v>
      </c>
      <c r="I515">
        <f t="shared" si="38"/>
        <v>15553764750</v>
      </c>
      <c r="J515">
        <f t="shared" si="39"/>
        <v>15.553764749999999</v>
      </c>
      <c r="K515" t="s">
        <v>1645</v>
      </c>
      <c r="L515" t="str">
        <f t="shared" si="40"/>
        <v xml:space="preserve">167 </v>
      </c>
      <c r="M515">
        <f t="shared" si="41"/>
        <v>0.16700000000000001</v>
      </c>
    </row>
    <row r="516" spans="1:14" x14ac:dyDescent="0.3">
      <c r="A516" t="s">
        <v>865</v>
      </c>
      <c r="B516" t="s">
        <v>1789</v>
      </c>
      <c r="C516" t="s">
        <v>1795</v>
      </c>
      <c r="D516" t="str">
        <f>LEFT(C516,FIND("bhp",C516)-1)</f>
        <v xml:space="preserve">148 </v>
      </c>
      <c r="E516">
        <v>1968</v>
      </c>
      <c r="F516">
        <v>1665</v>
      </c>
      <c r="G516">
        <v>4697</v>
      </c>
      <c r="H516">
        <v>1882</v>
      </c>
      <c r="I516">
        <f t="shared" si="38"/>
        <v>14718190410</v>
      </c>
      <c r="J516">
        <f t="shared" si="39"/>
        <v>14.71819041</v>
      </c>
      <c r="K516" t="s">
        <v>1793</v>
      </c>
      <c r="L516" t="str">
        <f t="shared" si="40"/>
        <v xml:space="preserve">188 </v>
      </c>
      <c r="M516">
        <f t="shared" si="41"/>
        <v>0.188</v>
      </c>
      <c r="N516" t="s">
        <v>167</v>
      </c>
    </row>
    <row r="517" spans="1:14" hidden="1" x14ac:dyDescent="0.3">
      <c r="A517" t="s">
        <v>444</v>
      </c>
      <c r="B517" t="s">
        <v>1642</v>
      </c>
      <c r="C517" t="s">
        <v>1649</v>
      </c>
      <c r="E517">
        <v>2393</v>
      </c>
      <c r="F517">
        <v>1795</v>
      </c>
      <c r="G517">
        <v>4735</v>
      </c>
      <c r="H517">
        <v>1830</v>
      </c>
      <c r="I517">
        <f t="shared" si="38"/>
        <v>15553764750</v>
      </c>
      <c r="J517">
        <f t="shared" si="39"/>
        <v>15.553764749999999</v>
      </c>
      <c r="K517" t="s">
        <v>1645</v>
      </c>
      <c r="L517" t="str">
        <f t="shared" si="40"/>
        <v xml:space="preserve">167 </v>
      </c>
      <c r="M517">
        <f t="shared" si="41"/>
        <v>0.16700000000000001</v>
      </c>
    </row>
    <row r="518" spans="1:14" hidden="1" x14ac:dyDescent="0.3">
      <c r="A518" t="s">
        <v>444</v>
      </c>
      <c r="B518" t="s">
        <v>1642</v>
      </c>
      <c r="C518" t="s">
        <v>1683</v>
      </c>
      <c r="E518">
        <v>2755</v>
      </c>
      <c r="F518">
        <v>1795</v>
      </c>
      <c r="G518">
        <v>4735</v>
      </c>
      <c r="H518">
        <v>1830</v>
      </c>
      <c r="I518">
        <f t="shared" si="38"/>
        <v>15553764750</v>
      </c>
      <c r="J518">
        <f t="shared" si="39"/>
        <v>15.553764749999999</v>
      </c>
      <c r="K518" t="s">
        <v>1645</v>
      </c>
      <c r="L518" t="str">
        <f t="shared" si="40"/>
        <v xml:space="preserve">167 </v>
      </c>
      <c r="M518">
        <f t="shared" si="41"/>
        <v>0.16700000000000001</v>
      </c>
    </row>
    <row r="519" spans="1:14" hidden="1" x14ac:dyDescent="0.3">
      <c r="A519" t="s">
        <v>444</v>
      </c>
      <c r="B519" t="s">
        <v>1642</v>
      </c>
      <c r="C519" t="s">
        <v>1683</v>
      </c>
      <c r="E519">
        <v>2755</v>
      </c>
      <c r="F519">
        <v>1795</v>
      </c>
      <c r="G519">
        <v>4735</v>
      </c>
      <c r="H519">
        <v>1830</v>
      </c>
      <c r="I519">
        <f t="shared" si="38"/>
        <v>15553764750</v>
      </c>
      <c r="J519">
        <f t="shared" si="39"/>
        <v>15.553764749999999</v>
      </c>
      <c r="K519" t="s">
        <v>1645</v>
      </c>
      <c r="L519" t="str">
        <f t="shared" si="40"/>
        <v xml:space="preserve">167 </v>
      </c>
      <c r="M519">
        <f t="shared" si="41"/>
        <v>0.16700000000000001</v>
      </c>
    </row>
    <row r="520" spans="1:14" hidden="1" x14ac:dyDescent="0.3">
      <c r="A520" t="s">
        <v>444</v>
      </c>
      <c r="B520" t="s">
        <v>1642</v>
      </c>
      <c r="C520" t="s">
        <v>1649</v>
      </c>
      <c r="E520">
        <v>2393</v>
      </c>
      <c r="F520">
        <v>1795</v>
      </c>
      <c r="G520">
        <v>4735</v>
      </c>
      <c r="H520">
        <v>1830</v>
      </c>
      <c r="I520">
        <f t="shared" si="38"/>
        <v>15553764750</v>
      </c>
      <c r="J520">
        <f t="shared" si="39"/>
        <v>15.553764749999999</v>
      </c>
      <c r="K520" t="s">
        <v>1645</v>
      </c>
      <c r="L520" t="str">
        <f t="shared" si="40"/>
        <v xml:space="preserve">167 </v>
      </c>
      <c r="M520">
        <f t="shared" si="41"/>
        <v>0.16700000000000001</v>
      </c>
    </row>
    <row r="521" spans="1:14" hidden="1" x14ac:dyDescent="0.3">
      <c r="A521" t="s">
        <v>444</v>
      </c>
      <c r="B521" t="s">
        <v>1642</v>
      </c>
      <c r="C521" t="s">
        <v>1669</v>
      </c>
      <c r="E521">
        <v>2393</v>
      </c>
      <c r="F521">
        <v>1795</v>
      </c>
      <c r="G521">
        <v>4735</v>
      </c>
      <c r="H521">
        <v>1830</v>
      </c>
      <c r="I521">
        <f t="shared" si="38"/>
        <v>15553764750</v>
      </c>
      <c r="J521">
        <f t="shared" si="39"/>
        <v>15.553764749999999</v>
      </c>
      <c r="K521" t="s">
        <v>1645</v>
      </c>
      <c r="L521" t="str">
        <f t="shared" si="40"/>
        <v xml:space="preserve">167 </v>
      </c>
      <c r="M521">
        <f t="shared" si="41"/>
        <v>0.16700000000000001</v>
      </c>
    </row>
    <row r="522" spans="1:14" x14ac:dyDescent="0.3">
      <c r="A522" t="s">
        <v>785</v>
      </c>
      <c r="B522" t="s">
        <v>1388</v>
      </c>
      <c r="C522" t="s">
        <v>1391</v>
      </c>
      <c r="D522" t="str">
        <f>LEFT(C522,FIND("bhp",C522)-1)</f>
        <v>109</v>
      </c>
      <c r="E522">
        <v>1197</v>
      </c>
      <c r="F522">
        <v>1617</v>
      </c>
      <c r="G522">
        <v>3995</v>
      </c>
      <c r="H522">
        <v>1821</v>
      </c>
      <c r="I522">
        <f t="shared" si="38"/>
        <v>11763505215</v>
      </c>
      <c r="J522">
        <f t="shared" si="39"/>
        <v>11.763505215</v>
      </c>
      <c r="K522" t="s">
        <v>151</v>
      </c>
      <c r="L522" t="str">
        <f t="shared" si="40"/>
        <v xml:space="preserve">180 </v>
      </c>
      <c r="M522">
        <f t="shared" si="41"/>
        <v>0.18</v>
      </c>
      <c r="N522" t="s">
        <v>167</v>
      </c>
    </row>
    <row r="523" spans="1:14" hidden="1" x14ac:dyDescent="0.3">
      <c r="A523" t="s">
        <v>444</v>
      </c>
      <c r="B523" t="s">
        <v>1642</v>
      </c>
      <c r="C523" t="s">
        <v>1649</v>
      </c>
      <c r="E523">
        <v>2393</v>
      </c>
      <c r="F523">
        <v>1795</v>
      </c>
      <c r="G523">
        <v>4735</v>
      </c>
      <c r="H523">
        <v>1830</v>
      </c>
      <c r="I523">
        <f t="shared" si="38"/>
        <v>15553764750</v>
      </c>
      <c r="J523">
        <f t="shared" si="39"/>
        <v>15.553764749999999</v>
      </c>
      <c r="K523" t="s">
        <v>1645</v>
      </c>
      <c r="L523" t="str">
        <f t="shared" si="40"/>
        <v xml:space="preserve">167 </v>
      </c>
      <c r="M523">
        <f t="shared" si="41"/>
        <v>0.16700000000000001</v>
      </c>
    </row>
    <row r="524" spans="1:14" hidden="1" x14ac:dyDescent="0.3">
      <c r="A524" t="s">
        <v>444</v>
      </c>
      <c r="B524" t="s">
        <v>1642</v>
      </c>
      <c r="C524" t="s">
        <v>1649</v>
      </c>
      <c r="E524">
        <v>2393</v>
      </c>
      <c r="F524">
        <v>1795</v>
      </c>
      <c r="G524">
        <v>4735</v>
      </c>
      <c r="H524">
        <v>1830</v>
      </c>
      <c r="I524">
        <f t="shared" si="38"/>
        <v>15553764750</v>
      </c>
      <c r="J524">
        <f t="shared" si="39"/>
        <v>15.553764749999999</v>
      </c>
      <c r="K524" t="s">
        <v>1645</v>
      </c>
      <c r="L524" t="str">
        <f t="shared" si="40"/>
        <v xml:space="preserve">167 </v>
      </c>
      <c r="M524">
        <f t="shared" si="41"/>
        <v>0.16700000000000001</v>
      </c>
    </row>
    <row r="525" spans="1:14" hidden="1" x14ac:dyDescent="0.3">
      <c r="A525" t="s">
        <v>444</v>
      </c>
      <c r="B525" t="s">
        <v>1694</v>
      </c>
      <c r="C525" t="s">
        <v>1698</v>
      </c>
      <c r="E525">
        <v>1798</v>
      </c>
      <c r="F525">
        <v>1475</v>
      </c>
      <c r="G525">
        <v>4620</v>
      </c>
      <c r="H525">
        <v>1775</v>
      </c>
      <c r="I525">
        <f t="shared" si="38"/>
        <v>12095737500</v>
      </c>
      <c r="J525">
        <f t="shared" si="39"/>
        <v>12.0957375</v>
      </c>
      <c r="K525" t="s">
        <v>1146</v>
      </c>
      <c r="L525" t="str">
        <f t="shared" si="40"/>
        <v xml:space="preserve">175 </v>
      </c>
      <c r="M525">
        <f t="shared" si="41"/>
        <v>0.17499999999999999</v>
      </c>
    </row>
    <row r="526" spans="1:14" hidden="1" x14ac:dyDescent="0.3">
      <c r="A526" t="s">
        <v>444</v>
      </c>
      <c r="B526" t="s">
        <v>1694</v>
      </c>
      <c r="C526" t="s">
        <v>1698</v>
      </c>
      <c r="E526">
        <v>1798</v>
      </c>
      <c r="F526">
        <v>1475</v>
      </c>
      <c r="G526">
        <v>4620</v>
      </c>
      <c r="H526">
        <v>1775</v>
      </c>
      <c r="I526">
        <f t="shared" si="38"/>
        <v>12095737500</v>
      </c>
      <c r="J526">
        <f t="shared" si="39"/>
        <v>12.0957375</v>
      </c>
      <c r="K526" t="s">
        <v>1146</v>
      </c>
      <c r="L526" t="str">
        <f t="shared" si="40"/>
        <v xml:space="preserve">175 </v>
      </c>
      <c r="M526">
        <f t="shared" si="41"/>
        <v>0.17499999999999999</v>
      </c>
    </row>
    <row r="527" spans="1:14" hidden="1" x14ac:dyDescent="0.3">
      <c r="A527" t="s">
        <v>444</v>
      </c>
      <c r="B527" t="s">
        <v>1694</v>
      </c>
      <c r="C527" t="s">
        <v>1698</v>
      </c>
      <c r="E527">
        <v>1798</v>
      </c>
      <c r="F527">
        <v>1475</v>
      </c>
      <c r="G527">
        <v>4620</v>
      </c>
      <c r="H527">
        <v>1775</v>
      </c>
      <c r="I527">
        <f t="shared" si="38"/>
        <v>12095737500</v>
      </c>
      <c r="J527">
        <f t="shared" si="39"/>
        <v>12.0957375</v>
      </c>
      <c r="K527" t="s">
        <v>1146</v>
      </c>
      <c r="L527" t="str">
        <f t="shared" si="40"/>
        <v xml:space="preserve">175 </v>
      </c>
      <c r="M527">
        <f t="shared" si="41"/>
        <v>0.17499999999999999</v>
      </c>
    </row>
    <row r="528" spans="1:14" hidden="1" x14ac:dyDescent="0.3">
      <c r="A528" t="s">
        <v>444</v>
      </c>
      <c r="B528" t="s">
        <v>1694</v>
      </c>
      <c r="C528" t="s">
        <v>1714</v>
      </c>
      <c r="E528">
        <v>1364</v>
      </c>
      <c r="F528">
        <v>1475</v>
      </c>
      <c r="G528">
        <v>4620</v>
      </c>
      <c r="H528">
        <v>1775</v>
      </c>
      <c r="I528">
        <f t="shared" si="38"/>
        <v>12095737500</v>
      </c>
      <c r="J528">
        <f t="shared" si="39"/>
        <v>12.0957375</v>
      </c>
      <c r="K528" t="s">
        <v>1146</v>
      </c>
      <c r="L528" t="str">
        <f t="shared" si="40"/>
        <v xml:space="preserve">175 </v>
      </c>
      <c r="M528">
        <f t="shared" si="41"/>
        <v>0.17499999999999999</v>
      </c>
    </row>
    <row r="529" spans="1:14" hidden="1" x14ac:dyDescent="0.3">
      <c r="A529" t="s">
        <v>444</v>
      </c>
      <c r="B529" t="s">
        <v>1694</v>
      </c>
      <c r="C529" t="s">
        <v>1714</v>
      </c>
      <c r="E529">
        <v>1364</v>
      </c>
      <c r="F529">
        <v>1475</v>
      </c>
      <c r="G529">
        <v>4620</v>
      </c>
      <c r="H529">
        <v>1775</v>
      </c>
      <c r="I529">
        <f t="shared" si="38"/>
        <v>12095737500</v>
      </c>
      <c r="J529">
        <f t="shared" si="39"/>
        <v>12.0957375</v>
      </c>
      <c r="K529" t="s">
        <v>1146</v>
      </c>
      <c r="L529" t="str">
        <f t="shared" si="40"/>
        <v xml:space="preserve">175 </v>
      </c>
      <c r="M529">
        <f t="shared" si="41"/>
        <v>0.17499999999999999</v>
      </c>
    </row>
    <row r="530" spans="1:14" hidden="1" x14ac:dyDescent="0.3">
      <c r="A530" t="s">
        <v>444</v>
      </c>
      <c r="B530" t="s">
        <v>1694</v>
      </c>
      <c r="C530" t="s">
        <v>1698</v>
      </c>
      <c r="E530">
        <v>1798</v>
      </c>
      <c r="F530">
        <v>1475</v>
      </c>
      <c r="G530">
        <v>4620</v>
      </c>
      <c r="H530">
        <v>1775</v>
      </c>
      <c r="I530">
        <f t="shared" ref="I530:I593" si="45">F530*G530*H530</f>
        <v>12095737500</v>
      </c>
      <c r="J530">
        <f t="shared" ref="J530:J593" si="46">I530/1000000000</f>
        <v>12.0957375</v>
      </c>
      <c r="K530" t="s">
        <v>1146</v>
      </c>
      <c r="L530" t="str">
        <f t="shared" ref="L530:L593" si="47">LEFT(K530,FIND("mm",K530)-1)</f>
        <v xml:space="preserve">175 </v>
      </c>
      <c r="M530">
        <f t="shared" ref="M530:M593" si="48">L530/1000</f>
        <v>0.17499999999999999</v>
      </c>
    </row>
    <row r="531" spans="1:14" x14ac:dyDescent="0.3">
      <c r="A531" t="s">
        <v>785</v>
      </c>
      <c r="B531" t="s">
        <v>1388</v>
      </c>
      <c r="C531" t="s">
        <v>1397</v>
      </c>
      <c r="D531" t="str">
        <f t="shared" ref="D531:D533" si="49">LEFT(C531,FIND("bhp",C531)-1)</f>
        <v>115</v>
      </c>
      <c r="E531">
        <v>1497</v>
      </c>
      <c r="F531">
        <v>1617</v>
      </c>
      <c r="G531">
        <v>3995</v>
      </c>
      <c r="H531">
        <v>1821</v>
      </c>
      <c r="I531">
        <f t="shared" si="45"/>
        <v>11763505215</v>
      </c>
      <c r="J531">
        <f t="shared" si="46"/>
        <v>11.763505215</v>
      </c>
      <c r="K531" t="s">
        <v>151</v>
      </c>
      <c r="L531" t="str">
        <f t="shared" si="47"/>
        <v xml:space="preserve">180 </v>
      </c>
      <c r="M531">
        <f t="shared" si="48"/>
        <v>0.18</v>
      </c>
      <c r="N531" t="s">
        <v>167</v>
      </c>
    </row>
    <row r="532" spans="1:14" x14ac:dyDescent="0.3">
      <c r="A532" t="s">
        <v>785</v>
      </c>
      <c r="B532" t="s">
        <v>1388</v>
      </c>
      <c r="C532" t="s">
        <v>1397</v>
      </c>
      <c r="D532" t="str">
        <f t="shared" si="49"/>
        <v>115</v>
      </c>
      <c r="E532">
        <v>1497</v>
      </c>
      <c r="F532">
        <v>1617</v>
      </c>
      <c r="G532">
        <v>3995</v>
      </c>
      <c r="H532">
        <v>1821</v>
      </c>
      <c r="I532">
        <f t="shared" si="45"/>
        <v>11763505215</v>
      </c>
      <c r="J532">
        <f t="shared" si="46"/>
        <v>11.763505215</v>
      </c>
      <c r="K532" t="s">
        <v>151</v>
      </c>
      <c r="L532" t="str">
        <f t="shared" si="47"/>
        <v xml:space="preserve">180 </v>
      </c>
      <c r="M532">
        <f t="shared" si="48"/>
        <v>0.18</v>
      </c>
      <c r="N532" t="s">
        <v>167</v>
      </c>
    </row>
    <row r="533" spans="1:14" x14ac:dyDescent="0.3">
      <c r="A533" t="s">
        <v>898</v>
      </c>
      <c r="B533" t="s">
        <v>1800</v>
      </c>
      <c r="C533" t="s">
        <v>1824</v>
      </c>
      <c r="D533" t="str">
        <f t="shared" si="49"/>
        <v>187</v>
      </c>
      <c r="E533">
        <v>1995</v>
      </c>
      <c r="F533">
        <v>1545</v>
      </c>
      <c r="G533">
        <v>4477</v>
      </c>
      <c r="H533">
        <v>2058</v>
      </c>
      <c r="I533">
        <f t="shared" si="45"/>
        <v>14235113970</v>
      </c>
      <c r="J533">
        <f t="shared" si="46"/>
        <v>14.23511397</v>
      </c>
      <c r="K533" t="s">
        <v>1819</v>
      </c>
      <c r="L533" t="str">
        <f t="shared" si="47"/>
        <v xml:space="preserve">179 </v>
      </c>
      <c r="M533">
        <f t="shared" si="48"/>
        <v>0.17899999999999999</v>
      </c>
      <c r="N533" t="s">
        <v>167</v>
      </c>
    </row>
    <row r="534" spans="1:14" x14ac:dyDescent="0.3">
      <c r="A534" t="s">
        <v>444</v>
      </c>
      <c r="B534" t="s">
        <v>1642</v>
      </c>
      <c r="C534" t="s">
        <v>1649</v>
      </c>
      <c r="D534" t="str">
        <f>LEFT(C534,FIND("PS",C534)-1)</f>
        <v>150</v>
      </c>
      <c r="E534">
        <v>2393</v>
      </c>
      <c r="F534">
        <v>1795</v>
      </c>
      <c r="G534">
        <v>4735</v>
      </c>
      <c r="H534">
        <v>1830</v>
      </c>
      <c r="I534">
        <f t="shared" si="45"/>
        <v>15553764750</v>
      </c>
      <c r="J534">
        <f t="shared" si="46"/>
        <v>15.553764749999999</v>
      </c>
      <c r="K534" t="s">
        <v>1645</v>
      </c>
      <c r="L534" t="str">
        <f t="shared" si="47"/>
        <v xml:space="preserve">167 </v>
      </c>
      <c r="M534">
        <f t="shared" si="48"/>
        <v>0.16700000000000001</v>
      </c>
      <c r="N534" t="s">
        <v>167</v>
      </c>
    </row>
    <row r="535" spans="1:14" x14ac:dyDescent="0.3">
      <c r="A535" t="s">
        <v>444</v>
      </c>
      <c r="B535" t="s">
        <v>1642</v>
      </c>
      <c r="C535" t="s">
        <v>1678</v>
      </c>
      <c r="D535" t="str">
        <f>LEFT(C535,FIND("bhp",C535)-1)</f>
        <v xml:space="preserve">164 </v>
      </c>
      <c r="E535">
        <v>2393</v>
      </c>
      <c r="F535">
        <v>1795</v>
      </c>
      <c r="G535">
        <v>4735</v>
      </c>
      <c r="H535">
        <v>1830</v>
      </c>
      <c r="I535">
        <f t="shared" si="45"/>
        <v>15553764750</v>
      </c>
      <c r="J535">
        <f t="shared" si="46"/>
        <v>15.553764749999999</v>
      </c>
      <c r="K535" t="s">
        <v>1645</v>
      </c>
      <c r="L535" t="str">
        <f t="shared" si="47"/>
        <v xml:space="preserve">167 </v>
      </c>
      <c r="M535">
        <f t="shared" si="48"/>
        <v>0.16700000000000001</v>
      </c>
      <c r="N535" t="s">
        <v>167</v>
      </c>
    </row>
    <row r="536" spans="1:14" x14ac:dyDescent="0.3">
      <c r="A536" t="s">
        <v>444</v>
      </c>
      <c r="B536" t="s">
        <v>1642</v>
      </c>
      <c r="C536" t="s">
        <v>1669</v>
      </c>
      <c r="D536" t="str">
        <f t="shared" ref="D536:D537" si="50">LEFT(C536,FIND("PS",C536)-1)</f>
        <v>166</v>
      </c>
      <c r="E536">
        <v>2694</v>
      </c>
      <c r="F536">
        <v>1795</v>
      </c>
      <c r="G536">
        <v>4735</v>
      </c>
      <c r="H536">
        <v>1830</v>
      </c>
      <c r="I536">
        <f t="shared" si="45"/>
        <v>15553764750</v>
      </c>
      <c r="J536">
        <f t="shared" si="46"/>
        <v>15.553764749999999</v>
      </c>
      <c r="K536" t="s">
        <v>1645</v>
      </c>
      <c r="L536" t="str">
        <f t="shared" si="47"/>
        <v xml:space="preserve">167 </v>
      </c>
      <c r="M536">
        <f t="shared" si="48"/>
        <v>0.16700000000000001</v>
      </c>
      <c r="N536" t="s">
        <v>167</v>
      </c>
    </row>
    <row r="537" spans="1:14" x14ac:dyDescent="0.3">
      <c r="A537" t="s">
        <v>615</v>
      </c>
      <c r="B537" t="s">
        <v>714</v>
      </c>
      <c r="C537" t="s">
        <v>656</v>
      </c>
      <c r="D537" t="str">
        <f t="shared" si="50"/>
        <v>110</v>
      </c>
      <c r="E537">
        <v>1498</v>
      </c>
      <c r="F537">
        <v>1483</v>
      </c>
      <c r="G537">
        <v>3995</v>
      </c>
      <c r="H537">
        <v>1682</v>
      </c>
      <c r="I537">
        <f t="shared" si="45"/>
        <v>9965151970</v>
      </c>
      <c r="J537">
        <f t="shared" si="46"/>
        <v>9.9651519700000009</v>
      </c>
      <c r="K537" t="s">
        <v>304</v>
      </c>
      <c r="L537" t="str">
        <f t="shared" si="47"/>
        <v xml:space="preserve">165 </v>
      </c>
      <c r="M537">
        <f t="shared" si="48"/>
        <v>0.16500000000000001</v>
      </c>
      <c r="N537" t="s">
        <v>167</v>
      </c>
    </row>
    <row r="538" spans="1:14" hidden="1" x14ac:dyDescent="0.3">
      <c r="A538" t="s">
        <v>444</v>
      </c>
      <c r="B538" t="s">
        <v>1738</v>
      </c>
      <c r="C538" t="s">
        <v>1744</v>
      </c>
      <c r="E538">
        <v>2755</v>
      </c>
      <c r="F538">
        <v>1835</v>
      </c>
      <c r="G538">
        <v>4795</v>
      </c>
      <c r="H538">
        <v>1855</v>
      </c>
      <c r="I538">
        <f t="shared" si="45"/>
        <v>16321820375</v>
      </c>
      <c r="J538">
        <f t="shared" si="46"/>
        <v>16.321820375000001</v>
      </c>
      <c r="K538" t="s">
        <v>1742</v>
      </c>
      <c r="L538" t="str">
        <f t="shared" si="47"/>
        <v xml:space="preserve">220 </v>
      </c>
      <c r="M538">
        <f t="shared" si="48"/>
        <v>0.22</v>
      </c>
    </row>
    <row r="539" spans="1:14" hidden="1" x14ac:dyDescent="0.3">
      <c r="A539" t="s">
        <v>444</v>
      </c>
      <c r="B539" t="s">
        <v>1738</v>
      </c>
      <c r="C539" t="s">
        <v>1744</v>
      </c>
      <c r="E539">
        <v>2755</v>
      </c>
      <c r="F539">
        <v>1835</v>
      </c>
      <c r="G539">
        <v>4795</v>
      </c>
      <c r="H539">
        <v>1855</v>
      </c>
      <c r="I539">
        <f t="shared" si="45"/>
        <v>16321820375</v>
      </c>
      <c r="J539">
        <f t="shared" si="46"/>
        <v>16.321820375000001</v>
      </c>
      <c r="K539" t="s">
        <v>1742</v>
      </c>
      <c r="L539" t="str">
        <f t="shared" si="47"/>
        <v xml:space="preserve">220 </v>
      </c>
      <c r="M539">
        <f t="shared" si="48"/>
        <v>0.22</v>
      </c>
    </row>
    <row r="540" spans="1:14" hidden="1" x14ac:dyDescent="0.3">
      <c r="A540" t="s">
        <v>444</v>
      </c>
      <c r="B540" t="s">
        <v>1738</v>
      </c>
      <c r="C540" t="s">
        <v>1744</v>
      </c>
      <c r="E540">
        <v>2755</v>
      </c>
      <c r="F540">
        <v>1835</v>
      </c>
      <c r="G540">
        <v>4795</v>
      </c>
      <c r="H540">
        <v>1855</v>
      </c>
      <c r="I540">
        <f t="shared" si="45"/>
        <v>16321820375</v>
      </c>
      <c r="J540">
        <f t="shared" si="46"/>
        <v>16.321820375000001</v>
      </c>
      <c r="L540" t="e">
        <f t="shared" si="47"/>
        <v>#VALUE!</v>
      </c>
      <c r="M540" t="e">
        <f t="shared" si="48"/>
        <v>#VALUE!</v>
      </c>
    </row>
    <row r="541" spans="1:14" hidden="1" x14ac:dyDescent="0.3">
      <c r="A541" t="s">
        <v>444</v>
      </c>
      <c r="B541" t="s">
        <v>1738</v>
      </c>
      <c r="C541" t="s">
        <v>1744</v>
      </c>
      <c r="E541">
        <v>2755</v>
      </c>
      <c r="F541">
        <v>1835</v>
      </c>
      <c r="G541">
        <v>4795</v>
      </c>
      <c r="H541">
        <v>1855</v>
      </c>
      <c r="I541">
        <f t="shared" si="45"/>
        <v>16321820375</v>
      </c>
      <c r="J541">
        <f t="shared" si="46"/>
        <v>16.321820375000001</v>
      </c>
      <c r="L541" t="e">
        <f t="shared" si="47"/>
        <v>#VALUE!</v>
      </c>
      <c r="M541" t="e">
        <f t="shared" si="48"/>
        <v>#VALUE!</v>
      </c>
    </row>
    <row r="542" spans="1:14" hidden="1" x14ac:dyDescent="0.3">
      <c r="A542" t="s">
        <v>444</v>
      </c>
      <c r="B542" t="s">
        <v>1738</v>
      </c>
      <c r="C542" t="s">
        <v>1669</v>
      </c>
      <c r="E542">
        <v>2694</v>
      </c>
      <c r="F542">
        <v>1835</v>
      </c>
      <c r="G542">
        <v>4795</v>
      </c>
      <c r="H542">
        <v>1855</v>
      </c>
      <c r="I542">
        <f t="shared" si="45"/>
        <v>16321820375</v>
      </c>
      <c r="J542">
        <f t="shared" si="46"/>
        <v>16.321820375000001</v>
      </c>
      <c r="L542" t="e">
        <f t="shared" si="47"/>
        <v>#VALUE!</v>
      </c>
      <c r="M542" t="e">
        <f t="shared" si="48"/>
        <v>#VALUE!</v>
      </c>
    </row>
    <row r="543" spans="1:14" hidden="1" x14ac:dyDescent="0.3">
      <c r="A543" t="s">
        <v>444</v>
      </c>
      <c r="B543" t="s">
        <v>1738</v>
      </c>
      <c r="C543" t="s">
        <v>1669</v>
      </c>
      <c r="E543">
        <v>2694</v>
      </c>
      <c r="F543">
        <v>1835</v>
      </c>
      <c r="G543">
        <v>4795</v>
      </c>
      <c r="H543">
        <v>1855</v>
      </c>
      <c r="I543">
        <f t="shared" si="45"/>
        <v>16321820375</v>
      </c>
      <c r="J543">
        <f t="shared" si="46"/>
        <v>16.321820375000001</v>
      </c>
      <c r="L543" t="e">
        <f t="shared" si="47"/>
        <v>#VALUE!</v>
      </c>
      <c r="M543" t="e">
        <f t="shared" si="48"/>
        <v>#VALUE!</v>
      </c>
    </row>
    <row r="544" spans="1:14" hidden="1" x14ac:dyDescent="0.3">
      <c r="A544" t="s">
        <v>444</v>
      </c>
      <c r="B544" t="s">
        <v>1738</v>
      </c>
      <c r="C544" t="s">
        <v>1744</v>
      </c>
      <c r="E544">
        <v>2755</v>
      </c>
      <c r="F544">
        <v>1835</v>
      </c>
      <c r="G544">
        <v>4795</v>
      </c>
      <c r="H544">
        <v>1855</v>
      </c>
      <c r="I544">
        <f t="shared" si="45"/>
        <v>16321820375</v>
      </c>
      <c r="J544">
        <f t="shared" si="46"/>
        <v>16.321820375000001</v>
      </c>
      <c r="K544" t="s">
        <v>1742</v>
      </c>
      <c r="L544" t="str">
        <f t="shared" si="47"/>
        <v xml:space="preserve">220 </v>
      </c>
      <c r="M544">
        <f t="shared" si="48"/>
        <v>0.22</v>
      </c>
    </row>
    <row r="545" spans="1:14" x14ac:dyDescent="0.3">
      <c r="A545" t="s">
        <v>898</v>
      </c>
      <c r="B545" t="s">
        <v>1800</v>
      </c>
      <c r="C545" t="s">
        <v>1809</v>
      </c>
      <c r="D545" t="str">
        <f>LEFT(C545,FIND("hp",C545)-1)</f>
        <v>190</v>
      </c>
      <c r="E545">
        <v>1995</v>
      </c>
      <c r="F545">
        <v>1612</v>
      </c>
      <c r="G545">
        <v>4439</v>
      </c>
      <c r="H545">
        <v>2060</v>
      </c>
      <c r="I545">
        <f t="shared" si="45"/>
        <v>14740676080</v>
      </c>
      <c r="J545">
        <f t="shared" si="46"/>
        <v>14.74067608</v>
      </c>
      <c r="K545" t="s">
        <v>304</v>
      </c>
      <c r="L545" t="str">
        <f t="shared" si="47"/>
        <v xml:space="preserve">165 </v>
      </c>
      <c r="M545">
        <f t="shared" si="48"/>
        <v>0.16500000000000001</v>
      </c>
      <c r="N545" t="s">
        <v>167</v>
      </c>
    </row>
    <row r="546" spans="1:14" x14ac:dyDescent="0.3">
      <c r="A546" t="s">
        <v>898</v>
      </c>
      <c r="B546" t="s">
        <v>1800</v>
      </c>
      <c r="C546" t="s">
        <v>908</v>
      </c>
      <c r="D546" t="str">
        <f t="shared" ref="D546:D547" si="51">LEFT(C546,FIND("PS",C546)-1)</f>
        <v>190</v>
      </c>
      <c r="E546">
        <v>1995</v>
      </c>
      <c r="F546">
        <v>1612</v>
      </c>
      <c r="G546">
        <v>4439</v>
      </c>
      <c r="H546">
        <v>2058</v>
      </c>
      <c r="I546">
        <f t="shared" si="45"/>
        <v>14726364744</v>
      </c>
      <c r="J546">
        <f t="shared" si="46"/>
        <v>14.726364744</v>
      </c>
      <c r="K546" t="s">
        <v>304</v>
      </c>
      <c r="L546" t="str">
        <f t="shared" si="47"/>
        <v xml:space="preserve">165 </v>
      </c>
      <c r="M546">
        <f t="shared" si="48"/>
        <v>0.16500000000000001</v>
      </c>
      <c r="N546" t="s">
        <v>167</v>
      </c>
    </row>
    <row r="547" spans="1:14" x14ac:dyDescent="0.3">
      <c r="A547" t="s">
        <v>898</v>
      </c>
      <c r="B547" t="s">
        <v>1800</v>
      </c>
      <c r="C547" t="s">
        <v>908</v>
      </c>
      <c r="D547" t="str">
        <f t="shared" si="51"/>
        <v>190</v>
      </c>
      <c r="E547">
        <v>1995</v>
      </c>
      <c r="F547">
        <v>1612</v>
      </c>
      <c r="G547">
        <v>4439</v>
      </c>
      <c r="H547">
        <v>2058</v>
      </c>
      <c r="I547">
        <f t="shared" si="45"/>
        <v>14726364744</v>
      </c>
      <c r="J547">
        <f t="shared" si="46"/>
        <v>14.726364744</v>
      </c>
      <c r="K547" t="s">
        <v>304</v>
      </c>
      <c r="L547" t="str">
        <f t="shared" si="47"/>
        <v xml:space="preserve">165 </v>
      </c>
      <c r="M547">
        <f t="shared" si="48"/>
        <v>0.16500000000000001</v>
      </c>
      <c r="N547" t="s">
        <v>167</v>
      </c>
    </row>
    <row r="548" spans="1:14" x14ac:dyDescent="0.3">
      <c r="A548" t="s">
        <v>898</v>
      </c>
      <c r="B548" t="s">
        <v>1800</v>
      </c>
      <c r="C548" t="s">
        <v>1829</v>
      </c>
      <c r="D548" t="str">
        <f>LEFT(C548,FIND("hp",C548)-1)</f>
        <v>192</v>
      </c>
      <c r="E548">
        <v>1998</v>
      </c>
      <c r="F548">
        <v>1612</v>
      </c>
      <c r="G548">
        <v>4439</v>
      </c>
      <c r="H548">
        <v>1821</v>
      </c>
      <c r="I548">
        <f t="shared" si="45"/>
        <v>13030471428</v>
      </c>
      <c r="J548">
        <f t="shared" si="46"/>
        <v>13.030471428</v>
      </c>
      <c r="K548" t="s">
        <v>304</v>
      </c>
      <c r="L548" t="str">
        <f t="shared" si="47"/>
        <v xml:space="preserve">165 </v>
      </c>
      <c r="M548">
        <f t="shared" si="48"/>
        <v>0.16500000000000001</v>
      </c>
      <c r="N548" t="s">
        <v>167</v>
      </c>
    </row>
    <row r="549" spans="1:14" x14ac:dyDescent="0.3">
      <c r="A549" t="s">
        <v>444</v>
      </c>
      <c r="B549" t="s">
        <v>2110</v>
      </c>
      <c r="C549" t="s">
        <v>2113</v>
      </c>
      <c r="D549" t="str">
        <f t="shared" ref="D549:D559" si="52">LEFT(C549,FIND("PS",C549)-1)</f>
        <v>98</v>
      </c>
      <c r="E549">
        <v>1798</v>
      </c>
      <c r="F549">
        <v>1490</v>
      </c>
      <c r="G549">
        <v>4540</v>
      </c>
      <c r="H549">
        <v>1760</v>
      </c>
      <c r="I549">
        <f t="shared" si="45"/>
        <v>11905696000</v>
      </c>
      <c r="J549">
        <f t="shared" si="46"/>
        <v>11.905696000000001</v>
      </c>
      <c r="K549" t="s">
        <v>304</v>
      </c>
      <c r="L549" t="str">
        <f t="shared" si="47"/>
        <v xml:space="preserve">165 </v>
      </c>
      <c r="M549">
        <f t="shared" si="48"/>
        <v>0.16500000000000001</v>
      </c>
      <c r="N549" t="s">
        <v>167</v>
      </c>
    </row>
    <row r="550" spans="1:14" x14ac:dyDescent="0.3">
      <c r="A550" t="s">
        <v>865</v>
      </c>
      <c r="B550" t="s">
        <v>866</v>
      </c>
      <c r="C550" t="s">
        <v>874</v>
      </c>
      <c r="D550" t="str">
        <f t="shared" si="52"/>
        <v>180</v>
      </c>
      <c r="E550">
        <v>1798</v>
      </c>
      <c r="F550">
        <v>1483</v>
      </c>
      <c r="G550">
        <v>4861</v>
      </c>
      <c r="H550">
        <v>1864</v>
      </c>
      <c r="I550">
        <f t="shared" si="45"/>
        <v>13437320632</v>
      </c>
      <c r="J550">
        <f t="shared" si="46"/>
        <v>13.437320632</v>
      </c>
      <c r="K550" t="s">
        <v>869</v>
      </c>
      <c r="L550" t="str">
        <f t="shared" si="47"/>
        <v xml:space="preserve">164 </v>
      </c>
      <c r="M550">
        <f t="shared" si="48"/>
        <v>0.16400000000000001</v>
      </c>
      <c r="N550" t="s">
        <v>167</v>
      </c>
    </row>
    <row r="551" spans="1:14" x14ac:dyDescent="0.3">
      <c r="A551" t="s">
        <v>865</v>
      </c>
      <c r="B551" t="s">
        <v>1722</v>
      </c>
      <c r="C551" t="s">
        <v>874</v>
      </c>
      <c r="D551" t="str">
        <f t="shared" si="52"/>
        <v>180</v>
      </c>
      <c r="E551">
        <v>1798</v>
      </c>
      <c r="F551">
        <v>1483</v>
      </c>
      <c r="G551">
        <v>4861</v>
      </c>
      <c r="H551">
        <v>1864</v>
      </c>
      <c r="I551">
        <f t="shared" si="45"/>
        <v>13437320632</v>
      </c>
      <c r="J551">
        <f t="shared" si="46"/>
        <v>13.437320632</v>
      </c>
      <c r="K551" t="s">
        <v>869</v>
      </c>
      <c r="L551" t="str">
        <f t="shared" si="47"/>
        <v xml:space="preserve">164 </v>
      </c>
      <c r="M551">
        <f t="shared" si="48"/>
        <v>0.16400000000000001</v>
      </c>
      <c r="N551" t="s">
        <v>167</v>
      </c>
    </row>
    <row r="552" spans="1:14" x14ac:dyDescent="0.3">
      <c r="A552" t="s">
        <v>865</v>
      </c>
      <c r="B552" t="s">
        <v>1722</v>
      </c>
      <c r="C552" t="s">
        <v>874</v>
      </c>
      <c r="D552" t="str">
        <f t="shared" si="52"/>
        <v>180</v>
      </c>
      <c r="E552">
        <v>1798</v>
      </c>
      <c r="F552">
        <v>1483</v>
      </c>
      <c r="G552">
        <v>4861</v>
      </c>
      <c r="H552">
        <v>1864</v>
      </c>
      <c r="I552">
        <f t="shared" si="45"/>
        <v>13437320632</v>
      </c>
      <c r="J552">
        <f t="shared" si="46"/>
        <v>13.437320632</v>
      </c>
      <c r="K552" t="s">
        <v>869</v>
      </c>
      <c r="L552" t="str">
        <f t="shared" si="47"/>
        <v xml:space="preserve">164 </v>
      </c>
      <c r="M552">
        <f t="shared" si="48"/>
        <v>0.16400000000000001</v>
      </c>
      <c r="N552" t="s">
        <v>167</v>
      </c>
    </row>
    <row r="553" spans="1:14" x14ac:dyDescent="0.3">
      <c r="A553" t="s">
        <v>865</v>
      </c>
      <c r="B553" t="s">
        <v>1722</v>
      </c>
      <c r="C553" t="s">
        <v>874</v>
      </c>
      <c r="D553" t="str">
        <f t="shared" si="52"/>
        <v>180</v>
      </c>
      <c r="E553">
        <v>1798</v>
      </c>
      <c r="F553">
        <v>1483</v>
      </c>
      <c r="G553">
        <v>4861</v>
      </c>
      <c r="H553">
        <v>1864</v>
      </c>
      <c r="I553">
        <f t="shared" si="45"/>
        <v>13437320632</v>
      </c>
      <c r="J553">
        <f t="shared" si="46"/>
        <v>13.437320632</v>
      </c>
      <c r="K553" t="s">
        <v>869</v>
      </c>
      <c r="L553" t="str">
        <f t="shared" si="47"/>
        <v xml:space="preserve">164 </v>
      </c>
      <c r="M553">
        <f t="shared" si="48"/>
        <v>0.16400000000000001</v>
      </c>
      <c r="N553" t="s">
        <v>167</v>
      </c>
    </row>
    <row r="554" spans="1:14" x14ac:dyDescent="0.3">
      <c r="A554" t="s">
        <v>865</v>
      </c>
      <c r="B554" t="s">
        <v>1722</v>
      </c>
      <c r="C554" t="s">
        <v>874</v>
      </c>
      <c r="D554" t="str">
        <f t="shared" si="52"/>
        <v>180</v>
      </c>
      <c r="E554">
        <v>1798</v>
      </c>
      <c r="F554">
        <v>1483</v>
      </c>
      <c r="G554">
        <v>4861</v>
      </c>
      <c r="H554">
        <v>1864</v>
      </c>
      <c r="I554">
        <f t="shared" si="45"/>
        <v>13437320632</v>
      </c>
      <c r="J554">
        <f t="shared" si="46"/>
        <v>13.437320632</v>
      </c>
      <c r="K554" t="s">
        <v>869</v>
      </c>
      <c r="L554" t="str">
        <f t="shared" si="47"/>
        <v xml:space="preserve">164 </v>
      </c>
      <c r="M554">
        <f t="shared" si="48"/>
        <v>0.16400000000000001</v>
      </c>
      <c r="N554" t="s">
        <v>167</v>
      </c>
    </row>
    <row r="555" spans="1:14" x14ac:dyDescent="0.3">
      <c r="A555" t="s">
        <v>898</v>
      </c>
      <c r="B555" t="s">
        <v>2253</v>
      </c>
      <c r="C555" t="s">
        <v>908</v>
      </c>
      <c r="D555" t="str">
        <f t="shared" si="52"/>
        <v>190</v>
      </c>
      <c r="E555">
        <v>1995</v>
      </c>
      <c r="F555">
        <v>1464</v>
      </c>
      <c r="G555">
        <v>4907</v>
      </c>
      <c r="H555">
        <v>1860</v>
      </c>
      <c r="I555">
        <f t="shared" si="45"/>
        <v>13361957280</v>
      </c>
      <c r="J555">
        <f t="shared" si="46"/>
        <v>13.36195728</v>
      </c>
      <c r="K555" t="s">
        <v>2256</v>
      </c>
      <c r="L555" t="str">
        <f t="shared" si="47"/>
        <v xml:space="preserve">158 </v>
      </c>
      <c r="M555">
        <f t="shared" si="48"/>
        <v>0.158</v>
      </c>
      <c r="N555" t="s">
        <v>167</v>
      </c>
    </row>
    <row r="556" spans="1:14" x14ac:dyDescent="0.3">
      <c r="A556" t="s">
        <v>898</v>
      </c>
      <c r="B556" t="s">
        <v>2253</v>
      </c>
      <c r="C556" t="s">
        <v>2266</v>
      </c>
      <c r="D556" t="str">
        <f t="shared" si="52"/>
        <v>258</v>
      </c>
      <c r="E556">
        <v>2993</v>
      </c>
      <c r="F556">
        <v>1464</v>
      </c>
      <c r="G556">
        <v>4907</v>
      </c>
      <c r="H556">
        <v>1860</v>
      </c>
      <c r="I556">
        <f t="shared" si="45"/>
        <v>13361957280</v>
      </c>
      <c r="J556">
        <f t="shared" si="46"/>
        <v>13.36195728</v>
      </c>
      <c r="K556" t="s">
        <v>2256</v>
      </c>
      <c r="L556" t="str">
        <f t="shared" si="47"/>
        <v xml:space="preserve">158 </v>
      </c>
      <c r="M556">
        <f t="shared" si="48"/>
        <v>0.158</v>
      </c>
      <c r="N556" t="s">
        <v>167</v>
      </c>
    </row>
    <row r="557" spans="1:14" x14ac:dyDescent="0.3">
      <c r="A557" t="s">
        <v>898</v>
      </c>
      <c r="B557" t="s">
        <v>2253</v>
      </c>
      <c r="C557" t="s">
        <v>2271</v>
      </c>
      <c r="D557" t="str">
        <f t="shared" si="52"/>
        <v>252</v>
      </c>
      <c r="E557">
        <v>1998</v>
      </c>
      <c r="F557">
        <v>1464</v>
      </c>
      <c r="G557">
        <v>4907</v>
      </c>
      <c r="H557">
        <v>1860</v>
      </c>
      <c r="I557">
        <f t="shared" si="45"/>
        <v>13361957280</v>
      </c>
      <c r="J557">
        <f t="shared" si="46"/>
        <v>13.36195728</v>
      </c>
      <c r="K557" t="s">
        <v>2256</v>
      </c>
      <c r="L557" t="str">
        <f t="shared" si="47"/>
        <v xml:space="preserve">158 </v>
      </c>
      <c r="M557">
        <f t="shared" si="48"/>
        <v>0.158</v>
      </c>
      <c r="N557" t="s">
        <v>167</v>
      </c>
    </row>
    <row r="558" spans="1:14" x14ac:dyDescent="0.3">
      <c r="A558" t="s">
        <v>898</v>
      </c>
      <c r="B558" t="s">
        <v>1831</v>
      </c>
      <c r="C558" t="s">
        <v>1837</v>
      </c>
      <c r="D558" t="str">
        <f t="shared" si="52"/>
        <v>190</v>
      </c>
      <c r="E558">
        <v>1995</v>
      </c>
      <c r="F558">
        <v>1429</v>
      </c>
      <c r="G558">
        <v>4633</v>
      </c>
      <c r="H558">
        <v>1811</v>
      </c>
      <c r="I558">
        <f t="shared" si="45"/>
        <v>11989828727</v>
      </c>
      <c r="J558">
        <f t="shared" si="46"/>
        <v>11.989828727000001</v>
      </c>
      <c r="K558" t="s">
        <v>1835</v>
      </c>
      <c r="L558" t="str">
        <f t="shared" si="47"/>
        <v xml:space="preserve">157 </v>
      </c>
      <c r="M558">
        <f t="shared" si="48"/>
        <v>0.157</v>
      </c>
      <c r="N558" t="s">
        <v>167</v>
      </c>
    </row>
    <row r="559" spans="1:14" x14ac:dyDescent="0.3">
      <c r="A559" t="s">
        <v>898</v>
      </c>
      <c r="B559" t="s">
        <v>1831</v>
      </c>
      <c r="C559" t="s">
        <v>1837</v>
      </c>
      <c r="D559" t="str">
        <f t="shared" si="52"/>
        <v>190</v>
      </c>
      <c r="E559">
        <v>1995</v>
      </c>
      <c r="F559">
        <v>1429</v>
      </c>
      <c r="G559">
        <v>4633</v>
      </c>
      <c r="H559">
        <v>1811</v>
      </c>
      <c r="I559">
        <f t="shared" si="45"/>
        <v>11989828727</v>
      </c>
      <c r="J559">
        <f t="shared" si="46"/>
        <v>11.989828727000001</v>
      </c>
      <c r="K559" t="s">
        <v>1835</v>
      </c>
      <c r="L559" t="str">
        <f t="shared" si="47"/>
        <v xml:space="preserve">157 </v>
      </c>
      <c r="M559">
        <f t="shared" si="48"/>
        <v>0.157</v>
      </c>
      <c r="N559" t="s">
        <v>167</v>
      </c>
    </row>
    <row r="560" spans="1:14" hidden="1" x14ac:dyDescent="0.3">
      <c r="A560" t="s">
        <v>898</v>
      </c>
      <c r="B560" t="s">
        <v>1866</v>
      </c>
      <c r="C560" t="s">
        <v>1875</v>
      </c>
      <c r="E560">
        <v>1998</v>
      </c>
      <c r="F560">
        <v>1304</v>
      </c>
      <c r="G560">
        <v>4324</v>
      </c>
      <c r="H560">
        <v>2024</v>
      </c>
      <c r="I560">
        <f t="shared" si="45"/>
        <v>11412315904</v>
      </c>
      <c r="J560">
        <f t="shared" si="46"/>
        <v>11.412315904</v>
      </c>
      <c r="L560" t="e">
        <f t="shared" si="47"/>
        <v>#VALUE!</v>
      </c>
      <c r="M560" t="e">
        <f t="shared" si="48"/>
        <v>#VALUE!</v>
      </c>
      <c r="N560" t="s">
        <v>167</v>
      </c>
    </row>
    <row r="561" spans="1:14" hidden="1" x14ac:dyDescent="0.3">
      <c r="A561" t="s">
        <v>898</v>
      </c>
      <c r="B561" t="s">
        <v>1866</v>
      </c>
      <c r="C561" t="s">
        <v>1881</v>
      </c>
      <c r="E561">
        <v>2998</v>
      </c>
      <c r="F561">
        <v>1304</v>
      </c>
      <c r="G561">
        <v>4324</v>
      </c>
      <c r="H561">
        <v>1459</v>
      </c>
      <c r="I561">
        <f t="shared" si="45"/>
        <v>8226565664</v>
      </c>
      <c r="J561">
        <f t="shared" si="46"/>
        <v>8.2265656640000007</v>
      </c>
      <c r="L561" t="e">
        <f t="shared" si="47"/>
        <v>#VALUE!</v>
      </c>
      <c r="M561" t="e">
        <f t="shared" si="48"/>
        <v>#VALUE!</v>
      </c>
      <c r="N561" t="s">
        <v>167</v>
      </c>
    </row>
    <row r="562" spans="1:14" x14ac:dyDescent="0.3">
      <c r="A562" t="s">
        <v>898</v>
      </c>
      <c r="B562" t="s">
        <v>1831</v>
      </c>
      <c r="C562" t="s">
        <v>1846</v>
      </c>
      <c r="D562" t="str">
        <f>LEFT(C562,FIND("PS",C562)-1)</f>
        <v>258</v>
      </c>
      <c r="E562">
        <v>1998</v>
      </c>
      <c r="F562">
        <v>1429</v>
      </c>
      <c r="G562">
        <v>4633</v>
      </c>
      <c r="H562">
        <v>1811</v>
      </c>
      <c r="I562">
        <f t="shared" si="45"/>
        <v>11989828727</v>
      </c>
      <c r="J562">
        <f t="shared" si="46"/>
        <v>11.989828727000001</v>
      </c>
      <c r="K562" t="s">
        <v>1835</v>
      </c>
      <c r="L562" t="str">
        <f t="shared" si="47"/>
        <v xml:space="preserve">157 </v>
      </c>
      <c r="M562">
        <f t="shared" si="48"/>
        <v>0.157</v>
      </c>
      <c r="N562" t="s">
        <v>167</v>
      </c>
    </row>
    <row r="563" spans="1:14" hidden="1" x14ac:dyDescent="0.3">
      <c r="A563" t="s">
        <v>235</v>
      </c>
      <c r="B563" t="s">
        <v>1897</v>
      </c>
      <c r="C563" t="s">
        <v>1905</v>
      </c>
      <c r="E563">
        <v>796</v>
      </c>
      <c r="F563">
        <v>1640</v>
      </c>
      <c r="G563">
        <v>3370</v>
      </c>
      <c r="H563">
        <v>1410</v>
      </c>
      <c r="I563">
        <f t="shared" si="45"/>
        <v>7792788000</v>
      </c>
      <c r="J563">
        <f t="shared" si="46"/>
        <v>7.7927879999999998</v>
      </c>
      <c r="K563" t="s">
        <v>304</v>
      </c>
      <c r="L563" t="str">
        <f t="shared" si="47"/>
        <v xml:space="preserve">165 </v>
      </c>
      <c r="M563">
        <f t="shared" si="48"/>
        <v>0.16500000000000001</v>
      </c>
    </row>
    <row r="564" spans="1:14" hidden="1" x14ac:dyDescent="0.3">
      <c r="A564" t="s">
        <v>235</v>
      </c>
      <c r="B564" t="s">
        <v>1897</v>
      </c>
      <c r="C564" t="s">
        <v>1905</v>
      </c>
      <c r="E564">
        <v>796</v>
      </c>
      <c r="F564">
        <v>1640</v>
      </c>
      <c r="G564">
        <v>3370</v>
      </c>
      <c r="H564">
        <v>1410</v>
      </c>
      <c r="I564">
        <f t="shared" si="45"/>
        <v>7792788000</v>
      </c>
      <c r="J564">
        <f t="shared" si="46"/>
        <v>7.7927879999999998</v>
      </c>
      <c r="K564" t="s">
        <v>304</v>
      </c>
      <c r="L564" t="str">
        <f t="shared" si="47"/>
        <v xml:space="preserve">165 </v>
      </c>
      <c r="M564">
        <f t="shared" si="48"/>
        <v>0.16500000000000001</v>
      </c>
    </row>
    <row r="565" spans="1:14" hidden="1" x14ac:dyDescent="0.3">
      <c r="A565" t="s">
        <v>679</v>
      </c>
      <c r="B565" t="s">
        <v>1911</v>
      </c>
      <c r="C565" t="s">
        <v>703</v>
      </c>
      <c r="E565">
        <v>1194</v>
      </c>
      <c r="F565">
        <v>1525</v>
      </c>
      <c r="G565">
        <v>3941</v>
      </c>
      <c r="H565">
        <v>1704</v>
      </c>
      <c r="I565">
        <f t="shared" si="45"/>
        <v>10241082600</v>
      </c>
      <c r="J565">
        <f t="shared" si="46"/>
        <v>10.2410826</v>
      </c>
      <c r="L565" t="e">
        <f t="shared" si="47"/>
        <v>#VALUE!</v>
      </c>
      <c r="M565" t="e">
        <f t="shared" si="48"/>
        <v>#VALUE!</v>
      </c>
    </row>
    <row r="566" spans="1:14" hidden="1" x14ac:dyDescent="0.3">
      <c r="A566" t="s">
        <v>679</v>
      </c>
      <c r="B566" t="s">
        <v>1911</v>
      </c>
      <c r="C566" t="s">
        <v>687</v>
      </c>
      <c r="E566">
        <v>1498</v>
      </c>
      <c r="F566">
        <v>1525</v>
      </c>
      <c r="G566">
        <v>3941</v>
      </c>
      <c r="H566">
        <v>1704</v>
      </c>
      <c r="I566">
        <f t="shared" si="45"/>
        <v>10241082600</v>
      </c>
      <c r="J566">
        <f t="shared" si="46"/>
        <v>10.2410826</v>
      </c>
      <c r="L566" t="e">
        <f t="shared" si="47"/>
        <v>#VALUE!</v>
      </c>
      <c r="M566" t="e">
        <f t="shared" si="48"/>
        <v>#VALUE!</v>
      </c>
    </row>
    <row r="567" spans="1:14" hidden="1" x14ac:dyDescent="0.3">
      <c r="A567" t="s">
        <v>679</v>
      </c>
      <c r="B567" t="s">
        <v>1911</v>
      </c>
      <c r="C567" t="s">
        <v>703</v>
      </c>
      <c r="E567">
        <v>1196</v>
      </c>
      <c r="F567">
        <v>1525</v>
      </c>
      <c r="G567">
        <v>3941</v>
      </c>
      <c r="H567">
        <v>1704</v>
      </c>
      <c r="I567">
        <f t="shared" si="45"/>
        <v>10241082600</v>
      </c>
      <c r="J567">
        <f t="shared" si="46"/>
        <v>10.2410826</v>
      </c>
      <c r="L567" t="e">
        <f t="shared" si="47"/>
        <v>#VALUE!</v>
      </c>
      <c r="M567" t="e">
        <f t="shared" si="48"/>
        <v>#VALUE!</v>
      </c>
    </row>
    <row r="568" spans="1:14" hidden="1" x14ac:dyDescent="0.3">
      <c r="A568" t="s">
        <v>679</v>
      </c>
      <c r="B568" t="s">
        <v>1911</v>
      </c>
      <c r="C568" t="s">
        <v>687</v>
      </c>
      <c r="E568">
        <v>1498</v>
      </c>
      <c r="F568">
        <v>1525</v>
      </c>
      <c r="G568">
        <v>3941</v>
      </c>
      <c r="H568">
        <v>1704</v>
      </c>
      <c r="I568">
        <f t="shared" si="45"/>
        <v>10241082600</v>
      </c>
      <c r="J568">
        <f t="shared" si="46"/>
        <v>10.2410826</v>
      </c>
      <c r="L568" t="e">
        <f t="shared" si="47"/>
        <v>#VALUE!</v>
      </c>
      <c r="M568" t="e">
        <f t="shared" si="48"/>
        <v>#VALUE!</v>
      </c>
    </row>
    <row r="569" spans="1:14" hidden="1" x14ac:dyDescent="0.3">
      <c r="A569" t="s">
        <v>679</v>
      </c>
      <c r="B569" t="s">
        <v>1911</v>
      </c>
      <c r="C569" t="s">
        <v>703</v>
      </c>
      <c r="E569">
        <v>1194</v>
      </c>
      <c r="F569">
        <v>1525</v>
      </c>
      <c r="G569">
        <v>3941</v>
      </c>
      <c r="H569">
        <v>1704</v>
      </c>
      <c r="I569">
        <f t="shared" si="45"/>
        <v>10241082600</v>
      </c>
      <c r="J569">
        <f t="shared" si="46"/>
        <v>10.2410826</v>
      </c>
      <c r="L569" t="e">
        <f t="shared" si="47"/>
        <v>#VALUE!</v>
      </c>
      <c r="M569" t="e">
        <f t="shared" si="48"/>
        <v>#VALUE!</v>
      </c>
    </row>
    <row r="570" spans="1:14" hidden="1" x14ac:dyDescent="0.3">
      <c r="A570" t="s">
        <v>679</v>
      </c>
      <c r="B570" t="s">
        <v>1911</v>
      </c>
      <c r="C570" t="s">
        <v>687</v>
      </c>
      <c r="E570">
        <v>1498</v>
      </c>
      <c r="F570">
        <v>1525</v>
      </c>
      <c r="G570">
        <v>3941</v>
      </c>
      <c r="H570">
        <v>1704</v>
      </c>
      <c r="I570">
        <f t="shared" si="45"/>
        <v>10241082600</v>
      </c>
      <c r="J570">
        <f t="shared" si="46"/>
        <v>10.2410826</v>
      </c>
      <c r="L570" t="e">
        <f t="shared" si="47"/>
        <v>#VALUE!</v>
      </c>
      <c r="M570" t="e">
        <f t="shared" si="48"/>
        <v>#VALUE!</v>
      </c>
    </row>
    <row r="571" spans="1:14" hidden="1" x14ac:dyDescent="0.3">
      <c r="A571" t="s">
        <v>235</v>
      </c>
      <c r="B571" t="s">
        <v>1923</v>
      </c>
      <c r="C571" t="s">
        <v>484</v>
      </c>
      <c r="E571">
        <v>1248</v>
      </c>
      <c r="F571">
        <v>1510</v>
      </c>
      <c r="G571">
        <v>3995</v>
      </c>
      <c r="H571">
        <v>1745</v>
      </c>
      <c r="I571">
        <f t="shared" si="45"/>
        <v>10526625250</v>
      </c>
      <c r="J571">
        <f t="shared" si="46"/>
        <v>10.52662525</v>
      </c>
      <c r="K571" t="s">
        <v>372</v>
      </c>
      <c r="L571" t="str">
        <f t="shared" si="47"/>
        <v xml:space="preserve">170 </v>
      </c>
      <c r="M571">
        <f t="shared" si="48"/>
        <v>0.17</v>
      </c>
    </row>
    <row r="572" spans="1:14" hidden="1" x14ac:dyDescent="0.3">
      <c r="A572" t="s">
        <v>235</v>
      </c>
      <c r="B572" t="s">
        <v>1923</v>
      </c>
      <c r="C572" t="s">
        <v>484</v>
      </c>
      <c r="E572">
        <v>1248</v>
      </c>
      <c r="F572">
        <v>1500</v>
      </c>
      <c r="G572">
        <v>3995</v>
      </c>
      <c r="H572">
        <v>1745</v>
      </c>
      <c r="I572">
        <f t="shared" si="45"/>
        <v>10456912500</v>
      </c>
      <c r="J572">
        <f t="shared" si="46"/>
        <v>10.4569125</v>
      </c>
      <c r="K572" t="s">
        <v>372</v>
      </c>
      <c r="L572" t="str">
        <f t="shared" si="47"/>
        <v xml:space="preserve">170 </v>
      </c>
      <c r="M572">
        <f t="shared" si="48"/>
        <v>0.17</v>
      </c>
    </row>
    <row r="573" spans="1:14" hidden="1" x14ac:dyDescent="0.3">
      <c r="A573" t="s">
        <v>235</v>
      </c>
      <c r="B573" t="s">
        <v>1923</v>
      </c>
      <c r="C573" t="s">
        <v>484</v>
      </c>
      <c r="E573">
        <v>1248</v>
      </c>
      <c r="F573">
        <v>1500</v>
      </c>
      <c r="G573">
        <v>3995</v>
      </c>
      <c r="H573">
        <v>1745</v>
      </c>
      <c r="I573">
        <f t="shared" si="45"/>
        <v>10456912500</v>
      </c>
      <c r="J573">
        <f t="shared" si="46"/>
        <v>10.4569125</v>
      </c>
      <c r="K573" t="s">
        <v>372</v>
      </c>
      <c r="L573" t="str">
        <f t="shared" si="47"/>
        <v xml:space="preserve">170 </v>
      </c>
      <c r="M573">
        <f t="shared" si="48"/>
        <v>0.17</v>
      </c>
    </row>
    <row r="574" spans="1:14" hidden="1" x14ac:dyDescent="0.3">
      <c r="A574" t="s">
        <v>235</v>
      </c>
      <c r="B574" t="s">
        <v>1923</v>
      </c>
      <c r="C574" t="s">
        <v>484</v>
      </c>
      <c r="E574">
        <v>1248</v>
      </c>
      <c r="F574">
        <v>1500</v>
      </c>
      <c r="G574">
        <v>3995</v>
      </c>
      <c r="H574">
        <v>1745</v>
      </c>
      <c r="I574">
        <f t="shared" si="45"/>
        <v>10456912500</v>
      </c>
      <c r="J574">
        <f t="shared" si="46"/>
        <v>10.4569125</v>
      </c>
      <c r="K574" t="s">
        <v>372</v>
      </c>
      <c r="L574" t="str">
        <f t="shared" si="47"/>
        <v xml:space="preserve">170 </v>
      </c>
      <c r="M574">
        <f t="shared" si="48"/>
        <v>0.17</v>
      </c>
    </row>
    <row r="575" spans="1:14" hidden="1" x14ac:dyDescent="0.3">
      <c r="A575" t="s">
        <v>235</v>
      </c>
      <c r="B575" t="s">
        <v>1923</v>
      </c>
      <c r="C575" t="s">
        <v>1934</v>
      </c>
      <c r="E575">
        <v>1197</v>
      </c>
      <c r="F575">
        <v>1510</v>
      </c>
      <c r="G575">
        <v>3995</v>
      </c>
      <c r="H575">
        <v>1745</v>
      </c>
      <c r="I575">
        <f t="shared" si="45"/>
        <v>10526625250</v>
      </c>
      <c r="J575">
        <f t="shared" si="46"/>
        <v>10.52662525</v>
      </c>
      <c r="K575" t="s">
        <v>372</v>
      </c>
      <c r="L575" t="str">
        <f t="shared" si="47"/>
        <v xml:space="preserve">170 </v>
      </c>
      <c r="M575">
        <f t="shared" si="48"/>
        <v>0.17</v>
      </c>
    </row>
    <row r="576" spans="1:14" hidden="1" x14ac:dyDescent="0.3">
      <c r="A576" t="s">
        <v>235</v>
      </c>
      <c r="B576" t="s">
        <v>1923</v>
      </c>
      <c r="C576" t="s">
        <v>1934</v>
      </c>
      <c r="E576">
        <v>1197</v>
      </c>
      <c r="F576">
        <v>1510</v>
      </c>
      <c r="G576">
        <v>3995</v>
      </c>
      <c r="H576">
        <v>1745</v>
      </c>
      <c r="I576">
        <f t="shared" si="45"/>
        <v>10526625250</v>
      </c>
      <c r="J576">
        <f t="shared" si="46"/>
        <v>10.52662525</v>
      </c>
      <c r="K576" t="s">
        <v>372</v>
      </c>
      <c r="L576" t="str">
        <f t="shared" si="47"/>
        <v xml:space="preserve">170 </v>
      </c>
      <c r="M576">
        <f t="shared" si="48"/>
        <v>0.17</v>
      </c>
    </row>
    <row r="577" spans="1:13" hidden="1" x14ac:dyDescent="0.3">
      <c r="A577" t="s">
        <v>235</v>
      </c>
      <c r="B577" t="s">
        <v>1923</v>
      </c>
      <c r="C577" t="s">
        <v>1934</v>
      </c>
      <c r="E577">
        <v>1197</v>
      </c>
      <c r="F577">
        <v>1510</v>
      </c>
      <c r="G577">
        <v>3995</v>
      </c>
      <c r="H577">
        <v>1745</v>
      </c>
      <c r="I577">
        <f t="shared" si="45"/>
        <v>10526625250</v>
      </c>
      <c r="J577">
        <f t="shared" si="46"/>
        <v>10.52662525</v>
      </c>
      <c r="K577" t="s">
        <v>372</v>
      </c>
      <c r="L577" t="str">
        <f t="shared" si="47"/>
        <v xml:space="preserve">170 </v>
      </c>
      <c r="M577">
        <f t="shared" si="48"/>
        <v>0.17</v>
      </c>
    </row>
    <row r="578" spans="1:13" hidden="1" x14ac:dyDescent="0.3">
      <c r="A578" t="s">
        <v>235</v>
      </c>
      <c r="B578" t="s">
        <v>1923</v>
      </c>
      <c r="C578" t="s">
        <v>1934</v>
      </c>
      <c r="E578">
        <v>1197</v>
      </c>
      <c r="F578">
        <v>1510</v>
      </c>
      <c r="G578">
        <v>3995</v>
      </c>
      <c r="H578">
        <v>1745</v>
      </c>
      <c r="I578">
        <f t="shared" si="45"/>
        <v>10526625250</v>
      </c>
      <c r="J578">
        <f t="shared" si="46"/>
        <v>10.52662525</v>
      </c>
      <c r="K578" t="s">
        <v>372</v>
      </c>
      <c r="L578" t="str">
        <f t="shared" si="47"/>
        <v xml:space="preserve">170 </v>
      </c>
      <c r="M578">
        <f t="shared" si="48"/>
        <v>0.17</v>
      </c>
    </row>
    <row r="579" spans="1:13" hidden="1" x14ac:dyDescent="0.3">
      <c r="A579" t="s">
        <v>235</v>
      </c>
      <c r="B579" t="s">
        <v>1923</v>
      </c>
      <c r="C579" t="s">
        <v>1934</v>
      </c>
      <c r="E579">
        <v>1197</v>
      </c>
      <c r="F579">
        <v>1510</v>
      </c>
      <c r="G579">
        <v>3995</v>
      </c>
      <c r="H579">
        <v>1745</v>
      </c>
      <c r="I579">
        <f t="shared" si="45"/>
        <v>10526625250</v>
      </c>
      <c r="J579">
        <f t="shared" si="46"/>
        <v>10.52662525</v>
      </c>
      <c r="K579" t="s">
        <v>372</v>
      </c>
      <c r="L579" t="str">
        <f t="shared" si="47"/>
        <v xml:space="preserve">170 </v>
      </c>
      <c r="M579">
        <f t="shared" si="48"/>
        <v>0.17</v>
      </c>
    </row>
    <row r="580" spans="1:13" hidden="1" x14ac:dyDescent="0.3">
      <c r="A580" t="s">
        <v>235</v>
      </c>
      <c r="B580" t="s">
        <v>1923</v>
      </c>
      <c r="C580" t="s">
        <v>1934</v>
      </c>
      <c r="E580">
        <v>1197</v>
      </c>
      <c r="F580">
        <v>1510</v>
      </c>
      <c r="G580">
        <v>3995</v>
      </c>
      <c r="H580">
        <v>1745</v>
      </c>
      <c r="I580">
        <f t="shared" si="45"/>
        <v>10526625250</v>
      </c>
      <c r="J580">
        <f t="shared" si="46"/>
        <v>10.52662525</v>
      </c>
      <c r="K580" t="s">
        <v>372</v>
      </c>
      <c r="L580" t="str">
        <f t="shared" si="47"/>
        <v xml:space="preserve">170 </v>
      </c>
      <c r="M580">
        <f t="shared" si="48"/>
        <v>0.17</v>
      </c>
    </row>
    <row r="581" spans="1:13" hidden="1" x14ac:dyDescent="0.3">
      <c r="A581" t="s">
        <v>235</v>
      </c>
      <c r="B581" t="s">
        <v>1923</v>
      </c>
      <c r="C581" t="s">
        <v>1934</v>
      </c>
      <c r="E581">
        <v>1197</v>
      </c>
      <c r="F581">
        <v>1510</v>
      </c>
      <c r="G581">
        <v>3995</v>
      </c>
      <c r="H581">
        <v>1745</v>
      </c>
      <c r="I581">
        <f t="shared" si="45"/>
        <v>10526625250</v>
      </c>
      <c r="J581">
        <f t="shared" si="46"/>
        <v>10.52662525</v>
      </c>
      <c r="K581" t="s">
        <v>372</v>
      </c>
      <c r="L581" t="str">
        <f t="shared" si="47"/>
        <v xml:space="preserve">170 </v>
      </c>
      <c r="M581">
        <f t="shared" si="48"/>
        <v>0.17</v>
      </c>
    </row>
    <row r="582" spans="1:13" hidden="1" x14ac:dyDescent="0.3">
      <c r="A582" t="s">
        <v>235</v>
      </c>
      <c r="B582" t="s">
        <v>1923</v>
      </c>
      <c r="C582" t="s">
        <v>1934</v>
      </c>
      <c r="E582">
        <v>1197</v>
      </c>
      <c r="F582">
        <v>1510</v>
      </c>
      <c r="G582">
        <v>3995</v>
      </c>
      <c r="H582">
        <v>1745</v>
      </c>
      <c r="I582">
        <f t="shared" si="45"/>
        <v>10526625250</v>
      </c>
      <c r="J582">
        <f t="shared" si="46"/>
        <v>10.52662525</v>
      </c>
      <c r="K582" t="s">
        <v>372</v>
      </c>
      <c r="L582" t="str">
        <f t="shared" si="47"/>
        <v xml:space="preserve">170 </v>
      </c>
      <c r="M582">
        <f t="shared" si="48"/>
        <v>0.17</v>
      </c>
    </row>
    <row r="583" spans="1:13" hidden="1" x14ac:dyDescent="0.3">
      <c r="A583" t="s">
        <v>235</v>
      </c>
      <c r="B583" t="s">
        <v>1923</v>
      </c>
      <c r="C583" t="s">
        <v>1934</v>
      </c>
      <c r="E583">
        <v>1197</v>
      </c>
      <c r="F583">
        <v>1510</v>
      </c>
      <c r="G583">
        <v>3995</v>
      </c>
      <c r="H583">
        <v>1745</v>
      </c>
      <c r="I583">
        <f t="shared" si="45"/>
        <v>10526625250</v>
      </c>
      <c r="J583">
        <f t="shared" si="46"/>
        <v>10.52662525</v>
      </c>
      <c r="K583" t="s">
        <v>372</v>
      </c>
      <c r="L583" t="str">
        <f t="shared" si="47"/>
        <v xml:space="preserve">170 </v>
      </c>
      <c r="M583">
        <f t="shared" si="48"/>
        <v>0.17</v>
      </c>
    </row>
    <row r="584" spans="1:13" hidden="1" x14ac:dyDescent="0.3">
      <c r="A584" t="s">
        <v>319</v>
      </c>
      <c r="B584" t="s">
        <v>1946</v>
      </c>
      <c r="C584" t="s">
        <v>404</v>
      </c>
      <c r="E584">
        <v>1197</v>
      </c>
      <c r="F584">
        <v>1520</v>
      </c>
      <c r="G584">
        <v>3765</v>
      </c>
      <c r="H584">
        <v>1660</v>
      </c>
      <c r="I584">
        <f t="shared" si="45"/>
        <v>9499848000</v>
      </c>
      <c r="J584">
        <f t="shared" si="46"/>
        <v>9.4998480000000001</v>
      </c>
      <c r="K584" t="s">
        <v>304</v>
      </c>
      <c r="L584" t="str">
        <f t="shared" si="47"/>
        <v xml:space="preserve">165 </v>
      </c>
      <c r="M584">
        <f t="shared" si="48"/>
        <v>0.16500000000000001</v>
      </c>
    </row>
    <row r="585" spans="1:13" hidden="1" x14ac:dyDescent="0.3">
      <c r="A585" t="s">
        <v>319</v>
      </c>
      <c r="B585" t="s">
        <v>1946</v>
      </c>
      <c r="C585" t="s">
        <v>404</v>
      </c>
      <c r="E585">
        <v>1197</v>
      </c>
      <c r="F585">
        <v>1520</v>
      </c>
      <c r="G585">
        <v>3765</v>
      </c>
      <c r="H585">
        <v>1660</v>
      </c>
      <c r="I585">
        <f t="shared" si="45"/>
        <v>9499848000</v>
      </c>
      <c r="J585">
        <f t="shared" si="46"/>
        <v>9.4998480000000001</v>
      </c>
      <c r="K585" t="s">
        <v>304</v>
      </c>
      <c r="L585" t="str">
        <f t="shared" si="47"/>
        <v xml:space="preserve">165 </v>
      </c>
      <c r="M585">
        <f t="shared" si="48"/>
        <v>0.16500000000000001</v>
      </c>
    </row>
    <row r="586" spans="1:13" hidden="1" x14ac:dyDescent="0.3">
      <c r="A586" t="s">
        <v>319</v>
      </c>
      <c r="B586" t="s">
        <v>1946</v>
      </c>
      <c r="C586" t="s">
        <v>404</v>
      </c>
      <c r="E586">
        <v>1197</v>
      </c>
      <c r="F586">
        <v>1520</v>
      </c>
      <c r="G586">
        <v>3765</v>
      </c>
      <c r="H586">
        <v>1660</v>
      </c>
      <c r="I586">
        <f t="shared" si="45"/>
        <v>9499848000</v>
      </c>
      <c r="J586">
        <f t="shared" si="46"/>
        <v>9.4998480000000001</v>
      </c>
      <c r="K586" t="s">
        <v>304</v>
      </c>
      <c r="L586" t="str">
        <f t="shared" si="47"/>
        <v xml:space="preserve">165 </v>
      </c>
      <c r="M586">
        <f t="shared" si="48"/>
        <v>0.16500000000000001</v>
      </c>
    </row>
    <row r="587" spans="1:13" hidden="1" x14ac:dyDescent="0.3">
      <c r="A587" t="s">
        <v>319</v>
      </c>
      <c r="B587" t="s">
        <v>1946</v>
      </c>
      <c r="C587" t="s">
        <v>404</v>
      </c>
      <c r="E587">
        <v>1197</v>
      </c>
      <c r="F587">
        <v>1520</v>
      </c>
      <c r="G587">
        <v>3765</v>
      </c>
      <c r="H587">
        <v>1660</v>
      </c>
      <c r="I587">
        <f t="shared" si="45"/>
        <v>9499848000</v>
      </c>
      <c r="J587">
        <f t="shared" si="46"/>
        <v>9.4998480000000001</v>
      </c>
      <c r="K587" t="s">
        <v>304</v>
      </c>
      <c r="L587" t="str">
        <f t="shared" si="47"/>
        <v xml:space="preserve">165 </v>
      </c>
      <c r="M587">
        <f t="shared" si="48"/>
        <v>0.16500000000000001</v>
      </c>
    </row>
    <row r="588" spans="1:13" hidden="1" x14ac:dyDescent="0.3">
      <c r="A588" t="s">
        <v>319</v>
      </c>
      <c r="B588" t="s">
        <v>1946</v>
      </c>
      <c r="C588" t="s">
        <v>404</v>
      </c>
      <c r="E588">
        <v>1197</v>
      </c>
      <c r="F588">
        <v>1520</v>
      </c>
      <c r="G588">
        <v>3765</v>
      </c>
      <c r="H588">
        <v>1660</v>
      </c>
      <c r="I588">
        <f t="shared" si="45"/>
        <v>9499848000</v>
      </c>
      <c r="J588">
        <f t="shared" si="46"/>
        <v>9.4998480000000001</v>
      </c>
      <c r="K588" t="s">
        <v>304</v>
      </c>
      <c r="L588" t="str">
        <f t="shared" si="47"/>
        <v xml:space="preserve">165 </v>
      </c>
      <c r="M588">
        <f t="shared" si="48"/>
        <v>0.16500000000000001</v>
      </c>
    </row>
    <row r="589" spans="1:13" hidden="1" x14ac:dyDescent="0.3">
      <c r="A589" t="s">
        <v>319</v>
      </c>
      <c r="B589" t="s">
        <v>1946</v>
      </c>
      <c r="C589" t="s">
        <v>1958</v>
      </c>
      <c r="E589">
        <v>1197</v>
      </c>
      <c r="F589">
        <v>1520</v>
      </c>
      <c r="G589">
        <v>3765</v>
      </c>
      <c r="H589">
        <v>1660</v>
      </c>
      <c r="I589">
        <f t="shared" si="45"/>
        <v>9499848000</v>
      </c>
      <c r="J589">
        <f t="shared" si="46"/>
        <v>9.4998480000000001</v>
      </c>
      <c r="K589" t="s">
        <v>304</v>
      </c>
      <c r="L589" t="str">
        <f t="shared" si="47"/>
        <v xml:space="preserve">165 </v>
      </c>
      <c r="M589">
        <f t="shared" si="48"/>
        <v>0.16500000000000001</v>
      </c>
    </row>
    <row r="590" spans="1:13" hidden="1" x14ac:dyDescent="0.3">
      <c r="A590" t="s">
        <v>235</v>
      </c>
      <c r="B590" t="s">
        <v>1959</v>
      </c>
      <c r="C590" t="s">
        <v>1962</v>
      </c>
      <c r="E590">
        <v>1462</v>
      </c>
      <c r="F590">
        <v>1690</v>
      </c>
      <c r="G590">
        <v>4395</v>
      </c>
      <c r="H590">
        <v>1735</v>
      </c>
      <c r="I590">
        <f t="shared" si="45"/>
        <v>12886799250</v>
      </c>
      <c r="J590">
        <f t="shared" si="46"/>
        <v>12.886799249999999</v>
      </c>
      <c r="K590" t="s">
        <v>1961</v>
      </c>
      <c r="L590" t="str">
        <f t="shared" si="47"/>
        <v xml:space="preserve">185 </v>
      </c>
      <c r="M590">
        <f t="shared" si="48"/>
        <v>0.185</v>
      </c>
    </row>
    <row r="591" spans="1:13" hidden="1" x14ac:dyDescent="0.3">
      <c r="A591" t="s">
        <v>235</v>
      </c>
      <c r="B591" t="s">
        <v>1959</v>
      </c>
      <c r="C591" t="s">
        <v>1965</v>
      </c>
      <c r="E591">
        <v>1462</v>
      </c>
      <c r="F591">
        <v>1685</v>
      </c>
      <c r="G591">
        <v>4265</v>
      </c>
      <c r="H591">
        <v>1695</v>
      </c>
      <c r="I591">
        <f t="shared" si="45"/>
        <v>12181159875</v>
      </c>
      <c r="J591">
        <f t="shared" si="46"/>
        <v>12.181159875000001</v>
      </c>
      <c r="L591" t="e">
        <f t="shared" si="47"/>
        <v>#VALUE!</v>
      </c>
      <c r="M591" t="e">
        <f t="shared" si="48"/>
        <v>#VALUE!</v>
      </c>
    </row>
    <row r="592" spans="1:13" hidden="1" x14ac:dyDescent="0.3">
      <c r="A592" t="s">
        <v>235</v>
      </c>
      <c r="B592" t="s">
        <v>1959</v>
      </c>
      <c r="C592" t="s">
        <v>1962</v>
      </c>
      <c r="E592">
        <v>1462</v>
      </c>
      <c r="F592">
        <v>1690</v>
      </c>
      <c r="G592">
        <v>4395</v>
      </c>
      <c r="H592">
        <v>1735</v>
      </c>
      <c r="I592">
        <f t="shared" si="45"/>
        <v>12886799250</v>
      </c>
      <c r="J592">
        <f t="shared" si="46"/>
        <v>12.886799249999999</v>
      </c>
      <c r="L592" t="e">
        <f t="shared" si="47"/>
        <v>#VALUE!</v>
      </c>
      <c r="M592" t="e">
        <f t="shared" si="48"/>
        <v>#VALUE!</v>
      </c>
    </row>
    <row r="593" spans="1:13" hidden="1" x14ac:dyDescent="0.3">
      <c r="A593" t="s">
        <v>235</v>
      </c>
      <c r="B593" t="s">
        <v>1959</v>
      </c>
      <c r="C593" t="s">
        <v>1962</v>
      </c>
      <c r="E593">
        <v>1462</v>
      </c>
      <c r="F593">
        <v>1690</v>
      </c>
      <c r="G593">
        <v>4395</v>
      </c>
      <c r="H593">
        <v>1735</v>
      </c>
      <c r="I593">
        <f t="shared" si="45"/>
        <v>12886799250</v>
      </c>
      <c r="J593">
        <f t="shared" si="46"/>
        <v>12.886799249999999</v>
      </c>
      <c r="L593" t="e">
        <f t="shared" si="47"/>
        <v>#VALUE!</v>
      </c>
      <c r="M593" t="e">
        <f t="shared" si="48"/>
        <v>#VALUE!</v>
      </c>
    </row>
    <row r="594" spans="1:13" hidden="1" x14ac:dyDescent="0.3">
      <c r="A594" t="s">
        <v>235</v>
      </c>
      <c r="B594" t="s">
        <v>1959</v>
      </c>
      <c r="C594" t="s">
        <v>1962</v>
      </c>
      <c r="E594">
        <v>1462</v>
      </c>
      <c r="F594">
        <v>1685</v>
      </c>
      <c r="G594">
        <v>4265</v>
      </c>
      <c r="H594">
        <v>1695</v>
      </c>
      <c r="I594">
        <f t="shared" ref="I594:I657" si="53">F594*G594*H594</f>
        <v>12181159875</v>
      </c>
      <c r="J594">
        <f t="shared" ref="J594:J657" si="54">I594/1000000000</f>
        <v>12.181159875000001</v>
      </c>
      <c r="L594" t="e">
        <f t="shared" ref="L594:L657" si="55">LEFT(K594,FIND("mm",K594)-1)</f>
        <v>#VALUE!</v>
      </c>
      <c r="M594" t="e">
        <f t="shared" ref="M594:M657" si="56">L594/1000</f>
        <v>#VALUE!</v>
      </c>
    </row>
    <row r="595" spans="1:13" hidden="1" x14ac:dyDescent="0.3">
      <c r="A595" t="s">
        <v>235</v>
      </c>
      <c r="B595" t="s">
        <v>1959</v>
      </c>
      <c r="C595" t="s">
        <v>1965</v>
      </c>
      <c r="E595">
        <v>1462</v>
      </c>
      <c r="F595">
        <v>1685</v>
      </c>
      <c r="G595">
        <v>4265</v>
      </c>
      <c r="H595">
        <v>1695</v>
      </c>
      <c r="I595">
        <f t="shared" si="53"/>
        <v>12181159875</v>
      </c>
      <c r="J595">
        <f t="shared" si="54"/>
        <v>12.181159875000001</v>
      </c>
      <c r="L595" t="e">
        <f t="shared" si="55"/>
        <v>#VALUE!</v>
      </c>
      <c r="M595" t="e">
        <f t="shared" si="56"/>
        <v>#VALUE!</v>
      </c>
    </row>
    <row r="596" spans="1:13" hidden="1" x14ac:dyDescent="0.3">
      <c r="A596" t="s">
        <v>235</v>
      </c>
      <c r="B596" t="s">
        <v>1959</v>
      </c>
      <c r="C596" t="s">
        <v>1972</v>
      </c>
      <c r="E596">
        <v>1498</v>
      </c>
      <c r="F596">
        <v>1690</v>
      </c>
      <c r="G596">
        <v>4395</v>
      </c>
      <c r="H596">
        <v>1735</v>
      </c>
      <c r="I596">
        <f t="shared" si="53"/>
        <v>12886799250</v>
      </c>
      <c r="J596">
        <f t="shared" si="54"/>
        <v>12.886799249999999</v>
      </c>
      <c r="L596" t="e">
        <f t="shared" si="55"/>
        <v>#VALUE!</v>
      </c>
      <c r="M596" t="e">
        <f t="shared" si="56"/>
        <v>#VALUE!</v>
      </c>
    </row>
    <row r="597" spans="1:13" hidden="1" x14ac:dyDescent="0.3">
      <c r="A597" t="s">
        <v>235</v>
      </c>
      <c r="B597" t="s">
        <v>1959</v>
      </c>
      <c r="C597" t="s">
        <v>1972</v>
      </c>
      <c r="E597">
        <v>1498</v>
      </c>
      <c r="F597">
        <v>1690</v>
      </c>
      <c r="G597">
        <v>4395</v>
      </c>
      <c r="H597">
        <v>1735</v>
      </c>
      <c r="I597">
        <f t="shared" si="53"/>
        <v>12886799250</v>
      </c>
      <c r="J597">
        <f t="shared" si="54"/>
        <v>12.886799249999999</v>
      </c>
      <c r="L597" t="e">
        <f t="shared" si="55"/>
        <v>#VALUE!</v>
      </c>
      <c r="M597" t="e">
        <f t="shared" si="56"/>
        <v>#VALUE!</v>
      </c>
    </row>
    <row r="598" spans="1:13" hidden="1" x14ac:dyDescent="0.3">
      <c r="A598" t="s">
        <v>235</v>
      </c>
      <c r="B598" t="s">
        <v>1959</v>
      </c>
      <c r="C598" t="s">
        <v>1972</v>
      </c>
      <c r="E598">
        <v>1498</v>
      </c>
      <c r="F598">
        <v>1690</v>
      </c>
      <c r="G598">
        <v>4395</v>
      </c>
      <c r="H598">
        <v>1735</v>
      </c>
      <c r="I598">
        <f t="shared" si="53"/>
        <v>12886799250</v>
      </c>
      <c r="J598">
        <f t="shared" si="54"/>
        <v>12.886799249999999</v>
      </c>
      <c r="L598" t="e">
        <f t="shared" si="55"/>
        <v>#VALUE!</v>
      </c>
      <c r="M598" t="e">
        <f t="shared" si="56"/>
        <v>#VALUE!</v>
      </c>
    </row>
    <row r="599" spans="1:13" hidden="1" x14ac:dyDescent="0.3">
      <c r="A599" t="s">
        <v>235</v>
      </c>
      <c r="B599" t="s">
        <v>1959</v>
      </c>
      <c r="C599" t="s">
        <v>1962</v>
      </c>
      <c r="E599">
        <v>1462</v>
      </c>
      <c r="F599">
        <v>1685</v>
      </c>
      <c r="G599">
        <v>4265</v>
      </c>
      <c r="H599">
        <v>1695</v>
      </c>
      <c r="I599">
        <f t="shared" si="53"/>
        <v>12181159875</v>
      </c>
      <c r="J599">
        <f t="shared" si="54"/>
        <v>12.181159875000001</v>
      </c>
      <c r="L599" t="e">
        <f t="shared" si="55"/>
        <v>#VALUE!</v>
      </c>
      <c r="M599" t="e">
        <f t="shared" si="56"/>
        <v>#VALUE!</v>
      </c>
    </row>
    <row r="600" spans="1:13" hidden="1" x14ac:dyDescent="0.3">
      <c r="A600" t="s">
        <v>235</v>
      </c>
      <c r="B600" t="s">
        <v>1979</v>
      </c>
      <c r="C600" t="s">
        <v>1981</v>
      </c>
      <c r="E600">
        <v>998</v>
      </c>
      <c r="F600">
        <v>1510</v>
      </c>
      <c r="G600">
        <v>3995</v>
      </c>
      <c r="H600">
        <v>1745</v>
      </c>
      <c r="I600">
        <f t="shared" si="53"/>
        <v>10526625250</v>
      </c>
      <c r="J600">
        <f t="shared" si="54"/>
        <v>10.52662525</v>
      </c>
      <c r="K600" t="s">
        <v>372</v>
      </c>
      <c r="L600" t="str">
        <f t="shared" si="55"/>
        <v xml:space="preserve">170 </v>
      </c>
      <c r="M600">
        <f t="shared" si="56"/>
        <v>0.17</v>
      </c>
    </row>
    <row r="601" spans="1:13" hidden="1" x14ac:dyDescent="0.3">
      <c r="A601" t="s">
        <v>785</v>
      </c>
      <c r="B601" t="s">
        <v>1983</v>
      </c>
      <c r="C601" t="s">
        <v>1985</v>
      </c>
      <c r="E601">
        <v>1493</v>
      </c>
      <c r="F601">
        <v>1817</v>
      </c>
      <c r="G601">
        <v>3995</v>
      </c>
      <c r="H601">
        <v>1835</v>
      </c>
      <c r="I601">
        <f t="shared" si="53"/>
        <v>13320109025</v>
      </c>
      <c r="J601">
        <f t="shared" si="54"/>
        <v>13.320109025000001</v>
      </c>
      <c r="K601" t="s">
        <v>200</v>
      </c>
      <c r="L601" t="str">
        <f t="shared" si="55"/>
        <v xml:space="preserve">184 </v>
      </c>
      <c r="M601">
        <f t="shared" si="56"/>
        <v>0.184</v>
      </c>
    </row>
    <row r="602" spans="1:13" hidden="1" x14ac:dyDescent="0.3">
      <c r="A602" t="s">
        <v>785</v>
      </c>
      <c r="B602" t="s">
        <v>1983</v>
      </c>
      <c r="C602" t="s">
        <v>1985</v>
      </c>
      <c r="E602">
        <v>1493</v>
      </c>
      <c r="F602">
        <v>1817</v>
      </c>
      <c r="G602">
        <v>3995</v>
      </c>
      <c r="H602">
        <v>1835</v>
      </c>
      <c r="I602">
        <f t="shared" si="53"/>
        <v>13320109025</v>
      </c>
      <c r="J602">
        <f t="shared" si="54"/>
        <v>13.320109025000001</v>
      </c>
      <c r="K602" t="s">
        <v>200</v>
      </c>
      <c r="L602" t="str">
        <f t="shared" si="55"/>
        <v xml:space="preserve">184 </v>
      </c>
      <c r="M602">
        <f t="shared" si="56"/>
        <v>0.184</v>
      </c>
    </row>
    <row r="603" spans="1:13" hidden="1" x14ac:dyDescent="0.3">
      <c r="A603" t="s">
        <v>785</v>
      </c>
      <c r="B603" t="s">
        <v>1983</v>
      </c>
      <c r="C603" t="s">
        <v>1985</v>
      </c>
      <c r="E603">
        <v>1493</v>
      </c>
      <c r="F603">
        <v>1817</v>
      </c>
      <c r="G603">
        <v>3995</v>
      </c>
      <c r="H603">
        <v>1835</v>
      </c>
      <c r="I603">
        <f t="shared" si="53"/>
        <v>13320109025</v>
      </c>
      <c r="J603">
        <f t="shared" si="54"/>
        <v>13.320109025000001</v>
      </c>
      <c r="K603" t="s">
        <v>200</v>
      </c>
      <c r="L603" t="str">
        <f t="shared" si="55"/>
        <v xml:space="preserve">184 </v>
      </c>
      <c r="M603">
        <f t="shared" si="56"/>
        <v>0.184</v>
      </c>
    </row>
    <row r="604" spans="1:13" hidden="1" x14ac:dyDescent="0.3">
      <c r="A604" t="s">
        <v>785</v>
      </c>
      <c r="B604" t="s">
        <v>1983</v>
      </c>
      <c r="C604" t="s">
        <v>687</v>
      </c>
      <c r="E604">
        <v>1493</v>
      </c>
      <c r="F604">
        <v>1839</v>
      </c>
      <c r="G604">
        <v>3995</v>
      </c>
      <c r="H604">
        <v>1835</v>
      </c>
      <c r="I604">
        <f t="shared" si="53"/>
        <v>13481387175</v>
      </c>
      <c r="J604">
        <f t="shared" si="54"/>
        <v>13.481387175</v>
      </c>
      <c r="K604" t="s">
        <v>200</v>
      </c>
      <c r="L604" t="str">
        <f t="shared" si="55"/>
        <v xml:space="preserve">184 </v>
      </c>
      <c r="M604">
        <f t="shared" si="56"/>
        <v>0.184</v>
      </c>
    </row>
    <row r="605" spans="1:13" hidden="1" x14ac:dyDescent="0.3">
      <c r="A605" t="s">
        <v>785</v>
      </c>
      <c r="B605" t="s">
        <v>1983</v>
      </c>
      <c r="C605" t="s">
        <v>687</v>
      </c>
      <c r="E605">
        <v>1493</v>
      </c>
      <c r="F605">
        <v>1839</v>
      </c>
      <c r="G605">
        <v>3995</v>
      </c>
      <c r="H605">
        <v>1835</v>
      </c>
      <c r="I605">
        <f t="shared" si="53"/>
        <v>13481387175</v>
      </c>
      <c r="J605">
        <f t="shared" si="54"/>
        <v>13.481387175</v>
      </c>
      <c r="K605" t="s">
        <v>200</v>
      </c>
      <c r="L605" t="str">
        <f t="shared" si="55"/>
        <v xml:space="preserve">184 </v>
      </c>
      <c r="M605">
        <f t="shared" si="56"/>
        <v>0.184</v>
      </c>
    </row>
    <row r="606" spans="1:13" hidden="1" x14ac:dyDescent="0.3">
      <c r="A606" t="s">
        <v>785</v>
      </c>
      <c r="B606" t="s">
        <v>1983</v>
      </c>
      <c r="C606" t="s">
        <v>687</v>
      </c>
      <c r="E606">
        <v>1493</v>
      </c>
      <c r="F606">
        <v>1839</v>
      </c>
      <c r="G606">
        <v>3995</v>
      </c>
      <c r="H606">
        <v>1835</v>
      </c>
      <c r="I606">
        <f t="shared" si="53"/>
        <v>13481387175</v>
      </c>
      <c r="J606">
        <f t="shared" si="54"/>
        <v>13.481387175</v>
      </c>
      <c r="K606" t="s">
        <v>200</v>
      </c>
      <c r="L606" t="str">
        <f t="shared" si="55"/>
        <v xml:space="preserve">184 </v>
      </c>
      <c r="M606">
        <f t="shared" si="56"/>
        <v>0.184</v>
      </c>
    </row>
    <row r="607" spans="1:13" hidden="1" x14ac:dyDescent="0.3">
      <c r="A607" t="s">
        <v>785</v>
      </c>
      <c r="B607" t="s">
        <v>1983</v>
      </c>
      <c r="C607" t="s">
        <v>687</v>
      </c>
      <c r="E607">
        <v>1493</v>
      </c>
      <c r="F607">
        <v>1839</v>
      </c>
      <c r="G607">
        <v>3995</v>
      </c>
      <c r="H607">
        <v>1835</v>
      </c>
      <c r="I607">
        <f t="shared" si="53"/>
        <v>13481387175</v>
      </c>
      <c r="J607">
        <f t="shared" si="54"/>
        <v>13.481387175</v>
      </c>
      <c r="K607" t="s">
        <v>200</v>
      </c>
      <c r="L607" t="str">
        <f t="shared" si="55"/>
        <v xml:space="preserve">184 </v>
      </c>
      <c r="M607">
        <f t="shared" si="56"/>
        <v>0.184</v>
      </c>
    </row>
    <row r="608" spans="1:13" hidden="1" x14ac:dyDescent="0.3">
      <c r="A608" t="s">
        <v>235</v>
      </c>
      <c r="B608" t="s">
        <v>1995</v>
      </c>
      <c r="C608" t="s">
        <v>563</v>
      </c>
      <c r="E608">
        <v>1248</v>
      </c>
      <c r="F608">
        <v>1595</v>
      </c>
      <c r="G608">
        <v>4300</v>
      </c>
      <c r="H608">
        <v>1785</v>
      </c>
      <c r="I608">
        <f t="shared" si="53"/>
        <v>12242422500</v>
      </c>
      <c r="J608">
        <f t="shared" si="54"/>
        <v>12.2424225</v>
      </c>
      <c r="K608" t="s">
        <v>151</v>
      </c>
      <c r="L608" t="str">
        <f t="shared" si="55"/>
        <v xml:space="preserve">180 </v>
      </c>
      <c r="M608">
        <f t="shared" si="56"/>
        <v>0.18</v>
      </c>
    </row>
    <row r="609" spans="1:14" hidden="1" x14ac:dyDescent="0.3">
      <c r="A609" t="s">
        <v>235</v>
      </c>
      <c r="B609" t="s">
        <v>1995</v>
      </c>
      <c r="C609" t="s">
        <v>563</v>
      </c>
      <c r="E609">
        <v>1248</v>
      </c>
      <c r="F609">
        <v>1595</v>
      </c>
      <c r="G609">
        <v>4300</v>
      </c>
      <c r="H609">
        <v>1785</v>
      </c>
      <c r="I609">
        <f t="shared" si="53"/>
        <v>12242422500</v>
      </c>
      <c r="J609">
        <f t="shared" si="54"/>
        <v>12.2424225</v>
      </c>
      <c r="K609" t="s">
        <v>151</v>
      </c>
      <c r="L609" t="str">
        <f t="shared" si="55"/>
        <v xml:space="preserve">180 </v>
      </c>
      <c r="M609">
        <f t="shared" si="56"/>
        <v>0.18</v>
      </c>
    </row>
    <row r="610" spans="1:14" hidden="1" x14ac:dyDescent="0.3">
      <c r="A610" t="s">
        <v>235</v>
      </c>
      <c r="B610" t="s">
        <v>1995</v>
      </c>
      <c r="C610" t="s">
        <v>563</v>
      </c>
      <c r="E610">
        <v>1248</v>
      </c>
      <c r="F610">
        <v>1595</v>
      </c>
      <c r="G610">
        <v>4300</v>
      </c>
      <c r="H610">
        <v>1785</v>
      </c>
      <c r="I610">
        <f t="shared" si="53"/>
        <v>12242422500</v>
      </c>
      <c r="J610">
        <f t="shared" si="54"/>
        <v>12.2424225</v>
      </c>
      <c r="K610" t="s">
        <v>151</v>
      </c>
      <c r="L610" t="str">
        <f t="shared" si="55"/>
        <v xml:space="preserve">180 </v>
      </c>
      <c r="M610">
        <f t="shared" si="56"/>
        <v>0.18</v>
      </c>
    </row>
    <row r="611" spans="1:14" hidden="1" x14ac:dyDescent="0.3">
      <c r="A611" t="s">
        <v>235</v>
      </c>
      <c r="B611" t="s">
        <v>1995</v>
      </c>
      <c r="C611" t="s">
        <v>563</v>
      </c>
      <c r="E611">
        <v>1248</v>
      </c>
      <c r="F611">
        <v>1595</v>
      </c>
      <c r="G611">
        <v>4300</v>
      </c>
      <c r="H611">
        <v>1785</v>
      </c>
      <c r="I611">
        <f t="shared" si="53"/>
        <v>12242422500</v>
      </c>
      <c r="J611">
        <f t="shared" si="54"/>
        <v>12.2424225</v>
      </c>
      <c r="K611" t="s">
        <v>151</v>
      </c>
      <c r="L611" t="str">
        <f t="shared" si="55"/>
        <v xml:space="preserve">180 </v>
      </c>
      <c r="M611">
        <f t="shared" si="56"/>
        <v>0.18</v>
      </c>
    </row>
    <row r="612" spans="1:14" x14ac:dyDescent="0.3">
      <c r="A612" t="s">
        <v>865</v>
      </c>
      <c r="B612" t="s">
        <v>2411</v>
      </c>
      <c r="C612" t="s">
        <v>2415</v>
      </c>
      <c r="D612" t="str">
        <f t="shared" ref="D612:D615" si="57">LEFT(C612,FIND("PS",C612)-1)</f>
        <v>140</v>
      </c>
      <c r="E612">
        <v>1395</v>
      </c>
      <c r="F612">
        <v>1476</v>
      </c>
      <c r="G612">
        <v>4670</v>
      </c>
      <c r="H612">
        <v>1814</v>
      </c>
      <c r="I612">
        <f t="shared" si="53"/>
        <v>12503756880</v>
      </c>
      <c r="J612">
        <f t="shared" si="54"/>
        <v>12.503756879999999</v>
      </c>
      <c r="K612" t="s">
        <v>2413</v>
      </c>
      <c r="L612" t="str">
        <f t="shared" si="55"/>
        <v xml:space="preserve">155 </v>
      </c>
      <c r="M612">
        <f t="shared" si="56"/>
        <v>0.155</v>
      </c>
      <c r="N612" t="s">
        <v>167</v>
      </c>
    </row>
    <row r="613" spans="1:14" x14ac:dyDescent="0.3">
      <c r="A613" t="s">
        <v>865</v>
      </c>
      <c r="B613" t="s">
        <v>2411</v>
      </c>
      <c r="C613" t="s">
        <v>2415</v>
      </c>
      <c r="D613" t="str">
        <f t="shared" si="57"/>
        <v>140</v>
      </c>
      <c r="E613">
        <v>1395</v>
      </c>
      <c r="F613">
        <v>1476</v>
      </c>
      <c r="G613">
        <v>4670</v>
      </c>
      <c r="H613">
        <v>1814</v>
      </c>
      <c r="I613">
        <f t="shared" si="53"/>
        <v>12503756880</v>
      </c>
      <c r="J613">
        <f t="shared" si="54"/>
        <v>12.503756879999999</v>
      </c>
      <c r="K613" t="s">
        <v>2413</v>
      </c>
      <c r="L613" t="str">
        <f t="shared" si="55"/>
        <v xml:space="preserve">155 </v>
      </c>
      <c r="M613">
        <f t="shared" si="56"/>
        <v>0.155</v>
      </c>
      <c r="N613" t="s">
        <v>167</v>
      </c>
    </row>
    <row r="614" spans="1:14" x14ac:dyDescent="0.3">
      <c r="A614" t="s">
        <v>865</v>
      </c>
      <c r="B614" t="s">
        <v>2411</v>
      </c>
      <c r="C614" t="s">
        <v>874</v>
      </c>
      <c r="D614" t="str">
        <f t="shared" si="57"/>
        <v>180</v>
      </c>
      <c r="E614">
        <v>1798</v>
      </c>
      <c r="F614">
        <v>1476</v>
      </c>
      <c r="G614">
        <v>4670</v>
      </c>
      <c r="H614">
        <v>1814</v>
      </c>
      <c r="I614">
        <f t="shared" si="53"/>
        <v>12503756880</v>
      </c>
      <c r="J614">
        <f t="shared" si="54"/>
        <v>12.503756879999999</v>
      </c>
      <c r="K614" t="s">
        <v>2413</v>
      </c>
      <c r="L614" t="str">
        <f t="shared" si="55"/>
        <v xml:space="preserve">155 </v>
      </c>
      <c r="M614">
        <f t="shared" si="56"/>
        <v>0.155</v>
      </c>
      <c r="N614" t="s">
        <v>167</v>
      </c>
    </row>
    <row r="615" spans="1:14" x14ac:dyDescent="0.3">
      <c r="A615" t="s">
        <v>865</v>
      </c>
      <c r="B615" t="s">
        <v>2411</v>
      </c>
      <c r="C615" t="s">
        <v>2421</v>
      </c>
      <c r="D615" t="str">
        <f t="shared" si="57"/>
        <v>143</v>
      </c>
      <c r="E615">
        <v>1968</v>
      </c>
      <c r="F615">
        <v>1476</v>
      </c>
      <c r="G615">
        <v>4670</v>
      </c>
      <c r="H615">
        <v>1814</v>
      </c>
      <c r="I615">
        <f t="shared" si="53"/>
        <v>12503756880</v>
      </c>
      <c r="J615">
        <f t="shared" si="54"/>
        <v>12.503756879999999</v>
      </c>
      <c r="K615" t="s">
        <v>2413</v>
      </c>
      <c r="L615" t="str">
        <f t="shared" si="55"/>
        <v xml:space="preserve">155 </v>
      </c>
      <c r="M615">
        <f t="shared" si="56"/>
        <v>0.155</v>
      </c>
      <c r="N615" t="s">
        <v>167</v>
      </c>
    </row>
    <row r="616" spans="1:14" hidden="1" x14ac:dyDescent="0.3">
      <c r="A616" t="s">
        <v>785</v>
      </c>
      <c r="B616" t="s">
        <v>2017</v>
      </c>
      <c r="C616" t="s">
        <v>2023</v>
      </c>
      <c r="E616">
        <v>2489</v>
      </c>
      <c r="F616">
        <v>1895</v>
      </c>
      <c r="G616">
        <v>4520</v>
      </c>
      <c r="H616">
        <v>1850</v>
      </c>
      <c r="I616">
        <f t="shared" si="53"/>
        <v>15845990000</v>
      </c>
      <c r="J616">
        <f t="shared" si="54"/>
        <v>15.84599</v>
      </c>
      <c r="K616" t="s">
        <v>2021</v>
      </c>
      <c r="L616" t="str">
        <f t="shared" si="55"/>
        <v xml:space="preserve">186 </v>
      </c>
      <c r="M616">
        <f t="shared" si="56"/>
        <v>0.186</v>
      </c>
    </row>
    <row r="617" spans="1:14" hidden="1" x14ac:dyDescent="0.3">
      <c r="A617" t="s">
        <v>785</v>
      </c>
      <c r="B617" t="s">
        <v>2017</v>
      </c>
      <c r="C617" t="s">
        <v>2023</v>
      </c>
      <c r="E617">
        <v>2489</v>
      </c>
      <c r="F617">
        <v>1895</v>
      </c>
      <c r="G617">
        <v>4520</v>
      </c>
      <c r="H617">
        <v>1850</v>
      </c>
      <c r="I617">
        <f t="shared" si="53"/>
        <v>15845990000</v>
      </c>
      <c r="J617">
        <f t="shared" si="54"/>
        <v>15.84599</v>
      </c>
      <c r="K617" t="s">
        <v>2021</v>
      </c>
      <c r="L617" t="str">
        <f t="shared" si="55"/>
        <v xml:space="preserve">186 </v>
      </c>
      <c r="M617">
        <f t="shared" si="56"/>
        <v>0.186</v>
      </c>
    </row>
    <row r="618" spans="1:14" hidden="1" x14ac:dyDescent="0.3">
      <c r="A618" t="s">
        <v>785</v>
      </c>
      <c r="B618" t="s">
        <v>2017</v>
      </c>
      <c r="C618" t="s">
        <v>1517</v>
      </c>
      <c r="E618">
        <v>2179</v>
      </c>
      <c r="F618">
        <v>1895</v>
      </c>
      <c r="G618">
        <v>4520</v>
      </c>
      <c r="H618">
        <v>1850</v>
      </c>
      <c r="I618">
        <f t="shared" si="53"/>
        <v>15845990000</v>
      </c>
      <c r="J618">
        <f t="shared" si="54"/>
        <v>15.84599</v>
      </c>
      <c r="K618" t="s">
        <v>151</v>
      </c>
      <c r="L618" t="str">
        <f t="shared" si="55"/>
        <v xml:space="preserve">180 </v>
      </c>
      <c r="M618">
        <f t="shared" si="56"/>
        <v>0.18</v>
      </c>
    </row>
    <row r="619" spans="1:14" hidden="1" x14ac:dyDescent="0.3">
      <c r="A619" t="s">
        <v>785</v>
      </c>
      <c r="B619" t="s">
        <v>2017</v>
      </c>
      <c r="C619" t="s">
        <v>1517</v>
      </c>
      <c r="E619">
        <v>2179</v>
      </c>
      <c r="F619">
        <v>1895</v>
      </c>
      <c r="G619">
        <v>4520</v>
      </c>
      <c r="H619">
        <v>1850</v>
      </c>
      <c r="I619">
        <f t="shared" si="53"/>
        <v>15845990000</v>
      </c>
      <c r="J619">
        <f t="shared" si="54"/>
        <v>15.84599</v>
      </c>
      <c r="K619" t="s">
        <v>151</v>
      </c>
      <c r="L619" t="str">
        <f t="shared" si="55"/>
        <v xml:space="preserve">180 </v>
      </c>
      <c r="M619">
        <f t="shared" si="56"/>
        <v>0.18</v>
      </c>
    </row>
    <row r="620" spans="1:14" hidden="1" x14ac:dyDescent="0.3">
      <c r="A620" t="s">
        <v>785</v>
      </c>
      <c r="B620" t="s">
        <v>2017</v>
      </c>
      <c r="C620" t="s">
        <v>1553</v>
      </c>
      <c r="E620">
        <v>2179</v>
      </c>
      <c r="F620">
        <v>1895</v>
      </c>
      <c r="G620">
        <v>4520</v>
      </c>
      <c r="H620">
        <v>1850</v>
      </c>
      <c r="I620">
        <f t="shared" si="53"/>
        <v>15845990000</v>
      </c>
      <c r="J620">
        <f t="shared" si="54"/>
        <v>15.84599</v>
      </c>
      <c r="K620" t="s">
        <v>151</v>
      </c>
      <c r="L620" t="str">
        <f t="shared" si="55"/>
        <v xml:space="preserve">180 </v>
      </c>
      <c r="M620">
        <f t="shared" si="56"/>
        <v>0.18</v>
      </c>
    </row>
    <row r="621" spans="1:14" hidden="1" x14ac:dyDescent="0.3">
      <c r="A621" t="s">
        <v>139</v>
      </c>
      <c r="B621" t="s">
        <v>2034</v>
      </c>
      <c r="C621" t="s">
        <v>1639</v>
      </c>
      <c r="E621">
        <v>2179</v>
      </c>
      <c r="F621">
        <v>1922</v>
      </c>
      <c r="G621">
        <v>4655</v>
      </c>
      <c r="H621">
        <v>1855</v>
      </c>
      <c r="I621">
        <f t="shared" si="53"/>
        <v>16596518050</v>
      </c>
      <c r="J621">
        <f t="shared" si="54"/>
        <v>16.59651805</v>
      </c>
      <c r="K621" t="s">
        <v>1181</v>
      </c>
      <c r="L621" t="str">
        <f t="shared" si="55"/>
        <v xml:space="preserve">200 </v>
      </c>
      <c r="M621">
        <f t="shared" si="56"/>
        <v>0.2</v>
      </c>
    </row>
    <row r="622" spans="1:14" hidden="1" x14ac:dyDescent="0.3">
      <c r="A622" t="s">
        <v>139</v>
      </c>
      <c r="B622" t="s">
        <v>2034</v>
      </c>
      <c r="C622" t="s">
        <v>1639</v>
      </c>
      <c r="E622">
        <v>2179</v>
      </c>
      <c r="F622">
        <v>1922</v>
      </c>
      <c r="G622">
        <v>4655</v>
      </c>
      <c r="H622">
        <v>1965</v>
      </c>
      <c r="I622">
        <f t="shared" si="53"/>
        <v>17580678150</v>
      </c>
      <c r="J622">
        <f t="shared" si="54"/>
        <v>17.580678150000001</v>
      </c>
      <c r="K622" t="s">
        <v>1181</v>
      </c>
      <c r="L622" t="str">
        <f t="shared" si="55"/>
        <v xml:space="preserve">200 </v>
      </c>
      <c r="M622">
        <f t="shared" si="56"/>
        <v>0.2</v>
      </c>
    </row>
    <row r="623" spans="1:14" hidden="1" x14ac:dyDescent="0.3">
      <c r="A623" t="s">
        <v>139</v>
      </c>
      <c r="B623" t="s">
        <v>2034</v>
      </c>
      <c r="C623" t="s">
        <v>1629</v>
      </c>
      <c r="E623">
        <v>2179</v>
      </c>
      <c r="F623">
        <v>1922</v>
      </c>
      <c r="G623">
        <v>4655</v>
      </c>
      <c r="H623">
        <v>1965</v>
      </c>
      <c r="I623">
        <f t="shared" si="53"/>
        <v>17580678150</v>
      </c>
      <c r="J623">
        <f t="shared" si="54"/>
        <v>17.580678150000001</v>
      </c>
      <c r="K623" t="s">
        <v>1181</v>
      </c>
      <c r="L623" t="str">
        <f t="shared" si="55"/>
        <v xml:space="preserve">200 </v>
      </c>
      <c r="M623">
        <f t="shared" si="56"/>
        <v>0.2</v>
      </c>
    </row>
    <row r="624" spans="1:14" hidden="1" x14ac:dyDescent="0.3">
      <c r="A624" t="s">
        <v>139</v>
      </c>
      <c r="B624" t="s">
        <v>2034</v>
      </c>
      <c r="C624" t="s">
        <v>1629</v>
      </c>
      <c r="E624">
        <v>2179</v>
      </c>
      <c r="F624">
        <v>1922</v>
      </c>
      <c r="G624">
        <v>4655</v>
      </c>
      <c r="H624">
        <v>1965</v>
      </c>
      <c r="I624">
        <f t="shared" si="53"/>
        <v>17580678150</v>
      </c>
      <c r="J624">
        <f t="shared" si="54"/>
        <v>17.580678150000001</v>
      </c>
      <c r="K624" t="s">
        <v>1181</v>
      </c>
      <c r="L624" t="str">
        <f t="shared" si="55"/>
        <v xml:space="preserve">200 </v>
      </c>
      <c r="M624">
        <f t="shared" si="56"/>
        <v>0.2</v>
      </c>
    </row>
    <row r="625" spans="1:14" x14ac:dyDescent="0.3">
      <c r="A625" t="s">
        <v>865</v>
      </c>
      <c r="B625" t="s">
        <v>2411</v>
      </c>
      <c r="C625" t="s">
        <v>2421</v>
      </c>
      <c r="D625" t="str">
        <f t="shared" ref="D625:D627" si="58">LEFT(C625,FIND("PS",C625)-1)</f>
        <v>143</v>
      </c>
      <c r="E625">
        <v>1968</v>
      </c>
      <c r="F625">
        <v>1476</v>
      </c>
      <c r="G625">
        <v>4670</v>
      </c>
      <c r="H625">
        <v>1814</v>
      </c>
      <c r="I625">
        <f t="shared" si="53"/>
        <v>12503756880</v>
      </c>
      <c r="J625">
        <f t="shared" si="54"/>
        <v>12.503756879999999</v>
      </c>
      <c r="K625" t="s">
        <v>2413</v>
      </c>
      <c r="L625" t="str">
        <f t="shared" si="55"/>
        <v xml:space="preserve">155 </v>
      </c>
      <c r="M625">
        <f t="shared" si="56"/>
        <v>0.155</v>
      </c>
      <c r="N625" t="s">
        <v>167</v>
      </c>
    </row>
    <row r="626" spans="1:14" x14ac:dyDescent="0.3">
      <c r="A626" t="s">
        <v>865</v>
      </c>
      <c r="B626" t="s">
        <v>2411</v>
      </c>
      <c r="C626" t="s">
        <v>874</v>
      </c>
      <c r="D626" t="str">
        <f t="shared" si="58"/>
        <v>180</v>
      </c>
      <c r="E626">
        <v>1798</v>
      </c>
      <c r="F626">
        <v>1476</v>
      </c>
      <c r="G626">
        <v>4670</v>
      </c>
      <c r="H626">
        <v>1814</v>
      </c>
      <c r="I626">
        <f t="shared" si="53"/>
        <v>12503756880</v>
      </c>
      <c r="J626">
        <f t="shared" si="54"/>
        <v>12.503756879999999</v>
      </c>
      <c r="K626" t="s">
        <v>2413</v>
      </c>
      <c r="L626" t="str">
        <f t="shared" si="55"/>
        <v xml:space="preserve">155 </v>
      </c>
      <c r="M626">
        <f t="shared" si="56"/>
        <v>0.155</v>
      </c>
      <c r="N626" t="s">
        <v>167</v>
      </c>
    </row>
    <row r="627" spans="1:14" x14ac:dyDescent="0.3">
      <c r="A627" t="s">
        <v>865</v>
      </c>
      <c r="B627" t="s">
        <v>2411</v>
      </c>
      <c r="C627" t="s">
        <v>2421</v>
      </c>
      <c r="D627" t="str">
        <f t="shared" si="58"/>
        <v>143</v>
      </c>
      <c r="E627">
        <v>1968</v>
      </c>
      <c r="F627">
        <v>1476</v>
      </c>
      <c r="G627">
        <v>4670</v>
      </c>
      <c r="H627">
        <v>1814</v>
      </c>
      <c r="I627">
        <f t="shared" si="53"/>
        <v>12503756880</v>
      </c>
      <c r="J627">
        <f t="shared" si="54"/>
        <v>12.503756879999999</v>
      </c>
      <c r="K627" t="s">
        <v>2413</v>
      </c>
      <c r="L627" t="str">
        <f t="shared" si="55"/>
        <v xml:space="preserve">155 </v>
      </c>
      <c r="M627">
        <f t="shared" si="56"/>
        <v>0.155</v>
      </c>
      <c r="N627" t="s">
        <v>167</v>
      </c>
    </row>
    <row r="628" spans="1:14" hidden="1" x14ac:dyDescent="0.3">
      <c r="A628" t="s">
        <v>319</v>
      </c>
      <c r="B628" t="s">
        <v>2059</v>
      </c>
      <c r="C628" t="s">
        <v>2063</v>
      </c>
      <c r="E628">
        <v>1999</v>
      </c>
      <c r="F628">
        <v>1465</v>
      </c>
      <c r="G628">
        <v>4620</v>
      </c>
      <c r="H628">
        <v>1800</v>
      </c>
      <c r="I628">
        <f t="shared" si="53"/>
        <v>12182940000</v>
      </c>
      <c r="J628">
        <f t="shared" si="54"/>
        <v>12.18294</v>
      </c>
      <c r="L628" t="e">
        <f t="shared" si="55"/>
        <v>#VALUE!</v>
      </c>
      <c r="M628" t="e">
        <f t="shared" si="56"/>
        <v>#VALUE!</v>
      </c>
      <c r="N628" t="s">
        <v>167</v>
      </c>
    </row>
    <row r="629" spans="1:14" hidden="1" x14ac:dyDescent="0.3">
      <c r="A629" t="s">
        <v>319</v>
      </c>
      <c r="B629" t="s">
        <v>2059</v>
      </c>
      <c r="C629" t="s">
        <v>2063</v>
      </c>
      <c r="E629">
        <v>1999</v>
      </c>
      <c r="F629">
        <v>1465</v>
      </c>
      <c r="G629">
        <v>4620</v>
      </c>
      <c r="H629">
        <v>1800</v>
      </c>
      <c r="I629">
        <f t="shared" si="53"/>
        <v>12182940000</v>
      </c>
      <c r="J629">
        <f t="shared" si="54"/>
        <v>12.18294</v>
      </c>
      <c r="L629" t="e">
        <f t="shared" si="55"/>
        <v>#VALUE!</v>
      </c>
      <c r="M629" t="e">
        <f t="shared" si="56"/>
        <v>#VALUE!</v>
      </c>
      <c r="N629" t="s">
        <v>167</v>
      </c>
    </row>
    <row r="630" spans="1:14" hidden="1" x14ac:dyDescent="0.3">
      <c r="A630" t="s">
        <v>319</v>
      </c>
      <c r="B630" t="s">
        <v>2059</v>
      </c>
      <c r="C630" t="s">
        <v>2063</v>
      </c>
      <c r="E630">
        <v>1999</v>
      </c>
      <c r="F630">
        <v>1465</v>
      </c>
      <c r="G630">
        <v>4620</v>
      </c>
      <c r="H630">
        <v>1800</v>
      </c>
      <c r="I630">
        <f t="shared" si="53"/>
        <v>12182940000</v>
      </c>
      <c r="J630">
        <f t="shared" si="54"/>
        <v>12.18294</v>
      </c>
      <c r="L630" t="e">
        <f t="shared" si="55"/>
        <v>#VALUE!</v>
      </c>
      <c r="M630" t="e">
        <f t="shared" si="56"/>
        <v>#VALUE!</v>
      </c>
      <c r="N630" t="s">
        <v>167</v>
      </c>
    </row>
    <row r="631" spans="1:14" hidden="1" x14ac:dyDescent="0.3">
      <c r="A631" t="s">
        <v>319</v>
      </c>
      <c r="B631" t="s">
        <v>2059</v>
      </c>
      <c r="C631" t="s">
        <v>2063</v>
      </c>
      <c r="E631">
        <v>1999</v>
      </c>
      <c r="F631">
        <v>1465</v>
      </c>
      <c r="G631">
        <v>4620</v>
      </c>
      <c r="H631">
        <v>1800</v>
      </c>
      <c r="I631">
        <f t="shared" si="53"/>
        <v>12182940000</v>
      </c>
      <c r="J631">
        <f t="shared" si="54"/>
        <v>12.18294</v>
      </c>
      <c r="L631" t="e">
        <f t="shared" si="55"/>
        <v>#VALUE!</v>
      </c>
      <c r="M631" t="e">
        <f t="shared" si="56"/>
        <v>#VALUE!</v>
      </c>
      <c r="N631" t="s">
        <v>167</v>
      </c>
    </row>
    <row r="632" spans="1:14" hidden="1" x14ac:dyDescent="0.3">
      <c r="A632" t="s">
        <v>319</v>
      </c>
      <c r="B632" t="s">
        <v>2070</v>
      </c>
      <c r="C632" t="s">
        <v>2074</v>
      </c>
      <c r="E632">
        <v>1995</v>
      </c>
      <c r="F632">
        <v>1660</v>
      </c>
      <c r="G632">
        <v>4475</v>
      </c>
      <c r="H632">
        <v>1850</v>
      </c>
      <c r="I632">
        <f t="shared" si="53"/>
        <v>13742725000</v>
      </c>
      <c r="J632">
        <f t="shared" si="54"/>
        <v>13.742725</v>
      </c>
      <c r="L632" t="e">
        <f t="shared" si="55"/>
        <v>#VALUE!</v>
      </c>
      <c r="M632" t="e">
        <f t="shared" si="56"/>
        <v>#VALUE!</v>
      </c>
      <c r="N632" t="s">
        <v>167</v>
      </c>
    </row>
    <row r="633" spans="1:14" hidden="1" x14ac:dyDescent="0.3">
      <c r="A633" t="s">
        <v>319</v>
      </c>
      <c r="B633" t="s">
        <v>2070</v>
      </c>
      <c r="C633" t="s">
        <v>2078</v>
      </c>
      <c r="E633">
        <v>1999</v>
      </c>
      <c r="F633">
        <v>1660</v>
      </c>
      <c r="G633">
        <v>4475</v>
      </c>
      <c r="H633">
        <v>1850</v>
      </c>
      <c r="I633">
        <f t="shared" si="53"/>
        <v>13742725000</v>
      </c>
      <c r="J633">
        <f t="shared" si="54"/>
        <v>13.742725</v>
      </c>
      <c r="L633" t="e">
        <f t="shared" si="55"/>
        <v>#VALUE!</v>
      </c>
      <c r="M633" t="e">
        <f t="shared" si="56"/>
        <v>#VALUE!</v>
      </c>
      <c r="N633" t="s">
        <v>167</v>
      </c>
    </row>
    <row r="634" spans="1:14" hidden="1" x14ac:dyDescent="0.3">
      <c r="A634" t="s">
        <v>319</v>
      </c>
      <c r="B634" t="s">
        <v>2070</v>
      </c>
      <c r="C634" t="s">
        <v>2074</v>
      </c>
      <c r="E634">
        <v>1995</v>
      </c>
      <c r="F634">
        <v>1660</v>
      </c>
      <c r="G634">
        <v>4475</v>
      </c>
      <c r="H634">
        <v>1850</v>
      </c>
      <c r="I634">
        <f t="shared" si="53"/>
        <v>13742725000</v>
      </c>
      <c r="J634">
        <f t="shared" si="54"/>
        <v>13.742725</v>
      </c>
      <c r="L634" t="e">
        <f t="shared" si="55"/>
        <v>#VALUE!</v>
      </c>
      <c r="M634" t="e">
        <f t="shared" si="56"/>
        <v>#VALUE!</v>
      </c>
      <c r="N634" t="s">
        <v>167</v>
      </c>
    </row>
    <row r="635" spans="1:14" hidden="1" x14ac:dyDescent="0.3">
      <c r="A635" t="s">
        <v>319</v>
      </c>
      <c r="B635" t="s">
        <v>2070</v>
      </c>
      <c r="C635" t="s">
        <v>2078</v>
      </c>
      <c r="E635">
        <v>1999</v>
      </c>
      <c r="F635">
        <v>1660</v>
      </c>
      <c r="G635">
        <v>4475</v>
      </c>
      <c r="H635">
        <v>1850</v>
      </c>
      <c r="I635">
        <f t="shared" si="53"/>
        <v>13742725000</v>
      </c>
      <c r="J635">
        <f t="shared" si="54"/>
        <v>13.742725</v>
      </c>
      <c r="L635" t="e">
        <f t="shared" si="55"/>
        <v>#VALUE!</v>
      </c>
      <c r="M635" t="e">
        <f t="shared" si="56"/>
        <v>#VALUE!</v>
      </c>
      <c r="N635" t="s">
        <v>167</v>
      </c>
    </row>
    <row r="636" spans="1:14" hidden="1" x14ac:dyDescent="0.3">
      <c r="A636" t="s">
        <v>319</v>
      </c>
      <c r="B636" t="s">
        <v>2070</v>
      </c>
      <c r="C636" t="s">
        <v>2074</v>
      </c>
      <c r="E636">
        <v>1995</v>
      </c>
      <c r="F636">
        <v>1660</v>
      </c>
      <c r="G636">
        <v>4475</v>
      </c>
      <c r="H636">
        <v>1850</v>
      </c>
      <c r="I636">
        <f t="shared" si="53"/>
        <v>13742725000</v>
      </c>
      <c r="J636">
        <f t="shared" si="54"/>
        <v>13.742725</v>
      </c>
      <c r="L636" t="e">
        <f t="shared" si="55"/>
        <v>#VALUE!</v>
      </c>
      <c r="M636" t="e">
        <f t="shared" si="56"/>
        <v>#VALUE!</v>
      </c>
      <c r="N636" t="s">
        <v>167</v>
      </c>
    </row>
    <row r="637" spans="1:14" hidden="1" x14ac:dyDescent="0.3">
      <c r="A637" t="s">
        <v>319</v>
      </c>
      <c r="B637" t="s">
        <v>2070</v>
      </c>
      <c r="C637" t="s">
        <v>2078</v>
      </c>
      <c r="E637">
        <v>1999</v>
      </c>
      <c r="F637">
        <v>1660</v>
      </c>
      <c r="G637">
        <v>4475</v>
      </c>
      <c r="H637">
        <v>1850</v>
      </c>
      <c r="I637">
        <f t="shared" si="53"/>
        <v>13742725000</v>
      </c>
      <c r="J637">
        <f t="shared" si="54"/>
        <v>13.742725</v>
      </c>
      <c r="L637" t="e">
        <f t="shared" si="55"/>
        <v>#VALUE!</v>
      </c>
      <c r="M637" t="e">
        <f t="shared" si="56"/>
        <v>#VALUE!</v>
      </c>
      <c r="N637" t="s">
        <v>167</v>
      </c>
    </row>
    <row r="638" spans="1:14" hidden="1" x14ac:dyDescent="0.3">
      <c r="A638" t="s">
        <v>319</v>
      </c>
      <c r="B638" t="s">
        <v>2070</v>
      </c>
      <c r="C638" t="s">
        <v>2078</v>
      </c>
      <c r="E638">
        <v>1999</v>
      </c>
      <c r="F638">
        <v>1660</v>
      </c>
      <c r="G638">
        <v>4475</v>
      </c>
      <c r="H638">
        <v>1850</v>
      </c>
      <c r="I638">
        <f t="shared" si="53"/>
        <v>13742725000</v>
      </c>
      <c r="J638">
        <f t="shared" si="54"/>
        <v>13.742725</v>
      </c>
      <c r="L638" t="e">
        <f t="shared" si="55"/>
        <v>#VALUE!</v>
      </c>
      <c r="M638" t="e">
        <f t="shared" si="56"/>
        <v>#VALUE!</v>
      </c>
      <c r="N638" t="s">
        <v>167</v>
      </c>
    </row>
    <row r="639" spans="1:14" hidden="1" x14ac:dyDescent="0.3">
      <c r="A639" t="s">
        <v>319</v>
      </c>
      <c r="B639" t="s">
        <v>2070</v>
      </c>
      <c r="C639" t="s">
        <v>2074</v>
      </c>
      <c r="E639">
        <v>1995</v>
      </c>
      <c r="F639">
        <v>1660</v>
      </c>
      <c r="G639">
        <v>4475</v>
      </c>
      <c r="H639">
        <v>1850</v>
      </c>
      <c r="I639">
        <f t="shared" si="53"/>
        <v>13742725000</v>
      </c>
      <c r="J639">
        <f t="shared" si="54"/>
        <v>13.742725</v>
      </c>
      <c r="L639" t="e">
        <f t="shared" si="55"/>
        <v>#VALUE!</v>
      </c>
      <c r="M639" t="e">
        <f t="shared" si="56"/>
        <v>#VALUE!</v>
      </c>
      <c r="N639" t="s">
        <v>167</v>
      </c>
    </row>
    <row r="640" spans="1:14" hidden="1" x14ac:dyDescent="0.3">
      <c r="A640" t="s">
        <v>615</v>
      </c>
      <c r="B640" t="s">
        <v>2094</v>
      </c>
      <c r="C640" t="s">
        <v>2101</v>
      </c>
      <c r="E640">
        <v>1968</v>
      </c>
      <c r="F640">
        <v>1456</v>
      </c>
      <c r="G640">
        <v>4767</v>
      </c>
      <c r="H640">
        <v>1832</v>
      </c>
      <c r="I640">
        <f t="shared" si="53"/>
        <v>12715457664</v>
      </c>
      <c r="J640">
        <f t="shared" si="54"/>
        <v>12.715457664000001</v>
      </c>
      <c r="L640" t="e">
        <f t="shared" si="55"/>
        <v>#VALUE!</v>
      </c>
      <c r="M640" t="e">
        <f t="shared" si="56"/>
        <v>#VALUE!</v>
      </c>
      <c r="N640" t="s">
        <v>167</v>
      </c>
    </row>
    <row r="641" spans="1:14" hidden="1" x14ac:dyDescent="0.3">
      <c r="A641" t="s">
        <v>615</v>
      </c>
      <c r="B641" t="s">
        <v>2094</v>
      </c>
      <c r="C641" t="s">
        <v>2101</v>
      </c>
      <c r="E641">
        <v>1968</v>
      </c>
      <c r="F641">
        <v>1456</v>
      </c>
      <c r="G641">
        <v>4767</v>
      </c>
      <c r="H641">
        <v>1832</v>
      </c>
      <c r="I641">
        <f t="shared" si="53"/>
        <v>12715457664</v>
      </c>
      <c r="J641">
        <f t="shared" si="54"/>
        <v>12.715457664000001</v>
      </c>
      <c r="L641" t="e">
        <f t="shared" si="55"/>
        <v>#VALUE!</v>
      </c>
      <c r="M641" t="e">
        <f t="shared" si="56"/>
        <v>#VALUE!</v>
      </c>
      <c r="N641" t="s">
        <v>167</v>
      </c>
    </row>
    <row r="642" spans="1:14" hidden="1" x14ac:dyDescent="0.3">
      <c r="A642" t="s">
        <v>615</v>
      </c>
      <c r="B642" t="s">
        <v>2094</v>
      </c>
      <c r="C642" t="s">
        <v>2101</v>
      </c>
      <c r="E642">
        <v>1968</v>
      </c>
      <c r="F642">
        <v>1456</v>
      </c>
      <c r="G642">
        <v>4767</v>
      </c>
      <c r="H642">
        <v>1832</v>
      </c>
      <c r="I642">
        <f t="shared" si="53"/>
        <v>12715457664</v>
      </c>
      <c r="J642">
        <f t="shared" si="54"/>
        <v>12.715457664000001</v>
      </c>
      <c r="L642" t="e">
        <f t="shared" si="55"/>
        <v>#VALUE!</v>
      </c>
      <c r="M642" t="e">
        <f t="shared" si="56"/>
        <v>#VALUE!</v>
      </c>
      <c r="N642" t="s">
        <v>167</v>
      </c>
    </row>
    <row r="643" spans="1:14" hidden="1" x14ac:dyDescent="0.3">
      <c r="A643" t="s">
        <v>615</v>
      </c>
      <c r="B643" t="s">
        <v>2094</v>
      </c>
      <c r="C643" t="s">
        <v>2101</v>
      </c>
      <c r="E643">
        <v>1968</v>
      </c>
      <c r="F643">
        <v>1456</v>
      </c>
      <c r="G643">
        <v>4767</v>
      </c>
      <c r="H643">
        <v>1832</v>
      </c>
      <c r="I643">
        <f t="shared" si="53"/>
        <v>12715457664</v>
      </c>
      <c r="J643">
        <f t="shared" si="54"/>
        <v>12.715457664000001</v>
      </c>
      <c r="L643" t="e">
        <f t="shared" si="55"/>
        <v>#VALUE!</v>
      </c>
      <c r="M643" t="e">
        <f t="shared" si="56"/>
        <v>#VALUE!</v>
      </c>
      <c r="N643" t="s">
        <v>167</v>
      </c>
    </row>
    <row r="644" spans="1:14" x14ac:dyDescent="0.3">
      <c r="A644" t="s">
        <v>865</v>
      </c>
      <c r="B644" t="s">
        <v>2411</v>
      </c>
      <c r="C644" t="s">
        <v>2415</v>
      </c>
      <c r="D644" t="str">
        <f>LEFT(C644,FIND("PS",C644)-1)</f>
        <v>140</v>
      </c>
      <c r="E644">
        <v>1395</v>
      </c>
      <c r="F644">
        <v>1476</v>
      </c>
      <c r="G644">
        <v>4670</v>
      </c>
      <c r="H644">
        <v>1814</v>
      </c>
      <c r="I644">
        <f t="shared" si="53"/>
        <v>12503756880</v>
      </c>
      <c r="J644">
        <f t="shared" si="54"/>
        <v>12.503756879999999</v>
      </c>
      <c r="K644" t="s">
        <v>2413</v>
      </c>
      <c r="L644" t="str">
        <f t="shared" si="55"/>
        <v xml:space="preserve">155 </v>
      </c>
      <c r="M644">
        <f t="shared" si="56"/>
        <v>0.155</v>
      </c>
      <c r="N644" t="s">
        <v>167</v>
      </c>
    </row>
    <row r="645" spans="1:14" hidden="1" x14ac:dyDescent="0.3">
      <c r="A645" t="s">
        <v>898</v>
      </c>
      <c r="B645" t="s">
        <v>2117</v>
      </c>
      <c r="C645" t="s">
        <v>2119</v>
      </c>
      <c r="E645">
        <v>2998</v>
      </c>
      <c r="F645">
        <v>1805</v>
      </c>
      <c r="G645">
        <v>5151</v>
      </c>
      <c r="H645">
        <v>2000</v>
      </c>
      <c r="I645">
        <f t="shared" si="53"/>
        <v>18595110000</v>
      </c>
      <c r="J645">
        <f t="shared" si="54"/>
        <v>18.595109999999998</v>
      </c>
      <c r="L645" t="e">
        <f t="shared" si="55"/>
        <v>#VALUE!</v>
      </c>
      <c r="M645" t="e">
        <f t="shared" si="56"/>
        <v>#VALUE!</v>
      </c>
      <c r="N645" t="s">
        <v>167</v>
      </c>
    </row>
    <row r="646" spans="1:14" hidden="1" x14ac:dyDescent="0.3">
      <c r="A646" t="s">
        <v>898</v>
      </c>
      <c r="B646" t="s">
        <v>2117</v>
      </c>
      <c r="C646" t="s">
        <v>2124</v>
      </c>
      <c r="E646">
        <v>2993</v>
      </c>
      <c r="F646">
        <v>1805</v>
      </c>
      <c r="G646">
        <v>5151</v>
      </c>
      <c r="H646">
        <v>2000</v>
      </c>
      <c r="I646">
        <f t="shared" si="53"/>
        <v>18595110000</v>
      </c>
      <c r="J646">
        <f t="shared" si="54"/>
        <v>18.595109999999998</v>
      </c>
      <c r="L646" t="e">
        <f t="shared" si="55"/>
        <v>#VALUE!</v>
      </c>
      <c r="M646" t="e">
        <f t="shared" si="56"/>
        <v>#VALUE!</v>
      </c>
      <c r="N646" t="s">
        <v>167</v>
      </c>
    </row>
    <row r="647" spans="1:14" x14ac:dyDescent="0.3">
      <c r="A647" t="s">
        <v>865</v>
      </c>
      <c r="B647" t="s">
        <v>2411</v>
      </c>
      <c r="C647" t="s">
        <v>855</v>
      </c>
      <c r="D647" t="str">
        <f>LEFT(C647,FIND("PS",C647)-1)</f>
        <v>141</v>
      </c>
      <c r="E647">
        <v>1968</v>
      </c>
      <c r="F647">
        <v>1476</v>
      </c>
      <c r="G647">
        <v>4670</v>
      </c>
      <c r="H647">
        <v>1814</v>
      </c>
      <c r="I647">
        <f t="shared" si="53"/>
        <v>12503756880</v>
      </c>
      <c r="J647">
        <f t="shared" si="54"/>
        <v>12.503756879999999</v>
      </c>
      <c r="K647" t="s">
        <v>2413</v>
      </c>
      <c r="L647" t="str">
        <f t="shared" si="55"/>
        <v xml:space="preserve">155 </v>
      </c>
      <c r="M647">
        <f t="shared" si="56"/>
        <v>0.155</v>
      </c>
      <c r="N647" t="s">
        <v>167</v>
      </c>
    </row>
    <row r="648" spans="1:14" hidden="1" x14ac:dyDescent="0.3">
      <c r="A648" t="s">
        <v>235</v>
      </c>
      <c r="B648" t="s">
        <v>2138</v>
      </c>
      <c r="C648" t="s">
        <v>1026</v>
      </c>
      <c r="E648">
        <v>796</v>
      </c>
      <c r="F648">
        <v>1475</v>
      </c>
      <c r="G648">
        <v>3430</v>
      </c>
      <c r="H648">
        <v>1490</v>
      </c>
      <c r="I648">
        <f t="shared" si="53"/>
        <v>7538282500</v>
      </c>
      <c r="J648">
        <f t="shared" si="54"/>
        <v>7.5382825000000002</v>
      </c>
      <c r="K648" t="s">
        <v>242</v>
      </c>
      <c r="L648" t="str">
        <f t="shared" si="55"/>
        <v xml:space="preserve">160 </v>
      </c>
      <c r="M648">
        <f t="shared" si="56"/>
        <v>0.16</v>
      </c>
    </row>
    <row r="649" spans="1:14" hidden="1" x14ac:dyDescent="0.3">
      <c r="A649" t="s">
        <v>235</v>
      </c>
      <c r="B649" t="s">
        <v>2138</v>
      </c>
      <c r="C649" t="s">
        <v>1026</v>
      </c>
      <c r="E649">
        <v>796</v>
      </c>
      <c r="F649">
        <v>1475</v>
      </c>
      <c r="G649">
        <v>3395</v>
      </c>
      <c r="H649">
        <v>1490</v>
      </c>
      <c r="I649">
        <f t="shared" si="53"/>
        <v>7461361250</v>
      </c>
      <c r="J649">
        <f t="shared" si="54"/>
        <v>7.4613612500000004</v>
      </c>
      <c r="K649" t="s">
        <v>242</v>
      </c>
      <c r="L649" t="str">
        <f t="shared" si="55"/>
        <v xml:space="preserve">160 </v>
      </c>
      <c r="M649">
        <f t="shared" si="56"/>
        <v>0.16</v>
      </c>
    </row>
    <row r="650" spans="1:14" hidden="1" x14ac:dyDescent="0.3">
      <c r="A650" t="s">
        <v>319</v>
      </c>
      <c r="B650" t="s">
        <v>2144</v>
      </c>
      <c r="C650" t="s">
        <v>484</v>
      </c>
      <c r="E650">
        <v>1186</v>
      </c>
      <c r="F650">
        <v>1520</v>
      </c>
      <c r="G650">
        <v>3805</v>
      </c>
      <c r="H650">
        <v>1680</v>
      </c>
      <c r="I650">
        <f t="shared" si="53"/>
        <v>9716448000</v>
      </c>
      <c r="J650">
        <f t="shared" si="54"/>
        <v>9.7164479999999998</v>
      </c>
      <c r="L650" t="e">
        <f t="shared" si="55"/>
        <v>#VALUE!</v>
      </c>
      <c r="M650" t="e">
        <f t="shared" si="56"/>
        <v>#VALUE!</v>
      </c>
    </row>
    <row r="651" spans="1:14" hidden="1" x14ac:dyDescent="0.3">
      <c r="A651" t="s">
        <v>319</v>
      </c>
      <c r="B651" t="s">
        <v>2144</v>
      </c>
      <c r="C651" t="s">
        <v>404</v>
      </c>
      <c r="E651">
        <v>1197</v>
      </c>
      <c r="F651">
        <v>1520</v>
      </c>
      <c r="G651">
        <v>3805</v>
      </c>
      <c r="H651">
        <v>1680</v>
      </c>
      <c r="I651">
        <f t="shared" si="53"/>
        <v>9716448000</v>
      </c>
      <c r="J651">
        <f t="shared" si="54"/>
        <v>9.7164479999999998</v>
      </c>
      <c r="K651" t="s">
        <v>304</v>
      </c>
      <c r="L651" t="str">
        <f t="shared" si="55"/>
        <v xml:space="preserve">165 </v>
      </c>
      <c r="M651">
        <f t="shared" si="56"/>
        <v>0.16500000000000001</v>
      </c>
    </row>
    <row r="652" spans="1:14" hidden="1" x14ac:dyDescent="0.3">
      <c r="A652" t="s">
        <v>319</v>
      </c>
      <c r="B652" t="s">
        <v>2144</v>
      </c>
      <c r="C652" t="s">
        <v>404</v>
      </c>
      <c r="E652">
        <v>1197</v>
      </c>
      <c r="F652">
        <v>1520</v>
      </c>
      <c r="G652">
        <v>3805</v>
      </c>
      <c r="H652">
        <v>1680</v>
      </c>
      <c r="I652">
        <f t="shared" si="53"/>
        <v>9716448000</v>
      </c>
      <c r="J652">
        <f t="shared" si="54"/>
        <v>9.7164479999999998</v>
      </c>
      <c r="K652" t="s">
        <v>304</v>
      </c>
      <c r="L652" t="str">
        <f t="shared" si="55"/>
        <v xml:space="preserve">165 </v>
      </c>
      <c r="M652">
        <f t="shared" si="56"/>
        <v>0.16500000000000001</v>
      </c>
    </row>
    <row r="653" spans="1:14" hidden="1" x14ac:dyDescent="0.3">
      <c r="A653" t="s">
        <v>319</v>
      </c>
      <c r="B653" t="s">
        <v>2144</v>
      </c>
      <c r="C653" t="s">
        <v>404</v>
      </c>
      <c r="E653">
        <v>1197</v>
      </c>
      <c r="F653">
        <v>1520</v>
      </c>
      <c r="G653">
        <v>3805</v>
      </c>
      <c r="H653">
        <v>1680</v>
      </c>
      <c r="I653">
        <f t="shared" si="53"/>
        <v>9716448000</v>
      </c>
      <c r="J653">
        <f t="shared" si="54"/>
        <v>9.7164479999999998</v>
      </c>
      <c r="K653" t="s">
        <v>304</v>
      </c>
      <c r="L653" t="str">
        <f t="shared" si="55"/>
        <v xml:space="preserve">165 </v>
      </c>
      <c r="M653">
        <f t="shared" si="56"/>
        <v>0.16500000000000001</v>
      </c>
    </row>
    <row r="654" spans="1:14" hidden="1" x14ac:dyDescent="0.3">
      <c r="A654" t="s">
        <v>319</v>
      </c>
      <c r="B654" t="s">
        <v>2144</v>
      </c>
      <c r="C654" t="s">
        <v>404</v>
      </c>
      <c r="E654">
        <v>1197</v>
      </c>
      <c r="F654">
        <v>1520</v>
      </c>
      <c r="G654">
        <v>3805</v>
      </c>
      <c r="H654">
        <v>1680</v>
      </c>
      <c r="I654">
        <f t="shared" si="53"/>
        <v>9716448000</v>
      </c>
      <c r="J654">
        <f t="shared" si="54"/>
        <v>9.7164479999999998</v>
      </c>
      <c r="K654" t="s">
        <v>304</v>
      </c>
      <c r="L654" t="str">
        <f t="shared" si="55"/>
        <v xml:space="preserve">165 </v>
      </c>
      <c r="M654">
        <f t="shared" si="56"/>
        <v>0.16500000000000001</v>
      </c>
    </row>
    <row r="655" spans="1:14" hidden="1" x14ac:dyDescent="0.3">
      <c r="A655" t="s">
        <v>319</v>
      </c>
      <c r="B655" t="s">
        <v>2144</v>
      </c>
      <c r="C655" t="s">
        <v>404</v>
      </c>
      <c r="E655">
        <v>1197</v>
      </c>
      <c r="F655">
        <v>1520</v>
      </c>
      <c r="G655">
        <v>3805</v>
      </c>
      <c r="H655">
        <v>1680</v>
      </c>
      <c r="I655">
        <f t="shared" si="53"/>
        <v>9716448000</v>
      </c>
      <c r="J655">
        <f t="shared" si="54"/>
        <v>9.7164479999999998</v>
      </c>
      <c r="K655" t="s">
        <v>304</v>
      </c>
      <c r="L655" t="str">
        <f t="shared" si="55"/>
        <v xml:space="preserve">165 </v>
      </c>
      <c r="M655">
        <f t="shared" si="56"/>
        <v>0.16500000000000001</v>
      </c>
    </row>
    <row r="656" spans="1:14" hidden="1" x14ac:dyDescent="0.3">
      <c r="A656" t="s">
        <v>319</v>
      </c>
      <c r="B656" t="s">
        <v>2144</v>
      </c>
      <c r="C656" t="s">
        <v>404</v>
      </c>
      <c r="E656">
        <v>1197</v>
      </c>
      <c r="F656">
        <v>1520</v>
      </c>
      <c r="G656">
        <v>3805</v>
      </c>
      <c r="H656">
        <v>1680</v>
      </c>
      <c r="I656">
        <f t="shared" si="53"/>
        <v>9716448000</v>
      </c>
      <c r="J656">
        <f t="shared" si="54"/>
        <v>9.7164479999999998</v>
      </c>
      <c r="K656" t="s">
        <v>304</v>
      </c>
      <c r="L656" t="str">
        <f t="shared" si="55"/>
        <v xml:space="preserve">165 </v>
      </c>
      <c r="M656">
        <f t="shared" si="56"/>
        <v>0.16500000000000001</v>
      </c>
    </row>
    <row r="657" spans="1:13" hidden="1" x14ac:dyDescent="0.3">
      <c r="A657" t="s">
        <v>319</v>
      </c>
      <c r="B657" t="s">
        <v>2144</v>
      </c>
      <c r="C657" t="s">
        <v>404</v>
      </c>
      <c r="E657">
        <v>1197</v>
      </c>
      <c r="F657">
        <v>1520</v>
      </c>
      <c r="G657">
        <v>3805</v>
      </c>
      <c r="H657">
        <v>1680</v>
      </c>
      <c r="I657">
        <f t="shared" si="53"/>
        <v>9716448000</v>
      </c>
      <c r="J657">
        <f t="shared" si="54"/>
        <v>9.7164479999999998</v>
      </c>
      <c r="K657" t="s">
        <v>304</v>
      </c>
      <c r="L657" t="str">
        <f t="shared" si="55"/>
        <v xml:space="preserve">165 </v>
      </c>
      <c r="M657">
        <f t="shared" si="56"/>
        <v>0.16500000000000001</v>
      </c>
    </row>
    <row r="658" spans="1:13" hidden="1" x14ac:dyDescent="0.3">
      <c r="A658" t="s">
        <v>319</v>
      </c>
      <c r="B658" t="s">
        <v>2144</v>
      </c>
      <c r="C658" t="s">
        <v>484</v>
      </c>
      <c r="E658">
        <v>1186</v>
      </c>
      <c r="F658">
        <v>1520</v>
      </c>
      <c r="G658">
        <v>3805</v>
      </c>
      <c r="H658">
        <v>1680</v>
      </c>
      <c r="I658">
        <f t="shared" ref="I658:I721" si="59">F658*G658*H658</f>
        <v>9716448000</v>
      </c>
      <c r="J658">
        <f t="shared" ref="J658:J721" si="60">I658/1000000000</f>
        <v>9.7164479999999998</v>
      </c>
      <c r="L658" t="e">
        <f t="shared" ref="L658:L721" si="61">LEFT(K658,FIND("mm",K658)-1)</f>
        <v>#VALUE!</v>
      </c>
      <c r="M658" t="e">
        <f t="shared" ref="M658:M721" si="62">L658/1000</f>
        <v>#VALUE!</v>
      </c>
    </row>
    <row r="659" spans="1:13" hidden="1" x14ac:dyDescent="0.3">
      <c r="A659" t="s">
        <v>319</v>
      </c>
      <c r="B659" t="s">
        <v>2144</v>
      </c>
      <c r="C659" t="s">
        <v>484</v>
      </c>
      <c r="E659">
        <v>1186</v>
      </c>
      <c r="F659">
        <v>1520</v>
      </c>
      <c r="G659">
        <v>3805</v>
      </c>
      <c r="H659">
        <v>1680</v>
      </c>
      <c r="I659">
        <f t="shared" si="59"/>
        <v>9716448000</v>
      </c>
      <c r="J659">
        <f t="shared" si="60"/>
        <v>9.7164479999999998</v>
      </c>
      <c r="L659" t="e">
        <f t="shared" si="61"/>
        <v>#VALUE!</v>
      </c>
      <c r="M659" t="e">
        <f t="shared" si="62"/>
        <v>#VALUE!</v>
      </c>
    </row>
    <row r="660" spans="1:13" hidden="1" x14ac:dyDescent="0.3">
      <c r="A660" t="s">
        <v>319</v>
      </c>
      <c r="B660" t="s">
        <v>2158</v>
      </c>
      <c r="C660" t="s">
        <v>404</v>
      </c>
      <c r="E660">
        <v>1197</v>
      </c>
      <c r="F660">
        <v>1520</v>
      </c>
      <c r="G660">
        <v>3995</v>
      </c>
      <c r="H660">
        <v>1660</v>
      </c>
      <c r="I660">
        <f t="shared" si="59"/>
        <v>10080184000</v>
      </c>
      <c r="J660">
        <f t="shared" si="60"/>
        <v>10.080183999999999</v>
      </c>
      <c r="K660" t="s">
        <v>304</v>
      </c>
      <c r="L660" t="str">
        <f t="shared" si="61"/>
        <v xml:space="preserve">165 </v>
      </c>
      <c r="M660">
        <f t="shared" si="62"/>
        <v>0.16500000000000001</v>
      </c>
    </row>
    <row r="661" spans="1:13" hidden="1" x14ac:dyDescent="0.3">
      <c r="A661" t="s">
        <v>319</v>
      </c>
      <c r="B661" t="s">
        <v>2158</v>
      </c>
      <c r="C661" t="s">
        <v>2162</v>
      </c>
      <c r="E661">
        <v>1197</v>
      </c>
      <c r="F661">
        <v>1520</v>
      </c>
      <c r="G661">
        <v>3995</v>
      </c>
      <c r="H661">
        <v>1660</v>
      </c>
      <c r="I661">
        <f t="shared" si="59"/>
        <v>10080184000</v>
      </c>
      <c r="J661">
        <f t="shared" si="60"/>
        <v>10.080183999999999</v>
      </c>
      <c r="K661" t="s">
        <v>304</v>
      </c>
      <c r="L661" t="str">
        <f t="shared" si="61"/>
        <v xml:space="preserve">165 </v>
      </c>
      <c r="M661">
        <f t="shared" si="62"/>
        <v>0.16500000000000001</v>
      </c>
    </row>
    <row r="662" spans="1:13" hidden="1" x14ac:dyDescent="0.3">
      <c r="A662" t="s">
        <v>319</v>
      </c>
      <c r="B662" t="s">
        <v>2158</v>
      </c>
      <c r="C662" t="s">
        <v>2162</v>
      </c>
      <c r="E662">
        <v>1197</v>
      </c>
      <c r="F662">
        <v>1520</v>
      </c>
      <c r="G662">
        <v>3995</v>
      </c>
      <c r="H662">
        <v>1660</v>
      </c>
      <c r="I662">
        <f t="shared" si="59"/>
        <v>10080184000</v>
      </c>
      <c r="J662">
        <f t="shared" si="60"/>
        <v>10.080183999999999</v>
      </c>
      <c r="K662" t="s">
        <v>304</v>
      </c>
      <c r="L662" t="str">
        <f t="shared" si="61"/>
        <v xml:space="preserve">165 </v>
      </c>
      <c r="M662">
        <f t="shared" si="62"/>
        <v>0.16500000000000001</v>
      </c>
    </row>
    <row r="663" spans="1:13" hidden="1" x14ac:dyDescent="0.3">
      <c r="A663" t="s">
        <v>319</v>
      </c>
      <c r="B663" t="s">
        <v>2158</v>
      </c>
      <c r="C663" t="s">
        <v>2162</v>
      </c>
      <c r="E663">
        <v>1197</v>
      </c>
      <c r="F663">
        <v>1520</v>
      </c>
      <c r="G663">
        <v>3995</v>
      </c>
      <c r="H663">
        <v>1660</v>
      </c>
      <c r="I663">
        <f t="shared" si="59"/>
        <v>10080184000</v>
      </c>
      <c r="J663">
        <f t="shared" si="60"/>
        <v>10.080183999999999</v>
      </c>
      <c r="K663" t="s">
        <v>304</v>
      </c>
      <c r="L663" t="str">
        <f t="shared" si="61"/>
        <v xml:space="preserve">165 </v>
      </c>
      <c r="M663">
        <f t="shared" si="62"/>
        <v>0.16500000000000001</v>
      </c>
    </row>
    <row r="664" spans="1:13" hidden="1" x14ac:dyDescent="0.3">
      <c r="A664" t="s">
        <v>319</v>
      </c>
      <c r="B664" t="s">
        <v>2158</v>
      </c>
      <c r="C664" t="s">
        <v>2166</v>
      </c>
      <c r="E664">
        <v>1120</v>
      </c>
      <c r="F664">
        <v>1520</v>
      </c>
      <c r="G664">
        <v>3995</v>
      </c>
      <c r="H664">
        <v>1660</v>
      </c>
      <c r="I664">
        <f t="shared" si="59"/>
        <v>10080184000</v>
      </c>
      <c r="J664">
        <f t="shared" si="60"/>
        <v>10.080183999999999</v>
      </c>
      <c r="K664" t="s">
        <v>304</v>
      </c>
      <c r="L664" t="str">
        <f t="shared" si="61"/>
        <v xml:space="preserve">165 </v>
      </c>
      <c r="M664">
        <f t="shared" si="62"/>
        <v>0.16500000000000001</v>
      </c>
    </row>
    <row r="665" spans="1:13" hidden="1" x14ac:dyDescent="0.3">
      <c r="A665" t="s">
        <v>319</v>
      </c>
      <c r="B665" t="s">
        <v>2158</v>
      </c>
      <c r="C665" t="s">
        <v>404</v>
      </c>
      <c r="E665">
        <v>1197</v>
      </c>
      <c r="F665">
        <v>1520</v>
      </c>
      <c r="G665">
        <v>3995</v>
      </c>
      <c r="H665">
        <v>1660</v>
      </c>
      <c r="I665">
        <f t="shared" si="59"/>
        <v>10080184000</v>
      </c>
      <c r="J665">
        <f t="shared" si="60"/>
        <v>10.080183999999999</v>
      </c>
      <c r="K665" t="s">
        <v>304</v>
      </c>
      <c r="L665" t="str">
        <f t="shared" si="61"/>
        <v xml:space="preserve">165 </v>
      </c>
      <c r="M665">
        <f t="shared" si="62"/>
        <v>0.16500000000000001</v>
      </c>
    </row>
    <row r="666" spans="1:13" hidden="1" x14ac:dyDescent="0.3">
      <c r="A666" t="s">
        <v>319</v>
      </c>
      <c r="B666" t="s">
        <v>2158</v>
      </c>
      <c r="C666" t="s">
        <v>484</v>
      </c>
      <c r="E666">
        <v>1120</v>
      </c>
      <c r="F666">
        <v>1520</v>
      </c>
      <c r="G666">
        <v>3995</v>
      </c>
      <c r="H666">
        <v>1660</v>
      </c>
      <c r="I666">
        <f t="shared" si="59"/>
        <v>10080184000</v>
      </c>
      <c r="J666">
        <f t="shared" si="60"/>
        <v>10.080183999999999</v>
      </c>
      <c r="K666" t="s">
        <v>304</v>
      </c>
      <c r="L666" t="str">
        <f t="shared" si="61"/>
        <v xml:space="preserve">165 </v>
      </c>
      <c r="M666">
        <f t="shared" si="62"/>
        <v>0.16500000000000001</v>
      </c>
    </row>
    <row r="667" spans="1:13" hidden="1" x14ac:dyDescent="0.3">
      <c r="A667" t="s">
        <v>319</v>
      </c>
      <c r="B667" t="s">
        <v>2158</v>
      </c>
      <c r="C667" t="s">
        <v>2166</v>
      </c>
      <c r="E667">
        <v>1120</v>
      </c>
      <c r="F667">
        <v>1520</v>
      </c>
      <c r="G667">
        <v>3995</v>
      </c>
      <c r="H667">
        <v>1660</v>
      </c>
      <c r="I667">
        <f t="shared" si="59"/>
        <v>10080184000</v>
      </c>
      <c r="J667">
        <f t="shared" si="60"/>
        <v>10.080183999999999</v>
      </c>
      <c r="K667" t="s">
        <v>304</v>
      </c>
      <c r="L667" t="str">
        <f t="shared" si="61"/>
        <v xml:space="preserve">165 </v>
      </c>
      <c r="M667">
        <f t="shared" si="62"/>
        <v>0.16500000000000001</v>
      </c>
    </row>
    <row r="668" spans="1:13" hidden="1" x14ac:dyDescent="0.3">
      <c r="A668" t="s">
        <v>319</v>
      </c>
      <c r="B668" t="s">
        <v>2158</v>
      </c>
      <c r="C668" t="s">
        <v>484</v>
      </c>
      <c r="E668">
        <v>1197</v>
      </c>
      <c r="F668">
        <v>1520</v>
      </c>
      <c r="G668">
        <v>3995</v>
      </c>
      <c r="H668">
        <v>1660</v>
      </c>
      <c r="I668">
        <f t="shared" si="59"/>
        <v>10080184000</v>
      </c>
      <c r="J668">
        <f t="shared" si="60"/>
        <v>10.080183999999999</v>
      </c>
      <c r="K668" t="s">
        <v>304</v>
      </c>
      <c r="L668" t="str">
        <f t="shared" si="61"/>
        <v xml:space="preserve">165 </v>
      </c>
      <c r="M668">
        <f t="shared" si="62"/>
        <v>0.16500000000000001</v>
      </c>
    </row>
    <row r="669" spans="1:13" hidden="1" x14ac:dyDescent="0.3">
      <c r="A669" t="s">
        <v>785</v>
      </c>
      <c r="B669" t="s">
        <v>2172</v>
      </c>
      <c r="C669" t="s">
        <v>1264</v>
      </c>
      <c r="E669">
        <v>2523</v>
      </c>
      <c r="F669">
        <v>1880</v>
      </c>
      <c r="G669">
        <v>4107</v>
      </c>
      <c r="H669">
        <v>1745</v>
      </c>
      <c r="I669">
        <f t="shared" si="59"/>
        <v>13473424200</v>
      </c>
      <c r="J669">
        <f t="shared" si="60"/>
        <v>13.4734242</v>
      </c>
      <c r="K669" t="s">
        <v>151</v>
      </c>
      <c r="L669" t="str">
        <f t="shared" si="61"/>
        <v xml:space="preserve">180 </v>
      </c>
      <c r="M669">
        <f t="shared" si="62"/>
        <v>0.18</v>
      </c>
    </row>
    <row r="670" spans="1:13" hidden="1" x14ac:dyDescent="0.3">
      <c r="A670" t="s">
        <v>785</v>
      </c>
      <c r="B670" t="s">
        <v>2172</v>
      </c>
      <c r="C670" t="s">
        <v>1264</v>
      </c>
      <c r="E670">
        <v>2523</v>
      </c>
      <c r="F670">
        <v>1880</v>
      </c>
      <c r="G670">
        <v>4107</v>
      </c>
      <c r="H670">
        <v>1745</v>
      </c>
      <c r="I670">
        <f t="shared" si="59"/>
        <v>13473424200</v>
      </c>
      <c r="J670">
        <f t="shared" si="60"/>
        <v>13.4734242</v>
      </c>
      <c r="K670" t="s">
        <v>151</v>
      </c>
      <c r="L670" t="str">
        <f t="shared" si="61"/>
        <v xml:space="preserve">180 </v>
      </c>
      <c r="M670">
        <f t="shared" si="62"/>
        <v>0.18</v>
      </c>
    </row>
    <row r="671" spans="1:13" hidden="1" x14ac:dyDescent="0.3">
      <c r="A671" t="s">
        <v>785</v>
      </c>
      <c r="B671" t="s">
        <v>2172</v>
      </c>
      <c r="C671" t="s">
        <v>1264</v>
      </c>
      <c r="E671">
        <v>2523</v>
      </c>
      <c r="F671">
        <v>1880</v>
      </c>
      <c r="G671">
        <v>4107</v>
      </c>
      <c r="H671">
        <v>1745</v>
      </c>
      <c r="I671">
        <f t="shared" si="59"/>
        <v>13473424200</v>
      </c>
      <c r="J671">
        <f t="shared" si="60"/>
        <v>13.4734242</v>
      </c>
      <c r="K671" t="s">
        <v>151</v>
      </c>
      <c r="L671" t="str">
        <f t="shared" si="61"/>
        <v xml:space="preserve">180 </v>
      </c>
      <c r="M671">
        <f t="shared" si="62"/>
        <v>0.18</v>
      </c>
    </row>
    <row r="672" spans="1:13" hidden="1" x14ac:dyDescent="0.3">
      <c r="A672" t="s">
        <v>785</v>
      </c>
      <c r="B672" t="s">
        <v>2172</v>
      </c>
      <c r="C672" t="s">
        <v>1264</v>
      </c>
      <c r="E672">
        <v>2523</v>
      </c>
      <c r="F672">
        <v>1910</v>
      </c>
      <c r="G672">
        <v>4221</v>
      </c>
      <c r="H672">
        <v>1745</v>
      </c>
      <c r="I672">
        <f t="shared" si="59"/>
        <v>14068381950</v>
      </c>
      <c r="J672">
        <f t="shared" si="60"/>
        <v>14.068381949999999</v>
      </c>
      <c r="K672" t="s">
        <v>2176</v>
      </c>
      <c r="L672" t="str">
        <f t="shared" si="61"/>
        <v xml:space="preserve">183 </v>
      </c>
      <c r="M672">
        <f t="shared" si="62"/>
        <v>0.183</v>
      </c>
    </row>
    <row r="673" spans="1:13" hidden="1" x14ac:dyDescent="0.3">
      <c r="A673" t="s">
        <v>785</v>
      </c>
      <c r="B673" t="s">
        <v>2172</v>
      </c>
      <c r="C673" t="s">
        <v>1264</v>
      </c>
      <c r="E673">
        <v>2523</v>
      </c>
      <c r="F673">
        <v>1910</v>
      </c>
      <c r="G673">
        <v>4221</v>
      </c>
      <c r="H673">
        <v>1745</v>
      </c>
      <c r="I673">
        <f t="shared" si="59"/>
        <v>14068381950</v>
      </c>
      <c r="J673">
        <f t="shared" si="60"/>
        <v>14.068381949999999</v>
      </c>
      <c r="K673" t="s">
        <v>2176</v>
      </c>
      <c r="L673" t="str">
        <f t="shared" si="61"/>
        <v xml:space="preserve">183 </v>
      </c>
      <c r="M673">
        <f t="shared" si="62"/>
        <v>0.183</v>
      </c>
    </row>
    <row r="674" spans="1:13" hidden="1" x14ac:dyDescent="0.3">
      <c r="A674" t="s">
        <v>235</v>
      </c>
      <c r="B674" t="s">
        <v>2178</v>
      </c>
      <c r="C674" t="s">
        <v>2183</v>
      </c>
      <c r="E674">
        <v>1248</v>
      </c>
      <c r="F674">
        <v>1485</v>
      </c>
      <c r="G674">
        <v>4490</v>
      </c>
      <c r="H674">
        <v>1730</v>
      </c>
      <c r="I674">
        <f t="shared" si="59"/>
        <v>11535034500</v>
      </c>
      <c r="J674">
        <f t="shared" si="60"/>
        <v>11.5350345</v>
      </c>
      <c r="K674" t="s">
        <v>372</v>
      </c>
      <c r="L674" t="str">
        <f t="shared" si="61"/>
        <v xml:space="preserve">170 </v>
      </c>
      <c r="M674">
        <f t="shared" si="62"/>
        <v>0.17</v>
      </c>
    </row>
    <row r="675" spans="1:13" hidden="1" x14ac:dyDescent="0.3">
      <c r="A675" t="s">
        <v>235</v>
      </c>
      <c r="B675" t="s">
        <v>2178</v>
      </c>
      <c r="C675" t="s">
        <v>2183</v>
      </c>
      <c r="E675">
        <v>1248</v>
      </c>
      <c r="F675">
        <v>1485</v>
      </c>
      <c r="G675">
        <v>4490</v>
      </c>
      <c r="H675">
        <v>1730</v>
      </c>
      <c r="I675">
        <f t="shared" si="59"/>
        <v>11535034500</v>
      </c>
      <c r="J675">
        <f t="shared" si="60"/>
        <v>11.5350345</v>
      </c>
      <c r="K675" t="s">
        <v>372</v>
      </c>
      <c r="L675" t="str">
        <f t="shared" si="61"/>
        <v xml:space="preserve">170 </v>
      </c>
      <c r="M675">
        <f t="shared" si="62"/>
        <v>0.17</v>
      </c>
    </row>
    <row r="676" spans="1:13" hidden="1" x14ac:dyDescent="0.3">
      <c r="A676" t="s">
        <v>235</v>
      </c>
      <c r="B676" t="s">
        <v>2178</v>
      </c>
      <c r="C676" t="s">
        <v>2183</v>
      </c>
      <c r="E676">
        <v>1248</v>
      </c>
      <c r="F676">
        <v>1485</v>
      </c>
      <c r="G676">
        <v>4490</v>
      </c>
      <c r="H676">
        <v>1730</v>
      </c>
      <c r="I676">
        <f t="shared" si="59"/>
        <v>11535034500</v>
      </c>
      <c r="J676">
        <f t="shared" si="60"/>
        <v>11.5350345</v>
      </c>
      <c r="K676" t="s">
        <v>372</v>
      </c>
      <c r="L676" t="str">
        <f t="shared" si="61"/>
        <v xml:space="preserve">170 </v>
      </c>
      <c r="M676">
        <f t="shared" si="62"/>
        <v>0.17</v>
      </c>
    </row>
    <row r="677" spans="1:13" hidden="1" x14ac:dyDescent="0.3">
      <c r="A677" t="s">
        <v>235</v>
      </c>
      <c r="B677" t="s">
        <v>2178</v>
      </c>
      <c r="C677" t="s">
        <v>2183</v>
      </c>
      <c r="E677">
        <v>1248</v>
      </c>
      <c r="F677">
        <v>1485</v>
      </c>
      <c r="G677">
        <v>4490</v>
      </c>
      <c r="H677">
        <v>1730</v>
      </c>
      <c r="I677">
        <f t="shared" si="59"/>
        <v>11535034500</v>
      </c>
      <c r="J677">
        <f t="shared" si="60"/>
        <v>11.5350345</v>
      </c>
      <c r="K677" t="s">
        <v>372</v>
      </c>
      <c r="L677" t="str">
        <f t="shared" si="61"/>
        <v xml:space="preserve">170 </v>
      </c>
      <c r="M677">
        <f t="shared" si="62"/>
        <v>0.17</v>
      </c>
    </row>
    <row r="678" spans="1:13" hidden="1" x14ac:dyDescent="0.3">
      <c r="A678" t="s">
        <v>235</v>
      </c>
      <c r="B678" t="s">
        <v>2178</v>
      </c>
      <c r="C678" t="s">
        <v>1962</v>
      </c>
      <c r="E678">
        <v>1462</v>
      </c>
      <c r="F678">
        <v>1485</v>
      </c>
      <c r="G678">
        <v>4490</v>
      </c>
      <c r="H678">
        <v>1730</v>
      </c>
      <c r="I678">
        <f t="shared" si="59"/>
        <v>11535034500</v>
      </c>
      <c r="J678">
        <f t="shared" si="60"/>
        <v>11.5350345</v>
      </c>
      <c r="K678" t="s">
        <v>372</v>
      </c>
      <c r="L678" t="str">
        <f t="shared" si="61"/>
        <v xml:space="preserve">170 </v>
      </c>
      <c r="M678">
        <f t="shared" si="62"/>
        <v>0.17</v>
      </c>
    </row>
    <row r="679" spans="1:13" hidden="1" x14ac:dyDescent="0.3">
      <c r="A679" t="s">
        <v>235</v>
      </c>
      <c r="B679" t="s">
        <v>2178</v>
      </c>
      <c r="C679" t="s">
        <v>1962</v>
      </c>
      <c r="E679">
        <v>1462</v>
      </c>
      <c r="F679">
        <v>1485</v>
      </c>
      <c r="G679">
        <v>4490</v>
      </c>
      <c r="H679">
        <v>1730</v>
      </c>
      <c r="I679">
        <f t="shared" si="59"/>
        <v>11535034500</v>
      </c>
      <c r="J679">
        <f t="shared" si="60"/>
        <v>11.5350345</v>
      </c>
      <c r="K679" t="s">
        <v>372</v>
      </c>
      <c r="L679" t="str">
        <f t="shared" si="61"/>
        <v xml:space="preserve">170 </v>
      </c>
      <c r="M679">
        <f t="shared" si="62"/>
        <v>0.17</v>
      </c>
    </row>
    <row r="680" spans="1:13" hidden="1" x14ac:dyDescent="0.3">
      <c r="A680" t="s">
        <v>235</v>
      </c>
      <c r="B680" t="s">
        <v>2178</v>
      </c>
      <c r="C680" t="s">
        <v>1962</v>
      </c>
      <c r="E680">
        <v>1462</v>
      </c>
      <c r="F680">
        <v>1485</v>
      </c>
      <c r="G680">
        <v>4490</v>
      </c>
      <c r="H680">
        <v>1730</v>
      </c>
      <c r="I680">
        <f t="shared" si="59"/>
        <v>11535034500</v>
      </c>
      <c r="J680">
        <f t="shared" si="60"/>
        <v>11.5350345</v>
      </c>
      <c r="K680" t="s">
        <v>372</v>
      </c>
      <c r="L680" t="str">
        <f t="shared" si="61"/>
        <v xml:space="preserve">170 </v>
      </c>
      <c r="M680">
        <f t="shared" si="62"/>
        <v>0.17</v>
      </c>
    </row>
    <row r="681" spans="1:13" hidden="1" x14ac:dyDescent="0.3">
      <c r="A681" t="s">
        <v>235</v>
      </c>
      <c r="B681" t="s">
        <v>2178</v>
      </c>
      <c r="C681" t="s">
        <v>1962</v>
      </c>
      <c r="E681">
        <v>1462</v>
      </c>
      <c r="F681">
        <v>1485</v>
      </c>
      <c r="G681">
        <v>4490</v>
      </c>
      <c r="H681">
        <v>1730</v>
      </c>
      <c r="I681">
        <f t="shared" si="59"/>
        <v>11535034500</v>
      </c>
      <c r="J681">
        <f t="shared" si="60"/>
        <v>11.5350345</v>
      </c>
      <c r="K681" t="s">
        <v>372</v>
      </c>
      <c r="L681" t="str">
        <f t="shared" si="61"/>
        <v xml:space="preserve">170 </v>
      </c>
      <c r="M681">
        <f t="shared" si="62"/>
        <v>0.17</v>
      </c>
    </row>
    <row r="682" spans="1:13" hidden="1" x14ac:dyDescent="0.3">
      <c r="A682" t="s">
        <v>235</v>
      </c>
      <c r="B682" t="s">
        <v>2178</v>
      </c>
      <c r="C682" t="s">
        <v>1962</v>
      </c>
      <c r="E682">
        <v>1462</v>
      </c>
      <c r="F682">
        <v>1485</v>
      </c>
      <c r="G682">
        <v>4490</v>
      </c>
      <c r="H682">
        <v>1730</v>
      </c>
      <c r="I682">
        <f t="shared" si="59"/>
        <v>11535034500</v>
      </c>
      <c r="J682">
        <f t="shared" si="60"/>
        <v>11.5350345</v>
      </c>
      <c r="K682" t="s">
        <v>372</v>
      </c>
      <c r="L682" t="str">
        <f t="shared" si="61"/>
        <v xml:space="preserve">170 </v>
      </c>
      <c r="M682">
        <f t="shared" si="62"/>
        <v>0.17</v>
      </c>
    </row>
    <row r="683" spans="1:13" hidden="1" x14ac:dyDescent="0.3">
      <c r="A683" t="s">
        <v>235</v>
      </c>
      <c r="B683" t="s">
        <v>2178</v>
      </c>
      <c r="C683" t="s">
        <v>1962</v>
      </c>
      <c r="E683">
        <v>1462</v>
      </c>
      <c r="F683">
        <v>1485</v>
      </c>
      <c r="G683">
        <v>4490</v>
      </c>
      <c r="H683">
        <v>1730</v>
      </c>
      <c r="I683">
        <f t="shared" si="59"/>
        <v>11535034500</v>
      </c>
      <c r="J683">
        <f t="shared" si="60"/>
        <v>11.5350345</v>
      </c>
      <c r="K683" t="s">
        <v>372</v>
      </c>
      <c r="L683" t="str">
        <f t="shared" si="61"/>
        <v xml:space="preserve">170 </v>
      </c>
      <c r="M683">
        <f t="shared" si="62"/>
        <v>0.17</v>
      </c>
    </row>
    <row r="684" spans="1:13" hidden="1" x14ac:dyDescent="0.3">
      <c r="A684" t="s">
        <v>235</v>
      </c>
      <c r="B684" t="s">
        <v>2178</v>
      </c>
      <c r="C684" t="s">
        <v>1962</v>
      </c>
      <c r="E684">
        <v>1462</v>
      </c>
      <c r="F684">
        <v>1485</v>
      </c>
      <c r="G684">
        <v>4490</v>
      </c>
      <c r="H684">
        <v>1730</v>
      </c>
      <c r="I684">
        <f t="shared" si="59"/>
        <v>11535034500</v>
      </c>
      <c r="J684">
        <f t="shared" si="60"/>
        <v>11.5350345</v>
      </c>
      <c r="K684" t="s">
        <v>372</v>
      </c>
      <c r="L684" t="str">
        <f t="shared" si="61"/>
        <v xml:space="preserve">170 </v>
      </c>
      <c r="M684">
        <f t="shared" si="62"/>
        <v>0.17</v>
      </c>
    </row>
    <row r="685" spans="1:13" hidden="1" x14ac:dyDescent="0.3">
      <c r="A685" t="s">
        <v>235</v>
      </c>
      <c r="B685" t="s">
        <v>2178</v>
      </c>
      <c r="C685" t="s">
        <v>2199</v>
      </c>
      <c r="E685">
        <v>1498</v>
      </c>
      <c r="F685">
        <v>1485</v>
      </c>
      <c r="G685">
        <v>4490</v>
      </c>
      <c r="H685">
        <v>1730</v>
      </c>
      <c r="I685">
        <f t="shared" si="59"/>
        <v>11535034500</v>
      </c>
      <c r="J685">
        <f t="shared" si="60"/>
        <v>11.5350345</v>
      </c>
      <c r="K685" t="s">
        <v>372</v>
      </c>
      <c r="L685" t="str">
        <f t="shared" si="61"/>
        <v xml:space="preserve">170 </v>
      </c>
      <c r="M685">
        <f t="shared" si="62"/>
        <v>0.17</v>
      </c>
    </row>
    <row r="686" spans="1:13" hidden="1" x14ac:dyDescent="0.3">
      <c r="A686" t="s">
        <v>235</v>
      </c>
      <c r="B686" t="s">
        <v>2178</v>
      </c>
      <c r="C686" t="s">
        <v>2199</v>
      </c>
      <c r="E686">
        <v>1498</v>
      </c>
      <c r="F686">
        <v>1485</v>
      </c>
      <c r="G686">
        <v>4490</v>
      </c>
      <c r="H686">
        <v>1730</v>
      </c>
      <c r="I686">
        <f t="shared" si="59"/>
        <v>11535034500</v>
      </c>
      <c r="J686">
        <f t="shared" si="60"/>
        <v>11.5350345</v>
      </c>
      <c r="K686" t="s">
        <v>372</v>
      </c>
      <c r="L686" t="str">
        <f t="shared" si="61"/>
        <v xml:space="preserve">170 </v>
      </c>
      <c r="M686">
        <f t="shared" si="62"/>
        <v>0.17</v>
      </c>
    </row>
    <row r="687" spans="1:13" hidden="1" x14ac:dyDescent="0.3">
      <c r="A687" t="s">
        <v>235</v>
      </c>
      <c r="B687" t="s">
        <v>2178</v>
      </c>
      <c r="C687" t="s">
        <v>2199</v>
      </c>
      <c r="E687">
        <v>1498</v>
      </c>
      <c r="F687">
        <v>1485</v>
      </c>
      <c r="G687">
        <v>4490</v>
      </c>
      <c r="H687">
        <v>1730</v>
      </c>
      <c r="I687">
        <f t="shared" si="59"/>
        <v>11535034500</v>
      </c>
      <c r="J687">
        <f t="shared" si="60"/>
        <v>11.5350345</v>
      </c>
      <c r="K687" t="s">
        <v>372</v>
      </c>
      <c r="L687" t="str">
        <f t="shared" si="61"/>
        <v xml:space="preserve">170 </v>
      </c>
      <c r="M687">
        <f t="shared" si="62"/>
        <v>0.17</v>
      </c>
    </row>
    <row r="688" spans="1:13" hidden="1" x14ac:dyDescent="0.3">
      <c r="A688" t="s">
        <v>865</v>
      </c>
      <c r="B688" t="s">
        <v>2204</v>
      </c>
      <c r="C688" t="s">
        <v>1433</v>
      </c>
      <c r="E688">
        <v>1598</v>
      </c>
      <c r="F688">
        <v>1466</v>
      </c>
      <c r="G688">
        <v>4413</v>
      </c>
      <c r="H688">
        <v>1699</v>
      </c>
      <c r="I688">
        <f t="shared" si="59"/>
        <v>10991609142</v>
      </c>
      <c r="J688">
        <f t="shared" si="60"/>
        <v>10.991609142</v>
      </c>
      <c r="K688" t="s">
        <v>659</v>
      </c>
      <c r="L688" t="str">
        <f t="shared" si="61"/>
        <v xml:space="preserve">163 </v>
      </c>
      <c r="M688">
        <f t="shared" si="62"/>
        <v>0.16300000000000001</v>
      </c>
    </row>
    <row r="689" spans="1:13" hidden="1" x14ac:dyDescent="0.3">
      <c r="A689" t="s">
        <v>865</v>
      </c>
      <c r="B689" t="s">
        <v>2204</v>
      </c>
      <c r="C689" t="s">
        <v>1351</v>
      </c>
      <c r="E689">
        <v>1498</v>
      </c>
      <c r="F689">
        <v>1466</v>
      </c>
      <c r="G689">
        <v>4413</v>
      </c>
      <c r="H689">
        <v>1699</v>
      </c>
      <c r="I689">
        <f t="shared" si="59"/>
        <v>10991609142</v>
      </c>
      <c r="J689">
        <f t="shared" si="60"/>
        <v>10.991609142</v>
      </c>
      <c r="K689" t="s">
        <v>659</v>
      </c>
      <c r="L689" t="str">
        <f t="shared" si="61"/>
        <v xml:space="preserve">163 </v>
      </c>
      <c r="M689">
        <f t="shared" si="62"/>
        <v>0.16300000000000001</v>
      </c>
    </row>
    <row r="690" spans="1:13" hidden="1" x14ac:dyDescent="0.3">
      <c r="A690" t="s">
        <v>865</v>
      </c>
      <c r="B690" t="s">
        <v>2204</v>
      </c>
      <c r="C690" t="s">
        <v>1433</v>
      </c>
      <c r="E690">
        <v>1598</v>
      </c>
      <c r="F690">
        <v>1466</v>
      </c>
      <c r="G690">
        <v>4413</v>
      </c>
      <c r="H690">
        <v>1699</v>
      </c>
      <c r="I690">
        <f t="shared" si="59"/>
        <v>10991609142</v>
      </c>
      <c r="J690">
        <f t="shared" si="60"/>
        <v>10.991609142</v>
      </c>
      <c r="K690" t="s">
        <v>659</v>
      </c>
      <c r="L690" t="str">
        <f t="shared" si="61"/>
        <v xml:space="preserve">163 </v>
      </c>
      <c r="M690">
        <f t="shared" si="62"/>
        <v>0.16300000000000001</v>
      </c>
    </row>
    <row r="691" spans="1:13" hidden="1" x14ac:dyDescent="0.3">
      <c r="A691" t="s">
        <v>865</v>
      </c>
      <c r="B691" t="s">
        <v>2204</v>
      </c>
      <c r="C691" t="s">
        <v>1351</v>
      </c>
      <c r="E691">
        <v>1498</v>
      </c>
      <c r="F691">
        <v>1466</v>
      </c>
      <c r="G691">
        <v>4413</v>
      </c>
      <c r="H691">
        <v>1699</v>
      </c>
      <c r="I691">
        <f t="shared" si="59"/>
        <v>10991609142</v>
      </c>
      <c r="J691">
        <f t="shared" si="60"/>
        <v>10.991609142</v>
      </c>
      <c r="K691" t="s">
        <v>659</v>
      </c>
      <c r="L691" t="str">
        <f t="shared" si="61"/>
        <v xml:space="preserve">163 </v>
      </c>
      <c r="M691">
        <f t="shared" si="62"/>
        <v>0.16300000000000001</v>
      </c>
    </row>
    <row r="692" spans="1:13" hidden="1" x14ac:dyDescent="0.3">
      <c r="A692" t="s">
        <v>865</v>
      </c>
      <c r="B692" t="s">
        <v>2204</v>
      </c>
      <c r="C692" t="s">
        <v>1351</v>
      </c>
      <c r="E692">
        <v>1498</v>
      </c>
      <c r="F692">
        <v>1466</v>
      </c>
      <c r="G692">
        <v>4413</v>
      </c>
      <c r="H692">
        <v>1699</v>
      </c>
      <c r="I692">
        <f t="shared" si="59"/>
        <v>10991609142</v>
      </c>
      <c r="J692">
        <f t="shared" si="60"/>
        <v>10.991609142</v>
      </c>
      <c r="K692" t="s">
        <v>659</v>
      </c>
      <c r="L692" t="str">
        <f t="shared" si="61"/>
        <v xml:space="preserve">163 </v>
      </c>
      <c r="M692">
        <f t="shared" si="62"/>
        <v>0.16300000000000001</v>
      </c>
    </row>
    <row r="693" spans="1:13" hidden="1" x14ac:dyDescent="0.3">
      <c r="A693" t="s">
        <v>865</v>
      </c>
      <c r="B693" t="s">
        <v>2204</v>
      </c>
      <c r="C693" t="s">
        <v>1433</v>
      </c>
      <c r="E693">
        <v>1598</v>
      </c>
      <c r="F693">
        <v>1466</v>
      </c>
      <c r="G693">
        <v>4413</v>
      </c>
      <c r="H693">
        <v>1699</v>
      </c>
      <c r="I693">
        <f t="shared" si="59"/>
        <v>10991609142</v>
      </c>
      <c r="J693">
        <f t="shared" si="60"/>
        <v>10.991609142</v>
      </c>
      <c r="K693" t="s">
        <v>659</v>
      </c>
      <c r="L693" t="str">
        <f t="shared" si="61"/>
        <v xml:space="preserve">163 </v>
      </c>
      <c r="M693">
        <f t="shared" si="62"/>
        <v>0.16300000000000001</v>
      </c>
    </row>
    <row r="694" spans="1:13" hidden="1" x14ac:dyDescent="0.3">
      <c r="A694" t="s">
        <v>865</v>
      </c>
      <c r="B694" t="s">
        <v>2204</v>
      </c>
      <c r="C694" t="s">
        <v>1351</v>
      </c>
      <c r="E694">
        <v>1498</v>
      </c>
      <c r="F694">
        <v>1466</v>
      </c>
      <c r="G694">
        <v>4413</v>
      </c>
      <c r="H694">
        <v>1699</v>
      </c>
      <c r="I694">
        <f t="shared" si="59"/>
        <v>10991609142</v>
      </c>
      <c r="J694">
        <f t="shared" si="60"/>
        <v>10.991609142</v>
      </c>
      <c r="K694" t="s">
        <v>659</v>
      </c>
      <c r="L694" t="str">
        <f t="shared" si="61"/>
        <v xml:space="preserve">163 </v>
      </c>
      <c r="M694">
        <f t="shared" si="62"/>
        <v>0.16300000000000001</v>
      </c>
    </row>
    <row r="695" spans="1:13" hidden="1" x14ac:dyDescent="0.3">
      <c r="A695" t="s">
        <v>865</v>
      </c>
      <c r="B695" t="s">
        <v>2204</v>
      </c>
      <c r="C695" t="s">
        <v>1351</v>
      </c>
      <c r="E695">
        <v>1498</v>
      </c>
      <c r="F695">
        <v>1466</v>
      </c>
      <c r="G695">
        <v>4413</v>
      </c>
      <c r="H695">
        <v>1699</v>
      </c>
      <c r="I695">
        <f t="shared" si="59"/>
        <v>10991609142</v>
      </c>
      <c r="J695">
        <f t="shared" si="60"/>
        <v>10.991609142</v>
      </c>
      <c r="K695" t="s">
        <v>659</v>
      </c>
      <c r="L695" t="str">
        <f t="shared" si="61"/>
        <v xml:space="preserve">163 </v>
      </c>
      <c r="M695">
        <f t="shared" si="62"/>
        <v>0.16300000000000001</v>
      </c>
    </row>
    <row r="696" spans="1:13" hidden="1" x14ac:dyDescent="0.3">
      <c r="A696" t="s">
        <v>865</v>
      </c>
      <c r="B696" t="s">
        <v>2204</v>
      </c>
      <c r="C696" t="s">
        <v>1433</v>
      </c>
      <c r="E696">
        <v>1598</v>
      </c>
      <c r="F696">
        <v>1466</v>
      </c>
      <c r="G696">
        <v>4413</v>
      </c>
      <c r="H696">
        <v>1699</v>
      </c>
      <c r="I696">
        <f t="shared" si="59"/>
        <v>10991609142</v>
      </c>
      <c r="J696">
        <f t="shared" si="60"/>
        <v>10.991609142</v>
      </c>
      <c r="K696" t="s">
        <v>659</v>
      </c>
      <c r="L696" t="str">
        <f t="shared" si="61"/>
        <v xml:space="preserve">163 </v>
      </c>
      <c r="M696">
        <f t="shared" si="62"/>
        <v>0.16300000000000001</v>
      </c>
    </row>
    <row r="697" spans="1:13" hidden="1" x14ac:dyDescent="0.3">
      <c r="A697" t="s">
        <v>865</v>
      </c>
      <c r="B697" t="s">
        <v>2204</v>
      </c>
      <c r="C697" t="s">
        <v>1433</v>
      </c>
      <c r="E697">
        <v>1598</v>
      </c>
      <c r="F697">
        <v>1466</v>
      </c>
      <c r="G697">
        <v>4413</v>
      </c>
      <c r="H697">
        <v>1699</v>
      </c>
      <c r="I697">
        <f t="shared" si="59"/>
        <v>10991609142</v>
      </c>
      <c r="J697">
        <f t="shared" si="60"/>
        <v>10.991609142</v>
      </c>
      <c r="K697" t="s">
        <v>659</v>
      </c>
      <c r="L697" t="str">
        <f t="shared" si="61"/>
        <v xml:space="preserve">163 </v>
      </c>
      <c r="M697">
        <f t="shared" si="62"/>
        <v>0.16300000000000001</v>
      </c>
    </row>
    <row r="698" spans="1:13" hidden="1" x14ac:dyDescent="0.3">
      <c r="A698" t="s">
        <v>865</v>
      </c>
      <c r="B698" t="s">
        <v>2204</v>
      </c>
      <c r="C698" t="s">
        <v>1433</v>
      </c>
      <c r="E698">
        <v>1598</v>
      </c>
      <c r="F698">
        <v>1466</v>
      </c>
      <c r="G698">
        <v>4413</v>
      </c>
      <c r="H698">
        <v>1699</v>
      </c>
      <c r="I698">
        <f t="shared" si="59"/>
        <v>10991609142</v>
      </c>
      <c r="J698">
        <f t="shared" si="60"/>
        <v>10.991609142</v>
      </c>
      <c r="K698" t="s">
        <v>659</v>
      </c>
      <c r="L698" t="str">
        <f t="shared" si="61"/>
        <v xml:space="preserve">163 </v>
      </c>
      <c r="M698">
        <f t="shared" si="62"/>
        <v>0.16300000000000001</v>
      </c>
    </row>
    <row r="699" spans="1:13" hidden="1" x14ac:dyDescent="0.3">
      <c r="A699" t="s">
        <v>865</v>
      </c>
      <c r="B699" t="s">
        <v>2204</v>
      </c>
      <c r="C699" t="s">
        <v>1433</v>
      </c>
      <c r="E699">
        <v>1598</v>
      </c>
      <c r="F699">
        <v>1466</v>
      </c>
      <c r="G699">
        <v>4413</v>
      </c>
      <c r="H699">
        <v>1699</v>
      </c>
      <c r="I699">
        <f t="shared" si="59"/>
        <v>10991609142</v>
      </c>
      <c r="J699">
        <f t="shared" si="60"/>
        <v>10.991609142</v>
      </c>
      <c r="K699" t="s">
        <v>659</v>
      </c>
      <c r="L699" t="str">
        <f t="shared" si="61"/>
        <v xml:space="preserve">163 </v>
      </c>
      <c r="M699">
        <f t="shared" si="62"/>
        <v>0.16300000000000001</v>
      </c>
    </row>
    <row r="700" spans="1:13" hidden="1" x14ac:dyDescent="0.3">
      <c r="A700" t="s">
        <v>865</v>
      </c>
      <c r="B700" t="s">
        <v>2204</v>
      </c>
      <c r="C700" t="s">
        <v>1351</v>
      </c>
      <c r="E700">
        <v>1498</v>
      </c>
      <c r="F700">
        <v>1466</v>
      </c>
      <c r="G700">
        <v>4413</v>
      </c>
      <c r="H700">
        <v>1699</v>
      </c>
      <c r="I700">
        <f t="shared" si="59"/>
        <v>10991609142</v>
      </c>
      <c r="J700">
        <f t="shared" si="60"/>
        <v>10.991609142</v>
      </c>
      <c r="K700" t="s">
        <v>659</v>
      </c>
      <c r="L700" t="str">
        <f t="shared" si="61"/>
        <v xml:space="preserve">163 </v>
      </c>
      <c r="M700">
        <f t="shared" si="62"/>
        <v>0.16300000000000001</v>
      </c>
    </row>
    <row r="701" spans="1:13" hidden="1" x14ac:dyDescent="0.3">
      <c r="A701" t="s">
        <v>865</v>
      </c>
      <c r="B701" t="s">
        <v>2204</v>
      </c>
      <c r="C701" t="s">
        <v>1351</v>
      </c>
      <c r="E701">
        <v>1498</v>
      </c>
      <c r="F701">
        <v>1466</v>
      </c>
      <c r="G701">
        <v>4413</v>
      </c>
      <c r="H701">
        <v>1699</v>
      </c>
      <c r="I701">
        <f t="shared" si="59"/>
        <v>10991609142</v>
      </c>
      <c r="J701">
        <f t="shared" si="60"/>
        <v>10.991609142</v>
      </c>
      <c r="K701" t="s">
        <v>659</v>
      </c>
      <c r="L701" t="str">
        <f t="shared" si="61"/>
        <v xml:space="preserve">163 </v>
      </c>
      <c r="M701">
        <f t="shared" si="62"/>
        <v>0.16300000000000001</v>
      </c>
    </row>
    <row r="702" spans="1:13" hidden="1" x14ac:dyDescent="0.3">
      <c r="A702" t="s">
        <v>319</v>
      </c>
      <c r="B702" t="s">
        <v>2219</v>
      </c>
      <c r="C702" t="s">
        <v>563</v>
      </c>
      <c r="E702">
        <v>1396</v>
      </c>
      <c r="F702">
        <v>1630</v>
      </c>
      <c r="G702">
        <v>4270</v>
      </c>
      <c r="H702">
        <v>1780</v>
      </c>
      <c r="I702">
        <f t="shared" si="59"/>
        <v>12388978000</v>
      </c>
      <c r="J702">
        <f t="shared" si="60"/>
        <v>12.388978</v>
      </c>
      <c r="K702" t="s">
        <v>685</v>
      </c>
      <c r="L702" t="str">
        <f t="shared" si="61"/>
        <v xml:space="preserve">190 </v>
      </c>
      <c r="M702">
        <f t="shared" si="62"/>
        <v>0.19</v>
      </c>
    </row>
    <row r="703" spans="1:13" hidden="1" x14ac:dyDescent="0.3">
      <c r="A703" t="s">
        <v>319</v>
      </c>
      <c r="B703" t="s">
        <v>2219</v>
      </c>
      <c r="C703" t="s">
        <v>1361</v>
      </c>
      <c r="E703">
        <v>1591</v>
      </c>
      <c r="F703">
        <v>1630</v>
      </c>
      <c r="G703">
        <v>4270</v>
      </c>
      <c r="H703">
        <v>1780</v>
      </c>
      <c r="I703">
        <f t="shared" si="59"/>
        <v>12388978000</v>
      </c>
      <c r="J703">
        <f t="shared" si="60"/>
        <v>12.388978</v>
      </c>
      <c r="K703" t="s">
        <v>685</v>
      </c>
      <c r="L703" t="str">
        <f t="shared" si="61"/>
        <v xml:space="preserve">190 </v>
      </c>
      <c r="M703">
        <f t="shared" si="62"/>
        <v>0.19</v>
      </c>
    </row>
    <row r="704" spans="1:13" hidden="1" x14ac:dyDescent="0.3">
      <c r="A704" t="s">
        <v>319</v>
      </c>
      <c r="B704" t="s">
        <v>2219</v>
      </c>
      <c r="C704" t="s">
        <v>1361</v>
      </c>
      <c r="E704">
        <v>1591</v>
      </c>
      <c r="F704">
        <v>1630</v>
      </c>
      <c r="G704">
        <v>4270</v>
      </c>
      <c r="H704">
        <v>1780</v>
      </c>
      <c r="I704">
        <f t="shared" si="59"/>
        <v>12388978000</v>
      </c>
      <c r="J704">
        <f t="shared" si="60"/>
        <v>12.388978</v>
      </c>
      <c r="K704" t="s">
        <v>685</v>
      </c>
      <c r="L704" t="str">
        <f t="shared" si="61"/>
        <v xml:space="preserve">190 </v>
      </c>
      <c r="M704">
        <f t="shared" si="62"/>
        <v>0.19</v>
      </c>
    </row>
    <row r="705" spans="1:14" hidden="1" x14ac:dyDescent="0.3">
      <c r="A705" t="s">
        <v>319</v>
      </c>
      <c r="B705" t="s">
        <v>2219</v>
      </c>
      <c r="C705" t="s">
        <v>1361</v>
      </c>
      <c r="E705">
        <v>1591</v>
      </c>
      <c r="F705">
        <v>1630</v>
      </c>
      <c r="G705">
        <v>4270</v>
      </c>
      <c r="H705">
        <v>1780</v>
      </c>
      <c r="I705">
        <f t="shared" si="59"/>
        <v>12388978000</v>
      </c>
      <c r="J705">
        <f t="shared" si="60"/>
        <v>12.388978</v>
      </c>
      <c r="K705" t="s">
        <v>685</v>
      </c>
      <c r="L705" t="str">
        <f t="shared" si="61"/>
        <v xml:space="preserve">190 </v>
      </c>
      <c r="M705">
        <f t="shared" si="62"/>
        <v>0.19</v>
      </c>
    </row>
    <row r="706" spans="1:14" hidden="1" x14ac:dyDescent="0.3">
      <c r="A706" t="s">
        <v>319</v>
      </c>
      <c r="B706" t="s">
        <v>2219</v>
      </c>
      <c r="C706" t="s">
        <v>1361</v>
      </c>
      <c r="E706">
        <v>1591</v>
      </c>
      <c r="F706">
        <v>1630</v>
      </c>
      <c r="G706">
        <v>4270</v>
      </c>
      <c r="H706">
        <v>1780</v>
      </c>
      <c r="I706">
        <f t="shared" si="59"/>
        <v>12388978000</v>
      </c>
      <c r="J706">
        <f t="shared" si="60"/>
        <v>12.388978</v>
      </c>
      <c r="K706" t="s">
        <v>685</v>
      </c>
      <c r="L706" t="str">
        <f t="shared" si="61"/>
        <v xml:space="preserve">190 </v>
      </c>
      <c r="M706">
        <f t="shared" si="62"/>
        <v>0.19</v>
      </c>
    </row>
    <row r="707" spans="1:14" hidden="1" x14ac:dyDescent="0.3">
      <c r="A707" t="s">
        <v>319</v>
      </c>
      <c r="B707" t="s">
        <v>2219</v>
      </c>
      <c r="C707" t="s">
        <v>1361</v>
      </c>
      <c r="E707">
        <v>1591</v>
      </c>
      <c r="F707">
        <v>1630</v>
      </c>
      <c r="G707">
        <v>4270</v>
      </c>
      <c r="H707">
        <v>1780</v>
      </c>
      <c r="I707">
        <f t="shared" si="59"/>
        <v>12388978000</v>
      </c>
      <c r="J707">
        <f t="shared" si="60"/>
        <v>12.388978</v>
      </c>
      <c r="K707" t="s">
        <v>685</v>
      </c>
      <c r="L707" t="str">
        <f t="shared" si="61"/>
        <v xml:space="preserve">190 </v>
      </c>
      <c r="M707">
        <f t="shared" si="62"/>
        <v>0.19</v>
      </c>
    </row>
    <row r="708" spans="1:14" hidden="1" x14ac:dyDescent="0.3">
      <c r="A708" t="s">
        <v>319</v>
      </c>
      <c r="B708" t="s">
        <v>2219</v>
      </c>
      <c r="C708" t="s">
        <v>563</v>
      </c>
      <c r="E708">
        <v>1396</v>
      </c>
      <c r="F708">
        <v>1630</v>
      </c>
      <c r="G708">
        <v>4270</v>
      </c>
      <c r="H708">
        <v>1780</v>
      </c>
      <c r="I708">
        <f t="shared" si="59"/>
        <v>12388978000</v>
      </c>
      <c r="J708">
        <f t="shared" si="60"/>
        <v>12.388978</v>
      </c>
      <c r="K708" t="s">
        <v>685</v>
      </c>
      <c r="L708" t="str">
        <f t="shared" si="61"/>
        <v xml:space="preserve">190 </v>
      </c>
      <c r="M708">
        <f t="shared" si="62"/>
        <v>0.19</v>
      </c>
    </row>
    <row r="709" spans="1:14" hidden="1" x14ac:dyDescent="0.3">
      <c r="A709" t="s">
        <v>319</v>
      </c>
      <c r="B709" t="s">
        <v>2219</v>
      </c>
      <c r="C709" t="s">
        <v>1366</v>
      </c>
      <c r="E709">
        <v>1582</v>
      </c>
      <c r="F709">
        <v>1630</v>
      </c>
      <c r="G709">
        <v>4270</v>
      </c>
      <c r="H709">
        <v>1780</v>
      </c>
      <c r="I709">
        <f t="shared" si="59"/>
        <v>12388978000</v>
      </c>
      <c r="J709">
        <f t="shared" si="60"/>
        <v>12.388978</v>
      </c>
      <c r="K709" t="s">
        <v>685</v>
      </c>
      <c r="L709" t="str">
        <f t="shared" si="61"/>
        <v xml:space="preserve">190 </v>
      </c>
      <c r="M709">
        <f t="shared" si="62"/>
        <v>0.19</v>
      </c>
    </row>
    <row r="710" spans="1:14" x14ac:dyDescent="0.3">
      <c r="A710" t="s">
        <v>865</v>
      </c>
      <c r="B710" t="s">
        <v>2411</v>
      </c>
      <c r="C710" t="s">
        <v>874</v>
      </c>
      <c r="D710" t="str">
        <f>LEFT(C710,FIND("PS",C710)-1)</f>
        <v>180</v>
      </c>
      <c r="E710">
        <v>1798</v>
      </c>
      <c r="F710">
        <v>1476</v>
      </c>
      <c r="G710">
        <v>4670</v>
      </c>
      <c r="H710">
        <v>1814</v>
      </c>
      <c r="I710">
        <f t="shared" si="59"/>
        <v>12503756880</v>
      </c>
      <c r="J710">
        <f t="shared" si="60"/>
        <v>12.503756879999999</v>
      </c>
      <c r="K710" t="s">
        <v>2413</v>
      </c>
      <c r="L710" t="str">
        <f t="shared" si="61"/>
        <v xml:space="preserve">155 </v>
      </c>
      <c r="M710">
        <f t="shared" si="62"/>
        <v>0.155</v>
      </c>
      <c r="N710" t="s">
        <v>167</v>
      </c>
    </row>
    <row r="711" spans="1:14" hidden="1" x14ac:dyDescent="0.3">
      <c r="A711" t="s">
        <v>319</v>
      </c>
      <c r="B711" t="s">
        <v>2219</v>
      </c>
      <c r="C711" t="s">
        <v>1366</v>
      </c>
      <c r="E711">
        <v>1582</v>
      </c>
      <c r="F711">
        <v>1630</v>
      </c>
      <c r="G711">
        <v>4270</v>
      </c>
      <c r="H711">
        <v>1780</v>
      </c>
      <c r="I711">
        <f t="shared" si="59"/>
        <v>12388978000</v>
      </c>
      <c r="J711">
        <f t="shared" si="60"/>
        <v>12.388978</v>
      </c>
      <c r="K711" t="s">
        <v>685</v>
      </c>
      <c r="L711" t="str">
        <f t="shared" si="61"/>
        <v xml:space="preserve">190 </v>
      </c>
      <c r="M711">
        <f t="shared" si="62"/>
        <v>0.19</v>
      </c>
    </row>
    <row r="712" spans="1:14" hidden="1" x14ac:dyDescent="0.3">
      <c r="A712" t="s">
        <v>319</v>
      </c>
      <c r="B712" t="s">
        <v>2219</v>
      </c>
      <c r="C712" t="s">
        <v>1366</v>
      </c>
      <c r="E712">
        <v>1582</v>
      </c>
      <c r="F712">
        <v>1630</v>
      </c>
      <c r="G712">
        <v>4270</v>
      </c>
      <c r="H712">
        <v>1780</v>
      </c>
      <c r="I712">
        <f t="shared" si="59"/>
        <v>12388978000</v>
      </c>
      <c r="J712">
        <f t="shared" si="60"/>
        <v>12.388978</v>
      </c>
      <c r="K712" t="s">
        <v>685</v>
      </c>
      <c r="L712" t="str">
        <f t="shared" si="61"/>
        <v xml:space="preserve">190 </v>
      </c>
      <c r="M712">
        <f t="shared" si="62"/>
        <v>0.19</v>
      </c>
    </row>
    <row r="713" spans="1:14" hidden="1" x14ac:dyDescent="0.3">
      <c r="A713" t="s">
        <v>319</v>
      </c>
      <c r="B713" t="s">
        <v>2219</v>
      </c>
      <c r="C713" t="s">
        <v>1366</v>
      </c>
      <c r="E713">
        <v>1582</v>
      </c>
      <c r="F713">
        <v>1630</v>
      </c>
      <c r="G713">
        <v>4270</v>
      </c>
      <c r="H713">
        <v>1780</v>
      </c>
      <c r="I713">
        <f t="shared" si="59"/>
        <v>12388978000</v>
      </c>
      <c r="J713">
        <f t="shared" si="60"/>
        <v>12.388978</v>
      </c>
      <c r="K713" t="s">
        <v>685</v>
      </c>
      <c r="L713" t="str">
        <f t="shared" si="61"/>
        <v xml:space="preserve">190 </v>
      </c>
      <c r="M713">
        <f t="shared" si="62"/>
        <v>0.19</v>
      </c>
    </row>
    <row r="714" spans="1:14" hidden="1" x14ac:dyDescent="0.3">
      <c r="A714" t="s">
        <v>319</v>
      </c>
      <c r="B714" t="s">
        <v>2219</v>
      </c>
      <c r="C714" t="s">
        <v>2238</v>
      </c>
      <c r="E714">
        <v>1591</v>
      </c>
      <c r="F714">
        <v>1630</v>
      </c>
      <c r="G714">
        <v>4270</v>
      </c>
      <c r="H714">
        <v>1780</v>
      </c>
      <c r="I714">
        <f t="shared" si="59"/>
        <v>12388978000</v>
      </c>
      <c r="J714">
        <f t="shared" si="60"/>
        <v>12.388978</v>
      </c>
      <c r="K714" t="s">
        <v>685</v>
      </c>
      <c r="L714" t="str">
        <f t="shared" si="61"/>
        <v xml:space="preserve">190 </v>
      </c>
      <c r="M714">
        <f t="shared" si="62"/>
        <v>0.19</v>
      </c>
    </row>
    <row r="715" spans="1:14" x14ac:dyDescent="0.3">
      <c r="A715" t="s">
        <v>865</v>
      </c>
      <c r="B715" t="s">
        <v>2411</v>
      </c>
      <c r="C715" t="s">
        <v>2421</v>
      </c>
      <c r="D715" t="str">
        <f>LEFT(C715,FIND("PS",C715)-1)</f>
        <v>143</v>
      </c>
      <c r="E715">
        <v>1968</v>
      </c>
      <c r="F715">
        <v>1476</v>
      </c>
      <c r="G715">
        <v>4670</v>
      </c>
      <c r="H715">
        <v>1814</v>
      </c>
      <c r="I715">
        <f t="shared" si="59"/>
        <v>12503756880</v>
      </c>
      <c r="J715">
        <f t="shared" si="60"/>
        <v>12.503756879999999</v>
      </c>
      <c r="K715" t="s">
        <v>2413</v>
      </c>
      <c r="L715" t="str">
        <f t="shared" si="61"/>
        <v xml:space="preserve">155 </v>
      </c>
      <c r="M715">
        <f t="shared" si="62"/>
        <v>0.155</v>
      </c>
      <c r="N715" t="s">
        <v>167</v>
      </c>
    </row>
    <row r="716" spans="1:14" hidden="1" x14ac:dyDescent="0.3">
      <c r="A716" t="s">
        <v>319</v>
      </c>
      <c r="B716" t="s">
        <v>2219</v>
      </c>
      <c r="C716" t="s">
        <v>563</v>
      </c>
      <c r="E716">
        <v>1396</v>
      </c>
      <c r="F716">
        <v>1630</v>
      </c>
      <c r="G716">
        <v>4270</v>
      </c>
      <c r="H716">
        <v>1780</v>
      </c>
      <c r="I716">
        <f t="shared" si="59"/>
        <v>12388978000</v>
      </c>
      <c r="J716">
        <f t="shared" si="60"/>
        <v>12.388978</v>
      </c>
      <c r="K716" t="s">
        <v>685</v>
      </c>
      <c r="L716" t="str">
        <f t="shared" si="61"/>
        <v xml:space="preserve">190 </v>
      </c>
      <c r="M716">
        <f t="shared" si="62"/>
        <v>0.19</v>
      </c>
    </row>
    <row r="717" spans="1:14" hidden="1" x14ac:dyDescent="0.3">
      <c r="A717" t="s">
        <v>319</v>
      </c>
      <c r="B717" t="s">
        <v>2219</v>
      </c>
      <c r="C717" t="s">
        <v>1361</v>
      </c>
      <c r="E717">
        <v>1591</v>
      </c>
      <c r="F717">
        <v>1630</v>
      </c>
      <c r="G717">
        <v>4270</v>
      </c>
      <c r="H717">
        <v>1780</v>
      </c>
      <c r="I717">
        <f t="shared" si="59"/>
        <v>12388978000</v>
      </c>
      <c r="J717">
        <f t="shared" si="60"/>
        <v>12.388978</v>
      </c>
      <c r="K717" t="s">
        <v>685</v>
      </c>
      <c r="L717" t="str">
        <f t="shared" si="61"/>
        <v xml:space="preserve">190 </v>
      </c>
      <c r="M717">
        <f t="shared" si="62"/>
        <v>0.19</v>
      </c>
    </row>
    <row r="718" spans="1:14" hidden="1" x14ac:dyDescent="0.3">
      <c r="A718" t="s">
        <v>319</v>
      </c>
      <c r="B718" t="s">
        <v>2219</v>
      </c>
      <c r="C718" t="s">
        <v>1361</v>
      </c>
      <c r="E718">
        <v>1591</v>
      </c>
      <c r="F718">
        <v>1630</v>
      </c>
      <c r="G718">
        <v>4270</v>
      </c>
      <c r="H718">
        <v>1780</v>
      </c>
      <c r="I718">
        <f t="shared" si="59"/>
        <v>12388978000</v>
      </c>
      <c r="J718">
        <f t="shared" si="60"/>
        <v>12.388978</v>
      </c>
      <c r="K718" t="s">
        <v>685</v>
      </c>
      <c r="L718" t="str">
        <f t="shared" si="61"/>
        <v xml:space="preserve">190 </v>
      </c>
      <c r="M718">
        <f t="shared" si="62"/>
        <v>0.19</v>
      </c>
    </row>
    <row r="719" spans="1:14" hidden="1" x14ac:dyDescent="0.3">
      <c r="A719" t="s">
        <v>319</v>
      </c>
      <c r="B719" t="s">
        <v>2219</v>
      </c>
      <c r="C719" t="s">
        <v>1366</v>
      </c>
      <c r="E719">
        <v>1582</v>
      </c>
      <c r="F719">
        <v>1665</v>
      </c>
      <c r="G719">
        <v>4270</v>
      </c>
      <c r="H719">
        <v>1780</v>
      </c>
      <c r="I719">
        <f t="shared" si="59"/>
        <v>12654999000</v>
      </c>
      <c r="J719">
        <f t="shared" si="60"/>
        <v>12.654999</v>
      </c>
      <c r="K719" t="s">
        <v>685</v>
      </c>
      <c r="L719" t="str">
        <f t="shared" si="61"/>
        <v xml:space="preserve">190 </v>
      </c>
      <c r="M719">
        <f t="shared" si="62"/>
        <v>0.19</v>
      </c>
    </row>
    <row r="720" spans="1:14" hidden="1" x14ac:dyDescent="0.3">
      <c r="A720" t="s">
        <v>139</v>
      </c>
      <c r="B720" t="s">
        <v>2244</v>
      </c>
      <c r="C720" t="s">
        <v>1563</v>
      </c>
      <c r="E720">
        <v>1956</v>
      </c>
      <c r="F720">
        <v>1706</v>
      </c>
      <c r="G720">
        <v>4598</v>
      </c>
      <c r="H720">
        <v>1894</v>
      </c>
      <c r="I720">
        <f t="shared" si="59"/>
        <v>14856892072</v>
      </c>
      <c r="J720">
        <f t="shared" si="60"/>
        <v>14.856892072000001</v>
      </c>
      <c r="K720" t="s">
        <v>1329</v>
      </c>
      <c r="L720" t="str">
        <f t="shared" si="61"/>
        <v xml:space="preserve">205 </v>
      </c>
      <c r="M720">
        <f t="shared" si="62"/>
        <v>0.20499999999999999</v>
      </c>
    </row>
    <row r="721" spans="1:14" hidden="1" x14ac:dyDescent="0.3">
      <c r="A721" t="s">
        <v>139</v>
      </c>
      <c r="B721" t="s">
        <v>2244</v>
      </c>
      <c r="C721" t="s">
        <v>1563</v>
      </c>
      <c r="E721">
        <v>1956</v>
      </c>
      <c r="F721">
        <v>1706</v>
      </c>
      <c r="G721">
        <v>4598</v>
      </c>
      <c r="H721">
        <v>1894</v>
      </c>
      <c r="I721">
        <f t="shared" si="59"/>
        <v>14856892072</v>
      </c>
      <c r="J721">
        <f t="shared" si="60"/>
        <v>14.856892072000001</v>
      </c>
      <c r="K721" t="s">
        <v>1329</v>
      </c>
      <c r="L721" t="str">
        <f t="shared" si="61"/>
        <v xml:space="preserve">205 </v>
      </c>
      <c r="M721">
        <f t="shared" si="62"/>
        <v>0.20499999999999999</v>
      </c>
    </row>
    <row r="722" spans="1:14" hidden="1" x14ac:dyDescent="0.3">
      <c r="A722" t="s">
        <v>139</v>
      </c>
      <c r="B722" t="s">
        <v>2244</v>
      </c>
      <c r="C722" t="s">
        <v>1563</v>
      </c>
      <c r="E722">
        <v>1956</v>
      </c>
      <c r="F722">
        <v>1706</v>
      </c>
      <c r="G722">
        <v>4598</v>
      </c>
      <c r="H722">
        <v>1894</v>
      </c>
      <c r="I722">
        <f t="shared" ref="I722:I785" si="63">F722*G722*H722</f>
        <v>14856892072</v>
      </c>
      <c r="J722">
        <f t="shared" ref="J722:J785" si="64">I722/1000000000</f>
        <v>14.856892072000001</v>
      </c>
      <c r="K722" t="s">
        <v>1329</v>
      </c>
      <c r="L722" t="str">
        <f t="shared" ref="L722:L785" si="65">LEFT(K722,FIND("mm",K722)-1)</f>
        <v xml:space="preserve">205 </v>
      </c>
      <c r="M722">
        <f t="shared" ref="M722:M785" si="66">L722/1000</f>
        <v>0.20499999999999999</v>
      </c>
    </row>
    <row r="723" spans="1:14" x14ac:dyDescent="0.3">
      <c r="A723" t="s">
        <v>898</v>
      </c>
      <c r="B723" t="s">
        <v>980</v>
      </c>
      <c r="C723" t="s">
        <v>988</v>
      </c>
      <c r="D723" t="str">
        <f t="shared" ref="D723:D732" si="67">LEFT(C723,FIND("PS",C723)-1)</f>
        <v>265</v>
      </c>
      <c r="E723">
        <v>2993</v>
      </c>
      <c r="F723">
        <v>1479</v>
      </c>
      <c r="G723">
        <v>5120</v>
      </c>
      <c r="H723">
        <v>2169</v>
      </c>
      <c r="I723">
        <f t="shared" si="63"/>
        <v>16424709120</v>
      </c>
      <c r="J723">
        <f t="shared" si="64"/>
        <v>16.424709119999999</v>
      </c>
      <c r="K723" t="s">
        <v>983</v>
      </c>
      <c r="L723" t="str">
        <f t="shared" si="65"/>
        <v xml:space="preserve">152 </v>
      </c>
      <c r="M723">
        <f t="shared" si="66"/>
        <v>0.152</v>
      </c>
      <c r="N723" t="s">
        <v>167</v>
      </c>
    </row>
    <row r="724" spans="1:14" x14ac:dyDescent="0.3">
      <c r="A724" t="s">
        <v>898</v>
      </c>
      <c r="B724" t="s">
        <v>980</v>
      </c>
      <c r="C724" t="s">
        <v>988</v>
      </c>
      <c r="D724" t="str">
        <f t="shared" si="67"/>
        <v>265</v>
      </c>
      <c r="E724">
        <v>2993</v>
      </c>
      <c r="F724">
        <v>1479</v>
      </c>
      <c r="G724">
        <v>5120</v>
      </c>
      <c r="H724">
        <v>2169</v>
      </c>
      <c r="I724">
        <f t="shared" si="63"/>
        <v>16424709120</v>
      </c>
      <c r="J724">
        <f t="shared" si="64"/>
        <v>16.424709119999999</v>
      </c>
      <c r="K724" t="s">
        <v>983</v>
      </c>
      <c r="L724" t="str">
        <f t="shared" si="65"/>
        <v xml:space="preserve">152 </v>
      </c>
      <c r="M724">
        <f t="shared" si="66"/>
        <v>0.152</v>
      </c>
      <c r="N724" t="s">
        <v>167</v>
      </c>
    </row>
    <row r="725" spans="1:14" x14ac:dyDescent="0.3">
      <c r="A725" t="s">
        <v>898</v>
      </c>
      <c r="B725" t="s">
        <v>980</v>
      </c>
      <c r="C725" t="s">
        <v>988</v>
      </c>
      <c r="D725" t="str">
        <f t="shared" si="67"/>
        <v>265</v>
      </c>
      <c r="E725">
        <v>2993</v>
      </c>
      <c r="F725">
        <v>1479</v>
      </c>
      <c r="G725">
        <v>5120</v>
      </c>
      <c r="H725">
        <v>2169</v>
      </c>
      <c r="I725">
        <f t="shared" si="63"/>
        <v>16424709120</v>
      </c>
      <c r="J725">
        <f t="shared" si="64"/>
        <v>16.424709119999999</v>
      </c>
      <c r="K725" t="s">
        <v>983</v>
      </c>
      <c r="L725" t="str">
        <f t="shared" si="65"/>
        <v xml:space="preserve">152 </v>
      </c>
      <c r="M725">
        <f t="shared" si="66"/>
        <v>0.152</v>
      </c>
      <c r="N725" t="s">
        <v>167</v>
      </c>
    </row>
    <row r="726" spans="1:14" x14ac:dyDescent="0.3">
      <c r="A726" t="s">
        <v>898</v>
      </c>
      <c r="B726" t="s">
        <v>980</v>
      </c>
      <c r="C726" t="s">
        <v>1001</v>
      </c>
      <c r="D726" t="str">
        <f t="shared" si="67"/>
        <v>340</v>
      </c>
      <c r="E726">
        <v>2998</v>
      </c>
      <c r="F726">
        <v>1479</v>
      </c>
      <c r="G726">
        <v>5120</v>
      </c>
      <c r="H726">
        <v>2169</v>
      </c>
      <c r="I726">
        <f t="shared" si="63"/>
        <v>16424709120</v>
      </c>
      <c r="J726">
        <f t="shared" si="64"/>
        <v>16.424709119999999</v>
      </c>
      <c r="K726" t="s">
        <v>983</v>
      </c>
      <c r="L726" t="str">
        <f t="shared" si="65"/>
        <v xml:space="preserve">152 </v>
      </c>
      <c r="M726">
        <f t="shared" si="66"/>
        <v>0.152</v>
      </c>
      <c r="N726" t="s">
        <v>167</v>
      </c>
    </row>
    <row r="727" spans="1:14" x14ac:dyDescent="0.3">
      <c r="A727" t="s">
        <v>898</v>
      </c>
      <c r="B727" t="s">
        <v>980</v>
      </c>
      <c r="C727" t="s">
        <v>1007</v>
      </c>
      <c r="D727" t="str">
        <f t="shared" si="67"/>
        <v>286</v>
      </c>
      <c r="E727">
        <v>2998</v>
      </c>
      <c r="F727">
        <v>1481</v>
      </c>
      <c r="G727">
        <v>5219</v>
      </c>
      <c r="H727">
        <v>2142</v>
      </c>
      <c r="I727">
        <f t="shared" si="63"/>
        <v>16556244138</v>
      </c>
      <c r="J727">
        <f t="shared" si="64"/>
        <v>16.556244138</v>
      </c>
      <c r="K727" t="s">
        <v>983</v>
      </c>
      <c r="L727" t="str">
        <f t="shared" si="65"/>
        <v xml:space="preserve">152 </v>
      </c>
      <c r="M727">
        <f t="shared" si="66"/>
        <v>0.152</v>
      </c>
      <c r="N727" t="s">
        <v>167</v>
      </c>
    </row>
    <row r="728" spans="1:14" x14ac:dyDescent="0.3">
      <c r="A728" t="s">
        <v>898</v>
      </c>
      <c r="B728" t="s">
        <v>980</v>
      </c>
      <c r="C728" t="s">
        <v>1016</v>
      </c>
      <c r="D728" t="str">
        <f t="shared" si="67"/>
        <v>609</v>
      </c>
      <c r="E728">
        <v>6592</v>
      </c>
      <c r="F728">
        <v>1481</v>
      </c>
      <c r="G728">
        <v>5219</v>
      </c>
      <c r="H728">
        <v>2142</v>
      </c>
      <c r="I728">
        <f t="shared" si="63"/>
        <v>16556244138</v>
      </c>
      <c r="J728">
        <f t="shared" si="64"/>
        <v>16.556244138</v>
      </c>
      <c r="K728" t="s">
        <v>983</v>
      </c>
      <c r="L728" t="str">
        <f t="shared" si="65"/>
        <v xml:space="preserve">152 </v>
      </c>
      <c r="M728">
        <f t="shared" si="66"/>
        <v>0.152</v>
      </c>
      <c r="N728" t="s">
        <v>167</v>
      </c>
    </row>
    <row r="729" spans="1:14" x14ac:dyDescent="0.3">
      <c r="A729" t="s">
        <v>898</v>
      </c>
      <c r="B729" t="s">
        <v>2274</v>
      </c>
      <c r="C729" t="s">
        <v>988</v>
      </c>
      <c r="D729" t="str">
        <f t="shared" si="67"/>
        <v>265</v>
      </c>
      <c r="E729">
        <v>2993</v>
      </c>
      <c r="F729">
        <v>1481</v>
      </c>
      <c r="G729">
        <v>5219</v>
      </c>
      <c r="H729">
        <v>2142</v>
      </c>
      <c r="I729">
        <f t="shared" si="63"/>
        <v>16556244138</v>
      </c>
      <c r="J729">
        <f t="shared" si="64"/>
        <v>16.556244138</v>
      </c>
      <c r="K729" t="s">
        <v>983</v>
      </c>
      <c r="L729" t="str">
        <f t="shared" si="65"/>
        <v xml:space="preserve">152 </v>
      </c>
      <c r="M729">
        <f t="shared" si="66"/>
        <v>0.152</v>
      </c>
      <c r="N729" t="s">
        <v>167</v>
      </c>
    </row>
    <row r="730" spans="1:14" x14ac:dyDescent="0.3">
      <c r="A730" t="s">
        <v>898</v>
      </c>
      <c r="B730" t="s">
        <v>2274</v>
      </c>
      <c r="C730" t="s">
        <v>988</v>
      </c>
      <c r="D730" t="str">
        <f t="shared" si="67"/>
        <v>265</v>
      </c>
      <c r="E730">
        <v>2993</v>
      </c>
      <c r="F730">
        <v>1481</v>
      </c>
      <c r="G730">
        <v>5219</v>
      </c>
      <c r="H730">
        <v>2142</v>
      </c>
      <c r="I730">
        <f t="shared" si="63"/>
        <v>16556244138</v>
      </c>
      <c r="J730">
        <f t="shared" si="64"/>
        <v>16.556244138</v>
      </c>
      <c r="K730" t="s">
        <v>983</v>
      </c>
      <c r="L730" t="str">
        <f t="shared" si="65"/>
        <v xml:space="preserve">152 </v>
      </c>
      <c r="M730">
        <f t="shared" si="66"/>
        <v>0.152</v>
      </c>
      <c r="N730" t="s">
        <v>167</v>
      </c>
    </row>
    <row r="731" spans="1:14" x14ac:dyDescent="0.3">
      <c r="A731" t="s">
        <v>444</v>
      </c>
      <c r="B731" t="s">
        <v>2388</v>
      </c>
      <c r="C731" t="s">
        <v>2393</v>
      </c>
      <c r="D731" t="str">
        <f t="shared" si="67"/>
        <v>107</v>
      </c>
      <c r="E731">
        <v>1496</v>
      </c>
      <c r="F731">
        <v>1495</v>
      </c>
      <c r="G731">
        <v>4425</v>
      </c>
      <c r="H731">
        <v>1730</v>
      </c>
      <c r="I731">
        <f t="shared" si="63"/>
        <v>11444598750</v>
      </c>
      <c r="J731">
        <f t="shared" si="64"/>
        <v>11.444598750000001</v>
      </c>
      <c r="K731" t="s">
        <v>983</v>
      </c>
      <c r="L731" t="str">
        <f t="shared" si="65"/>
        <v xml:space="preserve">152 </v>
      </c>
      <c r="M731">
        <f t="shared" si="66"/>
        <v>0.152</v>
      </c>
      <c r="N731" t="s">
        <v>167</v>
      </c>
    </row>
    <row r="732" spans="1:14" x14ac:dyDescent="0.3">
      <c r="A732" t="s">
        <v>444</v>
      </c>
      <c r="B732" t="s">
        <v>2388</v>
      </c>
      <c r="C732" t="s">
        <v>2393</v>
      </c>
      <c r="D732" t="str">
        <f t="shared" si="67"/>
        <v>107</v>
      </c>
      <c r="E732">
        <v>1496</v>
      </c>
      <c r="F732">
        <v>1495</v>
      </c>
      <c r="G732">
        <v>4425</v>
      </c>
      <c r="H732">
        <v>1730</v>
      </c>
      <c r="I732">
        <f t="shared" si="63"/>
        <v>11444598750</v>
      </c>
      <c r="J732">
        <f t="shared" si="64"/>
        <v>11.444598750000001</v>
      </c>
      <c r="K732" t="s">
        <v>983</v>
      </c>
      <c r="L732" t="str">
        <f t="shared" si="65"/>
        <v xml:space="preserve">152 </v>
      </c>
      <c r="M732">
        <f t="shared" si="66"/>
        <v>0.152</v>
      </c>
      <c r="N732" t="s">
        <v>167</v>
      </c>
    </row>
    <row r="733" spans="1:14" hidden="1" x14ac:dyDescent="0.3">
      <c r="A733" t="s">
        <v>898</v>
      </c>
      <c r="B733" t="s">
        <v>2302</v>
      </c>
      <c r="C733" t="s">
        <v>2312</v>
      </c>
      <c r="E733">
        <v>4395</v>
      </c>
      <c r="F733">
        <v>1473</v>
      </c>
      <c r="G733">
        <v>4956</v>
      </c>
      <c r="H733">
        <v>1903</v>
      </c>
      <c r="I733">
        <f t="shared" si="63"/>
        <v>13892257764</v>
      </c>
      <c r="J733">
        <f t="shared" si="64"/>
        <v>13.892257764</v>
      </c>
      <c r="L733" t="e">
        <f t="shared" si="65"/>
        <v>#VALUE!</v>
      </c>
      <c r="M733" t="e">
        <f t="shared" si="66"/>
        <v>#VALUE!</v>
      </c>
      <c r="N733" t="s">
        <v>167</v>
      </c>
    </row>
    <row r="734" spans="1:14" hidden="1" x14ac:dyDescent="0.3">
      <c r="A734" t="s">
        <v>235</v>
      </c>
      <c r="B734" t="s">
        <v>2318</v>
      </c>
      <c r="C734" t="s">
        <v>220</v>
      </c>
      <c r="E734">
        <v>998</v>
      </c>
      <c r="F734">
        <v>1675</v>
      </c>
      <c r="G734">
        <v>3655</v>
      </c>
      <c r="H734">
        <v>1620</v>
      </c>
      <c r="I734">
        <f t="shared" si="63"/>
        <v>9917842500</v>
      </c>
      <c r="J734">
        <f t="shared" si="64"/>
        <v>9.9178425000000008</v>
      </c>
      <c r="L734" t="e">
        <f t="shared" si="65"/>
        <v>#VALUE!</v>
      </c>
      <c r="M734" t="e">
        <f t="shared" si="66"/>
        <v>#VALUE!</v>
      </c>
    </row>
    <row r="735" spans="1:14" hidden="1" x14ac:dyDescent="0.3">
      <c r="A735" t="s">
        <v>235</v>
      </c>
      <c r="B735" t="s">
        <v>2318</v>
      </c>
      <c r="C735" t="s">
        <v>220</v>
      </c>
      <c r="E735">
        <v>998</v>
      </c>
      <c r="F735">
        <v>1675</v>
      </c>
      <c r="G735">
        <v>3655</v>
      </c>
      <c r="H735">
        <v>1620</v>
      </c>
      <c r="I735">
        <f t="shared" si="63"/>
        <v>9917842500</v>
      </c>
      <c r="J735">
        <f t="shared" si="64"/>
        <v>9.9178425000000008</v>
      </c>
      <c r="L735" t="e">
        <f t="shared" si="65"/>
        <v>#VALUE!</v>
      </c>
      <c r="M735" t="e">
        <f t="shared" si="66"/>
        <v>#VALUE!</v>
      </c>
    </row>
    <row r="736" spans="1:14" hidden="1" x14ac:dyDescent="0.3">
      <c r="A736" t="s">
        <v>235</v>
      </c>
      <c r="B736" t="s">
        <v>2318</v>
      </c>
      <c r="C736" t="s">
        <v>404</v>
      </c>
      <c r="E736">
        <v>1197</v>
      </c>
      <c r="F736">
        <v>1620</v>
      </c>
      <c r="G736">
        <v>3655</v>
      </c>
      <c r="H736">
        <v>1675</v>
      </c>
      <c r="I736">
        <f t="shared" si="63"/>
        <v>9917842500</v>
      </c>
      <c r="J736">
        <f t="shared" si="64"/>
        <v>9.9178425000000008</v>
      </c>
      <c r="L736" t="e">
        <f t="shared" si="65"/>
        <v>#VALUE!</v>
      </c>
      <c r="M736" t="e">
        <f t="shared" si="66"/>
        <v>#VALUE!</v>
      </c>
    </row>
    <row r="737" spans="1:13" hidden="1" x14ac:dyDescent="0.3">
      <c r="A737" t="s">
        <v>235</v>
      </c>
      <c r="B737" t="s">
        <v>2318</v>
      </c>
      <c r="C737" t="s">
        <v>220</v>
      </c>
      <c r="E737">
        <v>998</v>
      </c>
      <c r="F737">
        <v>1675</v>
      </c>
      <c r="G737">
        <v>3655</v>
      </c>
      <c r="H737">
        <v>1620</v>
      </c>
      <c r="I737">
        <f t="shared" si="63"/>
        <v>9917842500</v>
      </c>
      <c r="J737">
        <f t="shared" si="64"/>
        <v>9.9178425000000008</v>
      </c>
      <c r="L737" t="e">
        <f t="shared" si="65"/>
        <v>#VALUE!</v>
      </c>
      <c r="M737" t="e">
        <f t="shared" si="66"/>
        <v>#VALUE!</v>
      </c>
    </row>
    <row r="738" spans="1:13" hidden="1" x14ac:dyDescent="0.3">
      <c r="A738" t="s">
        <v>235</v>
      </c>
      <c r="B738" t="s">
        <v>2318</v>
      </c>
      <c r="C738" t="s">
        <v>404</v>
      </c>
      <c r="E738">
        <v>1197</v>
      </c>
      <c r="F738">
        <v>1675</v>
      </c>
      <c r="G738">
        <v>3655</v>
      </c>
      <c r="H738">
        <v>1620</v>
      </c>
      <c r="I738">
        <f t="shared" si="63"/>
        <v>9917842500</v>
      </c>
      <c r="J738">
        <f t="shared" si="64"/>
        <v>9.9178425000000008</v>
      </c>
      <c r="L738" t="e">
        <f t="shared" si="65"/>
        <v>#VALUE!</v>
      </c>
      <c r="M738" t="e">
        <f t="shared" si="66"/>
        <v>#VALUE!</v>
      </c>
    </row>
    <row r="739" spans="1:13" hidden="1" x14ac:dyDescent="0.3">
      <c r="A739" t="s">
        <v>235</v>
      </c>
      <c r="B739" t="s">
        <v>2318</v>
      </c>
      <c r="C739" t="s">
        <v>404</v>
      </c>
      <c r="E739">
        <v>1197</v>
      </c>
      <c r="F739">
        <v>1675</v>
      </c>
      <c r="G739">
        <v>3655</v>
      </c>
      <c r="H739">
        <v>1620</v>
      </c>
      <c r="I739">
        <f t="shared" si="63"/>
        <v>9917842500</v>
      </c>
      <c r="J739">
        <f t="shared" si="64"/>
        <v>9.9178425000000008</v>
      </c>
      <c r="L739" t="e">
        <f t="shared" si="65"/>
        <v>#VALUE!</v>
      </c>
      <c r="M739" t="e">
        <f t="shared" si="66"/>
        <v>#VALUE!</v>
      </c>
    </row>
    <row r="740" spans="1:13" hidden="1" x14ac:dyDescent="0.3">
      <c r="A740" t="s">
        <v>235</v>
      </c>
      <c r="B740" t="s">
        <v>2318</v>
      </c>
      <c r="C740" t="s">
        <v>404</v>
      </c>
      <c r="E740">
        <v>1197</v>
      </c>
      <c r="F740">
        <v>1675</v>
      </c>
      <c r="G740">
        <v>3655</v>
      </c>
      <c r="H740">
        <v>1620</v>
      </c>
      <c r="I740">
        <f t="shared" si="63"/>
        <v>9917842500</v>
      </c>
      <c r="J740">
        <f t="shared" si="64"/>
        <v>9.9178425000000008</v>
      </c>
      <c r="L740" t="e">
        <f t="shared" si="65"/>
        <v>#VALUE!</v>
      </c>
      <c r="M740" t="e">
        <f t="shared" si="66"/>
        <v>#VALUE!</v>
      </c>
    </row>
    <row r="741" spans="1:13" hidden="1" x14ac:dyDescent="0.3">
      <c r="A741" t="s">
        <v>235</v>
      </c>
      <c r="B741" t="s">
        <v>2318</v>
      </c>
      <c r="C741" t="s">
        <v>220</v>
      </c>
      <c r="E741">
        <v>998</v>
      </c>
      <c r="F741">
        <v>1675</v>
      </c>
      <c r="G741">
        <v>3655</v>
      </c>
      <c r="H741">
        <v>1620</v>
      </c>
      <c r="I741">
        <f t="shared" si="63"/>
        <v>9917842500</v>
      </c>
      <c r="J741">
        <f t="shared" si="64"/>
        <v>9.9178425000000008</v>
      </c>
      <c r="L741" t="e">
        <f t="shared" si="65"/>
        <v>#VALUE!</v>
      </c>
      <c r="M741" t="e">
        <f t="shared" si="66"/>
        <v>#VALUE!</v>
      </c>
    </row>
    <row r="742" spans="1:13" hidden="1" x14ac:dyDescent="0.3">
      <c r="A742" t="s">
        <v>235</v>
      </c>
      <c r="B742" t="s">
        <v>2318</v>
      </c>
      <c r="C742" t="s">
        <v>220</v>
      </c>
      <c r="E742">
        <v>998</v>
      </c>
      <c r="F742">
        <v>1675</v>
      </c>
      <c r="G742">
        <v>3655</v>
      </c>
      <c r="H742">
        <v>1620</v>
      </c>
      <c r="I742">
        <f t="shared" si="63"/>
        <v>9917842500</v>
      </c>
      <c r="J742">
        <f t="shared" si="64"/>
        <v>9.9178425000000008</v>
      </c>
      <c r="L742" t="e">
        <f t="shared" si="65"/>
        <v>#VALUE!</v>
      </c>
      <c r="M742" t="e">
        <f t="shared" si="66"/>
        <v>#VALUE!</v>
      </c>
    </row>
    <row r="743" spans="1:13" hidden="1" x14ac:dyDescent="0.3">
      <c r="A743" t="s">
        <v>235</v>
      </c>
      <c r="B743" t="s">
        <v>2318</v>
      </c>
      <c r="C743" t="s">
        <v>404</v>
      </c>
      <c r="E743">
        <v>1197</v>
      </c>
      <c r="F743">
        <v>1675</v>
      </c>
      <c r="G743">
        <v>3655</v>
      </c>
      <c r="H743">
        <v>1620</v>
      </c>
      <c r="I743">
        <f t="shared" si="63"/>
        <v>9917842500</v>
      </c>
      <c r="J743">
        <f t="shared" si="64"/>
        <v>9.9178425000000008</v>
      </c>
      <c r="L743" t="e">
        <f t="shared" si="65"/>
        <v>#VALUE!</v>
      </c>
      <c r="M743" t="e">
        <f t="shared" si="66"/>
        <v>#VALUE!</v>
      </c>
    </row>
    <row r="744" spans="1:13" hidden="1" x14ac:dyDescent="0.3">
      <c r="A744" t="s">
        <v>235</v>
      </c>
      <c r="B744" t="s">
        <v>2318</v>
      </c>
      <c r="C744" t="s">
        <v>404</v>
      </c>
      <c r="E744">
        <v>1197</v>
      </c>
      <c r="F744">
        <v>1675</v>
      </c>
      <c r="G744">
        <v>3655</v>
      </c>
      <c r="H744">
        <v>1620</v>
      </c>
      <c r="I744">
        <f t="shared" si="63"/>
        <v>9917842500</v>
      </c>
      <c r="J744">
        <f t="shared" si="64"/>
        <v>9.9178425000000008</v>
      </c>
      <c r="L744" t="e">
        <f t="shared" si="65"/>
        <v>#VALUE!</v>
      </c>
      <c r="M744" t="e">
        <f t="shared" si="66"/>
        <v>#VALUE!</v>
      </c>
    </row>
    <row r="745" spans="1:13" hidden="1" x14ac:dyDescent="0.3">
      <c r="A745" t="s">
        <v>235</v>
      </c>
      <c r="B745" t="s">
        <v>2318</v>
      </c>
      <c r="C745" t="s">
        <v>220</v>
      </c>
      <c r="E745">
        <v>998</v>
      </c>
      <c r="F745">
        <v>1675</v>
      </c>
      <c r="G745">
        <v>3655</v>
      </c>
      <c r="H745">
        <v>1620</v>
      </c>
      <c r="I745">
        <f t="shared" si="63"/>
        <v>9917842500</v>
      </c>
      <c r="J745">
        <f t="shared" si="64"/>
        <v>9.9178425000000008</v>
      </c>
      <c r="L745" t="e">
        <f t="shared" si="65"/>
        <v>#VALUE!</v>
      </c>
      <c r="M745" t="e">
        <f t="shared" si="66"/>
        <v>#VALUE!</v>
      </c>
    </row>
    <row r="746" spans="1:13" hidden="1" x14ac:dyDescent="0.3">
      <c r="A746" t="s">
        <v>235</v>
      </c>
      <c r="B746" t="s">
        <v>2318</v>
      </c>
      <c r="C746" t="s">
        <v>220</v>
      </c>
      <c r="E746">
        <v>998</v>
      </c>
      <c r="F746">
        <v>1675</v>
      </c>
      <c r="G746">
        <v>3655</v>
      </c>
      <c r="H746">
        <v>1620</v>
      </c>
      <c r="I746">
        <f t="shared" si="63"/>
        <v>9917842500</v>
      </c>
      <c r="J746">
        <f t="shared" si="64"/>
        <v>9.9178425000000008</v>
      </c>
      <c r="L746" t="e">
        <f t="shared" si="65"/>
        <v>#VALUE!</v>
      </c>
      <c r="M746" t="e">
        <f t="shared" si="66"/>
        <v>#VALUE!</v>
      </c>
    </row>
    <row r="747" spans="1:13" hidden="1" x14ac:dyDescent="0.3">
      <c r="A747" t="s">
        <v>235</v>
      </c>
      <c r="B747" t="s">
        <v>2318</v>
      </c>
      <c r="C747" t="s">
        <v>220</v>
      </c>
      <c r="E747">
        <v>998</v>
      </c>
      <c r="F747">
        <v>1675</v>
      </c>
      <c r="G747">
        <v>3655</v>
      </c>
      <c r="H747">
        <v>1620</v>
      </c>
      <c r="I747">
        <f t="shared" si="63"/>
        <v>9917842500</v>
      </c>
      <c r="J747">
        <f t="shared" si="64"/>
        <v>9.9178425000000008</v>
      </c>
      <c r="L747" t="e">
        <f t="shared" si="65"/>
        <v>#VALUE!</v>
      </c>
      <c r="M747" t="e">
        <f t="shared" si="66"/>
        <v>#VALUE!</v>
      </c>
    </row>
    <row r="748" spans="1:13" hidden="1" x14ac:dyDescent="0.3">
      <c r="A748" t="s">
        <v>139</v>
      </c>
      <c r="B748" t="s">
        <v>2335</v>
      </c>
      <c r="C748" t="s">
        <v>2339</v>
      </c>
      <c r="E748">
        <v>1199</v>
      </c>
      <c r="F748">
        <v>1587</v>
      </c>
      <c r="G748">
        <v>3793</v>
      </c>
      <c r="H748">
        <v>1665</v>
      </c>
      <c r="I748">
        <f t="shared" si="63"/>
        <v>10022452515</v>
      </c>
      <c r="J748">
        <f t="shared" si="64"/>
        <v>10.022452514999999</v>
      </c>
      <c r="K748" t="s">
        <v>151</v>
      </c>
      <c r="L748" t="str">
        <f t="shared" si="65"/>
        <v xml:space="preserve">180 </v>
      </c>
      <c r="M748">
        <f t="shared" si="66"/>
        <v>0.18</v>
      </c>
    </row>
    <row r="749" spans="1:13" hidden="1" x14ac:dyDescent="0.3">
      <c r="A749" t="s">
        <v>139</v>
      </c>
      <c r="B749" t="s">
        <v>2335</v>
      </c>
      <c r="C749" t="s">
        <v>2344</v>
      </c>
      <c r="E749">
        <v>1047</v>
      </c>
      <c r="F749">
        <v>1587</v>
      </c>
      <c r="G749">
        <v>3793</v>
      </c>
      <c r="H749">
        <v>1665</v>
      </c>
      <c r="I749">
        <f t="shared" si="63"/>
        <v>10022452515</v>
      </c>
      <c r="J749">
        <f t="shared" si="64"/>
        <v>10.022452514999999</v>
      </c>
      <c r="K749" t="s">
        <v>151</v>
      </c>
      <c r="L749" t="str">
        <f t="shared" si="65"/>
        <v xml:space="preserve">180 </v>
      </c>
      <c r="M749">
        <f t="shared" si="66"/>
        <v>0.18</v>
      </c>
    </row>
    <row r="750" spans="1:13" hidden="1" x14ac:dyDescent="0.3">
      <c r="A750" t="s">
        <v>139</v>
      </c>
      <c r="B750" t="s">
        <v>2335</v>
      </c>
      <c r="C750" t="s">
        <v>2339</v>
      </c>
      <c r="E750">
        <v>1199</v>
      </c>
      <c r="F750">
        <v>1587</v>
      </c>
      <c r="G750">
        <v>3793</v>
      </c>
      <c r="H750">
        <v>1665</v>
      </c>
      <c r="I750">
        <f t="shared" si="63"/>
        <v>10022452515</v>
      </c>
      <c r="J750">
        <f t="shared" si="64"/>
        <v>10.022452514999999</v>
      </c>
      <c r="K750" t="s">
        <v>151</v>
      </c>
      <c r="L750" t="str">
        <f t="shared" si="65"/>
        <v xml:space="preserve">180 </v>
      </c>
      <c r="M750">
        <f t="shared" si="66"/>
        <v>0.18</v>
      </c>
    </row>
    <row r="751" spans="1:13" hidden="1" x14ac:dyDescent="0.3">
      <c r="A751" t="s">
        <v>785</v>
      </c>
      <c r="B751" t="s">
        <v>2347</v>
      </c>
      <c r="C751" t="s">
        <v>687</v>
      </c>
      <c r="E751">
        <v>1493</v>
      </c>
      <c r="F751">
        <v>1870</v>
      </c>
      <c r="G751">
        <v>3985</v>
      </c>
      <c r="H751">
        <v>1850</v>
      </c>
      <c r="I751">
        <f t="shared" si="63"/>
        <v>13786107500</v>
      </c>
      <c r="J751">
        <f t="shared" si="64"/>
        <v>13.7861075</v>
      </c>
      <c r="K751" t="s">
        <v>151</v>
      </c>
      <c r="L751" t="str">
        <f t="shared" si="65"/>
        <v xml:space="preserve">180 </v>
      </c>
      <c r="M751">
        <f t="shared" si="66"/>
        <v>0.18</v>
      </c>
    </row>
    <row r="752" spans="1:13" hidden="1" x14ac:dyDescent="0.3">
      <c r="A752" t="s">
        <v>785</v>
      </c>
      <c r="B752" t="s">
        <v>2347</v>
      </c>
      <c r="C752" t="s">
        <v>687</v>
      </c>
      <c r="E752">
        <v>1493</v>
      </c>
      <c r="F752">
        <v>1870</v>
      </c>
      <c r="G752">
        <v>3985</v>
      </c>
      <c r="H752">
        <v>1850</v>
      </c>
      <c r="I752">
        <f t="shared" si="63"/>
        <v>13786107500</v>
      </c>
      <c r="J752">
        <f t="shared" si="64"/>
        <v>13.7861075</v>
      </c>
      <c r="K752" t="s">
        <v>151</v>
      </c>
      <c r="L752" t="str">
        <f t="shared" si="65"/>
        <v xml:space="preserve">180 </v>
      </c>
      <c r="M752">
        <f t="shared" si="66"/>
        <v>0.18</v>
      </c>
    </row>
    <row r="753" spans="1:14" hidden="1" x14ac:dyDescent="0.3">
      <c r="A753" t="s">
        <v>785</v>
      </c>
      <c r="B753" t="s">
        <v>2347</v>
      </c>
      <c r="C753" t="s">
        <v>687</v>
      </c>
      <c r="E753">
        <v>1493</v>
      </c>
      <c r="F753">
        <v>1870</v>
      </c>
      <c r="G753">
        <v>3985</v>
      </c>
      <c r="H753">
        <v>1850</v>
      </c>
      <c r="I753">
        <f t="shared" si="63"/>
        <v>13786107500</v>
      </c>
      <c r="J753">
        <f t="shared" si="64"/>
        <v>13.7861075</v>
      </c>
      <c r="K753" t="s">
        <v>151</v>
      </c>
      <c r="L753" t="str">
        <f t="shared" si="65"/>
        <v xml:space="preserve">180 </v>
      </c>
      <c r="M753">
        <f t="shared" si="66"/>
        <v>0.18</v>
      </c>
    </row>
    <row r="754" spans="1:14" hidden="1" x14ac:dyDescent="0.3">
      <c r="A754" t="s">
        <v>785</v>
      </c>
      <c r="B754" t="s">
        <v>2347</v>
      </c>
      <c r="C754" t="s">
        <v>687</v>
      </c>
      <c r="E754">
        <v>1493</v>
      </c>
      <c r="F754">
        <v>1870</v>
      </c>
      <c r="G754">
        <v>3985</v>
      </c>
      <c r="H754">
        <v>1850</v>
      </c>
      <c r="I754">
        <f t="shared" si="63"/>
        <v>13786107500</v>
      </c>
      <c r="J754">
        <f t="shared" si="64"/>
        <v>13.7861075</v>
      </c>
      <c r="L754" t="e">
        <f t="shared" si="65"/>
        <v>#VALUE!</v>
      </c>
      <c r="M754" t="e">
        <f t="shared" si="66"/>
        <v>#VALUE!</v>
      </c>
    </row>
    <row r="755" spans="1:14" hidden="1" x14ac:dyDescent="0.3">
      <c r="A755" t="s">
        <v>785</v>
      </c>
      <c r="B755" t="s">
        <v>2347</v>
      </c>
      <c r="C755" t="s">
        <v>687</v>
      </c>
      <c r="E755">
        <v>1493</v>
      </c>
      <c r="F755">
        <v>1870</v>
      </c>
      <c r="G755">
        <v>3985</v>
      </c>
      <c r="H755">
        <v>1850</v>
      </c>
      <c r="I755">
        <f t="shared" si="63"/>
        <v>13786107500</v>
      </c>
      <c r="J755">
        <f t="shared" si="64"/>
        <v>13.7861075</v>
      </c>
      <c r="K755" t="s">
        <v>151</v>
      </c>
      <c r="L755" t="str">
        <f t="shared" si="65"/>
        <v xml:space="preserve">180 </v>
      </c>
      <c r="M755">
        <f t="shared" si="66"/>
        <v>0.18</v>
      </c>
    </row>
    <row r="756" spans="1:14" hidden="1" x14ac:dyDescent="0.3">
      <c r="A756" t="s">
        <v>785</v>
      </c>
      <c r="B756" t="s">
        <v>2347</v>
      </c>
      <c r="C756" t="s">
        <v>687</v>
      </c>
      <c r="E756">
        <v>1493</v>
      </c>
      <c r="F756">
        <v>1870</v>
      </c>
      <c r="G756">
        <v>3985</v>
      </c>
      <c r="H756">
        <v>1850</v>
      </c>
      <c r="I756">
        <f t="shared" si="63"/>
        <v>13786107500</v>
      </c>
      <c r="J756">
        <f t="shared" si="64"/>
        <v>13.7861075</v>
      </c>
      <c r="K756" t="s">
        <v>151</v>
      </c>
      <c r="L756" t="str">
        <f t="shared" si="65"/>
        <v xml:space="preserve">180 </v>
      </c>
      <c r="M756">
        <f t="shared" si="66"/>
        <v>0.18</v>
      </c>
    </row>
    <row r="757" spans="1:14" hidden="1" x14ac:dyDescent="0.3">
      <c r="A757" t="s">
        <v>139</v>
      </c>
      <c r="B757" t="s">
        <v>2358</v>
      </c>
      <c r="C757" t="s">
        <v>2363</v>
      </c>
      <c r="E757">
        <v>2200</v>
      </c>
      <c r="F757">
        <v>2670</v>
      </c>
      <c r="G757">
        <v>5458</v>
      </c>
      <c r="H757">
        <v>1905</v>
      </c>
      <c r="I757">
        <f t="shared" si="63"/>
        <v>27761298300</v>
      </c>
      <c r="J757">
        <f t="shared" si="64"/>
        <v>27.7612983</v>
      </c>
      <c r="K757" t="s">
        <v>151</v>
      </c>
      <c r="L757" t="str">
        <f t="shared" si="65"/>
        <v xml:space="preserve">180 </v>
      </c>
      <c r="M757">
        <f t="shared" si="66"/>
        <v>0.18</v>
      </c>
    </row>
    <row r="758" spans="1:14" hidden="1" x14ac:dyDescent="0.3">
      <c r="A758" t="s">
        <v>319</v>
      </c>
      <c r="B758" t="s">
        <v>2367</v>
      </c>
      <c r="C758" t="s">
        <v>2372</v>
      </c>
      <c r="E758" t="s">
        <v>148</v>
      </c>
      <c r="F758">
        <v>1570</v>
      </c>
      <c r="G758">
        <v>4180</v>
      </c>
      <c r="H758">
        <v>1800</v>
      </c>
      <c r="I758">
        <f t="shared" si="63"/>
        <v>11812680000</v>
      </c>
      <c r="J758">
        <f t="shared" si="64"/>
        <v>11.81268</v>
      </c>
      <c r="K758" t="s">
        <v>242</v>
      </c>
      <c r="L758" t="str">
        <f t="shared" si="65"/>
        <v xml:space="preserve">160 </v>
      </c>
      <c r="M758">
        <f t="shared" si="66"/>
        <v>0.16</v>
      </c>
    </row>
    <row r="759" spans="1:14" hidden="1" x14ac:dyDescent="0.3">
      <c r="A759" t="s">
        <v>444</v>
      </c>
      <c r="B759" t="s">
        <v>2377</v>
      </c>
      <c r="C759" t="s">
        <v>2383</v>
      </c>
      <c r="E759">
        <v>2487</v>
      </c>
      <c r="F759">
        <v>1455</v>
      </c>
      <c r="G759">
        <v>4885</v>
      </c>
      <c r="H759">
        <v>1840</v>
      </c>
      <c r="I759">
        <f t="shared" si="63"/>
        <v>13078122000</v>
      </c>
      <c r="J759">
        <f t="shared" si="64"/>
        <v>13.078122</v>
      </c>
      <c r="L759" t="e">
        <f t="shared" si="65"/>
        <v>#VALUE!</v>
      </c>
      <c r="M759" t="e">
        <f t="shared" si="66"/>
        <v>#VALUE!</v>
      </c>
      <c r="N759" t="s">
        <v>167</v>
      </c>
    </row>
    <row r="760" spans="1:14" hidden="1" x14ac:dyDescent="0.3">
      <c r="A760" t="s">
        <v>444</v>
      </c>
      <c r="B760" t="s">
        <v>2388</v>
      </c>
      <c r="C760" t="s">
        <v>2393</v>
      </c>
      <c r="E760">
        <v>1496</v>
      </c>
      <c r="F760">
        <v>1495</v>
      </c>
      <c r="G760">
        <v>4425</v>
      </c>
      <c r="H760">
        <v>1730</v>
      </c>
      <c r="I760">
        <f t="shared" si="63"/>
        <v>11444598750</v>
      </c>
      <c r="J760">
        <f t="shared" si="64"/>
        <v>11.444598750000001</v>
      </c>
      <c r="K760" t="s">
        <v>983</v>
      </c>
      <c r="L760" t="str">
        <f t="shared" si="65"/>
        <v xml:space="preserve">152 </v>
      </c>
      <c r="M760">
        <f t="shared" si="66"/>
        <v>0.152</v>
      </c>
    </row>
    <row r="761" spans="1:14" hidden="1" x14ac:dyDescent="0.3">
      <c r="A761" t="s">
        <v>444</v>
      </c>
      <c r="B761" t="s">
        <v>2388</v>
      </c>
      <c r="C761" t="s">
        <v>2393</v>
      </c>
      <c r="E761">
        <v>1496</v>
      </c>
      <c r="F761">
        <v>1495</v>
      </c>
      <c r="G761">
        <v>4425</v>
      </c>
      <c r="H761">
        <v>1730</v>
      </c>
      <c r="I761">
        <f t="shared" si="63"/>
        <v>11444598750</v>
      </c>
      <c r="J761">
        <f t="shared" si="64"/>
        <v>11.444598750000001</v>
      </c>
      <c r="K761" t="s">
        <v>983</v>
      </c>
      <c r="L761" t="str">
        <f t="shared" si="65"/>
        <v xml:space="preserve">152 </v>
      </c>
      <c r="M761">
        <f t="shared" si="66"/>
        <v>0.152</v>
      </c>
    </row>
    <row r="762" spans="1:14" hidden="1" x14ac:dyDescent="0.3">
      <c r="A762" t="s">
        <v>444</v>
      </c>
      <c r="B762" t="s">
        <v>2388</v>
      </c>
      <c r="C762" t="s">
        <v>2393</v>
      </c>
      <c r="E762">
        <v>1498</v>
      </c>
      <c r="F762">
        <v>1495</v>
      </c>
      <c r="G762">
        <v>4425</v>
      </c>
      <c r="H762">
        <v>1730</v>
      </c>
      <c r="I762">
        <f t="shared" si="63"/>
        <v>11444598750</v>
      </c>
      <c r="J762">
        <f t="shared" si="64"/>
        <v>11.444598750000001</v>
      </c>
      <c r="K762" t="s">
        <v>983</v>
      </c>
      <c r="L762" t="str">
        <f t="shared" si="65"/>
        <v xml:space="preserve">152 </v>
      </c>
      <c r="M762">
        <f t="shared" si="66"/>
        <v>0.152</v>
      </c>
    </row>
    <row r="763" spans="1:14" x14ac:dyDescent="0.3">
      <c r="A763" t="s">
        <v>615</v>
      </c>
      <c r="B763" t="s">
        <v>844</v>
      </c>
      <c r="C763" t="s">
        <v>855</v>
      </c>
      <c r="D763" t="str">
        <f>LEFT(C763,FIND("PS",C763)-1)</f>
        <v>141</v>
      </c>
      <c r="E763">
        <v>1968</v>
      </c>
      <c r="F763">
        <v>1672</v>
      </c>
      <c r="G763">
        <v>4486</v>
      </c>
      <c r="H763">
        <v>1839</v>
      </c>
      <c r="I763">
        <f t="shared" si="63"/>
        <v>13793588688</v>
      </c>
      <c r="J763">
        <f t="shared" si="64"/>
        <v>13.793588688</v>
      </c>
      <c r="K763" t="s">
        <v>849</v>
      </c>
      <c r="L763" t="str">
        <f t="shared" si="65"/>
        <v xml:space="preserve">149 </v>
      </c>
      <c r="M763">
        <f t="shared" si="66"/>
        <v>0.14899999999999999</v>
      </c>
      <c r="N763" t="s">
        <v>167</v>
      </c>
    </row>
    <row r="764" spans="1:14" hidden="1" x14ac:dyDescent="0.3">
      <c r="A764" t="s">
        <v>444</v>
      </c>
      <c r="B764" t="s">
        <v>2388</v>
      </c>
      <c r="C764" t="s">
        <v>2393</v>
      </c>
      <c r="E764">
        <v>1496</v>
      </c>
      <c r="F764">
        <v>1495</v>
      </c>
      <c r="G764">
        <v>4425</v>
      </c>
      <c r="H764">
        <v>1730</v>
      </c>
      <c r="I764">
        <f t="shared" si="63"/>
        <v>11444598750</v>
      </c>
      <c r="J764">
        <f t="shared" si="64"/>
        <v>11.444598750000001</v>
      </c>
      <c r="K764" t="s">
        <v>983</v>
      </c>
      <c r="L764" t="str">
        <f t="shared" si="65"/>
        <v xml:space="preserve">152 </v>
      </c>
      <c r="M764">
        <f t="shared" si="66"/>
        <v>0.152</v>
      </c>
    </row>
    <row r="765" spans="1:14" hidden="1" x14ac:dyDescent="0.3">
      <c r="A765" t="s">
        <v>444</v>
      </c>
      <c r="B765" t="s">
        <v>2388</v>
      </c>
      <c r="C765" t="s">
        <v>2393</v>
      </c>
      <c r="E765">
        <v>1496</v>
      </c>
      <c r="F765">
        <v>1495</v>
      </c>
      <c r="G765">
        <v>4425</v>
      </c>
      <c r="H765">
        <v>1730</v>
      </c>
      <c r="I765">
        <f t="shared" si="63"/>
        <v>11444598750</v>
      </c>
      <c r="J765">
        <f t="shared" si="64"/>
        <v>11.444598750000001</v>
      </c>
      <c r="K765" t="s">
        <v>983</v>
      </c>
      <c r="L765" t="str">
        <f t="shared" si="65"/>
        <v xml:space="preserve">152 </v>
      </c>
      <c r="M765">
        <f t="shared" si="66"/>
        <v>0.152</v>
      </c>
    </row>
    <row r="766" spans="1:14" hidden="1" x14ac:dyDescent="0.3">
      <c r="A766" t="s">
        <v>444</v>
      </c>
      <c r="B766" t="s">
        <v>2388</v>
      </c>
      <c r="C766" t="s">
        <v>2393</v>
      </c>
      <c r="E766">
        <v>1496</v>
      </c>
      <c r="F766">
        <v>1495</v>
      </c>
      <c r="G766">
        <v>4425</v>
      </c>
      <c r="H766">
        <v>1730</v>
      </c>
      <c r="I766">
        <f t="shared" si="63"/>
        <v>11444598750</v>
      </c>
      <c r="J766">
        <f t="shared" si="64"/>
        <v>11.444598750000001</v>
      </c>
      <c r="K766" t="s">
        <v>983</v>
      </c>
      <c r="L766" t="str">
        <f t="shared" si="65"/>
        <v xml:space="preserve">152 </v>
      </c>
      <c r="M766">
        <f t="shared" si="66"/>
        <v>0.152</v>
      </c>
    </row>
    <row r="767" spans="1:14" x14ac:dyDescent="0.3">
      <c r="A767" t="s">
        <v>615</v>
      </c>
      <c r="B767" t="s">
        <v>844</v>
      </c>
      <c r="C767" t="s">
        <v>855</v>
      </c>
      <c r="D767" t="str">
        <f>LEFT(C767,FIND("PS",C767)-1)</f>
        <v>141</v>
      </c>
      <c r="E767">
        <v>1968</v>
      </c>
      <c r="F767">
        <v>1672</v>
      </c>
      <c r="G767">
        <v>4486</v>
      </c>
      <c r="H767">
        <v>1839</v>
      </c>
      <c r="I767">
        <f t="shared" si="63"/>
        <v>13793588688</v>
      </c>
      <c r="J767">
        <f t="shared" si="64"/>
        <v>13.793588688</v>
      </c>
      <c r="K767" t="s">
        <v>849</v>
      </c>
      <c r="L767" t="str">
        <f t="shared" si="65"/>
        <v xml:space="preserve">149 </v>
      </c>
      <c r="M767">
        <f t="shared" si="66"/>
        <v>0.14899999999999999</v>
      </c>
      <c r="N767" t="s">
        <v>167</v>
      </c>
    </row>
    <row r="768" spans="1:14" hidden="1" x14ac:dyDescent="0.3">
      <c r="A768" t="s">
        <v>444</v>
      </c>
      <c r="B768" t="s">
        <v>2388</v>
      </c>
      <c r="C768" t="s">
        <v>2393</v>
      </c>
      <c r="E768">
        <v>1498</v>
      </c>
      <c r="F768">
        <v>1495</v>
      </c>
      <c r="G768">
        <v>4425</v>
      </c>
      <c r="H768">
        <v>1730</v>
      </c>
      <c r="I768">
        <f t="shared" si="63"/>
        <v>11444598750</v>
      </c>
      <c r="J768">
        <f t="shared" si="64"/>
        <v>11.444598750000001</v>
      </c>
      <c r="K768" t="s">
        <v>983</v>
      </c>
      <c r="L768" t="str">
        <f t="shared" si="65"/>
        <v xml:space="preserve">152 </v>
      </c>
      <c r="M768">
        <f t="shared" si="66"/>
        <v>0.152</v>
      </c>
    </row>
    <row r="769" spans="1:14" hidden="1" x14ac:dyDescent="0.3">
      <c r="A769" t="s">
        <v>444</v>
      </c>
      <c r="B769" t="s">
        <v>2388</v>
      </c>
      <c r="C769" t="s">
        <v>2393</v>
      </c>
      <c r="E769">
        <v>1496</v>
      </c>
      <c r="F769">
        <v>1495</v>
      </c>
      <c r="G769">
        <v>4425</v>
      </c>
      <c r="H769">
        <v>1730</v>
      </c>
      <c r="I769">
        <f t="shared" si="63"/>
        <v>11444598750</v>
      </c>
      <c r="J769">
        <f t="shared" si="64"/>
        <v>11.444598750000001</v>
      </c>
      <c r="K769" t="s">
        <v>983</v>
      </c>
      <c r="L769" t="str">
        <f t="shared" si="65"/>
        <v xml:space="preserve">152 </v>
      </c>
      <c r="M769">
        <f t="shared" si="66"/>
        <v>0.152</v>
      </c>
    </row>
    <row r="770" spans="1:14" hidden="1" x14ac:dyDescent="0.3">
      <c r="A770" t="s">
        <v>444</v>
      </c>
      <c r="B770" t="s">
        <v>2388</v>
      </c>
      <c r="C770" t="s">
        <v>2393</v>
      </c>
      <c r="E770">
        <v>1496</v>
      </c>
      <c r="F770">
        <v>1495</v>
      </c>
      <c r="G770">
        <v>4425</v>
      </c>
      <c r="H770">
        <v>1730</v>
      </c>
      <c r="I770">
        <f t="shared" si="63"/>
        <v>11444598750</v>
      </c>
      <c r="J770">
        <f t="shared" si="64"/>
        <v>11.444598750000001</v>
      </c>
      <c r="K770" t="s">
        <v>983</v>
      </c>
      <c r="L770" t="str">
        <f t="shared" si="65"/>
        <v xml:space="preserve">152 </v>
      </c>
      <c r="M770">
        <f t="shared" si="66"/>
        <v>0.152</v>
      </c>
    </row>
    <row r="771" spans="1:14" hidden="1" x14ac:dyDescent="0.3">
      <c r="A771" t="s">
        <v>444</v>
      </c>
      <c r="B771" t="s">
        <v>2388</v>
      </c>
      <c r="C771" t="s">
        <v>2393</v>
      </c>
      <c r="E771">
        <v>1496</v>
      </c>
      <c r="F771">
        <v>1495</v>
      </c>
      <c r="G771">
        <v>4425</v>
      </c>
      <c r="H771">
        <v>1730</v>
      </c>
      <c r="I771">
        <f t="shared" si="63"/>
        <v>11444598750</v>
      </c>
      <c r="J771">
        <f t="shared" si="64"/>
        <v>11.444598750000001</v>
      </c>
      <c r="K771" t="s">
        <v>983</v>
      </c>
      <c r="L771" t="str">
        <f t="shared" si="65"/>
        <v xml:space="preserve">152 </v>
      </c>
      <c r="M771">
        <f t="shared" si="66"/>
        <v>0.152</v>
      </c>
    </row>
    <row r="772" spans="1:14" hidden="1" x14ac:dyDescent="0.3">
      <c r="A772" t="s">
        <v>444</v>
      </c>
      <c r="B772" t="s">
        <v>2388</v>
      </c>
      <c r="C772" t="s">
        <v>2393</v>
      </c>
      <c r="E772">
        <v>1496</v>
      </c>
      <c r="F772">
        <v>1495</v>
      </c>
      <c r="G772">
        <v>4425</v>
      </c>
      <c r="H772">
        <v>1730</v>
      </c>
      <c r="I772">
        <f t="shared" si="63"/>
        <v>11444598750</v>
      </c>
      <c r="J772">
        <f t="shared" si="64"/>
        <v>11.444598750000001</v>
      </c>
      <c r="K772" t="s">
        <v>983</v>
      </c>
      <c r="L772" t="str">
        <f t="shared" si="65"/>
        <v xml:space="preserve">152 </v>
      </c>
      <c r="M772">
        <f t="shared" si="66"/>
        <v>0.152</v>
      </c>
    </row>
    <row r="773" spans="1:14" hidden="1" x14ac:dyDescent="0.3">
      <c r="A773" t="s">
        <v>444</v>
      </c>
      <c r="B773" t="s">
        <v>2388</v>
      </c>
      <c r="C773" t="s">
        <v>2393</v>
      </c>
      <c r="E773">
        <v>1498</v>
      </c>
      <c r="F773">
        <v>1495</v>
      </c>
      <c r="G773">
        <v>4425</v>
      </c>
      <c r="H773">
        <v>1730</v>
      </c>
      <c r="I773">
        <f t="shared" si="63"/>
        <v>11444598750</v>
      </c>
      <c r="J773">
        <f t="shared" si="64"/>
        <v>11.444598750000001</v>
      </c>
      <c r="K773" t="s">
        <v>983</v>
      </c>
      <c r="L773" t="str">
        <f t="shared" si="65"/>
        <v xml:space="preserve">152 </v>
      </c>
      <c r="M773">
        <f t="shared" si="66"/>
        <v>0.152</v>
      </c>
    </row>
    <row r="774" spans="1:14" x14ac:dyDescent="0.3">
      <c r="A774" t="s">
        <v>865</v>
      </c>
      <c r="B774" t="s">
        <v>866</v>
      </c>
      <c r="C774" t="s">
        <v>886</v>
      </c>
      <c r="D774" t="str">
        <f>LEFT(C774,FIND("PS",C774)-1)</f>
        <v>177</v>
      </c>
      <c r="E774">
        <v>1968</v>
      </c>
      <c r="F774">
        <v>1483</v>
      </c>
      <c r="G774">
        <v>4861</v>
      </c>
      <c r="H774">
        <v>1864</v>
      </c>
      <c r="I774">
        <f t="shared" si="63"/>
        <v>13437320632</v>
      </c>
      <c r="J774">
        <f t="shared" si="64"/>
        <v>13.437320632</v>
      </c>
      <c r="K774" t="s">
        <v>849</v>
      </c>
      <c r="L774" t="str">
        <f t="shared" si="65"/>
        <v xml:space="preserve">149 </v>
      </c>
      <c r="M774">
        <f t="shared" si="66"/>
        <v>0.14899999999999999</v>
      </c>
      <c r="N774" t="s">
        <v>167</v>
      </c>
    </row>
    <row r="775" spans="1:14" hidden="1" x14ac:dyDescent="0.3">
      <c r="A775" t="s">
        <v>865</v>
      </c>
      <c r="B775" t="s">
        <v>2411</v>
      </c>
      <c r="C775" t="s">
        <v>2421</v>
      </c>
      <c r="E775">
        <v>1968</v>
      </c>
      <c r="F775">
        <v>1476</v>
      </c>
      <c r="G775">
        <v>4670</v>
      </c>
      <c r="H775">
        <v>1814</v>
      </c>
      <c r="I775">
        <f t="shared" si="63"/>
        <v>12503756880</v>
      </c>
      <c r="J775">
        <f t="shared" si="64"/>
        <v>12.503756879999999</v>
      </c>
      <c r="K775" t="s">
        <v>2413</v>
      </c>
      <c r="L775" t="str">
        <f t="shared" si="65"/>
        <v xml:space="preserve">155 </v>
      </c>
      <c r="M775">
        <f t="shared" si="66"/>
        <v>0.155</v>
      </c>
    </row>
    <row r="776" spans="1:14" x14ac:dyDescent="0.3">
      <c r="A776" t="s">
        <v>865</v>
      </c>
      <c r="B776" t="s">
        <v>890</v>
      </c>
      <c r="C776" t="s">
        <v>886</v>
      </c>
      <c r="D776" t="str">
        <f>LEFT(C776,FIND("PS",C776)-1)</f>
        <v>177</v>
      </c>
      <c r="E776">
        <v>1968</v>
      </c>
      <c r="F776">
        <v>1483</v>
      </c>
      <c r="G776">
        <v>4861</v>
      </c>
      <c r="H776">
        <v>1864</v>
      </c>
      <c r="I776">
        <f t="shared" si="63"/>
        <v>13437320632</v>
      </c>
      <c r="J776">
        <f t="shared" si="64"/>
        <v>13.437320632</v>
      </c>
      <c r="K776" t="s">
        <v>849</v>
      </c>
      <c r="L776" t="str">
        <f t="shared" si="65"/>
        <v xml:space="preserve">149 </v>
      </c>
      <c r="M776">
        <f t="shared" si="66"/>
        <v>0.14899999999999999</v>
      </c>
      <c r="N776" t="s">
        <v>167</v>
      </c>
    </row>
    <row r="777" spans="1:14" x14ac:dyDescent="0.3">
      <c r="A777" t="s">
        <v>865</v>
      </c>
      <c r="B777" t="s">
        <v>890</v>
      </c>
      <c r="C777" t="s">
        <v>894</v>
      </c>
      <c r="D777" t="str">
        <f>LEFT(C777,FIND("bhp",C777)-1)</f>
        <v>148</v>
      </c>
      <c r="E777">
        <v>1968</v>
      </c>
      <c r="F777">
        <v>1483</v>
      </c>
      <c r="G777">
        <v>4861</v>
      </c>
      <c r="H777">
        <v>1864</v>
      </c>
      <c r="I777">
        <f t="shared" si="63"/>
        <v>13437320632</v>
      </c>
      <c r="J777">
        <f t="shared" si="64"/>
        <v>13.437320632</v>
      </c>
      <c r="K777" t="s">
        <v>849</v>
      </c>
      <c r="L777" t="str">
        <f t="shared" si="65"/>
        <v xml:space="preserve">149 </v>
      </c>
      <c r="M777">
        <f t="shared" si="66"/>
        <v>0.14899999999999999</v>
      </c>
      <c r="N777" t="s">
        <v>167</v>
      </c>
    </row>
    <row r="778" spans="1:14" x14ac:dyDescent="0.3">
      <c r="A778" t="s">
        <v>865</v>
      </c>
      <c r="B778" t="s">
        <v>890</v>
      </c>
      <c r="C778" t="s">
        <v>886</v>
      </c>
      <c r="D778" t="str">
        <f t="shared" ref="D778:D785" si="68">LEFT(C778,FIND("PS",C778)-1)</f>
        <v>177</v>
      </c>
      <c r="E778">
        <v>1968</v>
      </c>
      <c r="F778">
        <v>1483</v>
      </c>
      <c r="G778">
        <v>4861</v>
      </c>
      <c r="H778">
        <v>1864</v>
      </c>
      <c r="I778">
        <f t="shared" si="63"/>
        <v>13437320632</v>
      </c>
      <c r="J778">
        <f t="shared" si="64"/>
        <v>13.437320632</v>
      </c>
      <c r="K778" t="s">
        <v>849</v>
      </c>
      <c r="L778" t="str">
        <f t="shared" si="65"/>
        <v xml:space="preserve">149 </v>
      </c>
      <c r="M778">
        <f t="shared" si="66"/>
        <v>0.14899999999999999</v>
      </c>
      <c r="N778" t="s">
        <v>167</v>
      </c>
    </row>
    <row r="779" spans="1:14" x14ac:dyDescent="0.3">
      <c r="A779" t="s">
        <v>865</v>
      </c>
      <c r="B779" t="s">
        <v>1722</v>
      </c>
      <c r="C779" t="s">
        <v>886</v>
      </c>
      <c r="D779" t="str">
        <f t="shared" si="68"/>
        <v>177</v>
      </c>
      <c r="E779">
        <v>1968</v>
      </c>
      <c r="F779">
        <v>1483</v>
      </c>
      <c r="G779">
        <v>4861</v>
      </c>
      <c r="H779">
        <v>1864</v>
      </c>
      <c r="I779">
        <f t="shared" si="63"/>
        <v>13437320632</v>
      </c>
      <c r="J779">
        <f t="shared" si="64"/>
        <v>13.437320632</v>
      </c>
      <c r="K779" t="s">
        <v>849</v>
      </c>
      <c r="L779" t="str">
        <f t="shared" si="65"/>
        <v xml:space="preserve">149 </v>
      </c>
      <c r="M779">
        <f t="shared" si="66"/>
        <v>0.14899999999999999</v>
      </c>
      <c r="N779" t="s">
        <v>167</v>
      </c>
    </row>
    <row r="780" spans="1:14" x14ac:dyDescent="0.3">
      <c r="A780" t="s">
        <v>865</v>
      </c>
      <c r="B780" t="s">
        <v>1722</v>
      </c>
      <c r="C780" t="s">
        <v>886</v>
      </c>
      <c r="D780" t="str">
        <f t="shared" si="68"/>
        <v>177</v>
      </c>
      <c r="E780">
        <v>1968</v>
      </c>
      <c r="F780">
        <v>1483</v>
      </c>
      <c r="G780">
        <v>4861</v>
      </c>
      <c r="H780">
        <v>1864</v>
      </c>
      <c r="I780">
        <f t="shared" si="63"/>
        <v>13437320632</v>
      </c>
      <c r="J780">
        <f t="shared" si="64"/>
        <v>13.437320632</v>
      </c>
      <c r="K780" t="s">
        <v>849</v>
      </c>
      <c r="L780" t="str">
        <f t="shared" si="65"/>
        <v xml:space="preserve">149 </v>
      </c>
      <c r="M780">
        <f t="shared" si="66"/>
        <v>0.14899999999999999</v>
      </c>
      <c r="N780" t="s">
        <v>167</v>
      </c>
    </row>
    <row r="781" spans="1:14" x14ac:dyDescent="0.3">
      <c r="A781" t="s">
        <v>865</v>
      </c>
      <c r="B781" t="s">
        <v>1722</v>
      </c>
      <c r="C781" t="s">
        <v>886</v>
      </c>
      <c r="D781" t="str">
        <f t="shared" si="68"/>
        <v>177</v>
      </c>
      <c r="E781">
        <v>1968</v>
      </c>
      <c r="F781">
        <v>1483</v>
      </c>
      <c r="G781">
        <v>4861</v>
      </c>
      <c r="H781">
        <v>1864</v>
      </c>
      <c r="I781">
        <f t="shared" si="63"/>
        <v>13437320632</v>
      </c>
      <c r="J781">
        <f t="shared" si="64"/>
        <v>13.437320632</v>
      </c>
      <c r="K781" t="s">
        <v>849</v>
      </c>
      <c r="L781" t="str">
        <f t="shared" si="65"/>
        <v xml:space="preserve">149 </v>
      </c>
      <c r="M781">
        <f t="shared" si="66"/>
        <v>0.14899999999999999</v>
      </c>
      <c r="N781" t="s">
        <v>167</v>
      </c>
    </row>
    <row r="782" spans="1:14" x14ac:dyDescent="0.3">
      <c r="A782" t="s">
        <v>898</v>
      </c>
      <c r="B782" t="s">
        <v>2274</v>
      </c>
      <c r="C782" t="s">
        <v>2299</v>
      </c>
      <c r="D782" t="str">
        <f t="shared" si="68"/>
        <v>188</v>
      </c>
      <c r="E782">
        <v>1995</v>
      </c>
      <c r="F782">
        <v>1538</v>
      </c>
      <c r="G782">
        <v>5091</v>
      </c>
      <c r="H782">
        <v>1902</v>
      </c>
      <c r="I782">
        <f t="shared" si="63"/>
        <v>14892580116</v>
      </c>
      <c r="J782">
        <f t="shared" si="64"/>
        <v>14.892580116</v>
      </c>
      <c r="K782" t="s">
        <v>2295</v>
      </c>
      <c r="L782" t="str">
        <f t="shared" si="65"/>
        <v xml:space="preserve">138 </v>
      </c>
      <c r="M782">
        <f t="shared" si="66"/>
        <v>0.13800000000000001</v>
      </c>
      <c r="N782" t="s">
        <v>167</v>
      </c>
    </row>
    <row r="783" spans="1:14" x14ac:dyDescent="0.3">
      <c r="A783" t="s">
        <v>679</v>
      </c>
      <c r="B783" t="s">
        <v>938</v>
      </c>
      <c r="C783" t="s">
        <v>947</v>
      </c>
      <c r="D783" t="str">
        <f t="shared" si="68"/>
        <v>401</v>
      </c>
      <c r="E783">
        <v>4951</v>
      </c>
      <c r="F783">
        <v>1391</v>
      </c>
      <c r="G783">
        <v>4784</v>
      </c>
      <c r="H783">
        <v>2080</v>
      </c>
      <c r="I783">
        <f t="shared" si="63"/>
        <v>13841451520</v>
      </c>
      <c r="J783">
        <f t="shared" si="64"/>
        <v>13.84145152</v>
      </c>
      <c r="K783" t="s">
        <v>942</v>
      </c>
      <c r="L783" t="str">
        <f t="shared" si="65"/>
        <v xml:space="preserve">137 </v>
      </c>
      <c r="M783">
        <f t="shared" si="66"/>
        <v>0.13700000000000001</v>
      </c>
      <c r="N783" t="s">
        <v>167</v>
      </c>
    </row>
    <row r="784" spans="1:14" x14ac:dyDescent="0.3">
      <c r="A784" t="s">
        <v>898</v>
      </c>
      <c r="B784" t="s">
        <v>2274</v>
      </c>
      <c r="C784" t="s">
        <v>2289</v>
      </c>
      <c r="D784" t="str">
        <f t="shared" si="68"/>
        <v>450</v>
      </c>
      <c r="E784">
        <v>4395</v>
      </c>
      <c r="F784">
        <v>1369</v>
      </c>
      <c r="G784">
        <v>4894</v>
      </c>
      <c r="H784">
        <v>1894</v>
      </c>
      <c r="I784">
        <f t="shared" si="63"/>
        <v>12689584084</v>
      </c>
      <c r="J784">
        <f t="shared" si="64"/>
        <v>12.689584084</v>
      </c>
      <c r="K784" t="s">
        <v>2284</v>
      </c>
      <c r="L784" t="str">
        <f t="shared" si="65"/>
        <v xml:space="preserve">124 </v>
      </c>
      <c r="M784">
        <f t="shared" si="66"/>
        <v>0.124</v>
      </c>
      <c r="N784" t="s">
        <v>167</v>
      </c>
    </row>
    <row r="785" spans="1:14" x14ac:dyDescent="0.3">
      <c r="A785" t="s">
        <v>898</v>
      </c>
      <c r="B785" t="s">
        <v>2127</v>
      </c>
      <c r="C785" t="s">
        <v>2133</v>
      </c>
      <c r="D785" t="str">
        <f t="shared" si="68"/>
        <v>431</v>
      </c>
      <c r="E785">
        <v>2979</v>
      </c>
      <c r="F785">
        <v>1383</v>
      </c>
      <c r="G785">
        <v>4671</v>
      </c>
      <c r="H785">
        <v>1870</v>
      </c>
      <c r="I785">
        <f t="shared" si="63"/>
        <v>12080186910</v>
      </c>
      <c r="J785">
        <f t="shared" si="64"/>
        <v>12.08018691</v>
      </c>
      <c r="K785" t="s">
        <v>2129</v>
      </c>
      <c r="L785" t="str">
        <f t="shared" si="65"/>
        <v xml:space="preserve">121 </v>
      </c>
      <c r="M785">
        <f t="shared" si="66"/>
        <v>0.121</v>
      </c>
      <c r="N785" t="s">
        <v>167</v>
      </c>
    </row>
    <row r="786" spans="1:14" hidden="1" x14ac:dyDescent="0.3">
      <c r="A786" t="s">
        <v>785</v>
      </c>
      <c r="B786" t="s">
        <v>2442</v>
      </c>
      <c r="C786" t="s">
        <v>793</v>
      </c>
      <c r="E786">
        <v>1461</v>
      </c>
      <c r="F786">
        <v>1540</v>
      </c>
      <c r="G786">
        <v>4277</v>
      </c>
      <c r="H786">
        <v>1740</v>
      </c>
      <c r="I786">
        <f t="shared" ref="I786:I788" si="69">F786*G786*H786</f>
        <v>11460649200</v>
      </c>
      <c r="J786">
        <f t="shared" ref="J786:J788" si="70">I786/1000000000</f>
        <v>11.460649200000001</v>
      </c>
      <c r="K786" t="s">
        <v>790</v>
      </c>
      <c r="L786" t="str">
        <f t="shared" ref="L786:L788" si="71">LEFT(K786,FIND("mm",K786)-1)</f>
        <v xml:space="preserve">172 </v>
      </c>
      <c r="M786">
        <f t="shared" ref="M786:M788" si="72">L786/1000</f>
        <v>0.17199999999999999</v>
      </c>
    </row>
    <row r="787" spans="1:14" hidden="1" x14ac:dyDescent="0.3">
      <c r="A787" t="s">
        <v>785</v>
      </c>
      <c r="B787" t="s">
        <v>2442</v>
      </c>
      <c r="C787" t="s">
        <v>793</v>
      </c>
      <c r="E787">
        <v>1461</v>
      </c>
      <c r="F787">
        <v>1540</v>
      </c>
      <c r="G787">
        <v>4277</v>
      </c>
      <c r="H787">
        <v>1740</v>
      </c>
      <c r="I787">
        <f t="shared" si="69"/>
        <v>11460649200</v>
      </c>
      <c r="J787">
        <f t="shared" si="70"/>
        <v>11.460649200000001</v>
      </c>
      <c r="K787" t="s">
        <v>790</v>
      </c>
      <c r="L787" t="str">
        <f t="shared" si="71"/>
        <v xml:space="preserve">172 </v>
      </c>
      <c r="M787">
        <f t="shared" si="72"/>
        <v>0.17199999999999999</v>
      </c>
    </row>
    <row r="788" spans="1:14" hidden="1" x14ac:dyDescent="0.3">
      <c r="A788" t="s">
        <v>785</v>
      </c>
      <c r="B788" t="s">
        <v>2442</v>
      </c>
      <c r="C788" t="s">
        <v>1517</v>
      </c>
      <c r="E788">
        <v>1461</v>
      </c>
      <c r="F788">
        <v>1540</v>
      </c>
      <c r="G788">
        <v>4277</v>
      </c>
      <c r="H788">
        <v>1740</v>
      </c>
      <c r="I788">
        <f t="shared" si="69"/>
        <v>11460649200</v>
      </c>
      <c r="J788">
        <f t="shared" si="70"/>
        <v>11.460649200000001</v>
      </c>
      <c r="K788" t="s">
        <v>790</v>
      </c>
      <c r="L788" t="str">
        <f t="shared" si="71"/>
        <v xml:space="preserve">172 </v>
      </c>
      <c r="M788">
        <f t="shared" si="72"/>
        <v>0.17199999999999999</v>
      </c>
    </row>
  </sheetData>
  <autoFilter ref="A1:N788" xr:uid="{349BAA88-35D9-46AC-AB34-1C55CC358A73}">
    <filterColumn colId="10">
      <customFilters>
        <customFilter operator="notEqual" val=" "/>
      </customFilters>
    </filterColumn>
    <filterColumn colId="13">
      <customFilters>
        <customFilter operator="notEqual" val=" "/>
      </customFilters>
    </filterColumn>
    <sortState xmlns:xlrd2="http://schemas.microsoft.com/office/spreadsheetml/2017/richdata2" ref="A146:N785">
      <sortCondition descending="1" ref="M1:M788"/>
    </sortState>
  </autoFilter>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FFE1A-B278-4996-9546-4D43F44CB9B6}">
  <dimension ref="A1:K120"/>
  <sheetViews>
    <sheetView topLeftCell="G1" zoomScaleNormal="100" workbookViewId="0">
      <selection activeCell="P23" sqref="P23"/>
    </sheetView>
  </sheetViews>
  <sheetFormatPr defaultRowHeight="14.4" x14ac:dyDescent="0.3"/>
  <cols>
    <col min="2" max="2" width="14.33203125" bestFit="1" customWidth="1"/>
    <col min="4" max="4" width="27" customWidth="1"/>
    <col min="5" max="5" width="23.33203125" bestFit="1" customWidth="1"/>
    <col min="6" max="6" width="46.109375" bestFit="1" customWidth="1"/>
    <col min="7" max="7" width="21" bestFit="1" customWidth="1"/>
    <col min="9" max="9" width="13.109375" bestFit="1" customWidth="1"/>
    <col min="10" max="10" width="16" bestFit="1" customWidth="1"/>
    <col min="11" max="11" width="55.33203125" bestFit="1" customWidth="1"/>
  </cols>
  <sheetData>
    <row r="1" spans="1:11" x14ac:dyDescent="0.3">
      <c r="A1" s="19"/>
      <c r="B1" s="23" t="s">
        <v>2492</v>
      </c>
      <c r="C1" s="24"/>
      <c r="D1" s="24"/>
      <c r="E1" s="24"/>
      <c r="F1" s="24"/>
      <c r="G1" s="19"/>
    </row>
    <row r="2" spans="1:11" x14ac:dyDescent="0.3">
      <c r="A2" s="19"/>
      <c r="B2" s="24"/>
      <c r="C2" s="24"/>
      <c r="D2" s="24"/>
      <c r="E2" s="24"/>
      <c r="F2" s="24"/>
      <c r="G2" s="19"/>
    </row>
    <row r="3" spans="1:11" x14ac:dyDescent="0.3">
      <c r="A3" t="s">
        <v>1</v>
      </c>
      <c r="B3" t="s">
        <v>2</v>
      </c>
      <c r="C3" t="s">
        <v>37</v>
      </c>
      <c r="D3" t="s">
        <v>2465</v>
      </c>
      <c r="E3" t="s">
        <v>2463</v>
      </c>
      <c r="F3" t="s">
        <v>2468</v>
      </c>
      <c r="G3" t="s">
        <v>132</v>
      </c>
    </row>
    <row r="4" spans="1:11" x14ac:dyDescent="0.3">
      <c r="A4" t="s">
        <v>898</v>
      </c>
      <c r="B4" t="s">
        <v>980</v>
      </c>
      <c r="C4">
        <v>609</v>
      </c>
      <c r="D4">
        <v>16.556244138</v>
      </c>
      <c r="E4" s="21">
        <v>0.152</v>
      </c>
      <c r="F4">
        <f>E4*1000</f>
        <v>152</v>
      </c>
      <c r="G4" t="s">
        <v>167</v>
      </c>
    </row>
    <row r="5" spans="1:11" x14ac:dyDescent="0.3">
      <c r="A5" t="s">
        <v>898</v>
      </c>
      <c r="B5" t="s">
        <v>2274</v>
      </c>
      <c r="C5">
        <v>450</v>
      </c>
      <c r="D5">
        <v>12.689584084</v>
      </c>
      <c r="E5">
        <v>0.124</v>
      </c>
      <c r="F5">
        <f t="shared" ref="F5:F68" si="0">E5*1000</f>
        <v>124</v>
      </c>
      <c r="G5" t="s">
        <v>167</v>
      </c>
      <c r="I5" s="3" t="s">
        <v>2448</v>
      </c>
      <c r="J5" t="s">
        <v>2467</v>
      </c>
      <c r="K5" t="s">
        <v>2469</v>
      </c>
    </row>
    <row r="6" spans="1:11" x14ac:dyDescent="0.3">
      <c r="A6" t="s">
        <v>898</v>
      </c>
      <c r="B6" t="s">
        <v>2127</v>
      </c>
      <c r="C6">
        <v>431</v>
      </c>
      <c r="D6">
        <v>12.08018691</v>
      </c>
      <c r="E6">
        <v>0.121</v>
      </c>
      <c r="F6">
        <f t="shared" si="0"/>
        <v>121</v>
      </c>
      <c r="G6" t="s">
        <v>167</v>
      </c>
      <c r="I6" s="4" t="s">
        <v>898</v>
      </c>
      <c r="J6">
        <v>258.75</v>
      </c>
      <c r="K6">
        <v>196.89285714285714</v>
      </c>
    </row>
    <row r="7" spans="1:11" x14ac:dyDescent="0.3">
      <c r="A7" t="s">
        <v>679</v>
      </c>
      <c r="B7" t="s">
        <v>938</v>
      </c>
      <c r="C7">
        <v>401</v>
      </c>
      <c r="D7">
        <v>13.84145152</v>
      </c>
      <c r="E7">
        <v>0.13700000000000001</v>
      </c>
      <c r="F7">
        <f t="shared" si="0"/>
        <v>137</v>
      </c>
      <c r="G7" t="s">
        <v>167</v>
      </c>
      <c r="I7" s="4" t="s">
        <v>679</v>
      </c>
      <c r="J7">
        <v>144.76923076923077</v>
      </c>
      <c r="K7">
        <v>197.84615384615384</v>
      </c>
    </row>
    <row r="8" spans="1:11" x14ac:dyDescent="0.3">
      <c r="A8" t="s">
        <v>898</v>
      </c>
      <c r="B8" t="s">
        <v>980</v>
      </c>
      <c r="C8">
        <v>340</v>
      </c>
      <c r="D8">
        <v>16.424709119999999</v>
      </c>
      <c r="E8">
        <v>0.152</v>
      </c>
      <c r="F8">
        <f t="shared" si="0"/>
        <v>152</v>
      </c>
      <c r="G8" t="s">
        <v>167</v>
      </c>
      <c r="I8" s="4" t="s">
        <v>319</v>
      </c>
      <c r="J8">
        <v>127</v>
      </c>
      <c r="K8">
        <v>190</v>
      </c>
    </row>
    <row r="9" spans="1:11" x14ac:dyDescent="0.3">
      <c r="A9" t="s">
        <v>898</v>
      </c>
      <c r="B9" t="s">
        <v>980</v>
      </c>
      <c r="C9">
        <v>286</v>
      </c>
      <c r="D9">
        <v>16.556244138</v>
      </c>
      <c r="E9">
        <v>0.152</v>
      </c>
      <c r="F9">
        <f t="shared" si="0"/>
        <v>152</v>
      </c>
      <c r="G9" t="s">
        <v>167</v>
      </c>
      <c r="I9" s="4" t="s">
        <v>785</v>
      </c>
      <c r="J9">
        <v>147.57142857142858</v>
      </c>
      <c r="K9">
        <v>197.14285714285714</v>
      </c>
    </row>
    <row r="10" spans="1:11" x14ac:dyDescent="0.3">
      <c r="A10" t="s">
        <v>898</v>
      </c>
      <c r="B10" t="s">
        <v>1848</v>
      </c>
      <c r="C10">
        <v>265</v>
      </c>
      <c r="D10">
        <v>14.774338655999999</v>
      </c>
      <c r="E10">
        <v>0.498</v>
      </c>
      <c r="F10">
        <f t="shared" si="0"/>
        <v>498</v>
      </c>
      <c r="G10" t="s">
        <v>167</v>
      </c>
      <c r="I10" s="4" t="s">
        <v>193</v>
      </c>
      <c r="J10">
        <v>108</v>
      </c>
      <c r="K10">
        <v>201</v>
      </c>
    </row>
    <row r="11" spans="1:11" x14ac:dyDescent="0.3">
      <c r="A11" t="s">
        <v>444</v>
      </c>
      <c r="B11" t="s">
        <v>1885</v>
      </c>
      <c r="C11">
        <v>265</v>
      </c>
      <c r="D11">
        <v>18.719909999999999</v>
      </c>
      <c r="E11">
        <v>0.22500000000000001</v>
      </c>
      <c r="F11">
        <f t="shared" si="0"/>
        <v>225</v>
      </c>
      <c r="G11" t="s">
        <v>167</v>
      </c>
      <c r="I11" s="4" t="s">
        <v>865</v>
      </c>
      <c r="J11">
        <v>163.79166666666666</v>
      </c>
      <c r="K11">
        <v>156.5</v>
      </c>
    </row>
    <row r="12" spans="1:11" x14ac:dyDescent="0.3">
      <c r="A12" t="s">
        <v>898</v>
      </c>
      <c r="B12" t="s">
        <v>980</v>
      </c>
      <c r="C12">
        <v>265</v>
      </c>
      <c r="D12">
        <v>16.424709119999999</v>
      </c>
      <c r="E12">
        <v>0.152</v>
      </c>
      <c r="F12">
        <f t="shared" si="0"/>
        <v>152</v>
      </c>
      <c r="G12" t="s">
        <v>167</v>
      </c>
      <c r="I12" s="4" t="s">
        <v>139</v>
      </c>
      <c r="J12">
        <v>129</v>
      </c>
      <c r="K12">
        <v>205.6</v>
      </c>
    </row>
    <row r="13" spans="1:11" x14ac:dyDescent="0.3">
      <c r="A13" t="s">
        <v>898</v>
      </c>
      <c r="B13" t="s">
        <v>980</v>
      </c>
      <c r="C13">
        <v>265</v>
      </c>
      <c r="D13">
        <v>16.424709119999999</v>
      </c>
      <c r="E13">
        <v>0.152</v>
      </c>
      <c r="F13">
        <f t="shared" si="0"/>
        <v>152</v>
      </c>
      <c r="G13" t="s">
        <v>167</v>
      </c>
      <c r="I13" s="4" t="s">
        <v>444</v>
      </c>
      <c r="J13">
        <v>151</v>
      </c>
      <c r="K13">
        <v>170.71428571428572</v>
      </c>
    </row>
    <row r="14" spans="1:11" x14ac:dyDescent="0.3">
      <c r="A14" t="s">
        <v>898</v>
      </c>
      <c r="B14" t="s">
        <v>980</v>
      </c>
      <c r="C14">
        <v>265</v>
      </c>
      <c r="D14">
        <v>16.424709119999999</v>
      </c>
      <c r="E14">
        <v>0.152</v>
      </c>
      <c r="F14">
        <f t="shared" si="0"/>
        <v>152</v>
      </c>
      <c r="G14" t="s">
        <v>167</v>
      </c>
      <c r="I14" s="4" t="s">
        <v>615</v>
      </c>
      <c r="J14">
        <v>130.66666666666666</v>
      </c>
      <c r="K14">
        <v>154.33333333333334</v>
      </c>
    </row>
    <row r="15" spans="1:11" x14ac:dyDescent="0.3">
      <c r="A15" t="s">
        <v>898</v>
      </c>
      <c r="B15" t="s">
        <v>2274</v>
      </c>
      <c r="C15">
        <v>265</v>
      </c>
      <c r="D15">
        <v>16.556244138</v>
      </c>
      <c r="E15">
        <v>0.152</v>
      </c>
      <c r="F15">
        <f t="shared" si="0"/>
        <v>152</v>
      </c>
      <c r="G15" t="s">
        <v>167</v>
      </c>
      <c r="I15" s="4" t="s">
        <v>2449</v>
      </c>
      <c r="J15">
        <v>172.88034188034189</v>
      </c>
      <c r="K15">
        <v>187.23931623931625</v>
      </c>
    </row>
    <row r="16" spans="1:11" x14ac:dyDescent="0.3">
      <c r="A16" t="s">
        <v>898</v>
      </c>
      <c r="B16" t="s">
        <v>2274</v>
      </c>
      <c r="C16">
        <v>265</v>
      </c>
      <c r="D16">
        <v>16.556244138</v>
      </c>
      <c r="E16">
        <v>0.152</v>
      </c>
      <c r="F16">
        <f t="shared" si="0"/>
        <v>152</v>
      </c>
      <c r="G16" t="s">
        <v>167</v>
      </c>
    </row>
    <row r="17" spans="1:7" x14ac:dyDescent="0.3">
      <c r="A17" t="s">
        <v>898</v>
      </c>
      <c r="B17" t="s">
        <v>2253</v>
      </c>
      <c r="C17">
        <v>258</v>
      </c>
      <c r="D17">
        <v>13.36195728</v>
      </c>
      <c r="E17">
        <v>0.158</v>
      </c>
      <c r="F17">
        <f t="shared" si="0"/>
        <v>158</v>
      </c>
      <c r="G17" t="s">
        <v>167</v>
      </c>
    </row>
    <row r="18" spans="1:7" x14ac:dyDescent="0.3">
      <c r="A18" t="s">
        <v>898</v>
      </c>
      <c r="B18" t="s">
        <v>1831</v>
      </c>
      <c r="C18">
        <v>258</v>
      </c>
      <c r="D18">
        <v>11.989828727000001</v>
      </c>
      <c r="E18">
        <v>0.157</v>
      </c>
      <c r="F18">
        <f t="shared" si="0"/>
        <v>157</v>
      </c>
      <c r="G18" t="s">
        <v>167</v>
      </c>
    </row>
    <row r="19" spans="1:7" x14ac:dyDescent="0.3">
      <c r="A19" t="s">
        <v>898</v>
      </c>
      <c r="B19" t="s">
        <v>2253</v>
      </c>
      <c r="C19">
        <v>252</v>
      </c>
      <c r="D19">
        <v>13.36195728</v>
      </c>
      <c r="E19">
        <v>0.158</v>
      </c>
      <c r="F19">
        <f t="shared" si="0"/>
        <v>158</v>
      </c>
      <c r="G19" t="s">
        <v>167</v>
      </c>
    </row>
    <row r="20" spans="1:7" x14ac:dyDescent="0.3">
      <c r="A20" t="s">
        <v>898</v>
      </c>
      <c r="B20" t="s">
        <v>1848</v>
      </c>
      <c r="C20">
        <v>248</v>
      </c>
      <c r="D20">
        <v>14.774338655999999</v>
      </c>
      <c r="E20">
        <v>0.498</v>
      </c>
      <c r="F20">
        <f t="shared" si="0"/>
        <v>498</v>
      </c>
      <c r="G20" t="s">
        <v>167</v>
      </c>
    </row>
    <row r="21" spans="1:7" x14ac:dyDescent="0.3">
      <c r="A21" t="s">
        <v>898</v>
      </c>
      <c r="B21" t="s">
        <v>899</v>
      </c>
      <c r="C21">
        <v>248</v>
      </c>
      <c r="D21">
        <v>14.698972926</v>
      </c>
      <c r="E21">
        <v>0.21199999999999999</v>
      </c>
      <c r="F21">
        <f t="shared" si="0"/>
        <v>212</v>
      </c>
      <c r="G21" t="s">
        <v>167</v>
      </c>
    </row>
    <row r="22" spans="1:7" x14ac:dyDescent="0.3">
      <c r="A22" t="s">
        <v>679</v>
      </c>
      <c r="B22" t="s">
        <v>1769</v>
      </c>
      <c r="C22">
        <v>200</v>
      </c>
      <c r="D22">
        <v>16.833729759000001</v>
      </c>
      <c r="E22">
        <v>0.22500000000000001</v>
      </c>
      <c r="F22">
        <f t="shared" si="0"/>
        <v>225</v>
      </c>
      <c r="G22" t="s">
        <v>167</v>
      </c>
    </row>
    <row r="23" spans="1:7" x14ac:dyDescent="0.3">
      <c r="A23" t="s">
        <v>898</v>
      </c>
      <c r="B23" t="s">
        <v>1800</v>
      </c>
      <c r="C23">
        <v>192</v>
      </c>
      <c r="D23">
        <v>13.030471428</v>
      </c>
      <c r="E23">
        <v>0.16500000000000001</v>
      </c>
      <c r="F23">
        <f t="shared" si="0"/>
        <v>165</v>
      </c>
      <c r="G23" t="s">
        <v>167</v>
      </c>
    </row>
    <row r="24" spans="1:7" x14ac:dyDescent="0.3">
      <c r="A24" t="s">
        <v>898</v>
      </c>
      <c r="B24" t="s">
        <v>899</v>
      </c>
      <c r="C24">
        <v>190</v>
      </c>
      <c r="D24">
        <v>14.698972926</v>
      </c>
      <c r="E24">
        <v>0.21199999999999999</v>
      </c>
      <c r="F24">
        <f t="shared" si="0"/>
        <v>212</v>
      </c>
      <c r="G24" t="s">
        <v>167</v>
      </c>
    </row>
    <row r="25" spans="1:7" x14ac:dyDescent="0.3">
      <c r="A25" t="s">
        <v>898</v>
      </c>
      <c r="B25" t="s">
        <v>899</v>
      </c>
      <c r="C25">
        <v>190</v>
      </c>
      <c r="D25">
        <v>14.698972926</v>
      </c>
      <c r="E25">
        <v>0.21199999999999999</v>
      </c>
      <c r="F25">
        <f t="shared" si="0"/>
        <v>212</v>
      </c>
      <c r="G25" t="s">
        <v>167</v>
      </c>
    </row>
    <row r="26" spans="1:7" x14ac:dyDescent="0.3">
      <c r="A26" t="s">
        <v>898</v>
      </c>
      <c r="B26" t="s">
        <v>1800</v>
      </c>
      <c r="C26">
        <v>190</v>
      </c>
      <c r="D26">
        <v>14.74067608</v>
      </c>
      <c r="E26">
        <v>0.16500000000000001</v>
      </c>
      <c r="F26">
        <f t="shared" si="0"/>
        <v>165</v>
      </c>
      <c r="G26" t="s">
        <v>167</v>
      </c>
    </row>
    <row r="27" spans="1:7" x14ac:dyDescent="0.3">
      <c r="A27" t="s">
        <v>898</v>
      </c>
      <c r="B27" t="s">
        <v>1800</v>
      </c>
      <c r="C27">
        <v>190</v>
      </c>
      <c r="D27">
        <v>14.726364744</v>
      </c>
      <c r="E27">
        <v>0.16500000000000001</v>
      </c>
      <c r="F27">
        <f t="shared" si="0"/>
        <v>165</v>
      </c>
      <c r="G27" t="s">
        <v>167</v>
      </c>
    </row>
    <row r="28" spans="1:7" x14ac:dyDescent="0.3">
      <c r="A28" t="s">
        <v>898</v>
      </c>
      <c r="B28" t="s">
        <v>1800</v>
      </c>
      <c r="C28">
        <v>190</v>
      </c>
      <c r="D28">
        <v>14.726364744</v>
      </c>
      <c r="E28">
        <v>0.16500000000000001</v>
      </c>
      <c r="F28">
        <f t="shared" si="0"/>
        <v>165</v>
      </c>
      <c r="G28" t="s">
        <v>167</v>
      </c>
    </row>
    <row r="29" spans="1:7" x14ac:dyDescent="0.3">
      <c r="A29" t="s">
        <v>898</v>
      </c>
      <c r="B29" t="s">
        <v>2253</v>
      </c>
      <c r="C29">
        <v>190</v>
      </c>
      <c r="D29">
        <v>13.36195728</v>
      </c>
      <c r="E29">
        <v>0.158</v>
      </c>
      <c r="F29">
        <f t="shared" si="0"/>
        <v>158</v>
      </c>
      <c r="G29" t="s">
        <v>167</v>
      </c>
    </row>
    <row r="30" spans="1:7" x14ac:dyDescent="0.3">
      <c r="A30" t="s">
        <v>898</v>
      </c>
      <c r="B30" t="s">
        <v>1831</v>
      </c>
      <c r="C30">
        <v>190</v>
      </c>
      <c r="D30">
        <v>11.989828727000001</v>
      </c>
      <c r="E30">
        <v>0.157</v>
      </c>
      <c r="F30">
        <f t="shared" si="0"/>
        <v>157</v>
      </c>
      <c r="G30" t="s">
        <v>167</v>
      </c>
    </row>
    <row r="31" spans="1:7" x14ac:dyDescent="0.3">
      <c r="A31" t="s">
        <v>898</v>
      </c>
      <c r="B31" t="s">
        <v>1831</v>
      </c>
      <c r="C31">
        <v>190</v>
      </c>
      <c r="D31">
        <v>11.989828727000001</v>
      </c>
      <c r="E31">
        <v>0.157</v>
      </c>
      <c r="F31">
        <f t="shared" si="0"/>
        <v>157</v>
      </c>
      <c r="G31" t="s">
        <v>167</v>
      </c>
    </row>
    <row r="32" spans="1:7" x14ac:dyDescent="0.3">
      <c r="A32" t="s">
        <v>898</v>
      </c>
      <c r="B32" t="s">
        <v>1848</v>
      </c>
      <c r="C32">
        <v>188</v>
      </c>
      <c r="D32">
        <v>14.774338655999999</v>
      </c>
      <c r="E32">
        <v>0.498</v>
      </c>
      <c r="F32">
        <f t="shared" si="0"/>
        <v>498</v>
      </c>
      <c r="G32" t="s">
        <v>167</v>
      </c>
    </row>
    <row r="33" spans="1:7" x14ac:dyDescent="0.3">
      <c r="A33" t="s">
        <v>898</v>
      </c>
      <c r="B33" t="s">
        <v>2274</v>
      </c>
      <c r="C33">
        <v>188</v>
      </c>
      <c r="D33">
        <v>14.892580116</v>
      </c>
      <c r="E33">
        <v>0.13800000000000001</v>
      </c>
      <c r="F33">
        <f t="shared" si="0"/>
        <v>138</v>
      </c>
      <c r="G33" t="s">
        <v>167</v>
      </c>
    </row>
    <row r="34" spans="1:7" x14ac:dyDescent="0.3">
      <c r="A34" t="s">
        <v>898</v>
      </c>
      <c r="B34" t="s">
        <v>1800</v>
      </c>
      <c r="C34">
        <v>187</v>
      </c>
      <c r="D34">
        <v>14.23511397</v>
      </c>
      <c r="E34">
        <v>0.17899999999999999</v>
      </c>
      <c r="F34">
        <f t="shared" si="0"/>
        <v>179</v>
      </c>
      <c r="G34" t="s">
        <v>167</v>
      </c>
    </row>
    <row r="35" spans="1:7" x14ac:dyDescent="0.3">
      <c r="A35" t="s">
        <v>865</v>
      </c>
      <c r="B35" t="s">
        <v>866</v>
      </c>
      <c r="C35">
        <v>180</v>
      </c>
      <c r="D35">
        <v>13.437320632</v>
      </c>
      <c r="E35">
        <v>0.16400000000000001</v>
      </c>
      <c r="F35">
        <f t="shared" si="0"/>
        <v>164</v>
      </c>
      <c r="G35" t="s">
        <v>167</v>
      </c>
    </row>
    <row r="36" spans="1:7" x14ac:dyDescent="0.3">
      <c r="A36" t="s">
        <v>865</v>
      </c>
      <c r="B36" t="s">
        <v>1722</v>
      </c>
      <c r="C36">
        <v>180</v>
      </c>
      <c r="D36">
        <v>13.437320632</v>
      </c>
      <c r="E36">
        <v>0.16400000000000001</v>
      </c>
      <c r="F36">
        <f t="shared" si="0"/>
        <v>164</v>
      </c>
      <c r="G36" t="s">
        <v>167</v>
      </c>
    </row>
    <row r="37" spans="1:7" x14ac:dyDescent="0.3">
      <c r="A37" t="s">
        <v>865</v>
      </c>
      <c r="B37" t="s">
        <v>1722</v>
      </c>
      <c r="C37">
        <v>180</v>
      </c>
      <c r="D37">
        <v>13.437320632</v>
      </c>
      <c r="E37">
        <v>0.16400000000000001</v>
      </c>
      <c r="F37">
        <f t="shared" si="0"/>
        <v>164</v>
      </c>
      <c r="G37" t="s">
        <v>167</v>
      </c>
    </row>
    <row r="38" spans="1:7" x14ac:dyDescent="0.3">
      <c r="A38" t="s">
        <v>865</v>
      </c>
      <c r="B38" t="s">
        <v>1722</v>
      </c>
      <c r="C38">
        <v>180</v>
      </c>
      <c r="D38">
        <v>13.437320632</v>
      </c>
      <c r="E38">
        <v>0.16400000000000001</v>
      </c>
      <c r="F38">
        <f t="shared" si="0"/>
        <v>164</v>
      </c>
      <c r="G38" t="s">
        <v>167</v>
      </c>
    </row>
    <row r="39" spans="1:7" x14ac:dyDescent="0.3">
      <c r="A39" t="s">
        <v>865</v>
      </c>
      <c r="B39" t="s">
        <v>1722</v>
      </c>
      <c r="C39">
        <v>180</v>
      </c>
      <c r="D39">
        <v>13.437320632</v>
      </c>
      <c r="E39">
        <v>0.16400000000000001</v>
      </c>
      <c r="F39">
        <f t="shared" si="0"/>
        <v>164</v>
      </c>
      <c r="G39" t="s">
        <v>167</v>
      </c>
    </row>
    <row r="40" spans="1:7" x14ac:dyDescent="0.3">
      <c r="A40" t="s">
        <v>865</v>
      </c>
      <c r="B40" t="s">
        <v>2411</v>
      </c>
      <c r="C40">
        <v>180</v>
      </c>
      <c r="D40">
        <v>12.503756879999999</v>
      </c>
      <c r="E40">
        <v>0.155</v>
      </c>
      <c r="F40">
        <f t="shared" si="0"/>
        <v>155</v>
      </c>
      <c r="G40" t="s">
        <v>167</v>
      </c>
    </row>
    <row r="41" spans="1:7" x14ac:dyDescent="0.3">
      <c r="A41" t="s">
        <v>865</v>
      </c>
      <c r="B41" t="s">
        <v>2411</v>
      </c>
      <c r="C41">
        <v>180</v>
      </c>
      <c r="D41">
        <v>12.503756879999999</v>
      </c>
      <c r="E41">
        <v>0.155</v>
      </c>
      <c r="F41">
        <f t="shared" si="0"/>
        <v>155</v>
      </c>
      <c r="G41" t="s">
        <v>167</v>
      </c>
    </row>
    <row r="42" spans="1:7" x14ac:dyDescent="0.3">
      <c r="A42" t="s">
        <v>865</v>
      </c>
      <c r="B42" t="s">
        <v>2411</v>
      </c>
      <c r="C42">
        <v>180</v>
      </c>
      <c r="D42">
        <v>12.503756879999999</v>
      </c>
      <c r="E42">
        <v>0.155</v>
      </c>
      <c r="F42">
        <f t="shared" si="0"/>
        <v>155</v>
      </c>
      <c r="G42" t="s">
        <v>167</v>
      </c>
    </row>
    <row r="43" spans="1:7" x14ac:dyDescent="0.3">
      <c r="A43" t="s">
        <v>865</v>
      </c>
      <c r="B43" t="s">
        <v>866</v>
      </c>
      <c r="C43">
        <v>177</v>
      </c>
      <c r="D43">
        <v>13.437320632</v>
      </c>
      <c r="E43">
        <v>0.14899999999999999</v>
      </c>
      <c r="F43">
        <f t="shared" si="0"/>
        <v>149</v>
      </c>
      <c r="G43" t="s">
        <v>167</v>
      </c>
    </row>
    <row r="44" spans="1:7" x14ac:dyDescent="0.3">
      <c r="A44" t="s">
        <v>865</v>
      </c>
      <c r="B44" t="s">
        <v>890</v>
      </c>
      <c r="C44">
        <v>177</v>
      </c>
      <c r="D44">
        <v>13.437320632</v>
      </c>
      <c r="E44">
        <v>0.14899999999999999</v>
      </c>
      <c r="F44">
        <f t="shared" si="0"/>
        <v>149</v>
      </c>
      <c r="G44" t="s">
        <v>167</v>
      </c>
    </row>
    <row r="45" spans="1:7" x14ac:dyDescent="0.3">
      <c r="A45" t="s">
        <v>865</v>
      </c>
      <c r="B45" t="s">
        <v>890</v>
      </c>
      <c r="C45">
        <v>177</v>
      </c>
      <c r="D45">
        <v>13.437320632</v>
      </c>
      <c r="E45">
        <v>0.14899999999999999</v>
      </c>
      <c r="F45">
        <f t="shared" si="0"/>
        <v>149</v>
      </c>
      <c r="G45" t="s">
        <v>167</v>
      </c>
    </row>
    <row r="46" spans="1:7" x14ac:dyDescent="0.3">
      <c r="A46" t="s">
        <v>865</v>
      </c>
      <c r="B46" t="s">
        <v>1722</v>
      </c>
      <c r="C46">
        <v>177</v>
      </c>
      <c r="D46">
        <v>13.437320632</v>
      </c>
      <c r="E46">
        <v>0.14899999999999999</v>
      </c>
      <c r="F46">
        <f t="shared" si="0"/>
        <v>149</v>
      </c>
      <c r="G46" t="s">
        <v>167</v>
      </c>
    </row>
    <row r="47" spans="1:7" x14ac:dyDescent="0.3">
      <c r="A47" t="s">
        <v>865</v>
      </c>
      <c r="B47" t="s">
        <v>1722</v>
      </c>
      <c r="C47">
        <v>177</v>
      </c>
      <c r="D47">
        <v>13.437320632</v>
      </c>
      <c r="E47">
        <v>0.14899999999999999</v>
      </c>
      <c r="F47">
        <f t="shared" si="0"/>
        <v>149</v>
      </c>
      <c r="G47" t="s">
        <v>167</v>
      </c>
    </row>
    <row r="48" spans="1:7" x14ac:dyDescent="0.3">
      <c r="A48" t="s">
        <v>865</v>
      </c>
      <c r="B48" t="s">
        <v>1722</v>
      </c>
      <c r="C48">
        <v>177</v>
      </c>
      <c r="D48">
        <v>13.437320632</v>
      </c>
      <c r="E48">
        <v>0.14899999999999999</v>
      </c>
      <c r="F48">
        <f t="shared" si="0"/>
        <v>149</v>
      </c>
      <c r="G48" t="s">
        <v>167</v>
      </c>
    </row>
    <row r="49" spans="1:7" x14ac:dyDescent="0.3">
      <c r="A49" t="s">
        <v>444</v>
      </c>
      <c r="B49" t="s">
        <v>1642</v>
      </c>
      <c r="C49">
        <v>166</v>
      </c>
      <c r="D49">
        <v>15.553764749999999</v>
      </c>
      <c r="E49">
        <v>0.16700000000000001</v>
      </c>
      <c r="F49">
        <f t="shared" si="0"/>
        <v>167</v>
      </c>
      <c r="G49" t="s">
        <v>167</v>
      </c>
    </row>
    <row r="50" spans="1:7" x14ac:dyDescent="0.3">
      <c r="A50" t="s">
        <v>444</v>
      </c>
      <c r="B50" t="s">
        <v>1642</v>
      </c>
      <c r="C50">
        <v>164</v>
      </c>
      <c r="D50">
        <v>15.553764749999999</v>
      </c>
      <c r="E50">
        <v>0.16700000000000001</v>
      </c>
      <c r="F50">
        <f t="shared" si="0"/>
        <v>167</v>
      </c>
      <c r="G50" t="s">
        <v>167</v>
      </c>
    </row>
    <row r="51" spans="1:7" x14ac:dyDescent="0.3">
      <c r="A51" t="s">
        <v>679</v>
      </c>
      <c r="B51" t="s">
        <v>1769</v>
      </c>
      <c r="C51">
        <v>160</v>
      </c>
      <c r="D51">
        <v>16.833729759000001</v>
      </c>
      <c r="E51">
        <v>0.22500000000000001</v>
      </c>
      <c r="F51">
        <f t="shared" si="0"/>
        <v>225</v>
      </c>
      <c r="G51" t="s">
        <v>167</v>
      </c>
    </row>
    <row r="52" spans="1:7" x14ac:dyDescent="0.3">
      <c r="A52" t="s">
        <v>679</v>
      </c>
      <c r="B52" t="s">
        <v>1769</v>
      </c>
      <c r="C52">
        <v>160</v>
      </c>
      <c r="D52">
        <v>16.833729759000001</v>
      </c>
      <c r="E52">
        <v>0.22500000000000001</v>
      </c>
      <c r="F52">
        <f t="shared" si="0"/>
        <v>225</v>
      </c>
      <c r="G52" t="s">
        <v>167</v>
      </c>
    </row>
    <row r="53" spans="1:7" x14ac:dyDescent="0.3">
      <c r="A53" t="s">
        <v>139</v>
      </c>
      <c r="B53" t="s">
        <v>1623</v>
      </c>
      <c r="C53">
        <v>156</v>
      </c>
      <c r="D53">
        <v>16.318811124</v>
      </c>
      <c r="E53">
        <v>0.2</v>
      </c>
      <c r="F53">
        <f t="shared" si="0"/>
        <v>200</v>
      </c>
      <c r="G53" t="s">
        <v>167</v>
      </c>
    </row>
    <row r="54" spans="1:7" x14ac:dyDescent="0.3">
      <c r="A54" t="s">
        <v>139</v>
      </c>
      <c r="B54" t="s">
        <v>1623</v>
      </c>
      <c r="C54">
        <v>156</v>
      </c>
      <c r="D54">
        <v>16.318811124</v>
      </c>
      <c r="E54">
        <v>0.2</v>
      </c>
      <c r="F54">
        <f t="shared" si="0"/>
        <v>200</v>
      </c>
      <c r="G54" t="s">
        <v>167</v>
      </c>
    </row>
    <row r="55" spans="1:7" x14ac:dyDescent="0.3">
      <c r="A55" t="s">
        <v>139</v>
      </c>
      <c r="B55" t="s">
        <v>1623</v>
      </c>
      <c r="C55">
        <v>156</v>
      </c>
      <c r="D55">
        <v>16.318811124</v>
      </c>
      <c r="E55">
        <v>0.2</v>
      </c>
      <c r="F55">
        <f t="shared" si="0"/>
        <v>200</v>
      </c>
      <c r="G55" t="s">
        <v>167</v>
      </c>
    </row>
    <row r="56" spans="1:7" x14ac:dyDescent="0.3">
      <c r="A56" t="s">
        <v>785</v>
      </c>
      <c r="B56" t="s">
        <v>1584</v>
      </c>
      <c r="C56">
        <v>155</v>
      </c>
      <c r="D56">
        <v>15.468185249999999</v>
      </c>
      <c r="E56">
        <v>0.2</v>
      </c>
      <c r="F56">
        <f t="shared" si="0"/>
        <v>200</v>
      </c>
      <c r="G56" t="s">
        <v>167</v>
      </c>
    </row>
    <row r="57" spans="1:7" x14ac:dyDescent="0.3">
      <c r="A57" t="s">
        <v>785</v>
      </c>
      <c r="B57" t="s">
        <v>1584</v>
      </c>
      <c r="C57">
        <v>155</v>
      </c>
      <c r="D57">
        <v>15.468185249999999</v>
      </c>
      <c r="E57">
        <v>0.2</v>
      </c>
      <c r="F57">
        <f t="shared" si="0"/>
        <v>200</v>
      </c>
      <c r="G57" t="s">
        <v>167</v>
      </c>
    </row>
    <row r="58" spans="1:7" x14ac:dyDescent="0.3">
      <c r="A58" t="s">
        <v>785</v>
      </c>
      <c r="B58" t="s">
        <v>1584</v>
      </c>
      <c r="C58">
        <v>155</v>
      </c>
      <c r="D58">
        <v>15.468185249999999</v>
      </c>
      <c r="E58">
        <v>0.2</v>
      </c>
      <c r="F58">
        <f t="shared" si="0"/>
        <v>200</v>
      </c>
      <c r="G58" t="s">
        <v>167</v>
      </c>
    </row>
    <row r="59" spans="1:7" x14ac:dyDescent="0.3">
      <c r="A59" t="s">
        <v>785</v>
      </c>
      <c r="B59" t="s">
        <v>1584</v>
      </c>
      <c r="C59">
        <v>155</v>
      </c>
      <c r="D59">
        <v>15.468185249999999</v>
      </c>
      <c r="E59">
        <v>0.2</v>
      </c>
      <c r="F59">
        <f t="shared" si="0"/>
        <v>200</v>
      </c>
      <c r="G59" t="s">
        <v>167</v>
      </c>
    </row>
    <row r="60" spans="1:7" x14ac:dyDescent="0.3">
      <c r="A60" t="s">
        <v>785</v>
      </c>
      <c r="B60" t="s">
        <v>1584</v>
      </c>
      <c r="C60">
        <v>155</v>
      </c>
      <c r="D60">
        <v>15.468185249999999</v>
      </c>
      <c r="E60">
        <v>0.2</v>
      </c>
      <c r="F60">
        <f t="shared" si="0"/>
        <v>200</v>
      </c>
      <c r="G60" t="s">
        <v>167</v>
      </c>
    </row>
    <row r="61" spans="1:7" x14ac:dyDescent="0.3">
      <c r="A61" t="s">
        <v>785</v>
      </c>
      <c r="B61" t="s">
        <v>1584</v>
      </c>
      <c r="C61">
        <v>155</v>
      </c>
      <c r="D61">
        <v>15.468185249999999</v>
      </c>
      <c r="E61">
        <v>0.2</v>
      </c>
      <c r="F61">
        <f t="shared" si="0"/>
        <v>200</v>
      </c>
      <c r="G61" t="s">
        <v>167</v>
      </c>
    </row>
    <row r="62" spans="1:7" x14ac:dyDescent="0.3">
      <c r="A62" t="s">
        <v>785</v>
      </c>
      <c r="B62" t="s">
        <v>1584</v>
      </c>
      <c r="C62">
        <v>155</v>
      </c>
      <c r="D62">
        <v>15.468185249999999</v>
      </c>
      <c r="E62">
        <v>0.2</v>
      </c>
      <c r="F62">
        <f t="shared" si="0"/>
        <v>200</v>
      </c>
      <c r="G62" t="s">
        <v>167</v>
      </c>
    </row>
    <row r="63" spans="1:7" x14ac:dyDescent="0.3">
      <c r="A63" t="s">
        <v>785</v>
      </c>
      <c r="B63" t="s">
        <v>1584</v>
      </c>
      <c r="C63">
        <v>155</v>
      </c>
      <c r="D63">
        <v>15.468185249999999</v>
      </c>
      <c r="E63">
        <v>0.2</v>
      </c>
      <c r="F63">
        <f t="shared" si="0"/>
        <v>200</v>
      </c>
      <c r="G63" t="s">
        <v>167</v>
      </c>
    </row>
    <row r="64" spans="1:7" x14ac:dyDescent="0.3">
      <c r="A64" t="s">
        <v>785</v>
      </c>
      <c r="B64" t="s">
        <v>1584</v>
      </c>
      <c r="C64">
        <v>155</v>
      </c>
      <c r="D64">
        <v>15.468185249999999</v>
      </c>
      <c r="E64">
        <v>0.2</v>
      </c>
      <c r="F64">
        <f t="shared" si="0"/>
        <v>200</v>
      </c>
      <c r="G64" t="s">
        <v>167</v>
      </c>
    </row>
    <row r="65" spans="1:7" x14ac:dyDescent="0.3">
      <c r="A65" t="s">
        <v>785</v>
      </c>
      <c r="B65" t="s">
        <v>1584</v>
      </c>
      <c r="C65">
        <v>155</v>
      </c>
      <c r="D65">
        <v>15.468185249999999</v>
      </c>
      <c r="E65">
        <v>0.2</v>
      </c>
      <c r="F65">
        <f t="shared" si="0"/>
        <v>200</v>
      </c>
      <c r="G65" t="s">
        <v>167</v>
      </c>
    </row>
    <row r="66" spans="1:7" x14ac:dyDescent="0.3">
      <c r="A66" t="s">
        <v>785</v>
      </c>
      <c r="B66" t="s">
        <v>1584</v>
      </c>
      <c r="C66">
        <v>155</v>
      </c>
      <c r="D66">
        <v>15.468185249999999</v>
      </c>
      <c r="E66">
        <v>0.2</v>
      </c>
      <c r="F66">
        <f t="shared" si="0"/>
        <v>200</v>
      </c>
      <c r="G66" t="s">
        <v>167</v>
      </c>
    </row>
    <row r="67" spans="1:7" x14ac:dyDescent="0.3">
      <c r="A67" t="s">
        <v>785</v>
      </c>
      <c r="B67" t="s">
        <v>1584</v>
      </c>
      <c r="C67">
        <v>155</v>
      </c>
      <c r="D67">
        <v>15.468185249999999</v>
      </c>
      <c r="E67">
        <v>0.2</v>
      </c>
      <c r="F67">
        <f t="shared" si="0"/>
        <v>200</v>
      </c>
      <c r="G67" t="s">
        <v>167</v>
      </c>
    </row>
    <row r="68" spans="1:7" x14ac:dyDescent="0.3">
      <c r="A68" t="s">
        <v>785</v>
      </c>
      <c r="B68" t="s">
        <v>1584</v>
      </c>
      <c r="C68">
        <v>155</v>
      </c>
      <c r="D68">
        <v>15.468185249999999</v>
      </c>
      <c r="E68">
        <v>0.2</v>
      </c>
      <c r="F68">
        <f t="shared" si="0"/>
        <v>200</v>
      </c>
      <c r="G68" t="s">
        <v>167</v>
      </c>
    </row>
    <row r="69" spans="1:7" x14ac:dyDescent="0.3">
      <c r="A69" t="s">
        <v>785</v>
      </c>
      <c r="B69" t="s">
        <v>1584</v>
      </c>
      <c r="C69">
        <v>155</v>
      </c>
      <c r="D69">
        <v>15.468185249999999</v>
      </c>
      <c r="E69">
        <v>0.2</v>
      </c>
      <c r="F69">
        <f t="shared" ref="F69:F120" si="1">E69*1000</f>
        <v>200</v>
      </c>
      <c r="G69" t="s">
        <v>167</v>
      </c>
    </row>
    <row r="70" spans="1:7" x14ac:dyDescent="0.3">
      <c r="A70" t="s">
        <v>785</v>
      </c>
      <c r="B70" t="s">
        <v>1584</v>
      </c>
      <c r="C70">
        <v>155</v>
      </c>
      <c r="D70">
        <v>15.468185249999999</v>
      </c>
      <c r="E70">
        <v>0.2</v>
      </c>
      <c r="F70">
        <f t="shared" si="1"/>
        <v>200</v>
      </c>
      <c r="G70" t="s">
        <v>167</v>
      </c>
    </row>
    <row r="71" spans="1:7" x14ac:dyDescent="0.3">
      <c r="A71" t="s">
        <v>785</v>
      </c>
      <c r="B71" t="s">
        <v>1584</v>
      </c>
      <c r="C71">
        <v>155</v>
      </c>
      <c r="D71">
        <v>15.468185249999999</v>
      </c>
      <c r="E71">
        <v>0.2</v>
      </c>
      <c r="F71">
        <f t="shared" si="1"/>
        <v>200</v>
      </c>
      <c r="G71" t="s">
        <v>167</v>
      </c>
    </row>
    <row r="72" spans="1:7" x14ac:dyDescent="0.3">
      <c r="A72" t="s">
        <v>444</v>
      </c>
      <c r="B72" t="s">
        <v>1642</v>
      </c>
      <c r="C72">
        <v>150</v>
      </c>
      <c r="D72">
        <v>15.553764749999999</v>
      </c>
      <c r="E72">
        <v>0.16700000000000001</v>
      </c>
      <c r="F72">
        <f t="shared" si="1"/>
        <v>167</v>
      </c>
      <c r="G72" t="s">
        <v>167</v>
      </c>
    </row>
    <row r="73" spans="1:7" x14ac:dyDescent="0.3">
      <c r="A73" t="s">
        <v>865</v>
      </c>
      <c r="B73" t="s">
        <v>1789</v>
      </c>
      <c r="C73">
        <v>148</v>
      </c>
      <c r="D73">
        <v>14.71819041</v>
      </c>
      <c r="E73">
        <v>0.188</v>
      </c>
      <c r="F73">
        <f t="shared" si="1"/>
        <v>188</v>
      </c>
      <c r="G73" t="s">
        <v>167</v>
      </c>
    </row>
    <row r="74" spans="1:7" x14ac:dyDescent="0.3">
      <c r="A74" t="s">
        <v>865</v>
      </c>
      <c r="B74" t="s">
        <v>890</v>
      </c>
      <c r="C74">
        <v>148</v>
      </c>
      <c r="D74">
        <v>13.437320632</v>
      </c>
      <c r="E74">
        <v>0.14899999999999999</v>
      </c>
      <c r="F74">
        <f t="shared" si="1"/>
        <v>149</v>
      </c>
      <c r="G74" t="s">
        <v>167</v>
      </c>
    </row>
    <row r="75" spans="1:7" x14ac:dyDescent="0.3">
      <c r="A75" t="s">
        <v>865</v>
      </c>
      <c r="B75" t="s">
        <v>2411</v>
      </c>
      <c r="C75">
        <v>143</v>
      </c>
      <c r="D75">
        <v>12.503756879999999</v>
      </c>
      <c r="E75">
        <v>0.155</v>
      </c>
      <c r="F75">
        <f t="shared" si="1"/>
        <v>155</v>
      </c>
      <c r="G75" t="s">
        <v>167</v>
      </c>
    </row>
    <row r="76" spans="1:7" x14ac:dyDescent="0.3">
      <c r="A76" t="s">
        <v>865</v>
      </c>
      <c r="B76" t="s">
        <v>2411</v>
      </c>
      <c r="C76">
        <v>143</v>
      </c>
      <c r="D76">
        <v>12.503756879999999</v>
      </c>
      <c r="E76">
        <v>0.155</v>
      </c>
      <c r="F76">
        <f t="shared" si="1"/>
        <v>155</v>
      </c>
      <c r="G76" t="s">
        <v>167</v>
      </c>
    </row>
    <row r="77" spans="1:7" x14ac:dyDescent="0.3">
      <c r="A77" t="s">
        <v>865</v>
      </c>
      <c r="B77" t="s">
        <v>2411</v>
      </c>
      <c r="C77">
        <v>143</v>
      </c>
      <c r="D77">
        <v>12.503756879999999</v>
      </c>
      <c r="E77">
        <v>0.155</v>
      </c>
      <c r="F77">
        <f t="shared" si="1"/>
        <v>155</v>
      </c>
      <c r="G77" t="s">
        <v>167</v>
      </c>
    </row>
    <row r="78" spans="1:7" x14ac:dyDescent="0.3">
      <c r="A78" t="s">
        <v>865</v>
      </c>
      <c r="B78" t="s">
        <v>2411</v>
      </c>
      <c r="C78">
        <v>143</v>
      </c>
      <c r="D78">
        <v>12.503756879999999</v>
      </c>
      <c r="E78">
        <v>0.155</v>
      </c>
      <c r="F78">
        <f t="shared" si="1"/>
        <v>155</v>
      </c>
      <c r="G78" t="s">
        <v>167</v>
      </c>
    </row>
    <row r="79" spans="1:7" x14ac:dyDescent="0.3">
      <c r="A79" t="s">
        <v>865</v>
      </c>
      <c r="B79" t="s">
        <v>2411</v>
      </c>
      <c r="C79">
        <v>141</v>
      </c>
      <c r="D79">
        <v>12.503756879999999</v>
      </c>
      <c r="E79">
        <v>0.155</v>
      </c>
      <c r="F79">
        <f t="shared" si="1"/>
        <v>155</v>
      </c>
      <c r="G79" t="s">
        <v>167</v>
      </c>
    </row>
    <row r="80" spans="1:7" x14ac:dyDescent="0.3">
      <c r="A80" t="s">
        <v>615</v>
      </c>
      <c r="B80" t="s">
        <v>844</v>
      </c>
      <c r="C80">
        <v>141</v>
      </c>
      <c r="D80">
        <v>13.793588688</v>
      </c>
      <c r="E80">
        <v>0.14899999999999999</v>
      </c>
      <c r="F80">
        <f t="shared" si="1"/>
        <v>149</v>
      </c>
      <c r="G80" t="s">
        <v>167</v>
      </c>
    </row>
    <row r="81" spans="1:7" x14ac:dyDescent="0.3">
      <c r="A81" t="s">
        <v>615</v>
      </c>
      <c r="B81" t="s">
        <v>844</v>
      </c>
      <c r="C81">
        <v>141</v>
      </c>
      <c r="D81">
        <v>13.793588688</v>
      </c>
      <c r="E81">
        <v>0.14899999999999999</v>
      </c>
      <c r="F81">
        <f t="shared" si="1"/>
        <v>149</v>
      </c>
      <c r="G81" t="s">
        <v>167</v>
      </c>
    </row>
    <row r="82" spans="1:7" x14ac:dyDescent="0.3">
      <c r="A82" t="s">
        <v>139</v>
      </c>
      <c r="B82" t="s">
        <v>2244</v>
      </c>
      <c r="C82">
        <v>140</v>
      </c>
      <c r="D82">
        <v>14.856892072000001</v>
      </c>
      <c r="E82">
        <v>0.20499999999999999</v>
      </c>
      <c r="F82">
        <f t="shared" si="1"/>
        <v>205</v>
      </c>
      <c r="G82" t="s">
        <v>167</v>
      </c>
    </row>
    <row r="83" spans="1:7" x14ac:dyDescent="0.3">
      <c r="A83" t="s">
        <v>139</v>
      </c>
      <c r="B83" t="s">
        <v>2244</v>
      </c>
      <c r="C83">
        <v>140</v>
      </c>
      <c r="D83">
        <v>14.856892072000001</v>
      </c>
      <c r="E83">
        <v>0.20499999999999999</v>
      </c>
      <c r="F83">
        <f t="shared" si="1"/>
        <v>205</v>
      </c>
      <c r="G83" t="s">
        <v>167</v>
      </c>
    </row>
    <row r="84" spans="1:7" x14ac:dyDescent="0.3">
      <c r="A84" t="s">
        <v>139</v>
      </c>
      <c r="B84" t="s">
        <v>2244</v>
      </c>
      <c r="C84">
        <v>140</v>
      </c>
      <c r="D84">
        <v>14.856892072000001</v>
      </c>
      <c r="E84">
        <v>0.20499999999999999</v>
      </c>
      <c r="F84">
        <f t="shared" si="1"/>
        <v>205</v>
      </c>
      <c r="G84" t="s">
        <v>167</v>
      </c>
    </row>
    <row r="85" spans="1:7" x14ac:dyDescent="0.3">
      <c r="A85" t="s">
        <v>785</v>
      </c>
      <c r="B85" t="s">
        <v>1584</v>
      </c>
      <c r="C85">
        <v>140</v>
      </c>
      <c r="D85">
        <v>15.468185249999999</v>
      </c>
      <c r="E85">
        <v>0.2</v>
      </c>
      <c r="F85">
        <f t="shared" si="1"/>
        <v>200</v>
      </c>
      <c r="G85" t="s">
        <v>167</v>
      </c>
    </row>
    <row r="86" spans="1:7" x14ac:dyDescent="0.3">
      <c r="A86" t="s">
        <v>785</v>
      </c>
      <c r="B86" t="s">
        <v>1584</v>
      </c>
      <c r="C86">
        <v>140</v>
      </c>
      <c r="D86">
        <v>15.468185249999999</v>
      </c>
      <c r="E86">
        <v>0.2</v>
      </c>
      <c r="F86">
        <f t="shared" si="1"/>
        <v>200</v>
      </c>
      <c r="G86" t="s">
        <v>167</v>
      </c>
    </row>
    <row r="87" spans="1:7" x14ac:dyDescent="0.3">
      <c r="A87" t="s">
        <v>865</v>
      </c>
      <c r="B87" t="s">
        <v>2411</v>
      </c>
      <c r="C87">
        <v>140</v>
      </c>
      <c r="D87">
        <v>12.503756879999999</v>
      </c>
      <c r="E87">
        <v>0.155</v>
      </c>
      <c r="F87">
        <f t="shared" si="1"/>
        <v>155</v>
      </c>
      <c r="G87" t="s">
        <v>167</v>
      </c>
    </row>
    <row r="88" spans="1:7" x14ac:dyDescent="0.3">
      <c r="A88" t="s">
        <v>865</v>
      </c>
      <c r="B88" t="s">
        <v>2411</v>
      </c>
      <c r="C88">
        <v>140</v>
      </c>
      <c r="D88">
        <v>12.503756879999999</v>
      </c>
      <c r="E88">
        <v>0.155</v>
      </c>
      <c r="F88">
        <f t="shared" si="1"/>
        <v>155</v>
      </c>
      <c r="G88" t="s">
        <v>167</v>
      </c>
    </row>
    <row r="89" spans="1:7" x14ac:dyDescent="0.3">
      <c r="A89" t="s">
        <v>865</v>
      </c>
      <c r="B89" t="s">
        <v>2411</v>
      </c>
      <c r="C89">
        <v>140</v>
      </c>
      <c r="D89">
        <v>12.503756879999999</v>
      </c>
      <c r="E89">
        <v>0.155</v>
      </c>
      <c r="F89">
        <f t="shared" si="1"/>
        <v>155</v>
      </c>
      <c r="G89" t="s">
        <v>167</v>
      </c>
    </row>
    <row r="90" spans="1:7" x14ac:dyDescent="0.3">
      <c r="A90" t="s">
        <v>139</v>
      </c>
      <c r="B90" t="s">
        <v>2049</v>
      </c>
      <c r="C90">
        <v>129</v>
      </c>
      <c r="D90">
        <v>11.623646338</v>
      </c>
      <c r="E90">
        <v>0.20499999999999999</v>
      </c>
      <c r="F90">
        <f t="shared" si="1"/>
        <v>205</v>
      </c>
      <c r="G90" t="s">
        <v>167</v>
      </c>
    </row>
    <row r="91" spans="1:7" x14ac:dyDescent="0.3">
      <c r="A91" t="s">
        <v>139</v>
      </c>
      <c r="B91" t="s">
        <v>2049</v>
      </c>
      <c r="C91">
        <v>129</v>
      </c>
      <c r="D91">
        <v>11.623646338</v>
      </c>
      <c r="E91">
        <v>0.20499999999999999</v>
      </c>
      <c r="F91">
        <f t="shared" si="1"/>
        <v>205</v>
      </c>
      <c r="G91" t="s">
        <v>167</v>
      </c>
    </row>
    <row r="92" spans="1:7" x14ac:dyDescent="0.3">
      <c r="A92" t="s">
        <v>139</v>
      </c>
      <c r="B92" t="s">
        <v>2049</v>
      </c>
      <c r="C92">
        <v>129</v>
      </c>
      <c r="D92">
        <v>11.623646338</v>
      </c>
      <c r="E92">
        <v>0.20499999999999999</v>
      </c>
      <c r="F92">
        <f t="shared" si="1"/>
        <v>205</v>
      </c>
      <c r="G92" t="s">
        <v>167</v>
      </c>
    </row>
    <row r="93" spans="1:7" x14ac:dyDescent="0.3">
      <c r="A93" t="s">
        <v>319</v>
      </c>
      <c r="B93" t="s">
        <v>2219</v>
      </c>
      <c r="C93">
        <v>128</v>
      </c>
      <c r="D93">
        <v>12.388978</v>
      </c>
      <c r="E93">
        <v>0.19</v>
      </c>
      <c r="F93">
        <f t="shared" si="1"/>
        <v>190</v>
      </c>
      <c r="G93" t="s">
        <v>167</v>
      </c>
    </row>
    <row r="94" spans="1:7" x14ac:dyDescent="0.3">
      <c r="A94" t="s">
        <v>319</v>
      </c>
      <c r="B94" t="s">
        <v>2219</v>
      </c>
      <c r="C94">
        <v>126</v>
      </c>
      <c r="D94">
        <v>12.388978</v>
      </c>
      <c r="E94">
        <v>0.19</v>
      </c>
      <c r="F94">
        <f t="shared" si="1"/>
        <v>190</v>
      </c>
      <c r="G94" t="s">
        <v>167</v>
      </c>
    </row>
    <row r="95" spans="1:7" x14ac:dyDescent="0.3">
      <c r="A95" t="s">
        <v>679</v>
      </c>
      <c r="B95" t="s">
        <v>1295</v>
      </c>
      <c r="C95">
        <v>123</v>
      </c>
      <c r="D95">
        <v>11.622006089999999</v>
      </c>
      <c r="E95">
        <v>0.2</v>
      </c>
      <c r="F95">
        <f t="shared" si="1"/>
        <v>200</v>
      </c>
      <c r="G95" t="s">
        <v>167</v>
      </c>
    </row>
    <row r="96" spans="1:7" x14ac:dyDescent="0.3">
      <c r="A96" t="s">
        <v>679</v>
      </c>
      <c r="B96" t="s">
        <v>1295</v>
      </c>
      <c r="C96">
        <v>123</v>
      </c>
      <c r="D96">
        <v>11.622006089999999</v>
      </c>
      <c r="E96">
        <v>0.2</v>
      </c>
      <c r="F96">
        <f t="shared" si="1"/>
        <v>200</v>
      </c>
      <c r="G96" t="s">
        <v>167</v>
      </c>
    </row>
    <row r="97" spans="1:7" x14ac:dyDescent="0.3">
      <c r="A97" t="s">
        <v>679</v>
      </c>
      <c r="B97" t="s">
        <v>1295</v>
      </c>
      <c r="C97">
        <v>123</v>
      </c>
      <c r="D97">
        <v>11.622006089999999</v>
      </c>
      <c r="E97">
        <v>0.2</v>
      </c>
      <c r="F97">
        <f t="shared" si="1"/>
        <v>200</v>
      </c>
      <c r="G97" t="s">
        <v>167</v>
      </c>
    </row>
    <row r="98" spans="1:7" x14ac:dyDescent="0.3">
      <c r="A98" t="s">
        <v>785</v>
      </c>
      <c r="B98" t="s">
        <v>1388</v>
      </c>
      <c r="C98">
        <v>115</v>
      </c>
      <c r="D98">
        <v>11.763505215</v>
      </c>
      <c r="E98">
        <v>0.18</v>
      </c>
      <c r="F98">
        <f t="shared" si="1"/>
        <v>180</v>
      </c>
      <c r="G98" t="s">
        <v>167</v>
      </c>
    </row>
    <row r="99" spans="1:7" x14ac:dyDescent="0.3">
      <c r="A99" t="s">
        <v>785</v>
      </c>
      <c r="B99" t="s">
        <v>1388</v>
      </c>
      <c r="C99">
        <v>115</v>
      </c>
      <c r="D99">
        <v>11.763505215</v>
      </c>
      <c r="E99">
        <v>0.18</v>
      </c>
      <c r="F99">
        <f t="shared" si="1"/>
        <v>180</v>
      </c>
      <c r="G99" t="s">
        <v>167</v>
      </c>
    </row>
    <row r="100" spans="1:7" x14ac:dyDescent="0.3">
      <c r="A100" t="s">
        <v>139</v>
      </c>
      <c r="B100" t="s">
        <v>1217</v>
      </c>
      <c r="C100">
        <v>110</v>
      </c>
      <c r="D100">
        <v>11.623646338</v>
      </c>
      <c r="E100">
        <v>0.20899999999999999</v>
      </c>
      <c r="F100">
        <f t="shared" si="1"/>
        <v>209</v>
      </c>
      <c r="G100" t="s">
        <v>167</v>
      </c>
    </row>
    <row r="101" spans="1:7" x14ac:dyDescent="0.3">
      <c r="A101" t="s">
        <v>139</v>
      </c>
      <c r="B101" t="s">
        <v>1217</v>
      </c>
      <c r="C101">
        <v>110</v>
      </c>
      <c r="D101">
        <v>11.623646338</v>
      </c>
      <c r="E101">
        <v>0.20899999999999999</v>
      </c>
      <c r="F101">
        <f t="shared" si="1"/>
        <v>209</v>
      </c>
      <c r="G101" t="s">
        <v>167</v>
      </c>
    </row>
    <row r="102" spans="1:7" x14ac:dyDescent="0.3">
      <c r="A102" t="s">
        <v>139</v>
      </c>
      <c r="B102" t="s">
        <v>1217</v>
      </c>
      <c r="C102">
        <v>110</v>
      </c>
      <c r="D102">
        <v>11.623646338</v>
      </c>
      <c r="E102">
        <v>0.20899999999999999</v>
      </c>
      <c r="F102">
        <f t="shared" si="1"/>
        <v>209</v>
      </c>
      <c r="G102" t="s">
        <v>167</v>
      </c>
    </row>
    <row r="103" spans="1:7" x14ac:dyDescent="0.3">
      <c r="A103" t="s">
        <v>139</v>
      </c>
      <c r="B103" t="s">
        <v>1217</v>
      </c>
      <c r="C103">
        <v>110</v>
      </c>
      <c r="D103">
        <v>11.623646338</v>
      </c>
      <c r="E103">
        <v>0.20899999999999999</v>
      </c>
      <c r="F103">
        <f t="shared" si="1"/>
        <v>209</v>
      </c>
      <c r="G103" t="s">
        <v>167</v>
      </c>
    </row>
    <row r="104" spans="1:7" x14ac:dyDescent="0.3">
      <c r="A104" t="s">
        <v>139</v>
      </c>
      <c r="B104" t="s">
        <v>1217</v>
      </c>
      <c r="C104">
        <v>110</v>
      </c>
      <c r="D104">
        <v>11.623646338</v>
      </c>
      <c r="E104">
        <v>0.20899999999999999</v>
      </c>
      <c r="F104">
        <f t="shared" si="1"/>
        <v>209</v>
      </c>
      <c r="G104" t="s">
        <v>167</v>
      </c>
    </row>
    <row r="105" spans="1:7" x14ac:dyDescent="0.3">
      <c r="A105" t="s">
        <v>139</v>
      </c>
      <c r="B105" t="s">
        <v>1217</v>
      </c>
      <c r="C105">
        <v>110</v>
      </c>
      <c r="D105">
        <v>11.623646338</v>
      </c>
      <c r="E105">
        <v>0.20899999999999999</v>
      </c>
      <c r="F105">
        <f t="shared" si="1"/>
        <v>209</v>
      </c>
      <c r="G105" t="s">
        <v>167</v>
      </c>
    </row>
    <row r="106" spans="1:7" x14ac:dyDescent="0.3">
      <c r="A106" t="s">
        <v>193</v>
      </c>
      <c r="B106" t="s">
        <v>2007</v>
      </c>
      <c r="C106">
        <v>110</v>
      </c>
      <c r="D106">
        <v>12.706684263</v>
      </c>
      <c r="E106">
        <v>0.20100000000000001</v>
      </c>
      <c r="F106">
        <f t="shared" si="1"/>
        <v>201</v>
      </c>
      <c r="G106" t="s">
        <v>167</v>
      </c>
    </row>
    <row r="107" spans="1:7" x14ac:dyDescent="0.3">
      <c r="A107" t="s">
        <v>193</v>
      </c>
      <c r="B107" t="s">
        <v>2007</v>
      </c>
      <c r="C107">
        <v>110</v>
      </c>
      <c r="D107">
        <v>12.706684263</v>
      </c>
      <c r="E107">
        <v>0.20100000000000001</v>
      </c>
      <c r="F107">
        <f t="shared" si="1"/>
        <v>201</v>
      </c>
      <c r="G107" t="s">
        <v>167</v>
      </c>
    </row>
    <row r="108" spans="1:7" x14ac:dyDescent="0.3">
      <c r="A108" t="s">
        <v>615</v>
      </c>
      <c r="B108" t="s">
        <v>714</v>
      </c>
      <c r="C108">
        <v>110</v>
      </c>
      <c r="D108">
        <v>9.9651519700000009</v>
      </c>
      <c r="E108">
        <v>0.16500000000000001</v>
      </c>
      <c r="F108">
        <f t="shared" si="1"/>
        <v>165</v>
      </c>
      <c r="G108" t="s">
        <v>167</v>
      </c>
    </row>
    <row r="109" spans="1:7" x14ac:dyDescent="0.3">
      <c r="A109" t="s">
        <v>785</v>
      </c>
      <c r="B109" t="s">
        <v>1388</v>
      </c>
      <c r="C109">
        <v>109</v>
      </c>
      <c r="D109">
        <v>11.763505215</v>
      </c>
      <c r="E109">
        <v>0.18</v>
      </c>
      <c r="F109">
        <f t="shared" si="1"/>
        <v>180</v>
      </c>
      <c r="G109" t="s">
        <v>167</v>
      </c>
    </row>
    <row r="110" spans="1:7" x14ac:dyDescent="0.3">
      <c r="A110" t="s">
        <v>444</v>
      </c>
      <c r="B110" t="s">
        <v>2388</v>
      </c>
      <c r="C110">
        <v>107</v>
      </c>
      <c r="D110">
        <v>11.444598750000001</v>
      </c>
      <c r="E110">
        <v>0.152</v>
      </c>
      <c r="F110">
        <f t="shared" si="1"/>
        <v>152</v>
      </c>
      <c r="G110" t="s">
        <v>167</v>
      </c>
    </row>
    <row r="111" spans="1:7" x14ac:dyDescent="0.3">
      <c r="A111" t="s">
        <v>444</v>
      </c>
      <c r="B111" t="s">
        <v>2388</v>
      </c>
      <c r="C111">
        <v>107</v>
      </c>
      <c r="D111">
        <v>11.444598750000001</v>
      </c>
      <c r="E111">
        <v>0.152</v>
      </c>
      <c r="F111">
        <f t="shared" si="1"/>
        <v>152</v>
      </c>
      <c r="G111" t="s">
        <v>167</v>
      </c>
    </row>
    <row r="112" spans="1:7" x14ac:dyDescent="0.3">
      <c r="A112" t="s">
        <v>193</v>
      </c>
      <c r="B112" t="s">
        <v>2007</v>
      </c>
      <c r="C112">
        <v>106</v>
      </c>
      <c r="D112">
        <v>12.706684263</v>
      </c>
      <c r="E112">
        <v>0.20100000000000001</v>
      </c>
      <c r="F112">
        <f t="shared" si="1"/>
        <v>201</v>
      </c>
      <c r="G112" t="s">
        <v>167</v>
      </c>
    </row>
    <row r="113" spans="1:7" x14ac:dyDescent="0.3">
      <c r="A113" t="s">
        <v>193</v>
      </c>
      <c r="B113" t="s">
        <v>2007</v>
      </c>
      <c r="C113">
        <v>106</v>
      </c>
      <c r="D113">
        <v>12.706684263</v>
      </c>
      <c r="E113">
        <v>0.20100000000000001</v>
      </c>
      <c r="F113">
        <f t="shared" si="1"/>
        <v>201</v>
      </c>
      <c r="G113" t="s">
        <v>167</v>
      </c>
    </row>
    <row r="114" spans="1:7" x14ac:dyDescent="0.3">
      <c r="A114" t="s">
        <v>679</v>
      </c>
      <c r="B114" t="s">
        <v>1295</v>
      </c>
      <c r="C114">
        <v>100</v>
      </c>
      <c r="D114">
        <v>11.622006089999999</v>
      </c>
      <c r="E114">
        <v>0.2</v>
      </c>
      <c r="F114">
        <f t="shared" si="1"/>
        <v>200</v>
      </c>
      <c r="G114" t="s">
        <v>167</v>
      </c>
    </row>
    <row r="115" spans="1:7" x14ac:dyDescent="0.3">
      <c r="A115" t="s">
        <v>679</v>
      </c>
      <c r="B115" t="s">
        <v>1295</v>
      </c>
      <c r="C115">
        <v>100</v>
      </c>
      <c r="D115">
        <v>11.622006089999999</v>
      </c>
      <c r="E115">
        <v>0.2</v>
      </c>
      <c r="F115">
        <f t="shared" si="1"/>
        <v>200</v>
      </c>
      <c r="G115" t="s">
        <v>167</v>
      </c>
    </row>
    <row r="116" spans="1:7" x14ac:dyDescent="0.3">
      <c r="A116" t="s">
        <v>679</v>
      </c>
      <c r="B116" t="s">
        <v>680</v>
      </c>
      <c r="C116">
        <v>100</v>
      </c>
      <c r="D116">
        <v>10.782913860000001</v>
      </c>
      <c r="E116">
        <v>0.19</v>
      </c>
      <c r="F116">
        <f t="shared" si="1"/>
        <v>190</v>
      </c>
      <c r="G116" t="s">
        <v>167</v>
      </c>
    </row>
    <row r="117" spans="1:7" x14ac:dyDescent="0.3">
      <c r="A117" t="s">
        <v>679</v>
      </c>
      <c r="B117" t="s">
        <v>680</v>
      </c>
      <c r="C117">
        <v>100</v>
      </c>
      <c r="D117">
        <v>10.782913860000001</v>
      </c>
      <c r="E117">
        <v>0.19</v>
      </c>
      <c r="F117">
        <f t="shared" si="1"/>
        <v>190</v>
      </c>
      <c r="G117" t="s">
        <v>167</v>
      </c>
    </row>
    <row r="118" spans="1:7" x14ac:dyDescent="0.3">
      <c r="A118" t="s">
        <v>444</v>
      </c>
      <c r="B118" t="s">
        <v>2110</v>
      </c>
      <c r="C118">
        <v>98</v>
      </c>
      <c r="D118">
        <v>11.905696000000001</v>
      </c>
      <c r="E118">
        <v>0.16500000000000001</v>
      </c>
      <c r="F118">
        <f t="shared" si="1"/>
        <v>165</v>
      </c>
      <c r="G118" t="s">
        <v>167</v>
      </c>
    </row>
    <row r="119" spans="1:7" x14ac:dyDescent="0.3">
      <c r="A119" t="s">
        <v>679</v>
      </c>
      <c r="B119" t="s">
        <v>680</v>
      </c>
      <c r="C119">
        <v>96</v>
      </c>
      <c r="D119">
        <v>10.782913860000001</v>
      </c>
      <c r="E119">
        <v>0.19</v>
      </c>
      <c r="F119">
        <f t="shared" si="1"/>
        <v>190</v>
      </c>
      <c r="G119" t="s">
        <v>167</v>
      </c>
    </row>
    <row r="120" spans="1:7" x14ac:dyDescent="0.3">
      <c r="A120" t="s">
        <v>679</v>
      </c>
      <c r="B120" t="s">
        <v>680</v>
      </c>
      <c r="C120">
        <v>96</v>
      </c>
      <c r="D120">
        <v>10.782913860000001</v>
      </c>
      <c r="E120">
        <v>0.19</v>
      </c>
      <c r="F120">
        <f t="shared" si="1"/>
        <v>190</v>
      </c>
      <c r="G120" t="s">
        <v>167</v>
      </c>
    </row>
  </sheetData>
  <autoFilter ref="A3:G120" xr:uid="{009FFE1A-B278-4996-9546-4D43F44CB9B6}">
    <sortState xmlns:xlrd2="http://schemas.microsoft.com/office/spreadsheetml/2017/richdata2" ref="A4:G120">
      <sortCondition descending="1" ref="C3:C120"/>
    </sortState>
  </autoFilter>
  <mergeCells count="1">
    <mergeCell ref="B1:F2"/>
  </mergeCells>
  <phoneticPr fontId="2" type="noConversion"/>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1AD54-0712-4B52-A1A3-60A6DCC818A3}">
  <sheetPr filterMode="1"/>
  <dimension ref="A1:U459"/>
  <sheetViews>
    <sheetView workbookViewId="0">
      <selection activeCell="K468" sqref="K468"/>
    </sheetView>
  </sheetViews>
  <sheetFormatPr defaultRowHeight="14.4" x14ac:dyDescent="0.3"/>
  <cols>
    <col min="2" max="2" width="16.33203125" bestFit="1" customWidth="1"/>
    <col min="3" max="3" width="10.33203125" bestFit="1" customWidth="1"/>
    <col min="4" max="4" width="10.33203125" customWidth="1"/>
    <col min="5" max="5" width="10.5546875" bestFit="1" customWidth="1"/>
    <col min="6" max="6" width="10.5546875" customWidth="1"/>
    <col min="7" max="7" width="10" bestFit="1" customWidth="1"/>
    <col min="8" max="9" width="10" customWidth="1"/>
    <col min="10" max="10" width="16.77734375" bestFit="1" customWidth="1"/>
    <col min="11" max="11" width="14.109375" bestFit="1" customWidth="1"/>
    <col min="12" max="12" width="22.44140625" bestFit="1" customWidth="1"/>
    <col min="13" max="13" width="31.21875" bestFit="1" customWidth="1"/>
    <col min="14" max="14" width="17.44140625" bestFit="1" customWidth="1"/>
    <col min="15" max="15" width="15.109375" bestFit="1" customWidth="1"/>
    <col min="16" max="16" width="186.77734375" bestFit="1" customWidth="1"/>
    <col min="17" max="17" width="23.33203125" bestFit="1" customWidth="1"/>
    <col min="18" max="18" width="16.6640625" bestFit="1" customWidth="1"/>
    <col min="19" max="19" width="46.77734375" bestFit="1" customWidth="1"/>
    <col min="20" max="20" width="27.6640625" bestFit="1" customWidth="1"/>
    <col min="21" max="21" width="18.33203125" bestFit="1" customWidth="1"/>
  </cols>
  <sheetData>
    <row r="1" spans="1:21" x14ac:dyDescent="0.3">
      <c r="A1" t="s">
        <v>1</v>
      </c>
      <c r="B1" t="s">
        <v>2</v>
      </c>
      <c r="C1" t="s">
        <v>13</v>
      </c>
      <c r="D1" t="s">
        <v>2470</v>
      </c>
      <c r="E1" t="s">
        <v>14</v>
      </c>
      <c r="F1" t="s">
        <v>2471</v>
      </c>
      <c r="G1" t="s">
        <v>15</v>
      </c>
      <c r="H1" t="s">
        <v>2472</v>
      </c>
      <c r="I1" t="s">
        <v>2473</v>
      </c>
      <c r="J1" t="s">
        <v>59</v>
      </c>
      <c r="K1" t="s">
        <v>58</v>
      </c>
      <c r="L1" t="s">
        <v>85</v>
      </c>
      <c r="M1" t="s">
        <v>87</v>
      </c>
      <c r="N1" t="s">
        <v>100</v>
      </c>
      <c r="O1" t="s">
        <v>56</v>
      </c>
      <c r="P1" t="s">
        <v>95</v>
      </c>
      <c r="Q1" t="s">
        <v>19</v>
      </c>
      <c r="R1" t="s">
        <v>116</v>
      </c>
      <c r="S1" t="s">
        <v>76</v>
      </c>
      <c r="T1" t="s">
        <v>91</v>
      </c>
      <c r="U1" t="s">
        <v>111</v>
      </c>
    </row>
    <row r="2" spans="1:21" hidden="1" x14ac:dyDescent="0.3">
      <c r="A2" t="s">
        <v>139</v>
      </c>
      <c r="B2" t="s">
        <v>140</v>
      </c>
      <c r="C2">
        <v>1652</v>
      </c>
      <c r="D2">
        <f>CONVERT(C2,"mm","m")</f>
        <v>1.6520000000000001</v>
      </c>
      <c r="E2">
        <v>3164</v>
      </c>
      <c r="F2">
        <f>CONVERT(E2,"mm","m")</f>
        <v>3.1640000000000001</v>
      </c>
      <c r="G2">
        <v>1750</v>
      </c>
      <c r="H2">
        <f>CONVERT(G2,"mm","m")</f>
        <v>1.75</v>
      </c>
      <c r="I2" s="8">
        <f>D2*F2*H2</f>
        <v>9.1471240000000016</v>
      </c>
      <c r="J2" t="s">
        <v>167</v>
      </c>
      <c r="K2" t="s">
        <v>167</v>
      </c>
      <c r="O2">
        <v>110</v>
      </c>
      <c r="Q2" s="1" t="s">
        <v>148</v>
      </c>
      <c r="S2" t="s">
        <v>180</v>
      </c>
    </row>
    <row r="3" spans="1:21" hidden="1" x14ac:dyDescent="0.3">
      <c r="A3" t="s">
        <v>139</v>
      </c>
      <c r="B3" t="s">
        <v>140</v>
      </c>
      <c r="C3">
        <v>1652</v>
      </c>
      <c r="D3">
        <f t="shared" ref="D3:D66" si="0">CONVERT(C3,"mm","m")</f>
        <v>1.6520000000000001</v>
      </c>
      <c r="E3">
        <v>3164</v>
      </c>
      <c r="F3">
        <f t="shared" ref="F3:F66" si="1">CONVERT(E3,"mm","m")</f>
        <v>3.1640000000000001</v>
      </c>
      <c r="G3">
        <v>1750</v>
      </c>
      <c r="H3">
        <f t="shared" ref="H3:H66" si="2">CONVERT(G3,"mm","m")</f>
        <v>1.75</v>
      </c>
      <c r="I3" s="8">
        <f t="shared" ref="I3:I66" si="3">D3*F3*H3</f>
        <v>9.1471240000000016</v>
      </c>
      <c r="J3" t="s">
        <v>167</v>
      </c>
      <c r="O3">
        <v>110</v>
      </c>
      <c r="Q3" s="1" t="s">
        <v>148</v>
      </c>
    </row>
    <row r="4" spans="1:21" hidden="1" x14ac:dyDescent="0.3">
      <c r="A4" t="s">
        <v>139</v>
      </c>
      <c r="B4" t="s">
        <v>140</v>
      </c>
      <c r="C4">
        <v>1652</v>
      </c>
      <c r="D4">
        <f t="shared" si="0"/>
        <v>1.6520000000000001</v>
      </c>
      <c r="E4">
        <v>3164</v>
      </c>
      <c r="F4">
        <f t="shared" si="1"/>
        <v>3.1640000000000001</v>
      </c>
      <c r="G4">
        <v>1750</v>
      </c>
      <c r="H4">
        <f t="shared" si="2"/>
        <v>1.75</v>
      </c>
      <c r="I4" s="8">
        <f t="shared" si="3"/>
        <v>9.1471240000000016</v>
      </c>
      <c r="J4" t="s">
        <v>167</v>
      </c>
      <c r="K4" t="s">
        <v>167</v>
      </c>
      <c r="O4">
        <v>94</v>
      </c>
      <c r="Q4" s="1" t="s">
        <v>148</v>
      </c>
      <c r="S4" t="s">
        <v>180</v>
      </c>
    </row>
    <row r="5" spans="1:21" hidden="1" x14ac:dyDescent="0.3">
      <c r="A5" t="s">
        <v>139</v>
      </c>
      <c r="B5" t="s">
        <v>140</v>
      </c>
      <c r="C5">
        <v>1652</v>
      </c>
      <c r="D5">
        <f t="shared" si="0"/>
        <v>1.6520000000000001</v>
      </c>
      <c r="E5">
        <v>3164</v>
      </c>
      <c r="F5">
        <f t="shared" si="1"/>
        <v>3.1640000000000001</v>
      </c>
      <c r="G5">
        <v>1750</v>
      </c>
      <c r="H5">
        <f t="shared" si="2"/>
        <v>1.75</v>
      </c>
      <c r="I5" s="8">
        <f t="shared" si="3"/>
        <v>9.1471240000000016</v>
      </c>
      <c r="J5" t="s">
        <v>167</v>
      </c>
      <c r="O5">
        <v>110</v>
      </c>
      <c r="Q5" s="1" t="s">
        <v>148</v>
      </c>
      <c r="S5" t="s">
        <v>187</v>
      </c>
    </row>
    <row r="6" spans="1:21" hidden="1" x14ac:dyDescent="0.3">
      <c r="A6" t="s">
        <v>139</v>
      </c>
      <c r="B6" t="s">
        <v>140</v>
      </c>
      <c r="C6">
        <v>1652</v>
      </c>
      <c r="D6">
        <f t="shared" si="0"/>
        <v>1.6520000000000001</v>
      </c>
      <c r="E6">
        <v>3164</v>
      </c>
      <c r="F6">
        <f t="shared" si="1"/>
        <v>3.1640000000000001</v>
      </c>
      <c r="G6">
        <v>1750</v>
      </c>
      <c r="H6">
        <f t="shared" si="2"/>
        <v>1.75</v>
      </c>
      <c r="I6" s="8">
        <f t="shared" si="3"/>
        <v>9.1471240000000016</v>
      </c>
      <c r="J6" t="s">
        <v>167</v>
      </c>
      <c r="O6">
        <v>94</v>
      </c>
      <c r="Q6" s="1" t="s">
        <v>148</v>
      </c>
      <c r="S6" t="s">
        <v>187</v>
      </c>
    </row>
    <row r="7" spans="1:21" hidden="1" x14ac:dyDescent="0.3">
      <c r="A7" t="s">
        <v>193</v>
      </c>
      <c r="B7" t="s">
        <v>194</v>
      </c>
      <c r="C7">
        <v>1490</v>
      </c>
      <c r="D7">
        <f t="shared" si="0"/>
        <v>1.49</v>
      </c>
      <c r="E7">
        <v>3731</v>
      </c>
      <c r="F7">
        <f t="shared" si="1"/>
        <v>3.7309999999999999</v>
      </c>
      <c r="G7">
        <v>1579</v>
      </c>
      <c r="H7">
        <f t="shared" si="2"/>
        <v>1.579</v>
      </c>
      <c r="I7" s="8">
        <f t="shared" si="3"/>
        <v>8.7779610100000003</v>
      </c>
      <c r="J7" t="s">
        <v>167</v>
      </c>
      <c r="N7">
        <v>1</v>
      </c>
      <c r="O7">
        <v>300</v>
      </c>
      <c r="P7" t="s">
        <v>210</v>
      </c>
      <c r="Q7" s="1" t="s">
        <v>148</v>
      </c>
      <c r="S7" t="s">
        <v>180</v>
      </c>
      <c r="T7" t="s">
        <v>167</v>
      </c>
    </row>
    <row r="8" spans="1:21" hidden="1" x14ac:dyDescent="0.3">
      <c r="A8" t="s">
        <v>193</v>
      </c>
      <c r="B8" t="s">
        <v>194</v>
      </c>
      <c r="C8">
        <v>1490</v>
      </c>
      <c r="D8">
        <f t="shared" si="0"/>
        <v>1.49</v>
      </c>
      <c r="E8">
        <v>3731</v>
      </c>
      <c r="F8">
        <f t="shared" si="1"/>
        <v>3.7309999999999999</v>
      </c>
      <c r="G8">
        <v>1579</v>
      </c>
      <c r="H8">
        <f t="shared" si="2"/>
        <v>1.579</v>
      </c>
      <c r="I8" s="8">
        <f t="shared" si="3"/>
        <v>8.7779610100000003</v>
      </c>
      <c r="N8">
        <v>1</v>
      </c>
      <c r="O8">
        <v>300</v>
      </c>
      <c r="P8" t="s">
        <v>210</v>
      </c>
      <c r="Q8" s="1" t="s">
        <v>148</v>
      </c>
      <c r="S8" t="s">
        <v>214</v>
      </c>
      <c r="T8" t="s">
        <v>167</v>
      </c>
    </row>
    <row r="9" spans="1:21" hidden="1" x14ac:dyDescent="0.3">
      <c r="A9" t="s">
        <v>193</v>
      </c>
      <c r="B9" t="s">
        <v>194</v>
      </c>
      <c r="C9">
        <v>1490</v>
      </c>
      <c r="D9">
        <f t="shared" si="0"/>
        <v>1.49</v>
      </c>
      <c r="E9">
        <v>3731</v>
      </c>
      <c r="F9">
        <f t="shared" si="1"/>
        <v>3.7309999999999999</v>
      </c>
      <c r="G9">
        <v>1579</v>
      </c>
      <c r="H9">
        <f t="shared" si="2"/>
        <v>1.579</v>
      </c>
      <c r="I9" s="8">
        <f t="shared" si="3"/>
        <v>8.7779610100000003</v>
      </c>
      <c r="J9" t="s">
        <v>167</v>
      </c>
      <c r="K9" t="s">
        <v>167</v>
      </c>
      <c r="N9">
        <v>1</v>
      </c>
      <c r="O9">
        <v>300</v>
      </c>
      <c r="P9" t="s">
        <v>210</v>
      </c>
      <c r="Q9" s="1" t="s">
        <v>148</v>
      </c>
      <c r="S9" t="s">
        <v>180</v>
      </c>
      <c r="T9" t="s">
        <v>167</v>
      </c>
    </row>
    <row r="10" spans="1:21" hidden="1" x14ac:dyDescent="0.3">
      <c r="A10" t="s">
        <v>193</v>
      </c>
      <c r="B10" t="s">
        <v>194</v>
      </c>
      <c r="C10">
        <v>1490</v>
      </c>
      <c r="D10">
        <f t="shared" si="0"/>
        <v>1.49</v>
      </c>
      <c r="E10">
        <v>3731</v>
      </c>
      <c r="F10">
        <f t="shared" si="1"/>
        <v>3.7309999999999999</v>
      </c>
      <c r="G10">
        <v>1580</v>
      </c>
      <c r="H10">
        <f t="shared" si="2"/>
        <v>1.58</v>
      </c>
      <c r="I10" s="8">
        <f t="shared" si="3"/>
        <v>8.7835201999999999</v>
      </c>
      <c r="J10" t="s">
        <v>167</v>
      </c>
      <c r="N10">
        <v>1</v>
      </c>
      <c r="O10">
        <v>300</v>
      </c>
      <c r="P10" t="s">
        <v>210</v>
      </c>
      <c r="Q10" s="1" t="s">
        <v>148</v>
      </c>
      <c r="R10" t="s">
        <v>167</v>
      </c>
      <c r="S10" t="s">
        <v>180</v>
      </c>
      <c r="T10" t="s">
        <v>167</v>
      </c>
      <c r="U10" t="s">
        <v>217</v>
      </c>
    </row>
    <row r="11" spans="1:21" hidden="1" x14ac:dyDescent="0.3">
      <c r="A11" t="s">
        <v>193</v>
      </c>
      <c r="B11" t="s">
        <v>194</v>
      </c>
      <c r="C11">
        <v>1490</v>
      </c>
      <c r="D11">
        <f t="shared" si="0"/>
        <v>1.49</v>
      </c>
      <c r="E11">
        <v>3731</v>
      </c>
      <c r="F11">
        <f t="shared" si="1"/>
        <v>3.7309999999999999</v>
      </c>
      <c r="G11">
        <v>1579</v>
      </c>
      <c r="H11">
        <f t="shared" si="2"/>
        <v>1.579</v>
      </c>
      <c r="I11" s="8">
        <f t="shared" si="3"/>
        <v>8.7779610100000003</v>
      </c>
      <c r="J11" t="s">
        <v>167</v>
      </c>
      <c r="K11" t="s">
        <v>167</v>
      </c>
      <c r="N11">
        <v>1</v>
      </c>
      <c r="O11">
        <v>300</v>
      </c>
      <c r="P11" t="s">
        <v>210</v>
      </c>
      <c r="Q11" s="1" t="s">
        <v>148</v>
      </c>
      <c r="S11" t="s">
        <v>180</v>
      </c>
      <c r="T11" t="s">
        <v>167</v>
      </c>
      <c r="U11" t="s">
        <v>217</v>
      </c>
    </row>
    <row r="12" spans="1:21" hidden="1" x14ac:dyDescent="0.3">
      <c r="A12" t="s">
        <v>193</v>
      </c>
      <c r="B12" t="s">
        <v>194</v>
      </c>
      <c r="C12">
        <v>1490</v>
      </c>
      <c r="D12">
        <f t="shared" si="0"/>
        <v>1.49</v>
      </c>
      <c r="E12">
        <v>3731</v>
      </c>
      <c r="F12">
        <f t="shared" si="1"/>
        <v>3.7309999999999999</v>
      </c>
      <c r="G12">
        <v>1579</v>
      </c>
      <c r="H12">
        <f t="shared" si="2"/>
        <v>1.579</v>
      </c>
      <c r="I12" s="8">
        <f t="shared" si="3"/>
        <v>8.7779610100000003</v>
      </c>
      <c r="J12" t="s">
        <v>167</v>
      </c>
      <c r="K12" t="s">
        <v>167</v>
      </c>
      <c r="N12">
        <v>1</v>
      </c>
      <c r="O12">
        <v>300</v>
      </c>
      <c r="P12" t="s">
        <v>210</v>
      </c>
      <c r="Q12" s="1" t="s">
        <v>148</v>
      </c>
      <c r="S12" t="s">
        <v>180</v>
      </c>
      <c r="T12" t="s">
        <v>167</v>
      </c>
      <c r="U12" t="s">
        <v>217</v>
      </c>
    </row>
    <row r="13" spans="1:21" hidden="1" x14ac:dyDescent="0.3">
      <c r="A13" t="s">
        <v>193</v>
      </c>
      <c r="B13" t="s">
        <v>194</v>
      </c>
      <c r="C13">
        <v>1490</v>
      </c>
      <c r="D13">
        <f t="shared" si="0"/>
        <v>1.49</v>
      </c>
      <c r="E13">
        <v>3731</v>
      </c>
      <c r="F13">
        <f t="shared" si="1"/>
        <v>3.7309999999999999</v>
      </c>
      <c r="G13">
        <v>1579</v>
      </c>
      <c r="H13">
        <f t="shared" si="2"/>
        <v>1.579</v>
      </c>
      <c r="I13" s="8">
        <f t="shared" si="3"/>
        <v>8.7779610100000003</v>
      </c>
      <c r="J13" t="s">
        <v>167</v>
      </c>
      <c r="K13" t="s">
        <v>167</v>
      </c>
      <c r="N13">
        <v>1</v>
      </c>
      <c r="O13">
        <v>300</v>
      </c>
      <c r="P13" t="s">
        <v>210</v>
      </c>
      <c r="Q13" s="1" t="s">
        <v>148</v>
      </c>
      <c r="R13" t="s">
        <v>167</v>
      </c>
      <c r="S13" t="s">
        <v>180</v>
      </c>
      <c r="T13" t="s">
        <v>167</v>
      </c>
      <c r="U13" t="s">
        <v>217</v>
      </c>
    </row>
    <row r="14" spans="1:21" hidden="1" x14ac:dyDescent="0.3">
      <c r="A14" t="s">
        <v>193</v>
      </c>
      <c r="B14" t="s">
        <v>194</v>
      </c>
      <c r="C14">
        <v>1490</v>
      </c>
      <c r="D14">
        <f t="shared" si="0"/>
        <v>1.49</v>
      </c>
      <c r="E14">
        <v>3731</v>
      </c>
      <c r="F14">
        <f t="shared" si="1"/>
        <v>3.7309999999999999</v>
      </c>
      <c r="G14">
        <v>1579</v>
      </c>
      <c r="H14">
        <f t="shared" si="2"/>
        <v>1.579</v>
      </c>
      <c r="I14" s="8">
        <f t="shared" si="3"/>
        <v>8.7779610100000003</v>
      </c>
      <c r="J14" t="s">
        <v>167</v>
      </c>
      <c r="K14" t="s">
        <v>167</v>
      </c>
      <c r="N14">
        <v>1</v>
      </c>
      <c r="O14">
        <v>300</v>
      </c>
      <c r="P14" t="s">
        <v>210</v>
      </c>
      <c r="Q14" s="1" t="s">
        <v>148</v>
      </c>
      <c r="R14" t="s">
        <v>167</v>
      </c>
      <c r="S14" t="s">
        <v>180</v>
      </c>
      <c r="T14" t="s">
        <v>167</v>
      </c>
      <c r="U14" t="s">
        <v>217</v>
      </c>
    </row>
    <row r="15" spans="1:21" hidden="1" x14ac:dyDescent="0.3">
      <c r="A15" t="s">
        <v>193</v>
      </c>
      <c r="B15" t="s">
        <v>194</v>
      </c>
      <c r="C15">
        <v>1490</v>
      </c>
      <c r="D15">
        <f t="shared" si="0"/>
        <v>1.49</v>
      </c>
      <c r="E15">
        <v>3731</v>
      </c>
      <c r="F15">
        <f t="shared" si="1"/>
        <v>3.7309999999999999</v>
      </c>
      <c r="G15">
        <v>1579</v>
      </c>
      <c r="H15">
        <f t="shared" si="2"/>
        <v>1.579</v>
      </c>
      <c r="I15" s="8">
        <f t="shared" si="3"/>
        <v>8.7779610100000003</v>
      </c>
      <c r="J15" t="s">
        <v>167</v>
      </c>
      <c r="K15" t="s">
        <v>167</v>
      </c>
      <c r="N15">
        <v>2</v>
      </c>
      <c r="O15">
        <v>300</v>
      </c>
      <c r="P15" t="s">
        <v>230</v>
      </c>
      <c r="Q15" s="1" t="s">
        <v>148</v>
      </c>
      <c r="S15" t="s">
        <v>180</v>
      </c>
      <c r="T15" t="s">
        <v>167</v>
      </c>
      <c r="U15" t="s">
        <v>217</v>
      </c>
    </row>
    <row r="16" spans="1:21" hidden="1" x14ac:dyDescent="0.3">
      <c r="A16" t="s">
        <v>193</v>
      </c>
      <c r="B16" t="s">
        <v>194</v>
      </c>
      <c r="C16">
        <v>1490</v>
      </c>
      <c r="D16">
        <f t="shared" si="0"/>
        <v>1.49</v>
      </c>
      <c r="E16">
        <v>3731</v>
      </c>
      <c r="F16">
        <f t="shared" si="1"/>
        <v>3.7309999999999999</v>
      </c>
      <c r="G16">
        <v>1579</v>
      </c>
      <c r="H16">
        <f t="shared" si="2"/>
        <v>1.579</v>
      </c>
      <c r="I16" s="8">
        <f t="shared" si="3"/>
        <v>8.7779610100000003</v>
      </c>
      <c r="J16" t="s">
        <v>167</v>
      </c>
      <c r="K16" t="s">
        <v>167</v>
      </c>
      <c r="N16">
        <v>2</v>
      </c>
      <c r="O16">
        <v>300</v>
      </c>
      <c r="P16" t="s">
        <v>230</v>
      </c>
      <c r="Q16" s="1" t="s">
        <v>148</v>
      </c>
      <c r="S16" t="s">
        <v>180</v>
      </c>
      <c r="T16" t="s">
        <v>167</v>
      </c>
      <c r="U16" t="s">
        <v>217</v>
      </c>
    </row>
    <row r="17" spans="1:21" hidden="1" x14ac:dyDescent="0.3">
      <c r="A17" t="s">
        <v>193</v>
      </c>
      <c r="B17" t="s">
        <v>194</v>
      </c>
      <c r="C17">
        <v>1490</v>
      </c>
      <c r="D17">
        <f t="shared" si="0"/>
        <v>1.49</v>
      </c>
      <c r="E17">
        <v>3731</v>
      </c>
      <c r="F17">
        <f t="shared" si="1"/>
        <v>3.7309999999999999</v>
      </c>
      <c r="G17">
        <v>1579</v>
      </c>
      <c r="H17">
        <f t="shared" si="2"/>
        <v>1.579</v>
      </c>
      <c r="I17" s="8">
        <f t="shared" si="3"/>
        <v>8.7779610100000003</v>
      </c>
      <c r="J17" t="s">
        <v>167</v>
      </c>
      <c r="K17" t="s">
        <v>167</v>
      </c>
      <c r="N17">
        <v>2</v>
      </c>
      <c r="O17">
        <v>300</v>
      </c>
      <c r="P17" t="s">
        <v>230</v>
      </c>
      <c r="Q17" s="1" t="s">
        <v>148</v>
      </c>
      <c r="S17" t="s">
        <v>180</v>
      </c>
      <c r="T17" t="s">
        <v>167</v>
      </c>
      <c r="U17" t="s">
        <v>217</v>
      </c>
    </row>
    <row r="18" spans="1:21" hidden="1" x14ac:dyDescent="0.3">
      <c r="A18" t="s">
        <v>193</v>
      </c>
      <c r="B18" t="s">
        <v>194</v>
      </c>
      <c r="C18">
        <v>1490</v>
      </c>
      <c r="D18">
        <f t="shared" si="0"/>
        <v>1.49</v>
      </c>
      <c r="E18">
        <v>3731</v>
      </c>
      <c r="F18">
        <f t="shared" si="1"/>
        <v>3.7309999999999999</v>
      </c>
      <c r="G18">
        <v>1579</v>
      </c>
      <c r="H18">
        <f t="shared" si="2"/>
        <v>1.579</v>
      </c>
      <c r="I18" s="8">
        <f t="shared" si="3"/>
        <v>8.7779610100000003</v>
      </c>
      <c r="J18" t="s">
        <v>167</v>
      </c>
      <c r="K18" t="s">
        <v>167</v>
      </c>
      <c r="N18">
        <v>2</v>
      </c>
      <c r="O18">
        <v>300</v>
      </c>
      <c r="P18" t="s">
        <v>230</v>
      </c>
      <c r="Q18" s="1" t="s">
        <v>148</v>
      </c>
      <c r="R18" t="s">
        <v>167</v>
      </c>
      <c r="S18" t="s">
        <v>180</v>
      </c>
      <c r="T18" t="s">
        <v>167</v>
      </c>
      <c r="U18" t="s">
        <v>217</v>
      </c>
    </row>
    <row r="19" spans="1:21" hidden="1" x14ac:dyDescent="0.3">
      <c r="A19" t="s">
        <v>235</v>
      </c>
      <c r="B19" t="s">
        <v>236</v>
      </c>
      <c r="C19">
        <v>1800</v>
      </c>
      <c r="D19">
        <f t="shared" si="0"/>
        <v>1.8</v>
      </c>
      <c r="E19">
        <v>3675</v>
      </c>
      <c r="F19">
        <f t="shared" si="1"/>
        <v>3.6750000000000003</v>
      </c>
      <c r="G19">
        <v>1475</v>
      </c>
      <c r="H19">
        <f t="shared" si="2"/>
        <v>1.4750000000000001</v>
      </c>
      <c r="I19" s="8">
        <f t="shared" si="3"/>
        <v>9.7571250000000003</v>
      </c>
      <c r="J19" t="s">
        <v>167</v>
      </c>
      <c r="L19" t="s">
        <v>167</v>
      </c>
      <c r="M19" t="s">
        <v>167</v>
      </c>
      <c r="N19">
        <v>1</v>
      </c>
      <c r="O19">
        <v>400</v>
      </c>
      <c r="P19" t="s">
        <v>210</v>
      </c>
      <c r="Q19">
        <v>15</v>
      </c>
      <c r="T19" t="s">
        <v>167</v>
      </c>
    </row>
    <row r="20" spans="1:21" hidden="1" x14ac:dyDescent="0.3">
      <c r="A20" t="s">
        <v>235</v>
      </c>
      <c r="B20" t="s">
        <v>236</v>
      </c>
      <c r="C20">
        <v>1800</v>
      </c>
      <c r="D20">
        <f t="shared" si="0"/>
        <v>1.8</v>
      </c>
      <c r="E20">
        <v>3675</v>
      </c>
      <c r="F20">
        <f t="shared" si="1"/>
        <v>3.6750000000000003</v>
      </c>
      <c r="G20">
        <v>1475</v>
      </c>
      <c r="H20">
        <f t="shared" si="2"/>
        <v>1.4750000000000001</v>
      </c>
      <c r="I20" s="8">
        <f t="shared" si="3"/>
        <v>9.7571250000000003</v>
      </c>
      <c r="J20" t="s">
        <v>167</v>
      </c>
      <c r="L20" t="s">
        <v>167</v>
      </c>
      <c r="M20" t="s">
        <v>167</v>
      </c>
      <c r="N20">
        <v>1</v>
      </c>
      <c r="O20">
        <v>250</v>
      </c>
      <c r="P20" t="s">
        <v>210</v>
      </c>
      <c r="Q20">
        <v>15</v>
      </c>
      <c r="T20" t="s">
        <v>167</v>
      </c>
    </row>
    <row r="21" spans="1:21" hidden="1" x14ac:dyDescent="0.3">
      <c r="A21" t="s">
        <v>235</v>
      </c>
      <c r="B21" t="s">
        <v>236</v>
      </c>
      <c r="C21">
        <v>1800</v>
      </c>
      <c r="D21">
        <f t="shared" si="0"/>
        <v>1.8</v>
      </c>
      <c r="E21">
        <v>3675</v>
      </c>
      <c r="F21">
        <f t="shared" si="1"/>
        <v>3.6750000000000003</v>
      </c>
      <c r="G21">
        <v>1475</v>
      </c>
      <c r="H21">
        <f t="shared" si="2"/>
        <v>1.4750000000000001</v>
      </c>
      <c r="I21" s="8">
        <f t="shared" si="3"/>
        <v>9.7571250000000003</v>
      </c>
      <c r="J21" t="s">
        <v>167</v>
      </c>
      <c r="O21">
        <v>400</v>
      </c>
      <c r="Q21">
        <v>15</v>
      </c>
      <c r="S21" t="s">
        <v>180</v>
      </c>
    </row>
    <row r="22" spans="1:21" hidden="1" x14ac:dyDescent="0.3">
      <c r="A22" t="s">
        <v>235</v>
      </c>
      <c r="B22" t="s">
        <v>273</v>
      </c>
      <c r="C22">
        <v>1475</v>
      </c>
      <c r="D22">
        <f t="shared" si="0"/>
        <v>1.4750000000000001</v>
      </c>
      <c r="E22">
        <v>3545</v>
      </c>
      <c r="F22">
        <f t="shared" si="1"/>
        <v>3.5449999999999999</v>
      </c>
      <c r="G22">
        <v>1490</v>
      </c>
      <c r="H22">
        <f t="shared" si="2"/>
        <v>1.49</v>
      </c>
      <c r="I22" s="8">
        <f t="shared" si="3"/>
        <v>7.7910237500000008</v>
      </c>
      <c r="J22" t="s">
        <v>167</v>
      </c>
      <c r="N22">
        <v>1</v>
      </c>
      <c r="O22">
        <v>177</v>
      </c>
      <c r="P22" t="s">
        <v>210</v>
      </c>
      <c r="Q22">
        <v>17</v>
      </c>
      <c r="S22" t="s">
        <v>180</v>
      </c>
      <c r="T22" t="s">
        <v>167</v>
      </c>
    </row>
    <row r="23" spans="1:21" hidden="1" x14ac:dyDescent="0.3">
      <c r="A23" t="s">
        <v>235</v>
      </c>
      <c r="B23" t="s">
        <v>273</v>
      </c>
      <c r="C23">
        <v>1475</v>
      </c>
      <c r="D23">
        <f t="shared" si="0"/>
        <v>1.4750000000000001</v>
      </c>
      <c r="E23">
        <v>3545</v>
      </c>
      <c r="F23">
        <f t="shared" si="1"/>
        <v>3.5449999999999999</v>
      </c>
      <c r="G23">
        <v>1490</v>
      </c>
      <c r="H23">
        <f t="shared" si="2"/>
        <v>1.49</v>
      </c>
      <c r="I23" s="8">
        <f t="shared" si="3"/>
        <v>7.7910237500000008</v>
      </c>
      <c r="J23" t="s">
        <v>167</v>
      </c>
      <c r="K23" t="s">
        <v>167</v>
      </c>
      <c r="N23">
        <v>1</v>
      </c>
      <c r="O23">
        <v>177</v>
      </c>
      <c r="P23" t="s">
        <v>210</v>
      </c>
      <c r="Q23">
        <v>17</v>
      </c>
      <c r="S23" t="s">
        <v>180</v>
      </c>
      <c r="T23" t="s">
        <v>167</v>
      </c>
    </row>
    <row r="24" spans="1:21" hidden="1" x14ac:dyDescent="0.3">
      <c r="A24" t="s">
        <v>235</v>
      </c>
      <c r="B24" t="s">
        <v>273</v>
      </c>
      <c r="C24">
        <v>1475</v>
      </c>
      <c r="D24">
        <f t="shared" si="0"/>
        <v>1.4750000000000001</v>
      </c>
      <c r="E24">
        <v>3545</v>
      </c>
      <c r="F24">
        <f t="shared" si="1"/>
        <v>3.5449999999999999</v>
      </c>
      <c r="G24">
        <v>1490</v>
      </c>
      <c r="H24">
        <f t="shared" si="2"/>
        <v>1.49</v>
      </c>
      <c r="I24" s="8">
        <f t="shared" si="3"/>
        <v>7.7910237500000008</v>
      </c>
      <c r="J24" t="s">
        <v>167</v>
      </c>
      <c r="N24">
        <v>1</v>
      </c>
      <c r="O24">
        <v>177</v>
      </c>
      <c r="P24" t="s">
        <v>210</v>
      </c>
      <c r="Q24">
        <v>24.07</v>
      </c>
      <c r="S24" t="s">
        <v>180</v>
      </c>
      <c r="T24" t="s">
        <v>167</v>
      </c>
    </row>
    <row r="25" spans="1:21" hidden="1" x14ac:dyDescent="0.3">
      <c r="A25" t="s">
        <v>235</v>
      </c>
      <c r="B25" t="s">
        <v>273</v>
      </c>
      <c r="C25">
        <v>1460</v>
      </c>
      <c r="D25">
        <f t="shared" si="0"/>
        <v>1.46</v>
      </c>
      <c r="E25">
        <v>3620</v>
      </c>
      <c r="F25">
        <f t="shared" si="1"/>
        <v>3.62</v>
      </c>
      <c r="G25">
        <v>1475</v>
      </c>
      <c r="H25">
        <f t="shared" si="2"/>
        <v>1.4750000000000001</v>
      </c>
      <c r="I25" s="8">
        <f t="shared" si="3"/>
        <v>7.7956700000000003</v>
      </c>
      <c r="J25" t="s">
        <v>167</v>
      </c>
      <c r="K25" t="s">
        <v>167</v>
      </c>
      <c r="N25">
        <v>1</v>
      </c>
      <c r="O25">
        <v>177</v>
      </c>
      <c r="P25" t="s">
        <v>210</v>
      </c>
      <c r="Q25">
        <v>17</v>
      </c>
      <c r="S25" t="s">
        <v>180</v>
      </c>
    </row>
    <row r="26" spans="1:21" hidden="1" x14ac:dyDescent="0.3">
      <c r="A26" t="s">
        <v>235</v>
      </c>
      <c r="B26" t="s">
        <v>273</v>
      </c>
      <c r="C26">
        <v>1475</v>
      </c>
      <c r="D26">
        <f t="shared" si="0"/>
        <v>1.4750000000000001</v>
      </c>
      <c r="E26">
        <v>3545</v>
      </c>
      <c r="F26">
        <f t="shared" si="1"/>
        <v>3.5449999999999999</v>
      </c>
      <c r="G26">
        <v>1490</v>
      </c>
      <c r="H26">
        <f t="shared" si="2"/>
        <v>1.49</v>
      </c>
      <c r="I26" s="8">
        <f t="shared" si="3"/>
        <v>7.7910237500000008</v>
      </c>
      <c r="J26" t="s">
        <v>167</v>
      </c>
      <c r="K26" t="s">
        <v>167</v>
      </c>
      <c r="N26">
        <v>1</v>
      </c>
      <c r="O26">
        <v>177</v>
      </c>
      <c r="P26" t="s">
        <v>210</v>
      </c>
      <c r="Q26">
        <v>17</v>
      </c>
      <c r="S26" t="s">
        <v>180</v>
      </c>
    </row>
    <row r="27" spans="1:21" hidden="1" x14ac:dyDescent="0.3">
      <c r="A27" t="s">
        <v>235</v>
      </c>
      <c r="B27" t="s">
        <v>300</v>
      </c>
      <c r="C27">
        <v>1560</v>
      </c>
      <c r="D27">
        <f t="shared" si="0"/>
        <v>1.56</v>
      </c>
      <c r="E27">
        <v>3600</v>
      </c>
      <c r="F27">
        <f t="shared" si="1"/>
        <v>3.6</v>
      </c>
      <c r="G27">
        <v>1600</v>
      </c>
      <c r="H27">
        <f t="shared" si="2"/>
        <v>1.6</v>
      </c>
      <c r="I27" s="8">
        <f t="shared" si="3"/>
        <v>8.9856000000000016</v>
      </c>
      <c r="J27" t="s">
        <v>167</v>
      </c>
      <c r="N27">
        <v>2</v>
      </c>
      <c r="O27">
        <v>235</v>
      </c>
      <c r="P27" t="s">
        <v>230</v>
      </c>
      <c r="Q27" s="1" t="s">
        <v>148</v>
      </c>
      <c r="S27" t="s">
        <v>180</v>
      </c>
      <c r="T27" t="s">
        <v>167</v>
      </c>
    </row>
    <row r="28" spans="1:21" hidden="1" x14ac:dyDescent="0.3">
      <c r="A28" t="s">
        <v>139</v>
      </c>
      <c r="B28" t="s">
        <v>360</v>
      </c>
      <c r="C28">
        <v>1535</v>
      </c>
      <c r="D28">
        <f t="shared" si="0"/>
        <v>1.5350000000000001</v>
      </c>
      <c r="E28">
        <v>3746</v>
      </c>
      <c r="F28">
        <f t="shared" si="1"/>
        <v>3.746</v>
      </c>
      <c r="G28">
        <v>1647</v>
      </c>
      <c r="H28">
        <f t="shared" si="2"/>
        <v>1.647</v>
      </c>
      <c r="I28" s="8">
        <f t="shared" si="3"/>
        <v>9.4704311700000012</v>
      </c>
      <c r="J28" t="s">
        <v>167</v>
      </c>
      <c r="K28" t="s">
        <v>167</v>
      </c>
      <c r="N28">
        <v>2</v>
      </c>
      <c r="O28">
        <v>242</v>
      </c>
      <c r="P28" t="s">
        <v>230</v>
      </c>
      <c r="Q28">
        <v>23</v>
      </c>
      <c r="R28" t="s">
        <v>167</v>
      </c>
      <c r="S28" t="s">
        <v>180</v>
      </c>
      <c r="T28" t="s">
        <v>167</v>
      </c>
      <c r="U28" t="s">
        <v>217</v>
      </c>
    </row>
    <row r="29" spans="1:21" hidden="1" x14ac:dyDescent="0.3">
      <c r="A29" t="s">
        <v>139</v>
      </c>
      <c r="B29" t="s">
        <v>360</v>
      </c>
      <c r="C29">
        <v>1535</v>
      </c>
      <c r="D29">
        <f t="shared" si="0"/>
        <v>1.5350000000000001</v>
      </c>
      <c r="E29">
        <v>3746</v>
      </c>
      <c r="F29">
        <f t="shared" si="1"/>
        <v>3.746</v>
      </c>
      <c r="G29">
        <v>1647</v>
      </c>
      <c r="H29">
        <f t="shared" si="2"/>
        <v>1.647</v>
      </c>
      <c r="I29" s="8">
        <f t="shared" si="3"/>
        <v>9.4704311700000012</v>
      </c>
      <c r="J29" t="s">
        <v>167</v>
      </c>
      <c r="K29" t="s">
        <v>167</v>
      </c>
      <c r="N29">
        <v>2</v>
      </c>
      <c r="O29">
        <v>242</v>
      </c>
      <c r="P29" t="s">
        <v>230</v>
      </c>
      <c r="Q29">
        <v>23</v>
      </c>
      <c r="R29" t="s">
        <v>167</v>
      </c>
      <c r="S29" t="s">
        <v>180</v>
      </c>
      <c r="T29" t="s">
        <v>167</v>
      </c>
      <c r="U29" t="s">
        <v>217</v>
      </c>
    </row>
    <row r="30" spans="1:21" hidden="1" x14ac:dyDescent="0.3">
      <c r="A30" t="s">
        <v>139</v>
      </c>
      <c r="B30" t="s">
        <v>360</v>
      </c>
      <c r="C30">
        <v>1535</v>
      </c>
      <c r="D30">
        <f t="shared" si="0"/>
        <v>1.5350000000000001</v>
      </c>
      <c r="E30">
        <v>3746</v>
      </c>
      <c r="F30">
        <f t="shared" si="1"/>
        <v>3.746</v>
      </c>
      <c r="G30">
        <v>1647</v>
      </c>
      <c r="H30">
        <f t="shared" si="2"/>
        <v>1.647</v>
      </c>
      <c r="I30" s="8">
        <f t="shared" si="3"/>
        <v>9.4704311700000012</v>
      </c>
      <c r="J30" t="s">
        <v>167</v>
      </c>
      <c r="K30" t="s">
        <v>167</v>
      </c>
      <c r="N30">
        <v>2</v>
      </c>
      <c r="O30">
        <v>242</v>
      </c>
      <c r="P30" t="s">
        <v>230</v>
      </c>
      <c r="Q30">
        <v>23</v>
      </c>
      <c r="R30" t="s">
        <v>167</v>
      </c>
      <c r="S30" t="s">
        <v>180</v>
      </c>
      <c r="T30" t="s">
        <v>167</v>
      </c>
      <c r="U30" t="s">
        <v>217</v>
      </c>
    </row>
    <row r="31" spans="1:21" hidden="1" x14ac:dyDescent="0.3">
      <c r="A31" t="s">
        <v>139</v>
      </c>
      <c r="B31" t="s">
        <v>360</v>
      </c>
      <c r="C31">
        <v>1535</v>
      </c>
      <c r="D31">
        <f t="shared" si="0"/>
        <v>1.5350000000000001</v>
      </c>
      <c r="E31">
        <v>3746</v>
      </c>
      <c r="F31">
        <f t="shared" si="1"/>
        <v>3.746</v>
      </c>
      <c r="G31">
        <v>1647</v>
      </c>
      <c r="H31">
        <f t="shared" si="2"/>
        <v>1.647</v>
      </c>
      <c r="I31" s="8">
        <f t="shared" si="3"/>
        <v>9.4704311700000012</v>
      </c>
      <c r="J31" t="s">
        <v>167</v>
      </c>
      <c r="K31" t="s">
        <v>167</v>
      </c>
      <c r="N31">
        <v>2</v>
      </c>
      <c r="O31">
        <v>242</v>
      </c>
      <c r="P31" t="s">
        <v>230</v>
      </c>
      <c r="Q31">
        <v>23</v>
      </c>
      <c r="R31" t="s">
        <v>167</v>
      </c>
      <c r="S31" t="s">
        <v>180</v>
      </c>
      <c r="T31" t="s">
        <v>167</v>
      </c>
      <c r="U31" t="s">
        <v>217</v>
      </c>
    </row>
    <row r="32" spans="1:21" hidden="1" x14ac:dyDescent="0.3">
      <c r="A32" t="s">
        <v>139</v>
      </c>
      <c r="B32" t="s">
        <v>360</v>
      </c>
      <c r="C32">
        <v>1535</v>
      </c>
      <c r="D32">
        <f t="shared" si="0"/>
        <v>1.5350000000000001</v>
      </c>
      <c r="E32">
        <v>3746</v>
      </c>
      <c r="F32">
        <f t="shared" si="1"/>
        <v>3.746</v>
      </c>
      <c r="G32">
        <v>1647</v>
      </c>
      <c r="H32">
        <f t="shared" si="2"/>
        <v>1.647</v>
      </c>
      <c r="I32" s="8">
        <f t="shared" si="3"/>
        <v>9.4704311700000012</v>
      </c>
      <c r="J32" t="s">
        <v>167</v>
      </c>
      <c r="K32" t="s">
        <v>167</v>
      </c>
      <c r="L32" t="s">
        <v>167</v>
      </c>
      <c r="N32">
        <v>2</v>
      </c>
      <c r="O32">
        <v>240</v>
      </c>
      <c r="P32" t="s">
        <v>230</v>
      </c>
      <c r="Q32">
        <v>24</v>
      </c>
      <c r="R32" t="s">
        <v>167</v>
      </c>
      <c r="S32" t="s">
        <v>384</v>
      </c>
      <c r="T32" t="s">
        <v>167</v>
      </c>
      <c r="U32" t="s">
        <v>217</v>
      </c>
    </row>
    <row r="33" spans="1:21" hidden="1" x14ac:dyDescent="0.3">
      <c r="A33" t="s">
        <v>139</v>
      </c>
      <c r="B33" t="s">
        <v>360</v>
      </c>
      <c r="C33">
        <v>1535</v>
      </c>
      <c r="D33">
        <f t="shared" si="0"/>
        <v>1.5350000000000001</v>
      </c>
      <c r="E33">
        <v>3746</v>
      </c>
      <c r="F33">
        <f t="shared" si="1"/>
        <v>3.746</v>
      </c>
      <c r="G33">
        <v>1647</v>
      </c>
      <c r="H33">
        <f t="shared" si="2"/>
        <v>1.647</v>
      </c>
      <c r="I33" s="8">
        <f t="shared" si="3"/>
        <v>9.4704311700000012</v>
      </c>
      <c r="J33" t="s">
        <v>167</v>
      </c>
      <c r="K33" t="s">
        <v>167</v>
      </c>
      <c r="L33" t="s">
        <v>167</v>
      </c>
      <c r="N33">
        <v>2</v>
      </c>
      <c r="O33">
        <v>240</v>
      </c>
      <c r="P33" t="s">
        <v>230</v>
      </c>
      <c r="Q33">
        <v>24</v>
      </c>
      <c r="R33" t="s">
        <v>167</v>
      </c>
      <c r="S33" t="s">
        <v>384</v>
      </c>
      <c r="T33" t="s">
        <v>167</v>
      </c>
      <c r="U33" t="s">
        <v>217</v>
      </c>
    </row>
    <row r="34" spans="1:21" hidden="1" x14ac:dyDescent="0.3">
      <c r="A34" t="s">
        <v>139</v>
      </c>
      <c r="B34" t="s">
        <v>360</v>
      </c>
      <c r="C34">
        <v>1535</v>
      </c>
      <c r="D34">
        <f t="shared" si="0"/>
        <v>1.5350000000000001</v>
      </c>
      <c r="E34">
        <v>3746</v>
      </c>
      <c r="F34">
        <f t="shared" si="1"/>
        <v>3.746</v>
      </c>
      <c r="G34">
        <v>1647</v>
      </c>
      <c r="H34">
        <f t="shared" si="2"/>
        <v>1.647</v>
      </c>
      <c r="I34" s="8">
        <f t="shared" si="3"/>
        <v>9.4704311700000012</v>
      </c>
      <c r="J34" t="s">
        <v>167</v>
      </c>
      <c r="K34" t="s">
        <v>167</v>
      </c>
      <c r="L34" t="s">
        <v>167</v>
      </c>
      <c r="N34">
        <v>2</v>
      </c>
      <c r="O34">
        <v>240</v>
      </c>
      <c r="P34" t="s">
        <v>230</v>
      </c>
      <c r="Q34">
        <v>24</v>
      </c>
      <c r="R34" t="s">
        <v>167</v>
      </c>
      <c r="S34" t="s">
        <v>384</v>
      </c>
      <c r="T34" t="s">
        <v>167</v>
      </c>
      <c r="U34" t="s">
        <v>217</v>
      </c>
    </row>
    <row r="35" spans="1:21" hidden="1" x14ac:dyDescent="0.3">
      <c r="A35" t="s">
        <v>235</v>
      </c>
      <c r="B35" t="s">
        <v>391</v>
      </c>
      <c r="C35">
        <v>1560</v>
      </c>
      <c r="D35">
        <f t="shared" si="0"/>
        <v>1.56</v>
      </c>
      <c r="E35">
        <v>3600</v>
      </c>
      <c r="F35">
        <f t="shared" si="1"/>
        <v>3.6</v>
      </c>
      <c r="G35">
        <v>1600</v>
      </c>
      <c r="H35">
        <f t="shared" si="2"/>
        <v>1.6</v>
      </c>
      <c r="I35" s="8">
        <f t="shared" si="3"/>
        <v>8.9856000000000016</v>
      </c>
      <c r="J35" t="s">
        <v>167</v>
      </c>
      <c r="K35" t="s">
        <v>167</v>
      </c>
      <c r="N35">
        <v>2</v>
      </c>
      <c r="O35">
        <v>235</v>
      </c>
      <c r="P35" t="s">
        <v>230</v>
      </c>
      <c r="Q35">
        <v>22</v>
      </c>
      <c r="S35" t="s">
        <v>180</v>
      </c>
      <c r="T35" t="s">
        <v>167</v>
      </c>
    </row>
    <row r="36" spans="1:21" hidden="1" x14ac:dyDescent="0.3">
      <c r="A36" t="s">
        <v>235</v>
      </c>
      <c r="B36" t="s">
        <v>391</v>
      </c>
      <c r="C36">
        <v>1560</v>
      </c>
      <c r="D36">
        <f t="shared" si="0"/>
        <v>1.56</v>
      </c>
      <c r="E36">
        <v>3600</v>
      </c>
      <c r="F36">
        <f t="shared" si="1"/>
        <v>3.6</v>
      </c>
      <c r="G36">
        <v>1600</v>
      </c>
      <c r="H36">
        <f t="shared" si="2"/>
        <v>1.6</v>
      </c>
      <c r="I36" s="8">
        <f t="shared" si="3"/>
        <v>8.9856000000000016</v>
      </c>
      <c r="J36" t="s">
        <v>167</v>
      </c>
      <c r="K36" t="s">
        <v>167</v>
      </c>
      <c r="N36">
        <v>1</v>
      </c>
      <c r="O36">
        <v>235</v>
      </c>
      <c r="P36" t="s">
        <v>210</v>
      </c>
      <c r="Q36">
        <v>22</v>
      </c>
      <c r="S36" t="s">
        <v>180</v>
      </c>
    </row>
    <row r="37" spans="1:21" hidden="1" x14ac:dyDescent="0.3">
      <c r="A37" t="s">
        <v>235</v>
      </c>
      <c r="B37" t="s">
        <v>391</v>
      </c>
      <c r="C37">
        <v>1560</v>
      </c>
      <c r="D37">
        <f t="shared" si="0"/>
        <v>1.56</v>
      </c>
      <c r="E37">
        <v>3600</v>
      </c>
      <c r="F37">
        <f t="shared" si="1"/>
        <v>3.6</v>
      </c>
      <c r="G37">
        <v>1600</v>
      </c>
      <c r="H37">
        <f t="shared" si="2"/>
        <v>1.6</v>
      </c>
      <c r="I37" s="8">
        <f t="shared" si="3"/>
        <v>8.9856000000000016</v>
      </c>
      <c r="J37" t="s">
        <v>167</v>
      </c>
      <c r="K37" t="s">
        <v>167</v>
      </c>
      <c r="N37">
        <v>1</v>
      </c>
      <c r="O37">
        <v>235</v>
      </c>
      <c r="P37" t="s">
        <v>210</v>
      </c>
      <c r="Q37">
        <v>22</v>
      </c>
      <c r="S37" t="s">
        <v>180</v>
      </c>
    </row>
    <row r="38" spans="1:21" hidden="1" x14ac:dyDescent="0.3">
      <c r="A38" t="s">
        <v>235</v>
      </c>
      <c r="B38" t="s">
        <v>391</v>
      </c>
      <c r="C38">
        <v>1560</v>
      </c>
      <c r="D38">
        <f t="shared" si="0"/>
        <v>1.56</v>
      </c>
      <c r="E38">
        <v>3600</v>
      </c>
      <c r="F38">
        <f t="shared" si="1"/>
        <v>3.6</v>
      </c>
      <c r="G38">
        <v>1600</v>
      </c>
      <c r="H38">
        <f t="shared" si="2"/>
        <v>1.6</v>
      </c>
      <c r="I38" s="8">
        <f t="shared" si="3"/>
        <v>8.9856000000000016</v>
      </c>
      <c r="J38" t="s">
        <v>167</v>
      </c>
      <c r="K38" t="s">
        <v>167</v>
      </c>
      <c r="N38">
        <v>2</v>
      </c>
      <c r="O38">
        <v>235</v>
      </c>
      <c r="P38" t="s">
        <v>230</v>
      </c>
      <c r="Q38">
        <v>22</v>
      </c>
      <c r="S38" t="s">
        <v>180</v>
      </c>
      <c r="T38" t="s">
        <v>167</v>
      </c>
    </row>
    <row r="39" spans="1:21" hidden="1" x14ac:dyDescent="0.3">
      <c r="A39" t="s">
        <v>235</v>
      </c>
      <c r="B39" t="s">
        <v>391</v>
      </c>
      <c r="C39">
        <v>1560</v>
      </c>
      <c r="D39">
        <f t="shared" si="0"/>
        <v>1.56</v>
      </c>
      <c r="E39">
        <v>3600</v>
      </c>
      <c r="F39">
        <f t="shared" si="1"/>
        <v>3.6</v>
      </c>
      <c r="G39">
        <v>1600</v>
      </c>
      <c r="H39">
        <f t="shared" si="2"/>
        <v>1.6</v>
      </c>
      <c r="I39" s="8">
        <f t="shared" si="3"/>
        <v>8.9856000000000016</v>
      </c>
      <c r="J39" t="s">
        <v>167</v>
      </c>
      <c r="K39" t="s">
        <v>167</v>
      </c>
      <c r="N39">
        <v>1</v>
      </c>
      <c r="O39">
        <v>235</v>
      </c>
      <c r="P39" t="s">
        <v>210</v>
      </c>
      <c r="Q39">
        <v>22</v>
      </c>
      <c r="S39" t="s">
        <v>180</v>
      </c>
    </row>
    <row r="40" spans="1:21" hidden="1" x14ac:dyDescent="0.3">
      <c r="A40" t="s">
        <v>235</v>
      </c>
      <c r="B40" t="s">
        <v>391</v>
      </c>
      <c r="C40">
        <v>1560</v>
      </c>
      <c r="D40">
        <f t="shared" si="0"/>
        <v>1.56</v>
      </c>
      <c r="E40">
        <v>3600</v>
      </c>
      <c r="F40">
        <f t="shared" si="1"/>
        <v>3.6</v>
      </c>
      <c r="G40">
        <v>1600</v>
      </c>
      <c r="H40">
        <f t="shared" si="2"/>
        <v>1.6</v>
      </c>
      <c r="I40" s="8">
        <f t="shared" si="3"/>
        <v>8.9856000000000016</v>
      </c>
      <c r="J40" t="s">
        <v>167</v>
      </c>
      <c r="K40" t="s">
        <v>167</v>
      </c>
      <c r="N40">
        <v>2</v>
      </c>
      <c r="O40">
        <v>235</v>
      </c>
      <c r="P40" t="s">
        <v>230</v>
      </c>
      <c r="Q40">
        <v>22</v>
      </c>
      <c r="S40" t="s">
        <v>180</v>
      </c>
      <c r="T40" t="s">
        <v>167</v>
      </c>
    </row>
    <row r="41" spans="1:21" hidden="1" x14ac:dyDescent="0.3">
      <c r="A41" t="s">
        <v>235</v>
      </c>
      <c r="B41" t="s">
        <v>391</v>
      </c>
      <c r="C41">
        <v>1560</v>
      </c>
      <c r="D41">
        <f t="shared" si="0"/>
        <v>1.56</v>
      </c>
      <c r="E41">
        <v>3600</v>
      </c>
      <c r="F41">
        <f t="shared" si="1"/>
        <v>3.6</v>
      </c>
      <c r="G41">
        <v>1600</v>
      </c>
      <c r="H41">
        <f t="shared" si="2"/>
        <v>1.6</v>
      </c>
      <c r="I41" s="8">
        <f t="shared" si="3"/>
        <v>8.9856000000000016</v>
      </c>
      <c r="J41" t="s">
        <v>167</v>
      </c>
      <c r="K41" t="s">
        <v>167</v>
      </c>
      <c r="N41">
        <v>1</v>
      </c>
      <c r="O41">
        <v>235</v>
      </c>
      <c r="P41" t="s">
        <v>210</v>
      </c>
      <c r="Q41">
        <v>22</v>
      </c>
      <c r="S41" t="s">
        <v>180</v>
      </c>
    </row>
    <row r="42" spans="1:21" hidden="1" x14ac:dyDescent="0.3">
      <c r="A42" t="s">
        <v>235</v>
      </c>
      <c r="B42" t="s">
        <v>391</v>
      </c>
      <c r="C42">
        <v>1560</v>
      </c>
      <c r="D42">
        <f t="shared" si="0"/>
        <v>1.56</v>
      </c>
      <c r="E42">
        <v>3600</v>
      </c>
      <c r="F42">
        <f t="shared" si="1"/>
        <v>3.6</v>
      </c>
      <c r="G42">
        <v>1600</v>
      </c>
      <c r="H42">
        <f t="shared" si="2"/>
        <v>1.6</v>
      </c>
      <c r="I42" s="8">
        <f t="shared" si="3"/>
        <v>8.9856000000000016</v>
      </c>
      <c r="J42" t="s">
        <v>167</v>
      </c>
      <c r="K42" t="s">
        <v>167</v>
      </c>
      <c r="N42">
        <v>2</v>
      </c>
      <c r="O42">
        <v>235</v>
      </c>
      <c r="P42" t="s">
        <v>230</v>
      </c>
      <c r="Q42">
        <v>22</v>
      </c>
      <c r="S42" t="s">
        <v>180</v>
      </c>
      <c r="T42" t="s">
        <v>167</v>
      </c>
    </row>
    <row r="43" spans="1:21" hidden="1" x14ac:dyDescent="0.3">
      <c r="A43" t="s">
        <v>235</v>
      </c>
      <c r="B43" t="s">
        <v>398</v>
      </c>
      <c r="C43">
        <v>1595</v>
      </c>
      <c r="D43">
        <f t="shared" si="0"/>
        <v>1.595</v>
      </c>
      <c r="E43">
        <v>3700</v>
      </c>
      <c r="F43">
        <f t="shared" si="1"/>
        <v>3.7</v>
      </c>
      <c r="G43">
        <v>1690</v>
      </c>
      <c r="H43">
        <f t="shared" si="2"/>
        <v>1.69</v>
      </c>
      <c r="I43" s="8">
        <f t="shared" si="3"/>
        <v>9.973535</v>
      </c>
      <c r="J43" t="s">
        <v>167</v>
      </c>
      <c r="K43" t="s">
        <v>167</v>
      </c>
      <c r="N43">
        <v>2</v>
      </c>
      <c r="O43">
        <v>260</v>
      </c>
      <c r="P43" t="s">
        <v>230</v>
      </c>
      <c r="Q43" s="1" t="s">
        <v>148</v>
      </c>
      <c r="R43" t="s">
        <v>167</v>
      </c>
      <c r="S43" t="s">
        <v>408</v>
      </c>
      <c r="T43" t="s">
        <v>167</v>
      </c>
      <c r="U43" t="s">
        <v>167</v>
      </c>
    </row>
    <row r="44" spans="1:21" hidden="1" x14ac:dyDescent="0.3">
      <c r="A44" t="s">
        <v>235</v>
      </c>
      <c r="B44" t="s">
        <v>398</v>
      </c>
      <c r="C44">
        <v>1595</v>
      </c>
      <c r="D44">
        <f t="shared" si="0"/>
        <v>1.595</v>
      </c>
      <c r="E44">
        <v>3700</v>
      </c>
      <c r="F44">
        <f t="shared" si="1"/>
        <v>3.7</v>
      </c>
      <c r="G44">
        <v>1690</v>
      </c>
      <c r="H44">
        <f t="shared" si="2"/>
        <v>1.69</v>
      </c>
      <c r="I44" s="8">
        <f t="shared" si="3"/>
        <v>9.973535</v>
      </c>
      <c r="J44" t="s">
        <v>167</v>
      </c>
      <c r="K44" t="s">
        <v>167</v>
      </c>
      <c r="N44">
        <v>2</v>
      </c>
      <c r="O44">
        <v>260</v>
      </c>
      <c r="P44" t="s">
        <v>230</v>
      </c>
      <c r="Q44" s="1" t="s">
        <v>148</v>
      </c>
      <c r="R44" t="s">
        <v>167</v>
      </c>
      <c r="S44" t="s">
        <v>408</v>
      </c>
      <c r="T44" t="s">
        <v>167</v>
      </c>
      <c r="U44" t="s">
        <v>167</v>
      </c>
    </row>
    <row r="45" spans="1:21" hidden="1" x14ac:dyDescent="0.3">
      <c r="A45" t="s">
        <v>235</v>
      </c>
      <c r="B45" t="s">
        <v>398</v>
      </c>
      <c r="C45">
        <v>1595</v>
      </c>
      <c r="D45">
        <f t="shared" si="0"/>
        <v>1.595</v>
      </c>
      <c r="E45">
        <v>3700</v>
      </c>
      <c r="F45">
        <f t="shared" si="1"/>
        <v>3.7</v>
      </c>
      <c r="G45">
        <v>1690</v>
      </c>
      <c r="H45">
        <f t="shared" si="2"/>
        <v>1.69</v>
      </c>
      <c r="I45" s="8">
        <f t="shared" si="3"/>
        <v>9.973535</v>
      </c>
      <c r="J45" t="s">
        <v>167</v>
      </c>
      <c r="K45" t="s">
        <v>167</v>
      </c>
      <c r="N45">
        <v>2</v>
      </c>
      <c r="O45">
        <v>260</v>
      </c>
      <c r="P45" t="s">
        <v>230</v>
      </c>
      <c r="Q45">
        <v>20.89</v>
      </c>
      <c r="S45" t="s">
        <v>180</v>
      </c>
      <c r="T45" t="s">
        <v>167</v>
      </c>
    </row>
    <row r="46" spans="1:21" hidden="1" x14ac:dyDescent="0.3">
      <c r="A46" t="s">
        <v>235</v>
      </c>
      <c r="B46" t="s">
        <v>398</v>
      </c>
      <c r="C46">
        <v>1595</v>
      </c>
      <c r="D46">
        <f t="shared" si="0"/>
        <v>1.595</v>
      </c>
      <c r="E46">
        <v>3700</v>
      </c>
      <c r="F46">
        <f t="shared" si="1"/>
        <v>3.7</v>
      </c>
      <c r="G46">
        <v>1690</v>
      </c>
      <c r="H46">
        <f t="shared" si="2"/>
        <v>1.69</v>
      </c>
      <c r="I46" s="8">
        <f t="shared" si="3"/>
        <v>9.973535</v>
      </c>
      <c r="J46" t="s">
        <v>167</v>
      </c>
      <c r="K46" t="s">
        <v>167</v>
      </c>
      <c r="N46">
        <v>2</v>
      </c>
      <c r="O46">
        <v>260</v>
      </c>
      <c r="P46" t="s">
        <v>230</v>
      </c>
      <c r="Q46">
        <v>20</v>
      </c>
      <c r="S46" t="s">
        <v>180</v>
      </c>
      <c r="T46" t="s">
        <v>167</v>
      </c>
    </row>
    <row r="47" spans="1:21" hidden="1" x14ac:dyDescent="0.3">
      <c r="A47" t="s">
        <v>235</v>
      </c>
      <c r="B47" t="s">
        <v>398</v>
      </c>
      <c r="C47">
        <v>1595</v>
      </c>
      <c r="D47">
        <f t="shared" si="0"/>
        <v>1.595</v>
      </c>
      <c r="E47">
        <v>3700</v>
      </c>
      <c r="F47">
        <f t="shared" si="1"/>
        <v>3.7</v>
      </c>
      <c r="G47">
        <v>1690</v>
      </c>
      <c r="H47">
        <f t="shared" si="2"/>
        <v>1.69</v>
      </c>
      <c r="I47" s="8">
        <f t="shared" si="3"/>
        <v>9.973535</v>
      </c>
      <c r="J47" t="s">
        <v>167</v>
      </c>
      <c r="N47">
        <v>2</v>
      </c>
      <c r="O47">
        <v>260</v>
      </c>
      <c r="P47" t="s">
        <v>230</v>
      </c>
      <c r="Q47" s="1" t="s">
        <v>148</v>
      </c>
      <c r="R47" t="s">
        <v>167</v>
      </c>
      <c r="S47" t="s">
        <v>180</v>
      </c>
      <c r="T47" t="s">
        <v>167</v>
      </c>
    </row>
    <row r="48" spans="1:21" hidden="1" x14ac:dyDescent="0.3">
      <c r="A48" t="s">
        <v>235</v>
      </c>
      <c r="B48" t="s">
        <v>398</v>
      </c>
      <c r="C48">
        <v>1595</v>
      </c>
      <c r="D48">
        <f t="shared" si="0"/>
        <v>1.595</v>
      </c>
      <c r="E48">
        <v>3700</v>
      </c>
      <c r="F48">
        <f t="shared" si="1"/>
        <v>3.7</v>
      </c>
      <c r="G48">
        <v>1690</v>
      </c>
      <c r="H48">
        <f t="shared" si="2"/>
        <v>1.69</v>
      </c>
      <c r="I48" s="8">
        <f t="shared" si="3"/>
        <v>9.973535</v>
      </c>
      <c r="J48" t="s">
        <v>167</v>
      </c>
      <c r="K48" t="s">
        <v>167</v>
      </c>
      <c r="N48">
        <v>2</v>
      </c>
      <c r="O48">
        <v>260</v>
      </c>
      <c r="P48" t="s">
        <v>230</v>
      </c>
      <c r="Q48" s="1" t="s">
        <v>148</v>
      </c>
      <c r="S48" t="s">
        <v>180</v>
      </c>
      <c r="T48" t="s">
        <v>167</v>
      </c>
      <c r="U48" t="s">
        <v>217</v>
      </c>
    </row>
    <row r="49" spans="1:21" hidden="1" x14ac:dyDescent="0.3">
      <c r="A49" t="s">
        <v>235</v>
      </c>
      <c r="B49" t="s">
        <v>398</v>
      </c>
      <c r="C49">
        <v>1595</v>
      </c>
      <c r="D49">
        <f t="shared" si="0"/>
        <v>1.595</v>
      </c>
      <c r="E49">
        <v>3700</v>
      </c>
      <c r="F49">
        <f t="shared" si="1"/>
        <v>3.7</v>
      </c>
      <c r="G49">
        <v>1690</v>
      </c>
      <c r="H49">
        <f t="shared" si="2"/>
        <v>1.69</v>
      </c>
      <c r="I49" s="8">
        <f t="shared" si="3"/>
        <v>9.973535</v>
      </c>
      <c r="J49" t="s">
        <v>167</v>
      </c>
      <c r="K49" t="s">
        <v>167</v>
      </c>
      <c r="N49">
        <v>2</v>
      </c>
      <c r="O49">
        <v>260</v>
      </c>
      <c r="P49" t="s">
        <v>230</v>
      </c>
      <c r="Q49" s="1" t="s">
        <v>148</v>
      </c>
      <c r="S49" t="s">
        <v>180</v>
      </c>
      <c r="T49" t="s">
        <v>167</v>
      </c>
      <c r="U49" t="s">
        <v>217</v>
      </c>
    </row>
    <row r="50" spans="1:21" hidden="1" x14ac:dyDescent="0.3">
      <c r="A50" t="s">
        <v>444</v>
      </c>
      <c r="B50" t="s">
        <v>445</v>
      </c>
      <c r="C50">
        <v>1510</v>
      </c>
      <c r="D50">
        <f t="shared" si="0"/>
        <v>1.51</v>
      </c>
      <c r="E50">
        <v>3884</v>
      </c>
      <c r="F50">
        <f t="shared" si="1"/>
        <v>3.8839999999999999</v>
      </c>
      <c r="G50">
        <v>1695</v>
      </c>
      <c r="H50">
        <f t="shared" si="2"/>
        <v>1.6950000000000001</v>
      </c>
      <c r="I50" s="8">
        <f t="shared" si="3"/>
        <v>9.940903800000001</v>
      </c>
      <c r="J50" t="s">
        <v>167</v>
      </c>
      <c r="N50">
        <v>2</v>
      </c>
      <c r="O50">
        <v>251</v>
      </c>
      <c r="P50" t="s">
        <v>230</v>
      </c>
      <c r="Q50">
        <v>17.71</v>
      </c>
      <c r="S50" t="s">
        <v>180</v>
      </c>
      <c r="T50" t="s">
        <v>167</v>
      </c>
    </row>
    <row r="51" spans="1:21" hidden="1" x14ac:dyDescent="0.3">
      <c r="A51" t="s">
        <v>444</v>
      </c>
      <c r="B51" t="s">
        <v>445</v>
      </c>
      <c r="C51">
        <v>1510</v>
      </c>
      <c r="D51">
        <f t="shared" si="0"/>
        <v>1.51</v>
      </c>
      <c r="E51">
        <v>3884</v>
      </c>
      <c r="F51">
        <f t="shared" si="1"/>
        <v>3.8839999999999999</v>
      </c>
      <c r="G51">
        <v>1695</v>
      </c>
      <c r="H51">
        <f t="shared" si="2"/>
        <v>1.6950000000000001</v>
      </c>
      <c r="I51" s="8">
        <f t="shared" si="3"/>
        <v>9.940903800000001</v>
      </c>
      <c r="J51" t="s">
        <v>167</v>
      </c>
      <c r="K51" t="s">
        <v>167</v>
      </c>
      <c r="N51">
        <v>2</v>
      </c>
      <c r="O51">
        <v>251</v>
      </c>
      <c r="P51" t="s">
        <v>230</v>
      </c>
      <c r="Q51">
        <v>18.16</v>
      </c>
      <c r="S51" t="s">
        <v>180</v>
      </c>
      <c r="T51" t="s">
        <v>167</v>
      </c>
    </row>
    <row r="52" spans="1:21" hidden="1" x14ac:dyDescent="0.3">
      <c r="A52" t="s">
        <v>444</v>
      </c>
      <c r="B52" t="s">
        <v>445</v>
      </c>
      <c r="C52">
        <v>1510</v>
      </c>
      <c r="D52">
        <f t="shared" si="0"/>
        <v>1.51</v>
      </c>
      <c r="E52">
        <v>3884</v>
      </c>
      <c r="F52">
        <f t="shared" si="1"/>
        <v>3.8839999999999999</v>
      </c>
      <c r="G52">
        <v>1695</v>
      </c>
      <c r="H52">
        <f t="shared" si="2"/>
        <v>1.6950000000000001</v>
      </c>
      <c r="I52" s="8">
        <f t="shared" si="3"/>
        <v>9.940903800000001</v>
      </c>
      <c r="J52" t="s">
        <v>167</v>
      </c>
      <c r="N52">
        <v>2</v>
      </c>
      <c r="O52">
        <v>251</v>
      </c>
      <c r="P52" t="s">
        <v>230</v>
      </c>
      <c r="Q52">
        <v>23.59</v>
      </c>
      <c r="S52" t="s">
        <v>180</v>
      </c>
      <c r="T52" t="s">
        <v>167</v>
      </c>
    </row>
    <row r="53" spans="1:21" hidden="1" x14ac:dyDescent="0.3">
      <c r="A53" t="s">
        <v>444</v>
      </c>
      <c r="B53" t="s">
        <v>445</v>
      </c>
      <c r="C53">
        <v>1510</v>
      </c>
      <c r="D53">
        <f t="shared" si="0"/>
        <v>1.51</v>
      </c>
      <c r="E53">
        <v>3884</v>
      </c>
      <c r="F53">
        <f t="shared" si="1"/>
        <v>3.8839999999999999</v>
      </c>
      <c r="G53">
        <v>1695</v>
      </c>
      <c r="H53">
        <f t="shared" si="2"/>
        <v>1.6950000000000001</v>
      </c>
      <c r="I53" s="8">
        <f t="shared" si="3"/>
        <v>9.940903800000001</v>
      </c>
      <c r="J53" t="s">
        <v>167</v>
      </c>
      <c r="K53" t="s">
        <v>167</v>
      </c>
      <c r="N53">
        <v>2</v>
      </c>
      <c r="O53">
        <v>251</v>
      </c>
      <c r="P53" t="s">
        <v>230</v>
      </c>
      <c r="Q53">
        <v>17.71</v>
      </c>
      <c r="S53" t="s">
        <v>180</v>
      </c>
      <c r="T53" t="s">
        <v>167</v>
      </c>
    </row>
    <row r="54" spans="1:21" hidden="1" x14ac:dyDescent="0.3">
      <c r="A54" t="s">
        <v>444</v>
      </c>
      <c r="B54" t="s">
        <v>445</v>
      </c>
      <c r="C54">
        <v>1510</v>
      </c>
      <c r="D54">
        <f t="shared" si="0"/>
        <v>1.51</v>
      </c>
      <c r="E54">
        <v>3884</v>
      </c>
      <c r="F54">
        <f t="shared" si="1"/>
        <v>3.8839999999999999</v>
      </c>
      <c r="G54">
        <v>1695</v>
      </c>
      <c r="H54">
        <f t="shared" si="2"/>
        <v>1.6950000000000001</v>
      </c>
      <c r="I54" s="8">
        <f t="shared" si="3"/>
        <v>9.940903800000001</v>
      </c>
      <c r="J54" t="s">
        <v>167</v>
      </c>
      <c r="K54" t="s">
        <v>167</v>
      </c>
      <c r="N54">
        <v>2</v>
      </c>
      <c r="O54">
        <v>251</v>
      </c>
      <c r="P54" t="s">
        <v>230</v>
      </c>
      <c r="Q54">
        <v>23.08</v>
      </c>
      <c r="S54" t="s">
        <v>180</v>
      </c>
      <c r="T54" t="s">
        <v>167</v>
      </c>
    </row>
    <row r="55" spans="1:21" hidden="1" x14ac:dyDescent="0.3">
      <c r="A55" t="s">
        <v>444</v>
      </c>
      <c r="B55" t="s">
        <v>445</v>
      </c>
      <c r="C55">
        <v>1510</v>
      </c>
      <c r="D55">
        <f t="shared" si="0"/>
        <v>1.51</v>
      </c>
      <c r="E55">
        <v>3884</v>
      </c>
      <c r="F55">
        <f t="shared" si="1"/>
        <v>3.8839999999999999</v>
      </c>
      <c r="G55">
        <v>1695</v>
      </c>
      <c r="H55">
        <f t="shared" si="2"/>
        <v>1.6950000000000001</v>
      </c>
      <c r="I55" s="8">
        <f t="shared" si="3"/>
        <v>9.940903800000001</v>
      </c>
      <c r="J55" t="s">
        <v>167</v>
      </c>
      <c r="K55" t="s">
        <v>167</v>
      </c>
      <c r="N55">
        <v>2</v>
      </c>
      <c r="O55">
        <v>251</v>
      </c>
      <c r="P55" t="s">
        <v>230</v>
      </c>
      <c r="Q55">
        <v>23.08</v>
      </c>
      <c r="S55" t="s">
        <v>180</v>
      </c>
      <c r="T55" t="s">
        <v>167</v>
      </c>
    </row>
    <row r="56" spans="1:21" hidden="1" x14ac:dyDescent="0.3">
      <c r="A56" t="s">
        <v>444</v>
      </c>
      <c r="B56" t="s">
        <v>445</v>
      </c>
      <c r="C56">
        <v>1510</v>
      </c>
      <c r="D56">
        <f t="shared" si="0"/>
        <v>1.51</v>
      </c>
      <c r="E56">
        <v>3884</v>
      </c>
      <c r="F56">
        <f t="shared" si="1"/>
        <v>3.8839999999999999</v>
      </c>
      <c r="G56">
        <v>1695</v>
      </c>
      <c r="H56">
        <f t="shared" si="2"/>
        <v>1.6950000000000001</v>
      </c>
      <c r="I56" s="8">
        <f t="shared" si="3"/>
        <v>9.940903800000001</v>
      </c>
      <c r="J56" t="s">
        <v>167</v>
      </c>
      <c r="K56" t="s">
        <v>167</v>
      </c>
      <c r="N56">
        <v>2</v>
      </c>
      <c r="O56">
        <v>251</v>
      </c>
      <c r="P56" t="s">
        <v>230</v>
      </c>
      <c r="Q56">
        <v>18.16</v>
      </c>
      <c r="S56" t="s">
        <v>180</v>
      </c>
      <c r="T56" t="s">
        <v>167</v>
      </c>
    </row>
    <row r="57" spans="1:21" hidden="1" x14ac:dyDescent="0.3">
      <c r="A57" t="s">
        <v>444</v>
      </c>
      <c r="B57" t="s">
        <v>445</v>
      </c>
      <c r="C57">
        <v>1510</v>
      </c>
      <c r="D57">
        <f t="shared" si="0"/>
        <v>1.51</v>
      </c>
      <c r="E57">
        <v>3884</v>
      </c>
      <c r="F57">
        <f t="shared" si="1"/>
        <v>3.8839999999999999</v>
      </c>
      <c r="G57">
        <v>1695</v>
      </c>
      <c r="H57">
        <f t="shared" si="2"/>
        <v>1.6950000000000001</v>
      </c>
      <c r="I57" s="8">
        <f t="shared" si="3"/>
        <v>9.940903800000001</v>
      </c>
      <c r="J57" t="s">
        <v>167</v>
      </c>
      <c r="K57" t="s">
        <v>167</v>
      </c>
      <c r="N57">
        <v>2</v>
      </c>
      <c r="O57">
        <v>251</v>
      </c>
      <c r="P57" t="s">
        <v>230</v>
      </c>
      <c r="Q57">
        <v>23.08</v>
      </c>
      <c r="S57" t="s">
        <v>180</v>
      </c>
      <c r="T57" t="s">
        <v>167</v>
      </c>
    </row>
    <row r="58" spans="1:21" hidden="1" x14ac:dyDescent="0.3">
      <c r="A58" t="s">
        <v>444</v>
      </c>
      <c r="B58" t="s">
        <v>445</v>
      </c>
      <c r="C58">
        <v>1510</v>
      </c>
      <c r="D58">
        <f t="shared" si="0"/>
        <v>1.51</v>
      </c>
      <c r="E58">
        <v>3884</v>
      </c>
      <c r="F58">
        <f t="shared" si="1"/>
        <v>3.8839999999999999</v>
      </c>
      <c r="G58">
        <v>1695</v>
      </c>
      <c r="H58">
        <f t="shared" si="2"/>
        <v>1.6950000000000001</v>
      </c>
      <c r="I58" s="8">
        <f t="shared" si="3"/>
        <v>9.940903800000001</v>
      </c>
      <c r="J58" t="s">
        <v>167</v>
      </c>
      <c r="K58" t="s">
        <v>167</v>
      </c>
      <c r="N58">
        <v>2</v>
      </c>
      <c r="O58">
        <v>251</v>
      </c>
      <c r="P58" t="s">
        <v>230</v>
      </c>
      <c r="Q58">
        <v>17.71</v>
      </c>
      <c r="S58" t="s">
        <v>180</v>
      </c>
      <c r="T58" t="s">
        <v>167</v>
      </c>
    </row>
    <row r="59" spans="1:21" hidden="1" x14ac:dyDescent="0.3">
      <c r="A59" t="s">
        <v>444</v>
      </c>
      <c r="B59" t="s">
        <v>445</v>
      </c>
      <c r="C59">
        <v>1510</v>
      </c>
      <c r="D59">
        <f t="shared" si="0"/>
        <v>1.51</v>
      </c>
      <c r="E59">
        <v>3884</v>
      </c>
      <c r="F59">
        <f t="shared" si="1"/>
        <v>3.8839999999999999</v>
      </c>
      <c r="G59">
        <v>1695</v>
      </c>
      <c r="H59">
        <f t="shared" si="2"/>
        <v>1.6950000000000001</v>
      </c>
      <c r="I59" s="8">
        <f t="shared" si="3"/>
        <v>9.940903800000001</v>
      </c>
      <c r="J59" t="s">
        <v>167</v>
      </c>
      <c r="K59" t="s">
        <v>167</v>
      </c>
      <c r="N59">
        <v>2</v>
      </c>
      <c r="O59">
        <v>251</v>
      </c>
      <c r="P59" t="s">
        <v>230</v>
      </c>
      <c r="Q59">
        <v>23.08</v>
      </c>
      <c r="S59" t="s">
        <v>180</v>
      </c>
      <c r="T59" t="s">
        <v>167</v>
      </c>
    </row>
    <row r="60" spans="1:21" hidden="1" x14ac:dyDescent="0.3">
      <c r="A60" t="s">
        <v>444</v>
      </c>
      <c r="B60" t="s">
        <v>445</v>
      </c>
      <c r="C60">
        <v>1510</v>
      </c>
      <c r="D60">
        <f t="shared" si="0"/>
        <v>1.51</v>
      </c>
      <c r="E60">
        <v>3884</v>
      </c>
      <c r="F60">
        <f t="shared" si="1"/>
        <v>3.8839999999999999</v>
      </c>
      <c r="G60">
        <v>1695</v>
      </c>
      <c r="H60">
        <f t="shared" si="2"/>
        <v>1.6950000000000001</v>
      </c>
      <c r="I60" s="8">
        <f t="shared" si="3"/>
        <v>9.940903800000001</v>
      </c>
      <c r="J60" t="s">
        <v>167</v>
      </c>
      <c r="K60" t="s">
        <v>167</v>
      </c>
      <c r="N60">
        <v>2</v>
      </c>
      <c r="O60">
        <v>251</v>
      </c>
      <c r="P60" t="s">
        <v>230</v>
      </c>
      <c r="Q60">
        <v>17.71</v>
      </c>
      <c r="S60" t="s">
        <v>180</v>
      </c>
      <c r="T60" t="s">
        <v>167</v>
      </c>
    </row>
    <row r="61" spans="1:21" hidden="1" x14ac:dyDescent="0.3">
      <c r="A61" t="s">
        <v>444</v>
      </c>
      <c r="B61" t="s">
        <v>445</v>
      </c>
      <c r="C61">
        <v>1510</v>
      </c>
      <c r="D61">
        <f t="shared" si="0"/>
        <v>1.51</v>
      </c>
      <c r="E61">
        <v>3884</v>
      </c>
      <c r="F61">
        <f t="shared" si="1"/>
        <v>3.8839999999999999</v>
      </c>
      <c r="G61">
        <v>1695</v>
      </c>
      <c r="H61">
        <f t="shared" si="2"/>
        <v>1.6950000000000001</v>
      </c>
      <c r="I61" s="8">
        <f t="shared" si="3"/>
        <v>9.940903800000001</v>
      </c>
      <c r="J61" t="s">
        <v>167</v>
      </c>
      <c r="K61" t="s">
        <v>167</v>
      </c>
      <c r="N61">
        <v>2</v>
      </c>
      <c r="O61">
        <v>251</v>
      </c>
      <c r="P61" t="s">
        <v>230</v>
      </c>
      <c r="Q61">
        <v>23.59</v>
      </c>
      <c r="S61" t="s">
        <v>180</v>
      </c>
      <c r="T61" t="s">
        <v>167</v>
      </c>
    </row>
    <row r="62" spans="1:21" hidden="1" x14ac:dyDescent="0.3">
      <c r="A62" t="s">
        <v>444</v>
      </c>
      <c r="B62" t="s">
        <v>445</v>
      </c>
      <c r="C62">
        <v>1510</v>
      </c>
      <c r="D62">
        <f t="shared" si="0"/>
        <v>1.51</v>
      </c>
      <c r="E62">
        <v>3884</v>
      </c>
      <c r="F62">
        <f t="shared" si="1"/>
        <v>3.8839999999999999</v>
      </c>
      <c r="G62">
        <v>1695</v>
      </c>
      <c r="H62">
        <f t="shared" si="2"/>
        <v>1.6950000000000001</v>
      </c>
      <c r="I62" s="8">
        <f t="shared" si="3"/>
        <v>9.940903800000001</v>
      </c>
      <c r="J62" t="s">
        <v>167</v>
      </c>
      <c r="K62" t="s">
        <v>167</v>
      </c>
      <c r="N62">
        <v>2</v>
      </c>
      <c r="O62">
        <v>251</v>
      </c>
      <c r="P62" t="s">
        <v>230</v>
      </c>
      <c r="Q62">
        <v>17.71</v>
      </c>
      <c r="S62" t="s">
        <v>180</v>
      </c>
      <c r="T62" t="s">
        <v>167</v>
      </c>
      <c r="U62" t="s">
        <v>217</v>
      </c>
    </row>
    <row r="63" spans="1:21" hidden="1" x14ac:dyDescent="0.3">
      <c r="A63" t="s">
        <v>444</v>
      </c>
      <c r="B63" t="s">
        <v>445</v>
      </c>
      <c r="C63">
        <v>1510</v>
      </c>
      <c r="D63">
        <f t="shared" si="0"/>
        <v>1.51</v>
      </c>
      <c r="E63">
        <v>3884</v>
      </c>
      <c r="F63">
        <f t="shared" si="1"/>
        <v>3.8839999999999999</v>
      </c>
      <c r="G63">
        <v>1695</v>
      </c>
      <c r="H63">
        <f t="shared" si="2"/>
        <v>1.6950000000000001</v>
      </c>
      <c r="I63" s="8">
        <f t="shared" si="3"/>
        <v>9.940903800000001</v>
      </c>
      <c r="J63" t="s">
        <v>167</v>
      </c>
      <c r="K63" t="s">
        <v>167</v>
      </c>
      <c r="N63">
        <v>2</v>
      </c>
      <c r="O63">
        <v>251</v>
      </c>
      <c r="P63" t="s">
        <v>230</v>
      </c>
      <c r="Q63">
        <v>23.08</v>
      </c>
      <c r="S63" t="s">
        <v>180</v>
      </c>
      <c r="T63" t="s">
        <v>167</v>
      </c>
      <c r="U63" t="s">
        <v>217</v>
      </c>
    </row>
    <row r="64" spans="1:21" hidden="1" x14ac:dyDescent="0.3">
      <c r="A64" t="s">
        <v>139</v>
      </c>
      <c r="B64" t="s">
        <v>477</v>
      </c>
      <c r="C64">
        <v>1562</v>
      </c>
      <c r="D64">
        <f t="shared" si="0"/>
        <v>1.5620000000000001</v>
      </c>
      <c r="E64">
        <v>3825</v>
      </c>
      <c r="F64">
        <f t="shared" si="1"/>
        <v>3.8250000000000002</v>
      </c>
      <c r="G64">
        <v>1695</v>
      </c>
      <c r="H64">
        <f t="shared" si="2"/>
        <v>1.6950000000000001</v>
      </c>
      <c r="I64" s="8">
        <f t="shared" si="3"/>
        <v>10.12703175</v>
      </c>
      <c r="J64" t="s">
        <v>167</v>
      </c>
      <c r="K64" t="s">
        <v>167</v>
      </c>
      <c r="N64">
        <v>2</v>
      </c>
      <c r="O64">
        <v>210</v>
      </c>
      <c r="P64" t="s">
        <v>230</v>
      </c>
      <c r="Q64" s="1" t="s">
        <v>148</v>
      </c>
      <c r="S64" t="s">
        <v>384</v>
      </c>
      <c r="T64" t="s">
        <v>167</v>
      </c>
    </row>
    <row r="65" spans="1:21" hidden="1" x14ac:dyDescent="0.3">
      <c r="A65" t="s">
        <v>139</v>
      </c>
      <c r="B65" t="s">
        <v>477</v>
      </c>
      <c r="C65">
        <v>1562</v>
      </c>
      <c r="D65">
        <f t="shared" si="0"/>
        <v>1.5620000000000001</v>
      </c>
      <c r="E65">
        <v>3825</v>
      </c>
      <c r="F65">
        <f t="shared" si="1"/>
        <v>3.8250000000000002</v>
      </c>
      <c r="G65">
        <v>1695</v>
      </c>
      <c r="H65">
        <f t="shared" si="2"/>
        <v>1.6950000000000001</v>
      </c>
      <c r="I65" s="8">
        <f t="shared" si="3"/>
        <v>10.12703175</v>
      </c>
      <c r="J65" t="s">
        <v>167</v>
      </c>
      <c r="K65" t="s">
        <v>167</v>
      </c>
      <c r="O65">
        <v>210</v>
      </c>
      <c r="Q65" s="1" t="s">
        <v>148</v>
      </c>
      <c r="S65" t="s">
        <v>180</v>
      </c>
    </row>
    <row r="66" spans="1:21" hidden="1" x14ac:dyDescent="0.3">
      <c r="A66" t="s">
        <v>139</v>
      </c>
      <c r="B66" t="s">
        <v>477</v>
      </c>
      <c r="C66">
        <v>1562</v>
      </c>
      <c r="D66">
        <f t="shared" si="0"/>
        <v>1.5620000000000001</v>
      </c>
      <c r="E66">
        <v>3825</v>
      </c>
      <c r="F66">
        <f t="shared" si="1"/>
        <v>3.8250000000000002</v>
      </c>
      <c r="G66">
        <v>1695</v>
      </c>
      <c r="H66">
        <f t="shared" si="2"/>
        <v>1.6950000000000001</v>
      </c>
      <c r="I66" s="8">
        <f t="shared" si="3"/>
        <v>10.12703175</v>
      </c>
      <c r="J66" t="s">
        <v>167</v>
      </c>
      <c r="K66" t="s">
        <v>167</v>
      </c>
      <c r="O66">
        <v>210</v>
      </c>
      <c r="Q66" s="1" t="s">
        <v>148</v>
      </c>
      <c r="S66" t="s">
        <v>180</v>
      </c>
      <c r="T66" t="s">
        <v>167</v>
      </c>
    </row>
    <row r="67" spans="1:21" hidden="1" x14ac:dyDescent="0.3">
      <c r="A67" t="s">
        <v>139</v>
      </c>
      <c r="B67" t="s">
        <v>477</v>
      </c>
      <c r="C67">
        <v>1562</v>
      </c>
      <c r="D67">
        <f t="shared" ref="D67:D130" si="4">CONVERT(C67,"mm","m")</f>
        <v>1.5620000000000001</v>
      </c>
      <c r="E67">
        <v>3825</v>
      </c>
      <c r="F67">
        <f t="shared" ref="F67:F130" si="5">CONVERT(E67,"mm","m")</f>
        <v>3.8250000000000002</v>
      </c>
      <c r="G67">
        <v>1695</v>
      </c>
      <c r="H67">
        <f t="shared" ref="H67:H130" si="6">CONVERT(G67,"mm","m")</f>
        <v>1.6950000000000001</v>
      </c>
      <c r="I67" s="8">
        <f t="shared" ref="I67:I130" si="7">D67*F67*H67</f>
        <v>10.12703175</v>
      </c>
      <c r="J67" t="s">
        <v>167</v>
      </c>
      <c r="K67" t="s">
        <v>167</v>
      </c>
      <c r="N67">
        <v>2</v>
      </c>
      <c r="O67">
        <v>210</v>
      </c>
      <c r="P67" t="s">
        <v>230</v>
      </c>
      <c r="Q67" s="1" t="s">
        <v>148</v>
      </c>
      <c r="S67" t="s">
        <v>180</v>
      </c>
      <c r="T67" t="s">
        <v>167</v>
      </c>
    </row>
    <row r="68" spans="1:21" hidden="1" x14ac:dyDescent="0.3">
      <c r="A68" t="s">
        <v>139</v>
      </c>
      <c r="B68" t="s">
        <v>477</v>
      </c>
      <c r="C68">
        <v>1562</v>
      </c>
      <c r="D68">
        <f t="shared" si="4"/>
        <v>1.5620000000000001</v>
      </c>
      <c r="E68">
        <v>3825</v>
      </c>
      <c r="F68">
        <f t="shared" si="5"/>
        <v>3.8250000000000002</v>
      </c>
      <c r="G68">
        <v>1695</v>
      </c>
      <c r="H68">
        <f t="shared" si="6"/>
        <v>1.6950000000000001</v>
      </c>
      <c r="I68" s="8">
        <f t="shared" si="7"/>
        <v>10.12703175</v>
      </c>
      <c r="J68" t="s">
        <v>167</v>
      </c>
      <c r="K68" t="s">
        <v>167</v>
      </c>
      <c r="N68">
        <v>2</v>
      </c>
      <c r="O68">
        <v>210</v>
      </c>
      <c r="P68" t="s">
        <v>230</v>
      </c>
      <c r="Q68" s="1" t="s">
        <v>148</v>
      </c>
      <c r="S68" t="s">
        <v>384</v>
      </c>
      <c r="T68" t="s">
        <v>167</v>
      </c>
    </row>
    <row r="69" spans="1:21" hidden="1" x14ac:dyDescent="0.3">
      <c r="A69" t="s">
        <v>139</v>
      </c>
      <c r="B69" t="s">
        <v>477</v>
      </c>
      <c r="C69">
        <v>1562</v>
      </c>
      <c r="D69">
        <f t="shared" si="4"/>
        <v>1.5620000000000001</v>
      </c>
      <c r="E69">
        <v>3825</v>
      </c>
      <c r="F69">
        <f t="shared" si="5"/>
        <v>3.8250000000000002</v>
      </c>
      <c r="G69">
        <v>1695</v>
      </c>
      <c r="H69">
        <f t="shared" si="6"/>
        <v>1.6950000000000001</v>
      </c>
      <c r="I69" s="8">
        <f t="shared" si="7"/>
        <v>10.12703175</v>
      </c>
      <c r="J69" t="s">
        <v>167</v>
      </c>
      <c r="K69" t="s">
        <v>167</v>
      </c>
      <c r="O69">
        <v>210</v>
      </c>
      <c r="Q69" s="1" t="s">
        <v>148</v>
      </c>
      <c r="S69" t="s">
        <v>180</v>
      </c>
    </row>
    <row r="70" spans="1:21" hidden="1" x14ac:dyDescent="0.3">
      <c r="A70" t="s">
        <v>139</v>
      </c>
      <c r="B70" t="s">
        <v>477</v>
      </c>
      <c r="C70">
        <v>1562</v>
      </c>
      <c r="D70">
        <f t="shared" si="4"/>
        <v>1.5620000000000001</v>
      </c>
      <c r="E70">
        <v>3825</v>
      </c>
      <c r="F70">
        <f t="shared" si="5"/>
        <v>3.8250000000000002</v>
      </c>
      <c r="G70">
        <v>1695</v>
      </c>
      <c r="H70">
        <f t="shared" si="6"/>
        <v>1.6950000000000001</v>
      </c>
      <c r="I70" s="8">
        <f t="shared" si="7"/>
        <v>10.12703175</v>
      </c>
      <c r="J70" t="s">
        <v>167</v>
      </c>
      <c r="O70">
        <v>210</v>
      </c>
      <c r="Q70" s="1" t="s">
        <v>148</v>
      </c>
      <c r="S70" t="s">
        <v>180</v>
      </c>
      <c r="T70" t="s">
        <v>167</v>
      </c>
    </row>
    <row r="71" spans="1:21" hidden="1" x14ac:dyDescent="0.3">
      <c r="A71" t="s">
        <v>139</v>
      </c>
      <c r="B71" t="s">
        <v>477</v>
      </c>
      <c r="C71">
        <v>1562</v>
      </c>
      <c r="D71">
        <f t="shared" si="4"/>
        <v>1.5620000000000001</v>
      </c>
      <c r="E71">
        <v>3825</v>
      </c>
      <c r="F71">
        <f t="shared" si="5"/>
        <v>3.8250000000000002</v>
      </c>
      <c r="G71">
        <v>1695</v>
      </c>
      <c r="H71">
        <f t="shared" si="6"/>
        <v>1.6950000000000001</v>
      </c>
      <c r="I71" s="8">
        <f t="shared" si="7"/>
        <v>10.12703175</v>
      </c>
      <c r="J71" t="s">
        <v>167</v>
      </c>
      <c r="K71" t="s">
        <v>167</v>
      </c>
      <c r="N71">
        <v>2</v>
      </c>
      <c r="O71">
        <v>210</v>
      </c>
      <c r="P71" t="s">
        <v>230</v>
      </c>
      <c r="Q71" s="1" t="s">
        <v>148</v>
      </c>
      <c r="S71" t="s">
        <v>180</v>
      </c>
      <c r="T71" t="s">
        <v>167</v>
      </c>
    </row>
    <row r="72" spans="1:21" hidden="1" x14ac:dyDescent="0.3">
      <c r="A72" t="s">
        <v>235</v>
      </c>
      <c r="B72" t="s">
        <v>530</v>
      </c>
      <c r="C72">
        <v>1555</v>
      </c>
      <c r="D72">
        <f t="shared" si="4"/>
        <v>1.5549999999999999</v>
      </c>
      <c r="E72">
        <v>3995</v>
      </c>
      <c r="F72">
        <f t="shared" si="5"/>
        <v>3.9950000000000001</v>
      </c>
      <c r="G72">
        <v>1695</v>
      </c>
      <c r="H72">
        <f t="shared" si="6"/>
        <v>1.6950000000000001</v>
      </c>
      <c r="I72" s="8">
        <f t="shared" si="7"/>
        <v>10.529721375000001</v>
      </c>
      <c r="J72" t="s">
        <v>167</v>
      </c>
      <c r="K72" t="s">
        <v>167</v>
      </c>
      <c r="O72">
        <v>320</v>
      </c>
      <c r="Q72">
        <v>19.8</v>
      </c>
      <c r="S72" t="s">
        <v>180</v>
      </c>
    </row>
    <row r="73" spans="1:21" hidden="1" x14ac:dyDescent="0.3">
      <c r="A73" t="s">
        <v>235</v>
      </c>
      <c r="B73" t="s">
        <v>530</v>
      </c>
      <c r="C73">
        <v>1555</v>
      </c>
      <c r="D73">
        <f t="shared" si="4"/>
        <v>1.5549999999999999</v>
      </c>
      <c r="E73">
        <v>3995</v>
      </c>
      <c r="F73">
        <f t="shared" si="5"/>
        <v>3.9950000000000001</v>
      </c>
      <c r="G73">
        <v>1695</v>
      </c>
      <c r="H73">
        <f t="shared" si="6"/>
        <v>1.6950000000000001</v>
      </c>
      <c r="I73" s="8">
        <f t="shared" si="7"/>
        <v>10.529721375000001</v>
      </c>
      <c r="J73" t="s">
        <v>167</v>
      </c>
      <c r="O73">
        <v>316</v>
      </c>
      <c r="Q73">
        <v>19.100000000000001</v>
      </c>
      <c r="S73" t="s">
        <v>180</v>
      </c>
    </row>
    <row r="74" spans="1:21" hidden="1" x14ac:dyDescent="0.3">
      <c r="A74" t="s">
        <v>319</v>
      </c>
      <c r="B74" t="s">
        <v>548</v>
      </c>
      <c r="C74">
        <v>1505</v>
      </c>
      <c r="D74">
        <f t="shared" si="4"/>
        <v>1.5050000000000001</v>
      </c>
      <c r="E74">
        <v>3995</v>
      </c>
      <c r="F74">
        <f t="shared" si="5"/>
        <v>3.9950000000000001</v>
      </c>
      <c r="G74">
        <v>1710</v>
      </c>
      <c r="H74">
        <f t="shared" si="6"/>
        <v>1.71</v>
      </c>
      <c r="I74" s="8">
        <f t="shared" si="7"/>
        <v>10.28133225</v>
      </c>
      <c r="J74" t="s">
        <v>167</v>
      </c>
      <c r="K74" t="s">
        <v>167</v>
      </c>
      <c r="N74">
        <v>2</v>
      </c>
      <c r="O74">
        <v>285</v>
      </c>
      <c r="P74" t="s">
        <v>230</v>
      </c>
      <c r="Q74">
        <v>18.600000000000001</v>
      </c>
      <c r="S74" t="s">
        <v>180</v>
      </c>
      <c r="T74" t="s">
        <v>167</v>
      </c>
    </row>
    <row r="75" spans="1:21" hidden="1" x14ac:dyDescent="0.3">
      <c r="A75" t="s">
        <v>319</v>
      </c>
      <c r="B75" t="s">
        <v>548</v>
      </c>
      <c r="C75">
        <v>1505</v>
      </c>
      <c r="D75">
        <f t="shared" si="4"/>
        <v>1.5050000000000001</v>
      </c>
      <c r="E75">
        <v>3985</v>
      </c>
      <c r="F75">
        <f t="shared" si="5"/>
        <v>3.9849999999999999</v>
      </c>
      <c r="G75">
        <v>1734</v>
      </c>
      <c r="H75">
        <f t="shared" si="6"/>
        <v>1.734</v>
      </c>
      <c r="I75" s="8">
        <f t="shared" si="7"/>
        <v>10.399534950000001</v>
      </c>
      <c r="J75" t="s">
        <v>167</v>
      </c>
      <c r="K75" t="s">
        <v>167</v>
      </c>
      <c r="N75">
        <v>2</v>
      </c>
      <c r="O75">
        <v>285</v>
      </c>
      <c r="P75" t="s">
        <v>230</v>
      </c>
      <c r="Q75">
        <v>22.54</v>
      </c>
      <c r="S75" t="s">
        <v>180</v>
      </c>
      <c r="T75" t="s">
        <v>167</v>
      </c>
    </row>
    <row r="76" spans="1:21" hidden="1" x14ac:dyDescent="0.3">
      <c r="A76" t="s">
        <v>319</v>
      </c>
      <c r="B76" t="s">
        <v>548</v>
      </c>
      <c r="C76">
        <v>1505</v>
      </c>
      <c r="D76">
        <f t="shared" si="4"/>
        <v>1.5050000000000001</v>
      </c>
      <c r="E76">
        <v>3985</v>
      </c>
      <c r="F76">
        <f t="shared" si="5"/>
        <v>3.9849999999999999</v>
      </c>
      <c r="G76">
        <v>1734</v>
      </c>
      <c r="H76">
        <f t="shared" si="6"/>
        <v>1.734</v>
      </c>
      <c r="I76" s="8">
        <f t="shared" si="7"/>
        <v>10.399534950000001</v>
      </c>
      <c r="J76" t="s">
        <v>167</v>
      </c>
      <c r="K76" t="s">
        <v>167</v>
      </c>
      <c r="N76">
        <v>2</v>
      </c>
      <c r="O76">
        <v>285</v>
      </c>
      <c r="P76" t="s">
        <v>230</v>
      </c>
      <c r="Q76">
        <v>18.5</v>
      </c>
      <c r="S76" t="s">
        <v>180</v>
      </c>
      <c r="T76" t="s">
        <v>167</v>
      </c>
    </row>
    <row r="77" spans="1:21" hidden="1" x14ac:dyDescent="0.3">
      <c r="A77" t="s">
        <v>319</v>
      </c>
      <c r="B77" t="s">
        <v>548</v>
      </c>
      <c r="C77">
        <v>1505</v>
      </c>
      <c r="D77">
        <f t="shared" si="4"/>
        <v>1.5050000000000001</v>
      </c>
      <c r="E77">
        <v>3985</v>
      </c>
      <c r="F77">
        <f t="shared" si="5"/>
        <v>3.9849999999999999</v>
      </c>
      <c r="G77">
        <v>1734</v>
      </c>
      <c r="H77">
        <f t="shared" si="6"/>
        <v>1.734</v>
      </c>
      <c r="I77" s="8">
        <f t="shared" si="7"/>
        <v>10.399534950000001</v>
      </c>
      <c r="J77" t="s">
        <v>167</v>
      </c>
      <c r="K77" t="s">
        <v>167</v>
      </c>
      <c r="N77">
        <v>2</v>
      </c>
      <c r="O77">
        <v>285</v>
      </c>
      <c r="P77" t="s">
        <v>230</v>
      </c>
      <c r="Q77">
        <v>22.54</v>
      </c>
      <c r="S77" t="s">
        <v>180</v>
      </c>
      <c r="T77" t="s">
        <v>167</v>
      </c>
    </row>
    <row r="78" spans="1:21" hidden="1" x14ac:dyDescent="0.3">
      <c r="A78" t="s">
        <v>319</v>
      </c>
      <c r="B78" t="s">
        <v>548</v>
      </c>
      <c r="C78">
        <v>1505</v>
      </c>
      <c r="D78">
        <f t="shared" si="4"/>
        <v>1.5050000000000001</v>
      </c>
      <c r="E78">
        <v>3985</v>
      </c>
      <c r="F78">
        <f t="shared" si="5"/>
        <v>3.9849999999999999</v>
      </c>
      <c r="G78">
        <v>1734</v>
      </c>
      <c r="H78">
        <f t="shared" si="6"/>
        <v>1.734</v>
      </c>
      <c r="I78" s="8">
        <f t="shared" si="7"/>
        <v>10.399534950000001</v>
      </c>
      <c r="J78" t="s">
        <v>167</v>
      </c>
      <c r="K78" t="s">
        <v>167</v>
      </c>
      <c r="N78">
        <v>2</v>
      </c>
      <c r="O78">
        <v>285</v>
      </c>
      <c r="P78" t="s">
        <v>230</v>
      </c>
      <c r="Q78">
        <v>18.5</v>
      </c>
      <c r="R78" t="s">
        <v>167</v>
      </c>
      <c r="S78" t="s">
        <v>384</v>
      </c>
      <c r="T78" t="s">
        <v>167</v>
      </c>
      <c r="U78" t="s">
        <v>217</v>
      </c>
    </row>
    <row r="79" spans="1:21" hidden="1" x14ac:dyDescent="0.3">
      <c r="A79" t="s">
        <v>319</v>
      </c>
      <c r="B79" t="s">
        <v>548</v>
      </c>
      <c r="C79">
        <v>1505</v>
      </c>
      <c r="D79">
        <f t="shared" si="4"/>
        <v>1.5050000000000001</v>
      </c>
      <c r="E79">
        <v>3985</v>
      </c>
      <c r="F79">
        <f t="shared" si="5"/>
        <v>3.9849999999999999</v>
      </c>
      <c r="G79">
        <v>1734</v>
      </c>
      <c r="H79">
        <f t="shared" si="6"/>
        <v>1.734</v>
      </c>
      <c r="I79" s="8">
        <f t="shared" si="7"/>
        <v>10.399534950000001</v>
      </c>
      <c r="J79" t="s">
        <v>167</v>
      </c>
      <c r="K79" t="s">
        <v>167</v>
      </c>
      <c r="N79">
        <v>2</v>
      </c>
      <c r="O79">
        <v>285</v>
      </c>
      <c r="P79" t="s">
        <v>230</v>
      </c>
      <c r="Q79">
        <v>22.54</v>
      </c>
      <c r="S79" t="s">
        <v>384</v>
      </c>
      <c r="T79" t="s">
        <v>167</v>
      </c>
    </row>
    <row r="80" spans="1:21" hidden="1" x14ac:dyDescent="0.3">
      <c r="A80" t="s">
        <v>319</v>
      </c>
      <c r="B80" t="s">
        <v>548</v>
      </c>
      <c r="C80">
        <v>1505</v>
      </c>
      <c r="D80">
        <f t="shared" si="4"/>
        <v>1.5050000000000001</v>
      </c>
      <c r="E80">
        <v>3995</v>
      </c>
      <c r="F80">
        <f t="shared" si="5"/>
        <v>3.9950000000000001</v>
      </c>
      <c r="G80">
        <v>1734</v>
      </c>
      <c r="H80">
        <f t="shared" si="6"/>
        <v>1.734</v>
      </c>
      <c r="I80" s="8">
        <f t="shared" si="7"/>
        <v>10.42563165</v>
      </c>
      <c r="J80" t="s">
        <v>167</v>
      </c>
      <c r="K80" t="s">
        <v>167</v>
      </c>
      <c r="N80">
        <v>6</v>
      </c>
      <c r="O80">
        <v>285</v>
      </c>
      <c r="P80" t="s">
        <v>579</v>
      </c>
      <c r="Q80">
        <v>18.5</v>
      </c>
      <c r="R80" t="s">
        <v>167</v>
      </c>
      <c r="S80" t="s">
        <v>384</v>
      </c>
      <c r="T80" t="s">
        <v>167</v>
      </c>
      <c r="U80" t="s">
        <v>217</v>
      </c>
    </row>
    <row r="81" spans="1:21" hidden="1" x14ac:dyDescent="0.3">
      <c r="A81" t="s">
        <v>319</v>
      </c>
      <c r="B81" t="s">
        <v>548</v>
      </c>
      <c r="C81">
        <v>1505</v>
      </c>
      <c r="D81">
        <f t="shared" si="4"/>
        <v>1.5050000000000001</v>
      </c>
      <c r="E81">
        <v>3985</v>
      </c>
      <c r="F81">
        <f t="shared" si="5"/>
        <v>3.9849999999999999</v>
      </c>
      <c r="G81">
        <v>1734</v>
      </c>
      <c r="H81">
        <f t="shared" si="6"/>
        <v>1.734</v>
      </c>
      <c r="I81" s="8">
        <f t="shared" si="7"/>
        <v>10.399534950000001</v>
      </c>
      <c r="J81" t="s">
        <v>167</v>
      </c>
      <c r="K81" t="s">
        <v>167</v>
      </c>
      <c r="N81">
        <v>6</v>
      </c>
      <c r="O81">
        <v>285</v>
      </c>
      <c r="P81" t="s">
        <v>583</v>
      </c>
      <c r="Q81">
        <v>22.5</v>
      </c>
      <c r="R81" t="s">
        <v>167</v>
      </c>
      <c r="S81" t="s">
        <v>384</v>
      </c>
      <c r="T81" t="s">
        <v>167</v>
      </c>
      <c r="U81" t="s">
        <v>217</v>
      </c>
    </row>
    <row r="82" spans="1:21" hidden="1" x14ac:dyDescent="0.3">
      <c r="A82" t="s">
        <v>319</v>
      </c>
      <c r="B82" t="s">
        <v>548</v>
      </c>
      <c r="C82">
        <v>1505</v>
      </c>
      <c r="D82">
        <f t="shared" si="4"/>
        <v>1.5050000000000001</v>
      </c>
      <c r="E82">
        <v>3985</v>
      </c>
      <c r="F82">
        <f t="shared" si="5"/>
        <v>3.9849999999999999</v>
      </c>
      <c r="G82">
        <v>1734</v>
      </c>
      <c r="H82">
        <f t="shared" si="6"/>
        <v>1.734</v>
      </c>
      <c r="I82" s="8">
        <f t="shared" si="7"/>
        <v>10.399534950000001</v>
      </c>
      <c r="K82" t="s">
        <v>167</v>
      </c>
      <c r="N82">
        <v>2</v>
      </c>
      <c r="O82">
        <v>285</v>
      </c>
      <c r="P82" t="s">
        <v>230</v>
      </c>
      <c r="Q82">
        <v>18.600000000000001</v>
      </c>
      <c r="S82" t="s">
        <v>384</v>
      </c>
      <c r="T82" t="s">
        <v>167</v>
      </c>
    </row>
    <row r="83" spans="1:21" hidden="1" x14ac:dyDescent="0.3">
      <c r="A83" t="s">
        <v>319</v>
      </c>
      <c r="B83" t="s">
        <v>548</v>
      </c>
      <c r="C83">
        <v>1505</v>
      </c>
      <c r="D83">
        <f t="shared" si="4"/>
        <v>1.5050000000000001</v>
      </c>
      <c r="E83">
        <v>3985</v>
      </c>
      <c r="F83">
        <f t="shared" si="5"/>
        <v>3.9849999999999999</v>
      </c>
      <c r="G83">
        <v>1734</v>
      </c>
      <c r="H83">
        <f t="shared" si="6"/>
        <v>1.734</v>
      </c>
      <c r="I83" s="8">
        <f t="shared" si="7"/>
        <v>10.399534950000001</v>
      </c>
      <c r="J83" t="s">
        <v>167</v>
      </c>
      <c r="K83" t="s">
        <v>167</v>
      </c>
      <c r="N83">
        <v>2</v>
      </c>
      <c r="O83">
        <v>285</v>
      </c>
      <c r="P83" t="s">
        <v>230</v>
      </c>
      <c r="Q83">
        <v>18.5</v>
      </c>
      <c r="S83" t="s">
        <v>384</v>
      </c>
      <c r="T83" t="s">
        <v>167</v>
      </c>
      <c r="U83" t="s">
        <v>217</v>
      </c>
    </row>
    <row r="84" spans="1:21" hidden="1" x14ac:dyDescent="0.3">
      <c r="A84" t="s">
        <v>319</v>
      </c>
      <c r="B84" t="s">
        <v>548</v>
      </c>
      <c r="C84">
        <v>1505</v>
      </c>
      <c r="D84">
        <f t="shared" si="4"/>
        <v>1.5050000000000001</v>
      </c>
      <c r="E84">
        <v>3985</v>
      </c>
      <c r="F84">
        <f t="shared" si="5"/>
        <v>3.9849999999999999</v>
      </c>
      <c r="G84">
        <v>1734</v>
      </c>
      <c r="H84">
        <f t="shared" si="6"/>
        <v>1.734</v>
      </c>
      <c r="I84" s="8">
        <f t="shared" si="7"/>
        <v>10.399534950000001</v>
      </c>
      <c r="J84" t="s">
        <v>167</v>
      </c>
      <c r="K84" t="s">
        <v>167</v>
      </c>
      <c r="N84">
        <v>2</v>
      </c>
      <c r="O84">
        <v>285</v>
      </c>
      <c r="P84" t="s">
        <v>230</v>
      </c>
      <c r="Q84">
        <v>18.5</v>
      </c>
      <c r="R84" t="s">
        <v>167</v>
      </c>
      <c r="S84" t="s">
        <v>384</v>
      </c>
      <c r="T84" t="s">
        <v>167</v>
      </c>
      <c r="U84" t="s">
        <v>217</v>
      </c>
    </row>
    <row r="85" spans="1:21" hidden="1" x14ac:dyDescent="0.3">
      <c r="A85" t="s">
        <v>319</v>
      </c>
      <c r="B85" t="s">
        <v>548</v>
      </c>
      <c r="C85">
        <v>1505</v>
      </c>
      <c r="D85">
        <f t="shared" si="4"/>
        <v>1.5050000000000001</v>
      </c>
      <c r="E85">
        <v>3985</v>
      </c>
      <c r="F85">
        <f t="shared" si="5"/>
        <v>3.9849999999999999</v>
      </c>
      <c r="G85">
        <v>1734</v>
      </c>
      <c r="H85">
        <f t="shared" si="6"/>
        <v>1.734</v>
      </c>
      <c r="I85" s="8">
        <f t="shared" si="7"/>
        <v>10.399534950000001</v>
      </c>
      <c r="J85" t="s">
        <v>167</v>
      </c>
      <c r="K85" t="s">
        <v>167</v>
      </c>
      <c r="N85">
        <v>2</v>
      </c>
      <c r="O85">
        <v>285</v>
      </c>
      <c r="P85" t="s">
        <v>230</v>
      </c>
      <c r="Q85">
        <v>22.54</v>
      </c>
      <c r="S85" t="s">
        <v>384</v>
      </c>
      <c r="T85" t="s">
        <v>167</v>
      </c>
      <c r="U85" t="s">
        <v>217</v>
      </c>
    </row>
    <row r="86" spans="1:21" hidden="1" x14ac:dyDescent="0.3">
      <c r="A86" t="s">
        <v>615</v>
      </c>
      <c r="B86" t="s">
        <v>616</v>
      </c>
      <c r="C86">
        <v>1469</v>
      </c>
      <c r="D86">
        <f t="shared" si="4"/>
        <v>1.4690000000000001</v>
      </c>
      <c r="E86">
        <v>3971</v>
      </c>
      <c r="F86">
        <f t="shared" si="5"/>
        <v>3.9710000000000001</v>
      </c>
      <c r="G86">
        <v>1682</v>
      </c>
      <c r="H86">
        <f t="shared" si="6"/>
        <v>1.6819999999999999</v>
      </c>
      <c r="I86" s="8">
        <f t="shared" si="7"/>
        <v>9.811777118000002</v>
      </c>
      <c r="J86" t="s">
        <v>167</v>
      </c>
      <c r="K86" t="s">
        <v>167</v>
      </c>
      <c r="N86">
        <v>2</v>
      </c>
      <c r="O86">
        <v>280</v>
      </c>
      <c r="P86" t="s">
        <v>359</v>
      </c>
      <c r="Q86">
        <v>16</v>
      </c>
      <c r="S86" t="s">
        <v>180</v>
      </c>
    </row>
    <row r="87" spans="1:21" hidden="1" x14ac:dyDescent="0.3">
      <c r="A87" t="s">
        <v>615</v>
      </c>
      <c r="B87" t="s">
        <v>616</v>
      </c>
      <c r="C87">
        <v>1469</v>
      </c>
      <c r="D87">
        <f t="shared" si="4"/>
        <v>1.4690000000000001</v>
      </c>
      <c r="E87">
        <v>3971</v>
      </c>
      <c r="F87">
        <f t="shared" si="5"/>
        <v>3.9710000000000001</v>
      </c>
      <c r="G87">
        <v>1682</v>
      </c>
      <c r="H87">
        <f t="shared" si="6"/>
        <v>1.6819999999999999</v>
      </c>
      <c r="I87" s="8">
        <f t="shared" si="7"/>
        <v>9.811777118000002</v>
      </c>
      <c r="J87" t="s">
        <v>167</v>
      </c>
      <c r="K87" t="s">
        <v>167</v>
      </c>
      <c r="N87">
        <v>2</v>
      </c>
      <c r="O87">
        <v>280</v>
      </c>
      <c r="P87" t="s">
        <v>230</v>
      </c>
      <c r="Q87">
        <v>16</v>
      </c>
      <c r="R87" t="s">
        <v>167</v>
      </c>
      <c r="S87" t="s">
        <v>180</v>
      </c>
      <c r="T87" t="s">
        <v>167</v>
      </c>
    </row>
    <row r="88" spans="1:21" hidden="1" x14ac:dyDescent="0.3">
      <c r="A88" t="s">
        <v>615</v>
      </c>
      <c r="B88" t="s">
        <v>616</v>
      </c>
      <c r="C88">
        <v>1469</v>
      </c>
      <c r="D88">
        <f t="shared" si="4"/>
        <v>1.4690000000000001</v>
      </c>
      <c r="E88">
        <v>3971</v>
      </c>
      <c r="F88">
        <f t="shared" si="5"/>
        <v>3.9710000000000001</v>
      </c>
      <c r="G88">
        <v>1682</v>
      </c>
      <c r="H88">
        <f t="shared" si="6"/>
        <v>1.6819999999999999</v>
      </c>
      <c r="I88" s="8">
        <f t="shared" si="7"/>
        <v>9.811777118000002</v>
      </c>
      <c r="J88" t="s">
        <v>167</v>
      </c>
      <c r="K88" t="s">
        <v>167</v>
      </c>
      <c r="L88" t="s">
        <v>167</v>
      </c>
      <c r="M88" t="s">
        <v>167</v>
      </c>
      <c r="N88">
        <v>2</v>
      </c>
      <c r="O88">
        <v>280</v>
      </c>
      <c r="P88" t="s">
        <v>230</v>
      </c>
      <c r="Q88">
        <v>16</v>
      </c>
      <c r="S88" t="s">
        <v>384</v>
      </c>
      <c r="T88" t="s">
        <v>167</v>
      </c>
      <c r="U88" t="s">
        <v>217</v>
      </c>
    </row>
    <row r="89" spans="1:21" hidden="1" x14ac:dyDescent="0.3">
      <c r="A89" t="s">
        <v>615</v>
      </c>
      <c r="B89" t="s">
        <v>616</v>
      </c>
      <c r="C89">
        <v>1469</v>
      </c>
      <c r="D89">
        <f t="shared" si="4"/>
        <v>1.4690000000000001</v>
      </c>
      <c r="E89">
        <v>3971</v>
      </c>
      <c r="F89">
        <f t="shared" si="5"/>
        <v>3.9710000000000001</v>
      </c>
      <c r="G89">
        <v>1682</v>
      </c>
      <c r="H89">
        <f t="shared" si="6"/>
        <v>1.6819999999999999</v>
      </c>
      <c r="I89" s="8">
        <f t="shared" si="7"/>
        <v>9.811777118000002</v>
      </c>
      <c r="J89" t="s">
        <v>167</v>
      </c>
      <c r="K89" t="s">
        <v>167</v>
      </c>
      <c r="N89">
        <v>2</v>
      </c>
      <c r="O89">
        <v>280</v>
      </c>
      <c r="P89" t="s">
        <v>359</v>
      </c>
      <c r="Q89">
        <v>20</v>
      </c>
      <c r="S89" t="s">
        <v>180</v>
      </c>
    </row>
    <row r="90" spans="1:21" hidden="1" x14ac:dyDescent="0.3">
      <c r="A90" t="s">
        <v>615</v>
      </c>
      <c r="B90" t="s">
        <v>616</v>
      </c>
      <c r="C90">
        <v>1469</v>
      </c>
      <c r="D90">
        <f t="shared" si="4"/>
        <v>1.4690000000000001</v>
      </c>
      <c r="E90">
        <v>3971</v>
      </c>
      <c r="F90">
        <f t="shared" si="5"/>
        <v>3.9710000000000001</v>
      </c>
      <c r="G90">
        <v>1682</v>
      </c>
      <c r="H90">
        <f t="shared" si="6"/>
        <v>1.6819999999999999</v>
      </c>
      <c r="I90" s="8">
        <f t="shared" si="7"/>
        <v>9.811777118000002</v>
      </c>
      <c r="J90" t="s">
        <v>167</v>
      </c>
      <c r="K90" t="s">
        <v>167</v>
      </c>
      <c r="N90">
        <v>2</v>
      </c>
      <c r="O90">
        <v>280</v>
      </c>
      <c r="P90" t="s">
        <v>230</v>
      </c>
      <c r="Q90">
        <v>20</v>
      </c>
      <c r="R90" t="s">
        <v>167</v>
      </c>
      <c r="S90" t="s">
        <v>180</v>
      </c>
      <c r="T90" t="s">
        <v>167</v>
      </c>
    </row>
    <row r="91" spans="1:21" hidden="1" x14ac:dyDescent="0.3">
      <c r="A91" t="s">
        <v>615</v>
      </c>
      <c r="B91" t="s">
        <v>616</v>
      </c>
      <c r="C91">
        <v>1469</v>
      </c>
      <c r="D91">
        <f t="shared" si="4"/>
        <v>1.4690000000000001</v>
      </c>
      <c r="E91">
        <v>3971</v>
      </c>
      <c r="F91">
        <f t="shared" si="5"/>
        <v>3.9710000000000001</v>
      </c>
      <c r="G91">
        <v>1682</v>
      </c>
      <c r="H91">
        <f t="shared" si="6"/>
        <v>1.6819999999999999</v>
      </c>
      <c r="I91" s="8">
        <f t="shared" si="7"/>
        <v>9.811777118000002</v>
      </c>
      <c r="J91" t="s">
        <v>167</v>
      </c>
      <c r="K91" t="s">
        <v>167</v>
      </c>
      <c r="L91" t="s">
        <v>167</v>
      </c>
      <c r="M91" t="s">
        <v>167</v>
      </c>
      <c r="N91">
        <v>2</v>
      </c>
      <c r="O91">
        <v>280</v>
      </c>
      <c r="P91" t="s">
        <v>230</v>
      </c>
      <c r="Q91">
        <v>20</v>
      </c>
      <c r="S91" t="s">
        <v>384</v>
      </c>
      <c r="T91" t="s">
        <v>167</v>
      </c>
      <c r="U91" t="s">
        <v>217</v>
      </c>
    </row>
    <row r="92" spans="1:21" hidden="1" x14ac:dyDescent="0.3">
      <c r="A92" t="s">
        <v>615</v>
      </c>
      <c r="B92" t="s">
        <v>616</v>
      </c>
      <c r="C92">
        <v>1469</v>
      </c>
      <c r="D92">
        <f t="shared" si="4"/>
        <v>1.4690000000000001</v>
      </c>
      <c r="E92">
        <v>3971</v>
      </c>
      <c r="F92">
        <f t="shared" si="5"/>
        <v>3.9710000000000001</v>
      </c>
      <c r="G92">
        <v>1682</v>
      </c>
      <c r="H92">
        <f t="shared" si="6"/>
        <v>1.6819999999999999</v>
      </c>
      <c r="I92" s="8">
        <f t="shared" si="7"/>
        <v>9.811777118000002</v>
      </c>
      <c r="J92" t="s">
        <v>167</v>
      </c>
      <c r="K92" t="s">
        <v>167</v>
      </c>
      <c r="L92" t="s">
        <v>167</v>
      </c>
      <c r="N92">
        <v>2</v>
      </c>
      <c r="O92">
        <v>280</v>
      </c>
      <c r="P92" t="s">
        <v>230</v>
      </c>
      <c r="Q92">
        <v>17</v>
      </c>
      <c r="S92" t="s">
        <v>384</v>
      </c>
      <c r="T92" t="s">
        <v>167</v>
      </c>
    </row>
    <row r="93" spans="1:21" hidden="1" x14ac:dyDescent="0.3">
      <c r="A93" t="s">
        <v>615</v>
      </c>
      <c r="B93" t="s">
        <v>616</v>
      </c>
      <c r="C93">
        <v>1469</v>
      </c>
      <c r="D93">
        <f t="shared" si="4"/>
        <v>1.4690000000000001</v>
      </c>
      <c r="E93">
        <v>3971</v>
      </c>
      <c r="F93">
        <f t="shared" si="5"/>
        <v>3.9710000000000001</v>
      </c>
      <c r="G93">
        <v>1682</v>
      </c>
      <c r="H93">
        <f t="shared" si="6"/>
        <v>1.6819999999999999</v>
      </c>
      <c r="I93" s="8">
        <f t="shared" si="7"/>
        <v>9.811777118000002</v>
      </c>
      <c r="J93" t="s">
        <v>167</v>
      </c>
      <c r="K93" t="s">
        <v>167</v>
      </c>
      <c r="L93" t="s">
        <v>167</v>
      </c>
      <c r="N93">
        <v>2</v>
      </c>
      <c r="O93">
        <v>250</v>
      </c>
      <c r="P93" t="s">
        <v>230</v>
      </c>
      <c r="Q93">
        <v>19</v>
      </c>
      <c r="S93" t="s">
        <v>384</v>
      </c>
      <c r="T93" t="s">
        <v>167</v>
      </c>
    </row>
    <row r="94" spans="1:21" hidden="1" x14ac:dyDescent="0.3">
      <c r="A94" t="s">
        <v>235</v>
      </c>
      <c r="B94" t="s">
        <v>658</v>
      </c>
      <c r="C94">
        <v>1515</v>
      </c>
      <c r="D94">
        <f t="shared" si="4"/>
        <v>1.5150000000000001</v>
      </c>
      <c r="E94">
        <v>3995</v>
      </c>
      <c r="F94">
        <f t="shared" si="5"/>
        <v>3.9950000000000001</v>
      </c>
      <c r="G94">
        <v>1735</v>
      </c>
      <c r="H94">
        <f t="shared" si="6"/>
        <v>1.7350000000000001</v>
      </c>
      <c r="I94" s="8">
        <f t="shared" si="7"/>
        <v>10.500957375</v>
      </c>
      <c r="J94" t="s">
        <v>167</v>
      </c>
      <c r="N94">
        <v>2</v>
      </c>
      <c r="O94">
        <v>378</v>
      </c>
      <c r="P94" t="s">
        <v>230</v>
      </c>
      <c r="Q94" s="1" t="s">
        <v>148</v>
      </c>
      <c r="S94" t="s">
        <v>180</v>
      </c>
      <c r="T94" t="s">
        <v>167</v>
      </c>
    </row>
    <row r="95" spans="1:21" hidden="1" x14ac:dyDescent="0.3">
      <c r="A95" t="s">
        <v>235</v>
      </c>
      <c r="B95" t="s">
        <v>658</v>
      </c>
      <c r="C95">
        <v>1515</v>
      </c>
      <c r="D95">
        <f t="shared" si="4"/>
        <v>1.5150000000000001</v>
      </c>
      <c r="E95">
        <v>3995</v>
      </c>
      <c r="F95">
        <f t="shared" si="5"/>
        <v>3.9950000000000001</v>
      </c>
      <c r="G95">
        <v>1735</v>
      </c>
      <c r="H95">
        <f t="shared" si="6"/>
        <v>1.7350000000000001</v>
      </c>
      <c r="I95" s="8">
        <f t="shared" si="7"/>
        <v>10.500957375</v>
      </c>
      <c r="J95" t="s">
        <v>167</v>
      </c>
      <c r="K95" t="s">
        <v>167</v>
      </c>
      <c r="N95">
        <v>2</v>
      </c>
      <c r="O95">
        <v>378</v>
      </c>
      <c r="P95" t="s">
        <v>230</v>
      </c>
      <c r="Q95" s="1" t="s">
        <v>148</v>
      </c>
      <c r="S95" t="s">
        <v>180</v>
      </c>
      <c r="T95" t="s">
        <v>167</v>
      </c>
    </row>
    <row r="96" spans="1:21" hidden="1" x14ac:dyDescent="0.3">
      <c r="A96" t="s">
        <v>235</v>
      </c>
      <c r="B96" t="s">
        <v>658</v>
      </c>
      <c r="C96">
        <v>1515</v>
      </c>
      <c r="D96">
        <f t="shared" si="4"/>
        <v>1.5150000000000001</v>
      </c>
      <c r="E96">
        <v>3995</v>
      </c>
      <c r="F96">
        <f t="shared" si="5"/>
        <v>3.9950000000000001</v>
      </c>
      <c r="G96">
        <v>1735</v>
      </c>
      <c r="H96">
        <f t="shared" si="6"/>
        <v>1.7350000000000001</v>
      </c>
      <c r="I96" s="8">
        <f t="shared" si="7"/>
        <v>10.500957375</v>
      </c>
      <c r="J96" t="s">
        <v>167</v>
      </c>
      <c r="K96" t="s">
        <v>167</v>
      </c>
      <c r="N96">
        <v>2</v>
      </c>
      <c r="O96">
        <v>378</v>
      </c>
      <c r="P96" t="s">
        <v>230</v>
      </c>
      <c r="Q96" s="1" t="s">
        <v>148</v>
      </c>
      <c r="S96" t="s">
        <v>180</v>
      </c>
      <c r="T96" t="s">
        <v>167</v>
      </c>
    </row>
    <row r="97" spans="1:21" hidden="1" x14ac:dyDescent="0.3">
      <c r="A97" t="s">
        <v>235</v>
      </c>
      <c r="B97" t="s">
        <v>658</v>
      </c>
      <c r="C97">
        <v>1515</v>
      </c>
      <c r="D97">
        <f t="shared" si="4"/>
        <v>1.5150000000000001</v>
      </c>
      <c r="E97">
        <v>3995</v>
      </c>
      <c r="F97">
        <f t="shared" si="5"/>
        <v>3.9950000000000001</v>
      </c>
      <c r="G97">
        <v>1735</v>
      </c>
      <c r="H97">
        <f t="shared" si="6"/>
        <v>1.7350000000000001</v>
      </c>
      <c r="I97" s="8">
        <f t="shared" si="7"/>
        <v>10.500957375</v>
      </c>
      <c r="J97" t="s">
        <v>167</v>
      </c>
      <c r="K97" t="s">
        <v>167</v>
      </c>
      <c r="N97">
        <v>2</v>
      </c>
      <c r="O97">
        <v>378</v>
      </c>
      <c r="P97" t="s">
        <v>230</v>
      </c>
      <c r="Q97" s="1" t="s">
        <v>148</v>
      </c>
      <c r="S97" t="s">
        <v>384</v>
      </c>
      <c r="T97" t="s">
        <v>167</v>
      </c>
    </row>
    <row r="98" spans="1:21" hidden="1" x14ac:dyDescent="0.3">
      <c r="A98" t="s">
        <v>235</v>
      </c>
      <c r="B98" t="s">
        <v>658</v>
      </c>
      <c r="C98">
        <v>1515</v>
      </c>
      <c r="D98">
        <f t="shared" si="4"/>
        <v>1.5150000000000001</v>
      </c>
      <c r="E98">
        <v>3995</v>
      </c>
      <c r="F98">
        <f t="shared" si="5"/>
        <v>3.9950000000000001</v>
      </c>
      <c r="G98">
        <v>1735</v>
      </c>
      <c r="H98">
        <f t="shared" si="6"/>
        <v>1.7350000000000001</v>
      </c>
      <c r="I98" s="8">
        <f t="shared" si="7"/>
        <v>10.500957375</v>
      </c>
      <c r="J98" t="s">
        <v>167</v>
      </c>
      <c r="K98" t="s">
        <v>167</v>
      </c>
      <c r="N98">
        <v>2</v>
      </c>
      <c r="O98">
        <v>378</v>
      </c>
      <c r="P98" t="s">
        <v>230</v>
      </c>
      <c r="Q98" s="1" t="s">
        <v>148</v>
      </c>
      <c r="S98" t="s">
        <v>180</v>
      </c>
      <c r="T98" t="s">
        <v>167</v>
      </c>
    </row>
    <row r="99" spans="1:21" hidden="1" x14ac:dyDescent="0.3">
      <c r="A99" t="s">
        <v>235</v>
      </c>
      <c r="B99" t="s">
        <v>658</v>
      </c>
      <c r="C99">
        <v>1515</v>
      </c>
      <c r="D99">
        <f t="shared" si="4"/>
        <v>1.5150000000000001</v>
      </c>
      <c r="E99">
        <v>3995</v>
      </c>
      <c r="F99">
        <f t="shared" si="5"/>
        <v>3.9950000000000001</v>
      </c>
      <c r="G99">
        <v>1735</v>
      </c>
      <c r="H99">
        <f t="shared" si="6"/>
        <v>1.7350000000000001</v>
      </c>
      <c r="I99" s="8">
        <f t="shared" si="7"/>
        <v>10.500957375</v>
      </c>
      <c r="J99" t="s">
        <v>167</v>
      </c>
      <c r="K99" t="s">
        <v>167</v>
      </c>
      <c r="N99">
        <v>2</v>
      </c>
      <c r="O99">
        <v>378</v>
      </c>
      <c r="P99" t="s">
        <v>230</v>
      </c>
      <c r="Q99" s="1" t="s">
        <v>148</v>
      </c>
      <c r="S99" t="s">
        <v>180</v>
      </c>
      <c r="T99" t="s">
        <v>167</v>
      </c>
    </row>
    <row r="100" spans="1:21" hidden="1" x14ac:dyDescent="0.3">
      <c r="A100" t="s">
        <v>235</v>
      </c>
      <c r="B100" t="s">
        <v>658</v>
      </c>
      <c r="C100">
        <v>1515</v>
      </c>
      <c r="D100">
        <f t="shared" si="4"/>
        <v>1.5150000000000001</v>
      </c>
      <c r="E100">
        <v>3995</v>
      </c>
      <c r="F100">
        <f t="shared" si="5"/>
        <v>3.9950000000000001</v>
      </c>
      <c r="G100">
        <v>1735</v>
      </c>
      <c r="H100">
        <f t="shared" si="6"/>
        <v>1.7350000000000001</v>
      </c>
      <c r="I100" s="8">
        <f t="shared" si="7"/>
        <v>10.500957375</v>
      </c>
      <c r="J100" t="s">
        <v>167</v>
      </c>
      <c r="K100" t="s">
        <v>167</v>
      </c>
      <c r="N100">
        <v>2</v>
      </c>
      <c r="O100">
        <v>378</v>
      </c>
      <c r="P100" t="s">
        <v>230</v>
      </c>
      <c r="Q100" s="1" t="s">
        <v>148</v>
      </c>
      <c r="S100" t="s">
        <v>384</v>
      </c>
      <c r="T100" t="s">
        <v>167</v>
      </c>
    </row>
    <row r="101" spans="1:21" hidden="1" x14ac:dyDescent="0.3">
      <c r="A101" t="s">
        <v>235</v>
      </c>
      <c r="B101" t="s">
        <v>658</v>
      </c>
      <c r="C101">
        <v>1515</v>
      </c>
      <c r="D101">
        <f t="shared" si="4"/>
        <v>1.5150000000000001</v>
      </c>
      <c r="E101">
        <v>3995</v>
      </c>
      <c r="F101">
        <f t="shared" si="5"/>
        <v>3.9950000000000001</v>
      </c>
      <c r="G101">
        <v>1735</v>
      </c>
      <c r="H101">
        <f t="shared" si="6"/>
        <v>1.7350000000000001</v>
      </c>
      <c r="I101" s="8">
        <f t="shared" si="7"/>
        <v>10.500957375</v>
      </c>
      <c r="J101" t="s">
        <v>167</v>
      </c>
      <c r="K101" t="s">
        <v>167</v>
      </c>
      <c r="N101">
        <v>2</v>
      </c>
      <c r="O101">
        <v>378</v>
      </c>
      <c r="P101" t="s">
        <v>230</v>
      </c>
      <c r="Q101" s="1" t="s">
        <v>148</v>
      </c>
      <c r="S101" t="s">
        <v>384</v>
      </c>
      <c r="T101" t="s">
        <v>167</v>
      </c>
    </row>
    <row r="102" spans="1:21" hidden="1" x14ac:dyDescent="0.3">
      <c r="A102" t="s">
        <v>235</v>
      </c>
      <c r="B102" t="s">
        <v>658</v>
      </c>
      <c r="C102">
        <v>1515</v>
      </c>
      <c r="D102">
        <f t="shared" si="4"/>
        <v>1.5150000000000001</v>
      </c>
      <c r="E102">
        <v>3995</v>
      </c>
      <c r="F102">
        <f t="shared" si="5"/>
        <v>3.9950000000000001</v>
      </c>
      <c r="G102">
        <v>1735</v>
      </c>
      <c r="H102">
        <f t="shared" si="6"/>
        <v>1.7350000000000001</v>
      </c>
      <c r="I102" s="8">
        <f t="shared" si="7"/>
        <v>10.500957375</v>
      </c>
      <c r="J102" t="s">
        <v>167</v>
      </c>
      <c r="K102" t="s">
        <v>167</v>
      </c>
      <c r="N102">
        <v>2</v>
      </c>
      <c r="O102">
        <v>378</v>
      </c>
      <c r="P102" t="s">
        <v>230</v>
      </c>
      <c r="Q102" s="1" t="s">
        <v>148</v>
      </c>
      <c r="S102" t="s">
        <v>384</v>
      </c>
      <c r="T102" t="s">
        <v>167</v>
      </c>
    </row>
    <row r="103" spans="1:21" hidden="1" x14ac:dyDescent="0.3">
      <c r="A103" t="s">
        <v>235</v>
      </c>
      <c r="B103" t="s">
        <v>658</v>
      </c>
      <c r="C103">
        <v>1515</v>
      </c>
      <c r="D103">
        <f t="shared" si="4"/>
        <v>1.5150000000000001</v>
      </c>
      <c r="E103">
        <v>3995</v>
      </c>
      <c r="F103">
        <f t="shared" si="5"/>
        <v>3.9950000000000001</v>
      </c>
      <c r="G103">
        <v>1735</v>
      </c>
      <c r="H103">
        <f t="shared" si="6"/>
        <v>1.7350000000000001</v>
      </c>
      <c r="I103" s="8">
        <f t="shared" si="7"/>
        <v>10.500957375</v>
      </c>
      <c r="J103" t="s">
        <v>167</v>
      </c>
      <c r="K103" t="s">
        <v>167</v>
      </c>
      <c r="N103">
        <v>2</v>
      </c>
      <c r="O103">
        <v>378</v>
      </c>
      <c r="P103" t="s">
        <v>230</v>
      </c>
      <c r="Q103" s="1" t="s">
        <v>148</v>
      </c>
      <c r="S103" t="s">
        <v>384</v>
      </c>
      <c r="T103" t="s">
        <v>167</v>
      </c>
    </row>
    <row r="104" spans="1:21" hidden="1" x14ac:dyDescent="0.3">
      <c r="A104" t="s">
        <v>235</v>
      </c>
      <c r="B104" t="s">
        <v>658</v>
      </c>
      <c r="C104">
        <v>1515</v>
      </c>
      <c r="D104">
        <f t="shared" si="4"/>
        <v>1.5150000000000001</v>
      </c>
      <c r="E104">
        <v>3995</v>
      </c>
      <c r="F104">
        <f t="shared" si="5"/>
        <v>3.9950000000000001</v>
      </c>
      <c r="G104">
        <v>1735</v>
      </c>
      <c r="H104">
        <f t="shared" si="6"/>
        <v>1.7350000000000001</v>
      </c>
      <c r="I104" s="8">
        <f t="shared" si="7"/>
        <v>10.500957375</v>
      </c>
      <c r="J104" t="s">
        <v>167</v>
      </c>
      <c r="K104" t="s">
        <v>167</v>
      </c>
      <c r="N104">
        <v>2</v>
      </c>
      <c r="O104">
        <v>378</v>
      </c>
      <c r="P104" t="s">
        <v>230</v>
      </c>
      <c r="Q104" s="1" t="s">
        <v>148</v>
      </c>
      <c r="S104" t="s">
        <v>384</v>
      </c>
      <c r="T104" t="s">
        <v>167</v>
      </c>
    </row>
    <row r="105" spans="1:21" hidden="1" x14ac:dyDescent="0.3">
      <c r="A105" t="s">
        <v>235</v>
      </c>
      <c r="B105" t="s">
        <v>658</v>
      </c>
      <c r="C105">
        <v>1515</v>
      </c>
      <c r="D105">
        <f t="shared" si="4"/>
        <v>1.5150000000000001</v>
      </c>
      <c r="E105">
        <v>3995</v>
      </c>
      <c r="F105">
        <f t="shared" si="5"/>
        <v>3.9950000000000001</v>
      </c>
      <c r="G105">
        <v>1735</v>
      </c>
      <c r="H105">
        <f t="shared" si="6"/>
        <v>1.7350000000000001</v>
      </c>
      <c r="I105" s="8">
        <f t="shared" si="7"/>
        <v>10.500957375</v>
      </c>
      <c r="J105" t="s">
        <v>167</v>
      </c>
      <c r="K105" t="s">
        <v>167</v>
      </c>
      <c r="N105">
        <v>2</v>
      </c>
      <c r="O105">
        <v>378</v>
      </c>
      <c r="P105" t="s">
        <v>230</v>
      </c>
      <c r="Q105" s="1" t="s">
        <v>148</v>
      </c>
      <c r="S105" t="s">
        <v>384</v>
      </c>
      <c r="T105" t="s">
        <v>167</v>
      </c>
    </row>
    <row r="106" spans="1:21" hidden="1" x14ac:dyDescent="0.3">
      <c r="A106" t="s">
        <v>235</v>
      </c>
      <c r="B106" t="s">
        <v>658</v>
      </c>
      <c r="C106">
        <v>1515</v>
      </c>
      <c r="D106">
        <f t="shared" si="4"/>
        <v>1.5150000000000001</v>
      </c>
      <c r="E106">
        <v>3995</v>
      </c>
      <c r="F106">
        <f t="shared" si="5"/>
        <v>3.9950000000000001</v>
      </c>
      <c r="G106">
        <v>1735</v>
      </c>
      <c r="H106">
        <f t="shared" si="6"/>
        <v>1.7350000000000001</v>
      </c>
      <c r="I106" s="8">
        <f t="shared" si="7"/>
        <v>10.500957375</v>
      </c>
      <c r="J106" t="s">
        <v>167</v>
      </c>
      <c r="K106" t="s">
        <v>167</v>
      </c>
      <c r="N106">
        <v>2</v>
      </c>
      <c r="O106">
        <v>378</v>
      </c>
      <c r="P106" t="s">
        <v>230</v>
      </c>
      <c r="Q106" s="1" t="s">
        <v>148</v>
      </c>
      <c r="S106" t="s">
        <v>180</v>
      </c>
      <c r="T106" t="s">
        <v>167</v>
      </c>
    </row>
    <row r="107" spans="1:21" hidden="1" x14ac:dyDescent="0.3">
      <c r="A107" t="s">
        <v>235</v>
      </c>
      <c r="B107" t="s">
        <v>658</v>
      </c>
      <c r="C107">
        <v>1515</v>
      </c>
      <c r="D107">
        <f t="shared" si="4"/>
        <v>1.5150000000000001</v>
      </c>
      <c r="E107">
        <v>3995</v>
      </c>
      <c r="F107">
        <f t="shared" si="5"/>
        <v>3.9950000000000001</v>
      </c>
      <c r="G107">
        <v>1735</v>
      </c>
      <c r="H107">
        <f t="shared" si="6"/>
        <v>1.7350000000000001</v>
      </c>
      <c r="I107" s="8">
        <f t="shared" si="7"/>
        <v>10.500957375</v>
      </c>
      <c r="J107" t="s">
        <v>167</v>
      </c>
      <c r="K107" t="s">
        <v>167</v>
      </c>
      <c r="N107">
        <v>2</v>
      </c>
      <c r="O107">
        <v>378</v>
      </c>
      <c r="P107" t="s">
        <v>230</v>
      </c>
      <c r="Q107" s="1" t="s">
        <v>148</v>
      </c>
      <c r="S107" t="s">
        <v>384</v>
      </c>
      <c r="T107" t="s">
        <v>167</v>
      </c>
    </row>
    <row r="108" spans="1:21" hidden="1" x14ac:dyDescent="0.3">
      <c r="A108" t="s">
        <v>615</v>
      </c>
      <c r="B108" t="s">
        <v>714</v>
      </c>
      <c r="C108">
        <v>1483</v>
      </c>
      <c r="D108">
        <f t="shared" si="4"/>
        <v>1.4830000000000001</v>
      </c>
      <c r="E108">
        <v>3995</v>
      </c>
      <c r="F108">
        <f t="shared" si="5"/>
        <v>3.9950000000000001</v>
      </c>
      <c r="G108">
        <v>1682</v>
      </c>
      <c r="H108">
        <f t="shared" si="6"/>
        <v>1.6819999999999999</v>
      </c>
      <c r="I108" s="8">
        <f t="shared" si="7"/>
        <v>9.9651519700000009</v>
      </c>
      <c r="J108" t="s">
        <v>167</v>
      </c>
      <c r="K108" t="s">
        <v>167</v>
      </c>
      <c r="N108">
        <v>2</v>
      </c>
      <c r="O108">
        <v>330</v>
      </c>
      <c r="P108" t="s">
        <v>230</v>
      </c>
      <c r="Q108">
        <v>21.66</v>
      </c>
      <c r="R108" t="s">
        <v>167</v>
      </c>
      <c r="S108" t="s">
        <v>187</v>
      </c>
      <c r="T108" t="s">
        <v>167</v>
      </c>
    </row>
    <row r="109" spans="1:21" hidden="1" x14ac:dyDescent="0.3">
      <c r="A109" t="s">
        <v>615</v>
      </c>
      <c r="B109" t="s">
        <v>714</v>
      </c>
      <c r="C109">
        <v>1483</v>
      </c>
      <c r="D109">
        <f t="shared" si="4"/>
        <v>1.4830000000000001</v>
      </c>
      <c r="E109">
        <v>3995</v>
      </c>
      <c r="F109">
        <f t="shared" si="5"/>
        <v>3.9950000000000001</v>
      </c>
      <c r="G109">
        <v>1682</v>
      </c>
      <c r="H109">
        <f t="shared" si="6"/>
        <v>1.6819999999999999</v>
      </c>
      <c r="I109" s="8">
        <f t="shared" si="7"/>
        <v>9.9651519700000009</v>
      </c>
      <c r="J109" t="s">
        <v>167</v>
      </c>
      <c r="K109" t="s">
        <v>167</v>
      </c>
      <c r="N109">
        <v>2</v>
      </c>
      <c r="O109">
        <v>330</v>
      </c>
      <c r="P109" t="s">
        <v>230</v>
      </c>
      <c r="Q109">
        <v>21.66</v>
      </c>
      <c r="R109" t="s">
        <v>167</v>
      </c>
      <c r="S109" t="s">
        <v>384</v>
      </c>
      <c r="T109" t="s">
        <v>167</v>
      </c>
    </row>
    <row r="110" spans="1:21" hidden="1" x14ac:dyDescent="0.3">
      <c r="A110" t="s">
        <v>615</v>
      </c>
      <c r="B110" t="s">
        <v>714</v>
      </c>
      <c r="C110">
        <v>1483</v>
      </c>
      <c r="D110">
        <f t="shared" si="4"/>
        <v>1.4830000000000001</v>
      </c>
      <c r="E110">
        <v>3995</v>
      </c>
      <c r="F110">
        <f t="shared" si="5"/>
        <v>3.9950000000000001</v>
      </c>
      <c r="G110">
        <v>1682</v>
      </c>
      <c r="H110">
        <f t="shared" si="6"/>
        <v>1.6819999999999999</v>
      </c>
      <c r="I110" s="8">
        <f t="shared" si="7"/>
        <v>9.9651519700000009</v>
      </c>
      <c r="J110" t="s">
        <v>167</v>
      </c>
      <c r="K110" t="s">
        <v>167</v>
      </c>
      <c r="N110">
        <v>2</v>
      </c>
      <c r="O110">
        <v>330</v>
      </c>
      <c r="P110" t="s">
        <v>230</v>
      </c>
      <c r="Q110">
        <v>21.73</v>
      </c>
      <c r="R110" t="s">
        <v>167</v>
      </c>
      <c r="S110" t="s">
        <v>384</v>
      </c>
      <c r="T110" t="s">
        <v>167</v>
      </c>
      <c r="U110" t="s">
        <v>217</v>
      </c>
    </row>
    <row r="111" spans="1:21" hidden="1" x14ac:dyDescent="0.3">
      <c r="A111" t="s">
        <v>615</v>
      </c>
      <c r="B111" t="s">
        <v>714</v>
      </c>
      <c r="C111">
        <v>1483</v>
      </c>
      <c r="D111">
        <f t="shared" si="4"/>
        <v>1.4830000000000001</v>
      </c>
      <c r="E111">
        <v>3995</v>
      </c>
      <c r="F111">
        <f t="shared" si="5"/>
        <v>3.9950000000000001</v>
      </c>
      <c r="G111">
        <v>1682</v>
      </c>
      <c r="H111">
        <f t="shared" si="6"/>
        <v>1.6819999999999999</v>
      </c>
      <c r="I111" s="8">
        <f t="shared" si="7"/>
        <v>9.9651519700000009</v>
      </c>
      <c r="J111" t="s">
        <v>167</v>
      </c>
      <c r="K111" t="s">
        <v>167</v>
      </c>
      <c r="N111">
        <v>2</v>
      </c>
      <c r="O111">
        <v>330</v>
      </c>
      <c r="P111" t="s">
        <v>230</v>
      </c>
      <c r="Q111">
        <v>21.66</v>
      </c>
      <c r="R111" t="s">
        <v>167</v>
      </c>
      <c r="S111" t="s">
        <v>187</v>
      </c>
      <c r="T111" t="s">
        <v>167</v>
      </c>
      <c r="U111" t="s">
        <v>217</v>
      </c>
    </row>
    <row r="112" spans="1:21" hidden="1" x14ac:dyDescent="0.3">
      <c r="A112" t="s">
        <v>615</v>
      </c>
      <c r="B112" t="s">
        <v>714</v>
      </c>
      <c r="C112">
        <v>1483</v>
      </c>
      <c r="D112">
        <f t="shared" si="4"/>
        <v>1.4830000000000001</v>
      </c>
      <c r="E112">
        <v>3995</v>
      </c>
      <c r="F112">
        <f t="shared" si="5"/>
        <v>3.9950000000000001</v>
      </c>
      <c r="G112">
        <v>1682</v>
      </c>
      <c r="H112">
        <f t="shared" si="6"/>
        <v>1.6819999999999999</v>
      </c>
      <c r="I112" s="8">
        <f t="shared" si="7"/>
        <v>9.9651519700000009</v>
      </c>
      <c r="J112" t="s">
        <v>167</v>
      </c>
      <c r="K112" t="s">
        <v>167</v>
      </c>
      <c r="N112">
        <v>2</v>
      </c>
      <c r="O112">
        <v>330</v>
      </c>
      <c r="P112" t="s">
        <v>230</v>
      </c>
      <c r="Q112">
        <v>21.73</v>
      </c>
      <c r="R112" t="s">
        <v>167</v>
      </c>
      <c r="S112" t="s">
        <v>384</v>
      </c>
      <c r="T112" t="s">
        <v>167</v>
      </c>
      <c r="U112" t="s">
        <v>217</v>
      </c>
    </row>
    <row r="113" spans="1:20" hidden="1" x14ac:dyDescent="0.3">
      <c r="A113" t="s">
        <v>444</v>
      </c>
      <c r="B113" t="s">
        <v>765</v>
      </c>
      <c r="C113">
        <v>1510</v>
      </c>
      <c r="D113">
        <f t="shared" si="4"/>
        <v>1.51</v>
      </c>
      <c r="E113">
        <v>4369</v>
      </c>
      <c r="F113">
        <f t="shared" si="5"/>
        <v>4.3689999999999998</v>
      </c>
      <c r="G113">
        <v>1695</v>
      </c>
      <c r="H113">
        <f t="shared" si="6"/>
        <v>1.6950000000000001</v>
      </c>
      <c r="I113" s="8">
        <f t="shared" si="7"/>
        <v>11.182237049999999</v>
      </c>
      <c r="J113" t="s">
        <v>167</v>
      </c>
      <c r="K113" t="s">
        <v>167</v>
      </c>
      <c r="N113">
        <v>2</v>
      </c>
      <c r="O113">
        <v>592</v>
      </c>
      <c r="P113" t="s">
        <v>230</v>
      </c>
      <c r="Q113">
        <v>16.3</v>
      </c>
      <c r="S113" t="s">
        <v>180</v>
      </c>
      <c r="T113" t="s">
        <v>167</v>
      </c>
    </row>
    <row r="114" spans="1:20" hidden="1" x14ac:dyDescent="0.3">
      <c r="A114" t="s">
        <v>444</v>
      </c>
      <c r="B114" t="s">
        <v>765</v>
      </c>
      <c r="C114">
        <v>1510</v>
      </c>
      <c r="D114">
        <f t="shared" si="4"/>
        <v>1.51</v>
      </c>
      <c r="E114">
        <v>4369</v>
      </c>
      <c r="F114">
        <f t="shared" si="5"/>
        <v>4.3689999999999998</v>
      </c>
      <c r="G114">
        <v>1695</v>
      </c>
      <c r="H114">
        <f t="shared" si="6"/>
        <v>1.6950000000000001</v>
      </c>
      <c r="I114" s="8">
        <f t="shared" si="7"/>
        <v>11.182237049999999</v>
      </c>
      <c r="J114" t="s">
        <v>167</v>
      </c>
      <c r="K114" t="s">
        <v>167</v>
      </c>
      <c r="N114">
        <v>2</v>
      </c>
      <c r="O114">
        <v>592</v>
      </c>
      <c r="P114" t="s">
        <v>230</v>
      </c>
      <c r="Q114">
        <v>16.7</v>
      </c>
      <c r="S114" t="s">
        <v>180</v>
      </c>
      <c r="T114" t="s">
        <v>167</v>
      </c>
    </row>
    <row r="115" spans="1:20" hidden="1" x14ac:dyDescent="0.3">
      <c r="A115" t="s">
        <v>444</v>
      </c>
      <c r="B115" t="s">
        <v>765</v>
      </c>
      <c r="C115">
        <v>1510</v>
      </c>
      <c r="D115">
        <f t="shared" si="4"/>
        <v>1.51</v>
      </c>
      <c r="E115">
        <v>4369</v>
      </c>
      <c r="F115">
        <f t="shared" si="5"/>
        <v>4.3689999999999998</v>
      </c>
      <c r="G115">
        <v>1695</v>
      </c>
      <c r="H115">
        <f t="shared" si="6"/>
        <v>1.6950000000000001</v>
      </c>
      <c r="I115" s="8">
        <f t="shared" si="7"/>
        <v>11.182237049999999</v>
      </c>
      <c r="J115" t="s">
        <v>167</v>
      </c>
      <c r="K115" t="s">
        <v>167</v>
      </c>
      <c r="N115">
        <v>2</v>
      </c>
      <c r="O115">
        <v>592</v>
      </c>
      <c r="P115" t="s">
        <v>230</v>
      </c>
      <c r="Q115">
        <v>23.59</v>
      </c>
      <c r="S115" t="s">
        <v>180</v>
      </c>
      <c r="T115" t="s">
        <v>167</v>
      </c>
    </row>
    <row r="116" spans="1:20" hidden="1" x14ac:dyDescent="0.3">
      <c r="A116" t="s">
        <v>444</v>
      </c>
      <c r="B116" t="s">
        <v>765</v>
      </c>
      <c r="C116">
        <v>1510</v>
      </c>
      <c r="D116">
        <f t="shared" si="4"/>
        <v>1.51</v>
      </c>
      <c r="E116">
        <v>4369</v>
      </c>
      <c r="F116">
        <f t="shared" si="5"/>
        <v>4.3689999999999998</v>
      </c>
      <c r="G116">
        <v>1695</v>
      </c>
      <c r="H116">
        <f t="shared" si="6"/>
        <v>1.6950000000000001</v>
      </c>
      <c r="I116" s="8">
        <f t="shared" si="7"/>
        <v>11.182237049999999</v>
      </c>
      <c r="J116" t="s">
        <v>167</v>
      </c>
      <c r="K116" t="s">
        <v>167</v>
      </c>
      <c r="N116">
        <v>2</v>
      </c>
      <c r="O116">
        <v>592</v>
      </c>
      <c r="P116" t="s">
        <v>230</v>
      </c>
      <c r="Q116">
        <v>23.6</v>
      </c>
      <c r="S116" t="s">
        <v>180</v>
      </c>
      <c r="T116" t="s">
        <v>167</v>
      </c>
    </row>
    <row r="117" spans="1:20" hidden="1" x14ac:dyDescent="0.3">
      <c r="A117" t="s">
        <v>444</v>
      </c>
      <c r="B117" t="s">
        <v>765</v>
      </c>
      <c r="C117">
        <v>1510</v>
      </c>
      <c r="D117">
        <f t="shared" si="4"/>
        <v>1.51</v>
      </c>
      <c r="E117">
        <v>4369</v>
      </c>
      <c r="F117">
        <f t="shared" si="5"/>
        <v>4.3689999999999998</v>
      </c>
      <c r="G117">
        <v>1695</v>
      </c>
      <c r="H117">
        <f t="shared" si="6"/>
        <v>1.6950000000000001</v>
      </c>
      <c r="I117" s="8">
        <f t="shared" si="7"/>
        <v>11.182237049999999</v>
      </c>
      <c r="J117" t="s">
        <v>167</v>
      </c>
      <c r="K117" t="s">
        <v>167</v>
      </c>
      <c r="N117">
        <v>2</v>
      </c>
      <c r="O117">
        <v>592</v>
      </c>
      <c r="P117" t="s">
        <v>230</v>
      </c>
      <c r="Q117">
        <v>23.08</v>
      </c>
      <c r="S117" t="s">
        <v>180</v>
      </c>
      <c r="T117" t="s">
        <v>167</v>
      </c>
    </row>
    <row r="118" spans="1:20" hidden="1" x14ac:dyDescent="0.3">
      <c r="A118" t="s">
        <v>444</v>
      </c>
      <c r="B118" t="s">
        <v>765</v>
      </c>
      <c r="C118">
        <v>1510</v>
      </c>
      <c r="D118">
        <f t="shared" si="4"/>
        <v>1.51</v>
      </c>
      <c r="E118">
        <v>4369</v>
      </c>
      <c r="F118">
        <f t="shared" si="5"/>
        <v>4.3689999999999998</v>
      </c>
      <c r="G118">
        <v>1695</v>
      </c>
      <c r="H118">
        <f t="shared" si="6"/>
        <v>1.6950000000000001</v>
      </c>
      <c r="I118" s="8">
        <f t="shared" si="7"/>
        <v>11.182237049999999</v>
      </c>
      <c r="J118" t="s">
        <v>167</v>
      </c>
      <c r="K118" t="s">
        <v>167</v>
      </c>
      <c r="N118">
        <v>2</v>
      </c>
      <c r="O118">
        <v>592</v>
      </c>
      <c r="P118" t="s">
        <v>230</v>
      </c>
      <c r="Q118">
        <v>16.3</v>
      </c>
      <c r="S118" t="s">
        <v>180</v>
      </c>
      <c r="T118" t="s">
        <v>167</v>
      </c>
    </row>
    <row r="119" spans="1:20" hidden="1" x14ac:dyDescent="0.3">
      <c r="A119" t="s">
        <v>444</v>
      </c>
      <c r="B119" t="s">
        <v>765</v>
      </c>
      <c r="C119">
        <v>1510</v>
      </c>
      <c r="D119">
        <f t="shared" si="4"/>
        <v>1.51</v>
      </c>
      <c r="E119">
        <v>4369</v>
      </c>
      <c r="F119">
        <f t="shared" si="5"/>
        <v>4.3689999999999998</v>
      </c>
      <c r="G119">
        <v>1695</v>
      </c>
      <c r="H119">
        <f t="shared" si="6"/>
        <v>1.6950000000000001</v>
      </c>
      <c r="I119" s="8">
        <f t="shared" si="7"/>
        <v>11.182237049999999</v>
      </c>
      <c r="J119" t="s">
        <v>167</v>
      </c>
      <c r="K119" t="s">
        <v>167</v>
      </c>
      <c r="N119">
        <v>2</v>
      </c>
      <c r="O119">
        <v>592</v>
      </c>
      <c r="P119" t="s">
        <v>230</v>
      </c>
      <c r="Q119">
        <v>16.3</v>
      </c>
      <c r="S119" t="s">
        <v>180</v>
      </c>
      <c r="T119" t="s">
        <v>167</v>
      </c>
    </row>
    <row r="120" spans="1:20" hidden="1" x14ac:dyDescent="0.3">
      <c r="A120" t="s">
        <v>444</v>
      </c>
      <c r="B120" t="s">
        <v>765</v>
      </c>
      <c r="C120">
        <v>1510</v>
      </c>
      <c r="D120">
        <f t="shared" si="4"/>
        <v>1.51</v>
      </c>
      <c r="E120">
        <v>4369</v>
      </c>
      <c r="F120">
        <f t="shared" si="5"/>
        <v>4.3689999999999998</v>
      </c>
      <c r="G120">
        <v>1695</v>
      </c>
      <c r="H120">
        <f t="shared" si="6"/>
        <v>1.6950000000000001</v>
      </c>
      <c r="I120" s="8">
        <f t="shared" si="7"/>
        <v>11.182237049999999</v>
      </c>
      <c r="J120" t="s">
        <v>167</v>
      </c>
      <c r="K120" t="s">
        <v>167</v>
      </c>
      <c r="N120">
        <v>2</v>
      </c>
      <c r="O120">
        <v>592</v>
      </c>
      <c r="P120" t="s">
        <v>230</v>
      </c>
      <c r="Q120">
        <v>23.6</v>
      </c>
      <c r="S120" t="s">
        <v>180</v>
      </c>
      <c r="T120" t="s">
        <v>167</v>
      </c>
    </row>
    <row r="121" spans="1:20" hidden="1" x14ac:dyDescent="0.3">
      <c r="A121" t="s">
        <v>444</v>
      </c>
      <c r="B121" t="s">
        <v>765</v>
      </c>
      <c r="C121">
        <v>1510</v>
      </c>
      <c r="D121">
        <f t="shared" si="4"/>
        <v>1.51</v>
      </c>
      <c r="E121">
        <v>4369</v>
      </c>
      <c r="F121">
        <f t="shared" si="5"/>
        <v>4.3689999999999998</v>
      </c>
      <c r="G121">
        <v>1695</v>
      </c>
      <c r="H121">
        <f t="shared" si="6"/>
        <v>1.6950000000000001</v>
      </c>
      <c r="I121" s="8">
        <f t="shared" si="7"/>
        <v>11.182237049999999</v>
      </c>
      <c r="J121" t="s">
        <v>167</v>
      </c>
      <c r="K121" t="s">
        <v>167</v>
      </c>
      <c r="N121">
        <v>2</v>
      </c>
      <c r="O121">
        <v>592</v>
      </c>
      <c r="P121" t="s">
        <v>230</v>
      </c>
      <c r="Q121">
        <v>23.08</v>
      </c>
      <c r="S121" t="s">
        <v>180</v>
      </c>
      <c r="T121" t="s">
        <v>167</v>
      </c>
    </row>
    <row r="122" spans="1:20" hidden="1" x14ac:dyDescent="0.3">
      <c r="A122" t="s">
        <v>444</v>
      </c>
      <c r="B122" t="s">
        <v>765</v>
      </c>
      <c r="C122">
        <v>1510</v>
      </c>
      <c r="D122">
        <f t="shared" si="4"/>
        <v>1.51</v>
      </c>
      <c r="E122">
        <v>4369</v>
      </c>
      <c r="F122">
        <f t="shared" si="5"/>
        <v>4.3689999999999998</v>
      </c>
      <c r="G122">
        <v>1695</v>
      </c>
      <c r="H122">
        <f t="shared" si="6"/>
        <v>1.6950000000000001</v>
      </c>
      <c r="I122" s="8">
        <f t="shared" si="7"/>
        <v>11.182237049999999</v>
      </c>
      <c r="J122" t="s">
        <v>167</v>
      </c>
      <c r="K122" t="s">
        <v>167</v>
      </c>
      <c r="N122">
        <v>2</v>
      </c>
      <c r="O122">
        <v>592</v>
      </c>
      <c r="P122" t="s">
        <v>230</v>
      </c>
      <c r="Q122">
        <v>16.3</v>
      </c>
      <c r="S122" t="s">
        <v>180</v>
      </c>
      <c r="T122" t="s">
        <v>167</v>
      </c>
    </row>
    <row r="123" spans="1:20" hidden="1" x14ac:dyDescent="0.3">
      <c r="A123" t="s">
        <v>444</v>
      </c>
      <c r="B123" t="s">
        <v>778</v>
      </c>
      <c r="C123">
        <v>1555</v>
      </c>
      <c r="D123">
        <f t="shared" si="4"/>
        <v>1.5549999999999999</v>
      </c>
      <c r="E123">
        <v>3895</v>
      </c>
      <c r="F123">
        <f t="shared" si="5"/>
        <v>3.895</v>
      </c>
      <c r="G123">
        <v>1735</v>
      </c>
      <c r="H123">
        <f t="shared" si="6"/>
        <v>1.7350000000000001</v>
      </c>
      <c r="I123" s="8">
        <f t="shared" si="7"/>
        <v>10.508417875000001</v>
      </c>
      <c r="J123" t="s">
        <v>167</v>
      </c>
      <c r="K123" t="s">
        <v>167</v>
      </c>
      <c r="N123">
        <v>2</v>
      </c>
      <c r="O123">
        <v>251</v>
      </c>
      <c r="P123" t="s">
        <v>230</v>
      </c>
      <c r="Q123">
        <v>16</v>
      </c>
      <c r="S123" t="s">
        <v>180</v>
      </c>
      <c r="T123" t="s">
        <v>167</v>
      </c>
    </row>
    <row r="124" spans="1:20" hidden="1" x14ac:dyDescent="0.3">
      <c r="A124" t="s">
        <v>444</v>
      </c>
      <c r="B124" t="s">
        <v>778</v>
      </c>
      <c r="C124">
        <v>1555</v>
      </c>
      <c r="D124">
        <f t="shared" si="4"/>
        <v>1.5549999999999999</v>
      </c>
      <c r="E124">
        <v>3895</v>
      </c>
      <c r="F124">
        <f t="shared" si="5"/>
        <v>3.895</v>
      </c>
      <c r="G124">
        <v>1735</v>
      </c>
      <c r="H124">
        <f t="shared" si="6"/>
        <v>1.7350000000000001</v>
      </c>
      <c r="I124" s="8">
        <f t="shared" si="7"/>
        <v>10.508417875000001</v>
      </c>
      <c r="J124" t="s">
        <v>167</v>
      </c>
      <c r="K124" t="s">
        <v>167</v>
      </c>
      <c r="N124">
        <v>2</v>
      </c>
      <c r="O124">
        <v>251</v>
      </c>
      <c r="P124" t="s">
        <v>230</v>
      </c>
      <c r="Q124" s="1" t="s">
        <v>148</v>
      </c>
      <c r="S124" t="s">
        <v>180</v>
      </c>
    </row>
    <row r="125" spans="1:20" hidden="1" x14ac:dyDescent="0.3">
      <c r="A125" t="s">
        <v>444</v>
      </c>
      <c r="B125" t="s">
        <v>778</v>
      </c>
      <c r="C125">
        <v>1555</v>
      </c>
      <c r="D125">
        <f t="shared" si="4"/>
        <v>1.5549999999999999</v>
      </c>
      <c r="E125">
        <v>3895</v>
      </c>
      <c r="F125">
        <f t="shared" si="5"/>
        <v>3.895</v>
      </c>
      <c r="G125">
        <v>1735</v>
      </c>
      <c r="H125">
        <f t="shared" si="6"/>
        <v>1.7350000000000001</v>
      </c>
      <c r="I125" s="8">
        <f t="shared" si="7"/>
        <v>10.508417875000001</v>
      </c>
      <c r="J125" t="s">
        <v>167</v>
      </c>
      <c r="K125" t="s">
        <v>167</v>
      </c>
      <c r="N125">
        <v>2</v>
      </c>
      <c r="O125">
        <v>251</v>
      </c>
      <c r="P125" t="s">
        <v>230</v>
      </c>
      <c r="Q125">
        <v>22.5</v>
      </c>
      <c r="S125" t="s">
        <v>180</v>
      </c>
      <c r="T125" t="s">
        <v>167</v>
      </c>
    </row>
    <row r="126" spans="1:20" hidden="1" x14ac:dyDescent="0.3">
      <c r="A126" t="s">
        <v>444</v>
      </c>
      <c r="B126" t="s">
        <v>778</v>
      </c>
      <c r="C126">
        <v>1555</v>
      </c>
      <c r="D126">
        <f t="shared" si="4"/>
        <v>1.5549999999999999</v>
      </c>
      <c r="E126">
        <v>3895</v>
      </c>
      <c r="F126">
        <f t="shared" si="5"/>
        <v>3.895</v>
      </c>
      <c r="G126">
        <v>1735</v>
      </c>
      <c r="H126">
        <f t="shared" si="6"/>
        <v>1.7350000000000001</v>
      </c>
      <c r="I126" s="8">
        <f t="shared" si="7"/>
        <v>10.508417875000001</v>
      </c>
      <c r="J126" t="s">
        <v>167</v>
      </c>
      <c r="K126" t="s">
        <v>167</v>
      </c>
      <c r="N126">
        <v>2</v>
      </c>
      <c r="O126">
        <v>251</v>
      </c>
      <c r="P126" t="s">
        <v>230</v>
      </c>
      <c r="Q126">
        <v>22.5</v>
      </c>
      <c r="S126" t="s">
        <v>180</v>
      </c>
      <c r="T126" t="s">
        <v>167</v>
      </c>
    </row>
    <row r="127" spans="1:20" hidden="1" x14ac:dyDescent="0.3">
      <c r="A127" t="s">
        <v>444</v>
      </c>
      <c r="B127" t="s">
        <v>778</v>
      </c>
      <c r="C127">
        <v>1555</v>
      </c>
      <c r="D127">
        <f t="shared" si="4"/>
        <v>1.5549999999999999</v>
      </c>
      <c r="E127">
        <v>3895</v>
      </c>
      <c r="F127">
        <f t="shared" si="5"/>
        <v>3.895</v>
      </c>
      <c r="G127">
        <v>1735</v>
      </c>
      <c r="H127">
        <f t="shared" si="6"/>
        <v>1.7350000000000001</v>
      </c>
      <c r="I127" s="8">
        <f t="shared" si="7"/>
        <v>10.508417875000001</v>
      </c>
      <c r="J127" t="s">
        <v>167</v>
      </c>
      <c r="K127" t="s">
        <v>167</v>
      </c>
      <c r="N127">
        <v>2</v>
      </c>
      <c r="O127">
        <v>251</v>
      </c>
      <c r="P127" t="s">
        <v>230</v>
      </c>
      <c r="Q127" s="1" t="s">
        <v>148</v>
      </c>
      <c r="S127" t="s">
        <v>180</v>
      </c>
    </row>
    <row r="128" spans="1:20" hidden="1" x14ac:dyDescent="0.3">
      <c r="A128" t="s">
        <v>444</v>
      </c>
      <c r="B128" t="s">
        <v>778</v>
      </c>
      <c r="C128">
        <v>1555</v>
      </c>
      <c r="D128">
        <f t="shared" si="4"/>
        <v>1.5549999999999999</v>
      </c>
      <c r="E128">
        <v>3895</v>
      </c>
      <c r="F128">
        <f t="shared" si="5"/>
        <v>3.895</v>
      </c>
      <c r="G128">
        <v>1735</v>
      </c>
      <c r="H128">
        <f t="shared" si="6"/>
        <v>1.7350000000000001</v>
      </c>
      <c r="I128" s="8">
        <f t="shared" si="7"/>
        <v>10.508417875000001</v>
      </c>
      <c r="J128" t="s">
        <v>167</v>
      </c>
      <c r="K128" t="s">
        <v>167</v>
      </c>
      <c r="N128">
        <v>2</v>
      </c>
      <c r="O128">
        <v>251</v>
      </c>
      <c r="P128" t="s">
        <v>230</v>
      </c>
      <c r="Q128">
        <v>22.5</v>
      </c>
      <c r="S128" t="s">
        <v>180</v>
      </c>
      <c r="T128" t="s">
        <v>167</v>
      </c>
    </row>
    <row r="129" spans="1:21" hidden="1" x14ac:dyDescent="0.3">
      <c r="A129" t="s">
        <v>785</v>
      </c>
      <c r="B129" t="s">
        <v>786</v>
      </c>
      <c r="C129">
        <v>1540</v>
      </c>
      <c r="D129">
        <f t="shared" si="4"/>
        <v>1.54</v>
      </c>
      <c r="E129">
        <v>3991</v>
      </c>
      <c r="F129">
        <f t="shared" si="5"/>
        <v>3.9910000000000001</v>
      </c>
      <c r="G129">
        <v>1740</v>
      </c>
      <c r="H129">
        <f t="shared" si="6"/>
        <v>1.74</v>
      </c>
      <c r="I129" s="8">
        <f t="shared" si="7"/>
        <v>10.6942836</v>
      </c>
      <c r="J129" t="s">
        <v>167</v>
      </c>
      <c r="O129">
        <v>330</v>
      </c>
      <c r="Q129">
        <v>20.079999999999998</v>
      </c>
      <c r="S129" t="s">
        <v>180</v>
      </c>
    </row>
    <row r="130" spans="1:21" hidden="1" x14ac:dyDescent="0.3">
      <c r="A130" t="s">
        <v>785</v>
      </c>
      <c r="B130" t="s">
        <v>786</v>
      </c>
      <c r="C130">
        <v>1540</v>
      </c>
      <c r="D130">
        <f t="shared" si="4"/>
        <v>1.54</v>
      </c>
      <c r="E130">
        <v>3991</v>
      </c>
      <c r="F130">
        <f t="shared" si="5"/>
        <v>3.9910000000000001</v>
      </c>
      <c r="G130">
        <v>1740</v>
      </c>
      <c r="H130">
        <f t="shared" si="6"/>
        <v>1.74</v>
      </c>
      <c r="I130" s="8">
        <f t="shared" si="7"/>
        <v>10.6942836</v>
      </c>
      <c r="J130" t="s">
        <v>167</v>
      </c>
      <c r="K130" t="s">
        <v>167</v>
      </c>
      <c r="O130">
        <v>330</v>
      </c>
      <c r="Q130">
        <v>20.079999999999998</v>
      </c>
      <c r="S130" t="s">
        <v>180</v>
      </c>
    </row>
    <row r="131" spans="1:21" hidden="1" x14ac:dyDescent="0.3">
      <c r="A131" t="s">
        <v>785</v>
      </c>
      <c r="B131" t="s">
        <v>786</v>
      </c>
      <c r="C131">
        <v>1540</v>
      </c>
      <c r="D131">
        <f t="shared" ref="D131:D194" si="8">CONVERT(C131,"mm","m")</f>
        <v>1.54</v>
      </c>
      <c r="E131">
        <v>3991</v>
      </c>
      <c r="F131">
        <f t="shared" ref="F131:F194" si="9">CONVERT(E131,"mm","m")</f>
        <v>3.9910000000000001</v>
      </c>
      <c r="G131">
        <v>1740</v>
      </c>
      <c r="H131">
        <f t="shared" ref="H131:H194" si="10">CONVERT(G131,"mm","m")</f>
        <v>1.74</v>
      </c>
      <c r="I131" s="8">
        <f t="shared" ref="I131:I194" si="11">D131*F131*H131</f>
        <v>10.6942836</v>
      </c>
      <c r="J131" t="s">
        <v>167</v>
      </c>
      <c r="K131" t="s">
        <v>167</v>
      </c>
      <c r="N131">
        <v>1</v>
      </c>
      <c r="O131">
        <v>330</v>
      </c>
      <c r="P131" t="s">
        <v>210</v>
      </c>
      <c r="Q131">
        <v>20.079999999999998</v>
      </c>
      <c r="S131" t="s">
        <v>180</v>
      </c>
      <c r="T131" t="s">
        <v>167</v>
      </c>
    </row>
    <row r="132" spans="1:21" hidden="1" x14ac:dyDescent="0.3">
      <c r="A132" t="s">
        <v>865</v>
      </c>
      <c r="B132" t="s">
        <v>866</v>
      </c>
      <c r="C132">
        <v>1483</v>
      </c>
      <c r="D132">
        <f t="shared" si="8"/>
        <v>1.4830000000000001</v>
      </c>
      <c r="E132">
        <v>4861</v>
      </c>
      <c r="F132">
        <f t="shared" si="9"/>
        <v>4.8609999999999998</v>
      </c>
      <c r="G132">
        <v>1864</v>
      </c>
      <c r="H132">
        <f t="shared" si="10"/>
        <v>1.8640000000000001</v>
      </c>
      <c r="I132" s="8">
        <f t="shared" si="11"/>
        <v>13.437320632</v>
      </c>
      <c r="J132" t="s">
        <v>167</v>
      </c>
      <c r="K132" t="s">
        <v>167</v>
      </c>
      <c r="N132">
        <v>8</v>
      </c>
      <c r="O132">
        <v>625</v>
      </c>
      <c r="P132" t="s">
        <v>879</v>
      </c>
      <c r="Q132">
        <v>13.7</v>
      </c>
      <c r="R132" t="s">
        <v>167</v>
      </c>
      <c r="S132" t="s">
        <v>858</v>
      </c>
      <c r="T132" t="s">
        <v>167</v>
      </c>
      <c r="U132" t="s">
        <v>217</v>
      </c>
    </row>
    <row r="133" spans="1:21" hidden="1" x14ac:dyDescent="0.3">
      <c r="A133" t="s">
        <v>865</v>
      </c>
      <c r="B133" t="s">
        <v>866</v>
      </c>
      <c r="C133">
        <v>1483</v>
      </c>
      <c r="D133">
        <f t="shared" si="8"/>
        <v>1.4830000000000001</v>
      </c>
      <c r="E133">
        <v>4861</v>
      </c>
      <c r="F133">
        <f t="shared" si="9"/>
        <v>4.8609999999999998</v>
      </c>
      <c r="G133">
        <v>1864</v>
      </c>
      <c r="H133">
        <f t="shared" si="10"/>
        <v>1.8640000000000001</v>
      </c>
      <c r="I133" s="8">
        <f t="shared" si="11"/>
        <v>13.437320632</v>
      </c>
      <c r="J133" t="s">
        <v>167</v>
      </c>
      <c r="K133" t="s">
        <v>167</v>
      </c>
      <c r="N133">
        <v>8</v>
      </c>
      <c r="O133">
        <v>625</v>
      </c>
      <c r="P133" t="s">
        <v>889</v>
      </c>
      <c r="Q133">
        <v>18.190000000000001</v>
      </c>
      <c r="R133" t="s">
        <v>167</v>
      </c>
      <c r="S133" t="s">
        <v>858</v>
      </c>
      <c r="T133" t="s">
        <v>167</v>
      </c>
      <c r="U133" t="s">
        <v>217</v>
      </c>
    </row>
    <row r="134" spans="1:21" hidden="1" x14ac:dyDescent="0.3">
      <c r="A134" t="s">
        <v>865</v>
      </c>
      <c r="B134" t="s">
        <v>890</v>
      </c>
      <c r="C134">
        <v>1483</v>
      </c>
      <c r="D134">
        <f t="shared" si="8"/>
        <v>1.4830000000000001</v>
      </c>
      <c r="E134">
        <v>4861</v>
      </c>
      <c r="F134">
        <f t="shared" si="9"/>
        <v>4.8609999999999998</v>
      </c>
      <c r="G134">
        <v>1864</v>
      </c>
      <c r="H134">
        <f t="shared" si="10"/>
        <v>1.8640000000000001</v>
      </c>
      <c r="I134" s="8">
        <f t="shared" si="11"/>
        <v>13.437320632</v>
      </c>
      <c r="J134" t="s">
        <v>167</v>
      </c>
      <c r="K134" t="s">
        <v>167</v>
      </c>
      <c r="N134">
        <v>8</v>
      </c>
      <c r="O134">
        <v>625</v>
      </c>
      <c r="P134" t="s">
        <v>892</v>
      </c>
      <c r="Q134">
        <v>18.190000000000001</v>
      </c>
      <c r="R134" t="s">
        <v>167</v>
      </c>
      <c r="S134" t="s">
        <v>808</v>
      </c>
      <c r="T134" t="s">
        <v>167</v>
      </c>
      <c r="U134" t="s">
        <v>217</v>
      </c>
    </row>
    <row r="135" spans="1:21" hidden="1" x14ac:dyDescent="0.3">
      <c r="A135" t="s">
        <v>865</v>
      </c>
      <c r="B135" t="s">
        <v>890</v>
      </c>
      <c r="C135">
        <v>1483</v>
      </c>
      <c r="D135">
        <f t="shared" si="8"/>
        <v>1.4830000000000001</v>
      </c>
      <c r="E135">
        <v>4861</v>
      </c>
      <c r="F135">
        <f t="shared" si="9"/>
        <v>4.8609999999999998</v>
      </c>
      <c r="G135">
        <v>1864</v>
      </c>
      <c r="H135">
        <f t="shared" si="10"/>
        <v>1.8640000000000001</v>
      </c>
      <c r="I135" s="8">
        <f t="shared" si="11"/>
        <v>13.437320632</v>
      </c>
      <c r="J135" t="s">
        <v>167</v>
      </c>
      <c r="K135" t="s">
        <v>167</v>
      </c>
      <c r="N135">
        <v>9</v>
      </c>
      <c r="O135">
        <v>625</v>
      </c>
      <c r="P135" t="s">
        <v>892</v>
      </c>
      <c r="Q135">
        <v>18.190000000000001</v>
      </c>
      <c r="R135" t="s">
        <v>167</v>
      </c>
      <c r="S135" t="s">
        <v>808</v>
      </c>
      <c r="T135" t="s">
        <v>167</v>
      </c>
      <c r="U135" t="s">
        <v>217</v>
      </c>
    </row>
    <row r="136" spans="1:21" hidden="1" x14ac:dyDescent="0.3">
      <c r="A136" t="s">
        <v>865</v>
      </c>
      <c r="B136" t="s">
        <v>890</v>
      </c>
      <c r="C136">
        <v>1483</v>
      </c>
      <c r="D136">
        <f t="shared" si="8"/>
        <v>1.4830000000000001</v>
      </c>
      <c r="E136">
        <v>4861</v>
      </c>
      <c r="F136">
        <f t="shared" si="9"/>
        <v>4.8609999999999998</v>
      </c>
      <c r="G136">
        <v>1864</v>
      </c>
      <c r="H136">
        <f t="shared" si="10"/>
        <v>1.8640000000000001</v>
      </c>
      <c r="I136" s="8">
        <f t="shared" si="11"/>
        <v>13.437320632</v>
      </c>
      <c r="J136" t="s">
        <v>167</v>
      </c>
      <c r="K136" t="s">
        <v>167</v>
      </c>
      <c r="N136">
        <v>9</v>
      </c>
      <c r="O136">
        <v>625</v>
      </c>
      <c r="P136" t="s">
        <v>897</v>
      </c>
      <c r="Q136">
        <v>18.190000000000001</v>
      </c>
      <c r="R136" t="s">
        <v>167</v>
      </c>
      <c r="S136" t="s">
        <v>808</v>
      </c>
      <c r="T136" t="s">
        <v>167</v>
      </c>
      <c r="U136" t="s">
        <v>217</v>
      </c>
    </row>
    <row r="137" spans="1:21" hidden="1" x14ac:dyDescent="0.3">
      <c r="A137" t="s">
        <v>898</v>
      </c>
      <c r="B137" t="s">
        <v>899</v>
      </c>
      <c r="C137">
        <v>1678</v>
      </c>
      <c r="D137">
        <f t="shared" si="8"/>
        <v>1.6779999999999999</v>
      </c>
      <c r="E137">
        <v>4657</v>
      </c>
      <c r="F137">
        <f t="shared" si="9"/>
        <v>4.657</v>
      </c>
      <c r="G137">
        <v>1881</v>
      </c>
      <c r="H137">
        <f t="shared" si="10"/>
        <v>1.881</v>
      </c>
      <c r="I137" s="8">
        <f t="shared" si="11"/>
        <v>14.698972925999998</v>
      </c>
      <c r="J137" t="s">
        <v>167</v>
      </c>
      <c r="K137" t="s">
        <v>167</v>
      </c>
      <c r="N137">
        <v>6</v>
      </c>
      <c r="O137">
        <v>550</v>
      </c>
      <c r="P137" t="s">
        <v>912</v>
      </c>
      <c r="Q137">
        <v>18.559999999999999</v>
      </c>
      <c r="S137" t="s">
        <v>808</v>
      </c>
      <c r="T137" t="s">
        <v>167</v>
      </c>
      <c r="U137" t="s">
        <v>217</v>
      </c>
    </row>
    <row r="138" spans="1:21" hidden="1" x14ac:dyDescent="0.3">
      <c r="A138" t="s">
        <v>898</v>
      </c>
      <c r="B138" t="s">
        <v>899</v>
      </c>
      <c r="C138">
        <v>1678</v>
      </c>
      <c r="D138">
        <f t="shared" si="8"/>
        <v>1.6779999999999999</v>
      </c>
      <c r="E138">
        <v>4657</v>
      </c>
      <c r="F138">
        <f t="shared" si="9"/>
        <v>4.657</v>
      </c>
      <c r="G138">
        <v>1881</v>
      </c>
      <c r="H138">
        <f t="shared" si="10"/>
        <v>1.881</v>
      </c>
      <c r="I138" s="8">
        <f t="shared" si="11"/>
        <v>14.698972925999998</v>
      </c>
      <c r="J138" t="s">
        <v>167</v>
      </c>
      <c r="K138" t="s">
        <v>167</v>
      </c>
      <c r="N138">
        <v>6</v>
      </c>
      <c r="O138">
        <v>550</v>
      </c>
      <c r="P138" t="s">
        <v>912</v>
      </c>
      <c r="Q138">
        <v>18.559999999999999</v>
      </c>
      <c r="S138" t="s">
        <v>808</v>
      </c>
      <c r="T138" t="s">
        <v>167</v>
      </c>
      <c r="U138" t="s">
        <v>217</v>
      </c>
    </row>
    <row r="139" spans="1:21" hidden="1" x14ac:dyDescent="0.3">
      <c r="A139" t="s">
        <v>898</v>
      </c>
      <c r="B139" t="s">
        <v>899</v>
      </c>
      <c r="C139">
        <v>1678</v>
      </c>
      <c r="D139">
        <f t="shared" si="8"/>
        <v>1.6779999999999999</v>
      </c>
      <c r="E139">
        <v>4657</v>
      </c>
      <c r="F139">
        <f t="shared" si="9"/>
        <v>4.657</v>
      </c>
      <c r="G139">
        <v>1881</v>
      </c>
      <c r="H139">
        <f t="shared" si="10"/>
        <v>1.881</v>
      </c>
      <c r="I139" s="8">
        <f t="shared" si="11"/>
        <v>14.698972925999998</v>
      </c>
      <c r="J139" t="s">
        <v>167</v>
      </c>
      <c r="K139" t="s">
        <v>167</v>
      </c>
      <c r="N139">
        <v>6</v>
      </c>
      <c r="O139">
        <v>550</v>
      </c>
      <c r="P139" t="s">
        <v>912</v>
      </c>
      <c r="Q139">
        <v>18.559999999999999</v>
      </c>
      <c r="S139" t="s">
        <v>808</v>
      </c>
      <c r="T139" t="s">
        <v>167</v>
      </c>
      <c r="U139" t="s">
        <v>217</v>
      </c>
    </row>
    <row r="140" spans="1:21" hidden="1" x14ac:dyDescent="0.3">
      <c r="A140" t="s">
        <v>679</v>
      </c>
      <c r="B140" t="s">
        <v>938</v>
      </c>
      <c r="C140">
        <v>1391</v>
      </c>
      <c r="D140">
        <f t="shared" si="8"/>
        <v>1.391</v>
      </c>
      <c r="E140">
        <v>4784</v>
      </c>
      <c r="F140">
        <f t="shared" si="9"/>
        <v>4.7839999999999998</v>
      </c>
      <c r="G140">
        <v>2080</v>
      </c>
      <c r="H140">
        <f t="shared" si="10"/>
        <v>2.08</v>
      </c>
      <c r="I140" s="8">
        <f t="shared" si="11"/>
        <v>13.84145152</v>
      </c>
      <c r="J140" t="s">
        <v>167</v>
      </c>
      <c r="K140" t="s">
        <v>167</v>
      </c>
      <c r="N140">
        <v>8</v>
      </c>
      <c r="P140" t="s">
        <v>951</v>
      </c>
      <c r="Q140">
        <v>13</v>
      </c>
      <c r="R140" t="s">
        <v>167</v>
      </c>
      <c r="S140" t="s">
        <v>384</v>
      </c>
      <c r="T140" t="s">
        <v>167</v>
      </c>
      <c r="U140" t="s">
        <v>217</v>
      </c>
    </row>
    <row r="141" spans="1:21" hidden="1" x14ac:dyDescent="0.3">
      <c r="A141" t="s">
        <v>898</v>
      </c>
      <c r="B141" t="s">
        <v>953</v>
      </c>
      <c r="C141">
        <v>1410</v>
      </c>
      <c r="D141">
        <f t="shared" si="8"/>
        <v>1.41</v>
      </c>
      <c r="E141">
        <v>4461</v>
      </c>
      <c r="F141">
        <f t="shared" si="9"/>
        <v>4.4610000000000003</v>
      </c>
      <c r="G141">
        <v>1854</v>
      </c>
      <c r="H141">
        <f t="shared" si="10"/>
        <v>1.8540000000000001</v>
      </c>
      <c r="I141" s="8">
        <f t="shared" si="11"/>
        <v>11.66167854</v>
      </c>
      <c r="K141" t="s">
        <v>167</v>
      </c>
      <c r="N141">
        <v>10</v>
      </c>
      <c r="O141">
        <v>460</v>
      </c>
      <c r="P141" t="s">
        <v>967</v>
      </c>
      <c r="Q141">
        <v>8.3000000000000007</v>
      </c>
      <c r="R141" t="s">
        <v>167</v>
      </c>
      <c r="S141" t="s">
        <v>808</v>
      </c>
      <c r="T141" t="s">
        <v>167</v>
      </c>
      <c r="U141" t="s">
        <v>217</v>
      </c>
    </row>
    <row r="142" spans="1:21" hidden="1" x14ac:dyDescent="0.3">
      <c r="A142" t="s">
        <v>444</v>
      </c>
      <c r="B142" t="s">
        <v>968</v>
      </c>
      <c r="C142">
        <v>1880</v>
      </c>
      <c r="D142">
        <f t="shared" si="8"/>
        <v>1.8800000000000001</v>
      </c>
      <c r="E142">
        <v>4840</v>
      </c>
      <c r="F142">
        <f t="shared" si="9"/>
        <v>4.84</v>
      </c>
      <c r="G142">
        <v>1885</v>
      </c>
      <c r="H142">
        <f t="shared" si="10"/>
        <v>1.885</v>
      </c>
      <c r="I142" s="8">
        <f t="shared" si="11"/>
        <v>17.151992</v>
      </c>
      <c r="J142" t="s">
        <v>167</v>
      </c>
      <c r="K142" t="s">
        <v>167</v>
      </c>
      <c r="N142">
        <v>7</v>
      </c>
      <c r="P142" t="s">
        <v>978</v>
      </c>
      <c r="Q142">
        <v>11</v>
      </c>
      <c r="R142" t="s">
        <v>167</v>
      </c>
      <c r="S142" t="s">
        <v>858</v>
      </c>
      <c r="T142" t="s">
        <v>167</v>
      </c>
      <c r="U142" t="s">
        <v>217</v>
      </c>
    </row>
    <row r="143" spans="1:21" x14ac:dyDescent="0.3">
      <c r="A143" t="s">
        <v>898</v>
      </c>
      <c r="B143" t="s">
        <v>980</v>
      </c>
      <c r="C143">
        <v>1479</v>
      </c>
      <c r="D143">
        <f t="shared" si="8"/>
        <v>1.4790000000000001</v>
      </c>
      <c r="E143">
        <v>5120</v>
      </c>
      <c r="F143">
        <f t="shared" si="9"/>
        <v>5.12</v>
      </c>
      <c r="G143">
        <v>2169</v>
      </c>
      <c r="H143">
        <f t="shared" si="10"/>
        <v>2.169</v>
      </c>
      <c r="I143" s="8">
        <f t="shared" si="11"/>
        <v>16.424709120000003</v>
      </c>
      <c r="J143" t="s">
        <v>167</v>
      </c>
      <c r="K143" t="s">
        <v>167</v>
      </c>
      <c r="L143" t="s">
        <v>167</v>
      </c>
      <c r="M143" t="s">
        <v>167</v>
      </c>
      <c r="N143">
        <v>8</v>
      </c>
      <c r="O143">
        <v>515</v>
      </c>
      <c r="P143" t="s">
        <v>994</v>
      </c>
      <c r="Q143">
        <v>16.46</v>
      </c>
      <c r="R143" t="s">
        <v>167</v>
      </c>
      <c r="S143" t="s">
        <v>929</v>
      </c>
      <c r="T143" t="s">
        <v>167</v>
      </c>
      <c r="U143" t="s">
        <v>217</v>
      </c>
    </row>
    <row r="144" spans="1:21" x14ac:dyDescent="0.3">
      <c r="A144" t="s">
        <v>898</v>
      </c>
      <c r="B144" t="s">
        <v>980</v>
      </c>
      <c r="C144">
        <v>1479</v>
      </c>
      <c r="D144">
        <f t="shared" si="8"/>
        <v>1.4790000000000001</v>
      </c>
      <c r="E144">
        <v>5120</v>
      </c>
      <c r="F144">
        <f t="shared" si="9"/>
        <v>5.12</v>
      </c>
      <c r="G144">
        <v>2169</v>
      </c>
      <c r="H144">
        <f t="shared" si="10"/>
        <v>2.169</v>
      </c>
      <c r="I144" s="8">
        <f t="shared" si="11"/>
        <v>16.424709120000003</v>
      </c>
      <c r="J144" t="s">
        <v>167</v>
      </c>
      <c r="K144" t="s">
        <v>167</v>
      </c>
      <c r="L144" t="s">
        <v>167</v>
      </c>
      <c r="M144" t="s">
        <v>167</v>
      </c>
      <c r="N144">
        <v>8</v>
      </c>
      <c r="O144">
        <v>515</v>
      </c>
      <c r="P144" t="s">
        <v>994</v>
      </c>
      <c r="Q144">
        <v>16.46</v>
      </c>
      <c r="R144" t="s">
        <v>167</v>
      </c>
      <c r="S144" t="s">
        <v>929</v>
      </c>
      <c r="T144" t="s">
        <v>167</v>
      </c>
      <c r="U144" t="s">
        <v>217</v>
      </c>
    </row>
    <row r="145" spans="1:21" x14ac:dyDescent="0.3">
      <c r="A145" t="s">
        <v>898</v>
      </c>
      <c r="B145" t="s">
        <v>980</v>
      </c>
      <c r="C145">
        <v>1479</v>
      </c>
      <c r="D145">
        <f t="shared" si="8"/>
        <v>1.4790000000000001</v>
      </c>
      <c r="E145">
        <v>5120</v>
      </c>
      <c r="F145">
        <f t="shared" si="9"/>
        <v>5.12</v>
      </c>
      <c r="G145">
        <v>2169</v>
      </c>
      <c r="H145">
        <f t="shared" si="10"/>
        <v>2.169</v>
      </c>
      <c r="I145" s="8">
        <f t="shared" si="11"/>
        <v>16.424709120000003</v>
      </c>
      <c r="J145" t="s">
        <v>167</v>
      </c>
      <c r="K145" t="s">
        <v>167</v>
      </c>
      <c r="L145" t="s">
        <v>167</v>
      </c>
      <c r="M145" t="s">
        <v>167</v>
      </c>
      <c r="N145">
        <v>8</v>
      </c>
      <c r="O145">
        <v>515</v>
      </c>
      <c r="P145" t="s">
        <v>994</v>
      </c>
      <c r="Q145">
        <v>16.46</v>
      </c>
      <c r="R145" t="s">
        <v>167</v>
      </c>
      <c r="S145" t="s">
        <v>929</v>
      </c>
      <c r="T145" t="s">
        <v>167</v>
      </c>
      <c r="U145" t="s">
        <v>217</v>
      </c>
    </row>
    <row r="146" spans="1:21" hidden="1" x14ac:dyDescent="0.3">
      <c r="A146" t="s">
        <v>235</v>
      </c>
      <c r="B146" t="s">
        <v>1051</v>
      </c>
      <c r="C146">
        <v>1560</v>
      </c>
      <c r="D146">
        <f t="shared" si="8"/>
        <v>1.56</v>
      </c>
      <c r="E146">
        <v>3600</v>
      </c>
      <c r="F146">
        <f t="shared" si="9"/>
        <v>3.6</v>
      </c>
      <c r="G146">
        <v>1600</v>
      </c>
      <c r="H146">
        <f t="shared" si="10"/>
        <v>1.6</v>
      </c>
      <c r="I146" s="8">
        <f t="shared" si="11"/>
        <v>8.9856000000000016</v>
      </c>
      <c r="J146" t="s">
        <v>167</v>
      </c>
      <c r="O146">
        <v>235</v>
      </c>
      <c r="Q146" s="1" t="s">
        <v>148</v>
      </c>
      <c r="S146" t="s">
        <v>180</v>
      </c>
    </row>
    <row r="147" spans="1:21" hidden="1" x14ac:dyDescent="0.3">
      <c r="A147" t="s">
        <v>235</v>
      </c>
      <c r="B147" t="s">
        <v>1051</v>
      </c>
      <c r="C147">
        <v>1560</v>
      </c>
      <c r="D147">
        <f t="shared" si="8"/>
        <v>1.56</v>
      </c>
      <c r="E147">
        <v>3600</v>
      </c>
      <c r="F147">
        <f t="shared" si="9"/>
        <v>3.6</v>
      </c>
      <c r="G147">
        <v>1600</v>
      </c>
      <c r="H147">
        <f t="shared" si="10"/>
        <v>1.6</v>
      </c>
      <c r="I147" s="8">
        <f t="shared" si="11"/>
        <v>8.9856000000000016</v>
      </c>
      <c r="J147" t="s">
        <v>167</v>
      </c>
      <c r="K147" t="s">
        <v>167</v>
      </c>
      <c r="O147">
        <v>235</v>
      </c>
      <c r="Q147">
        <v>22</v>
      </c>
      <c r="S147" t="s">
        <v>180</v>
      </c>
    </row>
    <row r="148" spans="1:21" hidden="1" x14ac:dyDescent="0.3">
      <c r="A148" t="s">
        <v>235</v>
      </c>
      <c r="B148" t="s">
        <v>1051</v>
      </c>
      <c r="C148">
        <v>1560</v>
      </c>
      <c r="D148">
        <f t="shared" si="8"/>
        <v>1.56</v>
      </c>
      <c r="E148">
        <v>3600</v>
      </c>
      <c r="F148">
        <f t="shared" si="9"/>
        <v>3.6</v>
      </c>
      <c r="G148">
        <v>1600</v>
      </c>
      <c r="H148">
        <f t="shared" si="10"/>
        <v>1.6</v>
      </c>
      <c r="I148" s="8">
        <f t="shared" si="11"/>
        <v>8.9856000000000016</v>
      </c>
      <c r="J148" t="s">
        <v>167</v>
      </c>
      <c r="K148" t="s">
        <v>167</v>
      </c>
      <c r="O148">
        <v>235</v>
      </c>
      <c r="Q148">
        <v>22</v>
      </c>
      <c r="S148" t="s">
        <v>180</v>
      </c>
    </row>
    <row r="149" spans="1:21" hidden="1" x14ac:dyDescent="0.3">
      <c r="A149" t="s">
        <v>235</v>
      </c>
      <c r="B149" t="s">
        <v>1051</v>
      </c>
      <c r="C149">
        <v>1560</v>
      </c>
      <c r="D149">
        <f t="shared" si="8"/>
        <v>1.56</v>
      </c>
      <c r="E149">
        <v>3600</v>
      </c>
      <c r="F149">
        <f t="shared" si="9"/>
        <v>3.6</v>
      </c>
      <c r="G149">
        <v>1600</v>
      </c>
      <c r="H149">
        <f t="shared" si="10"/>
        <v>1.6</v>
      </c>
      <c r="I149" s="8">
        <f t="shared" si="11"/>
        <v>8.9856000000000016</v>
      </c>
      <c r="J149" t="s">
        <v>167</v>
      </c>
      <c r="K149" t="s">
        <v>167</v>
      </c>
      <c r="N149">
        <v>1</v>
      </c>
      <c r="O149">
        <v>235</v>
      </c>
      <c r="P149" t="s">
        <v>210</v>
      </c>
      <c r="Q149">
        <v>22</v>
      </c>
      <c r="S149" t="s">
        <v>180</v>
      </c>
    </row>
    <row r="150" spans="1:21" hidden="1" x14ac:dyDescent="0.3">
      <c r="A150" t="s">
        <v>235</v>
      </c>
      <c r="B150" t="s">
        <v>1051</v>
      </c>
      <c r="C150">
        <v>1560</v>
      </c>
      <c r="D150">
        <f t="shared" si="8"/>
        <v>1.56</v>
      </c>
      <c r="E150">
        <v>3600</v>
      </c>
      <c r="F150">
        <f t="shared" si="9"/>
        <v>3.6</v>
      </c>
      <c r="G150">
        <v>1600</v>
      </c>
      <c r="H150">
        <f t="shared" si="10"/>
        <v>1.6</v>
      </c>
      <c r="I150" s="8">
        <f t="shared" si="11"/>
        <v>8.9856000000000016</v>
      </c>
      <c r="J150" t="s">
        <v>167</v>
      </c>
      <c r="K150" t="s">
        <v>167</v>
      </c>
      <c r="N150">
        <v>2</v>
      </c>
      <c r="O150">
        <v>235</v>
      </c>
      <c r="P150" t="s">
        <v>230</v>
      </c>
      <c r="Q150">
        <v>22</v>
      </c>
      <c r="S150" t="s">
        <v>180</v>
      </c>
      <c r="T150" t="s">
        <v>167</v>
      </c>
    </row>
    <row r="151" spans="1:21" hidden="1" x14ac:dyDescent="0.3">
      <c r="A151" t="s">
        <v>235</v>
      </c>
      <c r="B151" t="s">
        <v>1051</v>
      </c>
      <c r="C151">
        <v>1560</v>
      </c>
      <c r="D151">
        <f t="shared" si="8"/>
        <v>1.56</v>
      </c>
      <c r="E151">
        <v>3600</v>
      </c>
      <c r="F151">
        <f t="shared" si="9"/>
        <v>3.6</v>
      </c>
      <c r="G151">
        <v>1600</v>
      </c>
      <c r="H151">
        <f t="shared" si="10"/>
        <v>1.6</v>
      </c>
      <c r="I151" s="8">
        <f t="shared" si="11"/>
        <v>8.9856000000000016</v>
      </c>
      <c r="J151" t="s">
        <v>167</v>
      </c>
      <c r="K151" t="s">
        <v>167</v>
      </c>
      <c r="N151">
        <v>1</v>
      </c>
      <c r="O151">
        <v>235</v>
      </c>
      <c r="P151" t="s">
        <v>210</v>
      </c>
      <c r="Q151">
        <v>22</v>
      </c>
      <c r="S151" t="s">
        <v>180</v>
      </c>
    </row>
    <row r="152" spans="1:21" hidden="1" x14ac:dyDescent="0.3">
      <c r="A152" t="s">
        <v>235</v>
      </c>
      <c r="B152" t="s">
        <v>1051</v>
      </c>
      <c r="C152">
        <v>1560</v>
      </c>
      <c r="D152">
        <f t="shared" si="8"/>
        <v>1.56</v>
      </c>
      <c r="E152">
        <v>3600</v>
      </c>
      <c r="F152">
        <f t="shared" si="9"/>
        <v>3.6</v>
      </c>
      <c r="G152">
        <v>1600</v>
      </c>
      <c r="H152">
        <f t="shared" si="10"/>
        <v>1.6</v>
      </c>
      <c r="I152" s="8">
        <f t="shared" si="11"/>
        <v>8.9856000000000016</v>
      </c>
      <c r="J152" t="s">
        <v>167</v>
      </c>
      <c r="N152">
        <v>2</v>
      </c>
      <c r="O152">
        <v>235</v>
      </c>
      <c r="P152" t="s">
        <v>230</v>
      </c>
      <c r="Q152" s="1" t="s">
        <v>148</v>
      </c>
      <c r="S152" t="s">
        <v>180</v>
      </c>
      <c r="T152" t="s">
        <v>167</v>
      </c>
    </row>
    <row r="153" spans="1:21" hidden="1" x14ac:dyDescent="0.3">
      <c r="A153" t="s">
        <v>235</v>
      </c>
      <c r="B153" t="s">
        <v>1051</v>
      </c>
      <c r="C153">
        <v>1560</v>
      </c>
      <c r="D153">
        <f t="shared" si="8"/>
        <v>1.56</v>
      </c>
      <c r="E153">
        <v>3600</v>
      </c>
      <c r="F153">
        <f t="shared" si="9"/>
        <v>3.6</v>
      </c>
      <c r="G153">
        <v>1600</v>
      </c>
      <c r="H153">
        <f t="shared" si="10"/>
        <v>1.6</v>
      </c>
      <c r="I153" s="8">
        <f t="shared" si="11"/>
        <v>8.9856000000000016</v>
      </c>
      <c r="J153" t="s">
        <v>167</v>
      </c>
      <c r="K153" t="s">
        <v>167</v>
      </c>
      <c r="N153">
        <v>2</v>
      </c>
      <c r="O153">
        <v>235</v>
      </c>
      <c r="P153" t="s">
        <v>230</v>
      </c>
      <c r="Q153">
        <v>22</v>
      </c>
      <c r="S153" t="s">
        <v>180</v>
      </c>
      <c r="T153" t="s">
        <v>167</v>
      </c>
    </row>
    <row r="154" spans="1:21" hidden="1" x14ac:dyDescent="0.3">
      <c r="A154" t="s">
        <v>235</v>
      </c>
      <c r="B154" t="s">
        <v>1051</v>
      </c>
      <c r="C154">
        <v>1560</v>
      </c>
      <c r="D154">
        <f t="shared" si="8"/>
        <v>1.56</v>
      </c>
      <c r="E154">
        <v>3600</v>
      </c>
      <c r="F154">
        <f t="shared" si="9"/>
        <v>3.6</v>
      </c>
      <c r="G154">
        <v>1600</v>
      </c>
      <c r="H154">
        <f t="shared" si="10"/>
        <v>1.6</v>
      </c>
      <c r="I154" s="8">
        <f t="shared" si="11"/>
        <v>8.9856000000000016</v>
      </c>
      <c r="J154" t="s">
        <v>167</v>
      </c>
      <c r="K154" t="s">
        <v>167</v>
      </c>
      <c r="N154">
        <v>2</v>
      </c>
      <c r="O154">
        <v>235</v>
      </c>
      <c r="P154" t="s">
        <v>230</v>
      </c>
      <c r="Q154">
        <v>22</v>
      </c>
      <c r="S154" t="s">
        <v>180</v>
      </c>
      <c r="T154" t="s">
        <v>167</v>
      </c>
    </row>
    <row r="155" spans="1:21" hidden="1" x14ac:dyDescent="0.3">
      <c r="A155" t="s">
        <v>235</v>
      </c>
      <c r="B155" t="s">
        <v>1051</v>
      </c>
      <c r="C155">
        <v>1560</v>
      </c>
      <c r="D155">
        <f t="shared" si="8"/>
        <v>1.56</v>
      </c>
      <c r="E155">
        <v>3600</v>
      </c>
      <c r="F155">
        <f t="shared" si="9"/>
        <v>3.6</v>
      </c>
      <c r="G155">
        <v>1600</v>
      </c>
      <c r="H155">
        <f t="shared" si="10"/>
        <v>1.6</v>
      </c>
      <c r="I155" s="8">
        <f t="shared" si="11"/>
        <v>8.9856000000000016</v>
      </c>
      <c r="J155" t="s">
        <v>167</v>
      </c>
      <c r="K155" t="s">
        <v>167</v>
      </c>
      <c r="N155">
        <v>2</v>
      </c>
      <c r="O155">
        <v>235</v>
      </c>
      <c r="P155" t="s">
        <v>230</v>
      </c>
      <c r="Q155">
        <v>22</v>
      </c>
      <c r="S155" t="s">
        <v>180</v>
      </c>
      <c r="T155" t="s">
        <v>167</v>
      </c>
    </row>
    <row r="156" spans="1:21" hidden="1" x14ac:dyDescent="0.3">
      <c r="A156" t="s">
        <v>319</v>
      </c>
      <c r="B156" t="s">
        <v>1060</v>
      </c>
      <c r="C156">
        <v>1520</v>
      </c>
      <c r="D156">
        <f t="shared" si="8"/>
        <v>1.52</v>
      </c>
      <c r="E156">
        <v>3765</v>
      </c>
      <c r="F156">
        <f t="shared" si="9"/>
        <v>3.7650000000000001</v>
      </c>
      <c r="G156">
        <v>1660</v>
      </c>
      <c r="H156">
        <f t="shared" si="10"/>
        <v>1.6600000000000001</v>
      </c>
      <c r="I156" s="8">
        <f t="shared" si="11"/>
        <v>9.4998480000000018</v>
      </c>
      <c r="J156" t="s">
        <v>167</v>
      </c>
      <c r="O156">
        <v>256</v>
      </c>
      <c r="Q156">
        <v>24</v>
      </c>
      <c r="S156" t="s">
        <v>180</v>
      </c>
    </row>
    <row r="157" spans="1:21" hidden="1" x14ac:dyDescent="0.3">
      <c r="A157" t="s">
        <v>319</v>
      </c>
      <c r="B157" t="s">
        <v>1060</v>
      </c>
      <c r="C157">
        <v>1520</v>
      </c>
      <c r="D157">
        <f t="shared" si="8"/>
        <v>1.52</v>
      </c>
      <c r="E157">
        <v>3765</v>
      </c>
      <c r="F157">
        <f t="shared" si="9"/>
        <v>3.7650000000000001</v>
      </c>
      <c r="G157">
        <v>1660</v>
      </c>
      <c r="H157">
        <f t="shared" si="10"/>
        <v>1.6600000000000001</v>
      </c>
      <c r="I157" s="8">
        <f t="shared" si="11"/>
        <v>9.4998480000000018</v>
      </c>
      <c r="J157" t="s">
        <v>167</v>
      </c>
      <c r="K157" t="s">
        <v>167</v>
      </c>
      <c r="N157">
        <v>1</v>
      </c>
      <c r="O157">
        <v>256</v>
      </c>
      <c r="P157" t="s">
        <v>210</v>
      </c>
      <c r="Q157">
        <v>24</v>
      </c>
      <c r="S157" t="s">
        <v>180</v>
      </c>
    </row>
    <row r="158" spans="1:21" hidden="1" x14ac:dyDescent="0.3">
      <c r="A158" t="s">
        <v>319</v>
      </c>
      <c r="B158" t="s">
        <v>1060</v>
      </c>
      <c r="C158">
        <v>1520</v>
      </c>
      <c r="D158">
        <f t="shared" si="8"/>
        <v>1.52</v>
      </c>
      <c r="E158">
        <v>3765</v>
      </c>
      <c r="F158">
        <f t="shared" si="9"/>
        <v>3.7650000000000001</v>
      </c>
      <c r="G158">
        <v>1660</v>
      </c>
      <c r="H158">
        <f t="shared" si="10"/>
        <v>1.6600000000000001</v>
      </c>
      <c r="I158" s="8">
        <f t="shared" si="11"/>
        <v>9.4998480000000018</v>
      </c>
      <c r="J158" t="s">
        <v>167</v>
      </c>
      <c r="N158">
        <v>1</v>
      </c>
      <c r="O158">
        <v>256</v>
      </c>
      <c r="P158" t="s">
        <v>210</v>
      </c>
      <c r="Q158">
        <v>19.77</v>
      </c>
      <c r="S158" t="s">
        <v>180</v>
      </c>
    </row>
    <row r="159" spans="1:21" hidden="1" x14ac:dyDescent="0.3">
      <c r="A159" t="s">
        <v>319</v>
      </c>
      <c r="B159" t="s">
        <v>1060</v>
      </c>
      <c r="C159">
        <v>1520</v>
      </c>
      <c r="D159">
        <f t="shared" si="8"/>
        <v>1.52</v>
      </c>
      <c r="E159">
        <v>3765</v>
      </c>
      <c r="F159">
        <f t="shared" si="9"/>
        <v>3.7650000000000001</v>
      </c>
      <c r="G159">
        <v>1660</v>
      </c>
      <c r="H159">
        <f t="shared" si="10"/>
        <v>1.6600000000000001</v>
      </c>
      <c r="I159" s="8">
        <f t="shared" si="11"/>
        <v>9.4998480000000018</v>
      </c>
      <c r="J159" t="s">
        <v>167</v>
      </c>
      <c r="N159">
        <v>1</v>
      </c>
      <c r="O159">
        <v>256</v>
      </c>
      <c r="P159" t="s">
        <v>210</v>
      </c>
      <c r="Q159">
        <v>19.77</v>
      </c>
      <c r="S159" t="s">
        <v>180</v>
      </c>
    </row>
    <row r="160" spans="1:21" hidden="1" x14ac:dyDescent="0.3">
      <c r="A160" t="s">
        <v>785</v>
      </c>
      <c r="B160" t="s">
        <v>1075</v>
      </c>
      <c r="C160">
        <v>1655</v>
      </c>
      <c r="D160">
        <f t="shared" si="8"/>
        <v>1.655</v>
      </c>
      <c r="E160">
        <v>3700</v>
      </c>
      <c r="F160">
        <f t="shared" si="9"/>
        <v>3.7</v>
      </c>
      <c r="G160">
        <v>1735</v>
      </c>
      <c r="H160">
        <f t="shared" si="10"/>
        <v>1.7350000000000001</v>
      </c>
      <c r="I160" s="8">
        <f t="shared" si="11"/>
        <v>10.624272500000002</v>
      </c>
      <c r="J160" t="s">
        <v>167</v>
      </c>
      <c r="O160">
        <v>243</v>
      </c>
      <c r="Q160">
        <v>18.149999999999999</v>
      </c>
      <c r="S160" t="s">
        <v>180</v>
      </c>
      <c r="T160" t="s">
        <v>167</v>
      </c>
    </row>
    <row r="161" spans="1:21" hidden="1" x14ac:dyDescent="0.3">
      <c r="A161" t="s">
        <v>785</v>
      </c>
      <c r="B161" t="s">
        <v>1075</v>
      </c>
      <c r="C161">
        <v>1655</v>
      </c>
      <c r="D161">
        <f t="shared" si="8"/>
        <v>1.655</v>
      </c>
      <c r="E161">
        <v>3700</v>
      </c>
      <c r="F161">
        <f t="shared" si="9"/>
        <v>3.7</v>
      </c>
      <c r="G161">
        <v>1735</v>
      </c>
      <c r="H161">
        <f t="shared" si="10"/>
        <v>1.7350000000000001</v>
      </c>
      <c r="I161" s="8">
        <f t="shared" si="11"/>
        <v>10.624272500000002</v>
      </c>
      <c r="J161" t="s">
        <v>167</v>
      </c>
      <c r="N161">
        <v>2</v>
      </c>
      <c r="O161">
        <v>243</v>
      </c>
      <c r="P161" t="s">
        <v>359</v>
      </c>
      <c r="Q161">
        <v>18.149999999999999</v>
      </c>
      <c r="S161" t="s">
        <v>180</v>
      </c>
      <c r="T161" t="s">
        <v>167</v>
      </c>
    </row>
    <row r="162" spans="1:21" hidden="1" x14ac:dyDescent="0.3">
      <c r="A162" t="s">
        <v>785</v>
      </c>
      <c r="B162" t="s">
        <v>1075</v>
      </c>
      <c r="C162">
        <v>1655</v>
      </c>
      <c r="D162">
        <f t="shared" si="8"/>
        <v>1.655</v>
      </c>
      <c r="E162">
        <v>3700</v>
      </c>
      <c r="F162">
        <f t="shared" si="9"/>
        <v>3.7</v>
      </c>
      <c r="G162">
        <v>1735</v>
      </c>
      <c r="H162">
        <f t="shared" si="10"/>
        <v>1.7350000000000001</v>
      </c>
      <c r="I162" s="8">
        <f t="shared" si="11"/>
        <v>10.624272500000002</v>
      </c>
      <c r="J162" t="s">
        <v>167</v>
      </c>
      <c r="O162">
        <v>243</v>
      </c>
      <c r="Q162">
        <v>25.32</v>
      </c>
      <c r="S162" t="s">
        <v>180</v>
      </c>
      <c r="T162" t="s">
        <v>167</v>
      </c>
    </row>
    <row r="163" spans="1:21" hidden="1" x14ac:dyDescent="0.3">
      <c r="A163" t="s">
        <v>785</v>
      </c>
      <c r="B163" t="s">
        <v>1075</v>
      </c>
      <c r="C163">
        <v>1655</v>
      </c>
      <c r="D163">
        <f t="shared" si="8"/>
        <v>1.655</v>
      </c>
      <c r="E163">
        <v>3700</v>
      </c>
      <c r="F163">
        <f t="shared" si="9"/>
        <v>3.7</v>
      </c>
      <c r="G163">
        <v>1735</v>
      </c>
      <c r="H163">
        <f t="shared" si="10"/>
        <v>1.7350000000000001</v>
      </c>
      <c r="I163" s="8">
        <f t="shared" si="11"/>
        <v>10.624272500000002</v>
      </c>
      <c r="J163" t="s">
        <v>167</v>
      </c>
      <c r="N163">
        <v>2</v>
      </c>
      <c r="O163">
        <v>243</v>
      </c>
      <c r="P163" t="s">
        <v>359</v>
      </c>
      <c r="Q163">
        <v>25.32</v>
      </c>
      <c r="S163" t="s">
        <v>180</v>
      </c>
      <c r="T163" t="s">
        <v>167</v>
      </c>
    </row>
    <row r="164" spans="1:21" hidden="1" x14ac:dyDescent="0.3">
      <c r="A164" t="s">
        <v>785</v>
      </c>
      <c r="B164" t="s">
        <v>1075</v>
      </c>
      <c r="C164">
        <v>1655</v>
      </c>
      <c r="D164">
        <f t="shared" si="8"/>
        <v>1.655</v>
      </c>
      <c r="E164">
        <v>3700</v>
      </c>
      <c r="F164">
        <f t="shared" si="9"/>
        <v>3.7</v>
      </c>
      <c r="G164">
        <v>1735</v>
      </c>
      <c r="H164">
        <f t="shared" si="10"/>
        <v>1.7350000000000001</v>
      </c>
      <c r="I164" s="8">
        <f t="shared" si="11"/>
        <v>10.624272500000002</v>
      </c>
      <c r="J164" t="s">
        <v>167</v>
      </c>
      <c r="K164" t="s">
        <v>167</v>
      </c>
      <c r="N164">
        <v>2</v>
      </c>
      <c r="O164">
        <v>243</v>
      </c>
      <c r="P164" t="s">
        <v>230</v>
      </c>
      <c r="Q164">
        <v>25.32</v>
      </c>
      <c r="S164" t="s">
        <v>180</v>
      </c>
      <c r="T164" t="s">
        <v>167</v>
      </c>
    </row>
    <row r="165" spans="1:21" hidden="1" x14ac:dyDescent="0.3">
      <c r="A165" t="s">
        <v>785</v>
      </c>
      <c r="B165" t="s">
        <v>1075</v>
      </c>
      <c r="C165">
        <v>1655</v>
      </c>
      <c r="D165">
        <f t="shared" si="8"/>
        <v>1.655</v>
      </c>
      <c r="E165">
        <v>3700</v>
      </c>
      <c r="F165">
        <f t="shared" si="9"/>
        <v>3.7</v>
      </c>
      <c r="G165">
        <v>1735</v>
      </c>
      <c r="H165">
        <f t="shared" si="10"/>
        <v>1.7350000000000001</v>
      </c>
      <c r="I165" s="8">
        <f t="shared" si="11"/>
        <v>10.624272500000002</v>
      </c>
      <c r="J165" t="s">
        <v>167</v>
      </c>
      <c r="N165">
        <v>2</v>
      </c>
      <c r="O165">
        <v>243</v>
      </c>
      <c r="P165" t="s">
        <v>230</v>
      </c>
      <c r="Q165">
        <v>18.149999999999999</v>
      </c>
      <c r="S165" t="s">
        <v>180</v>
      </c>
      <c r="T165" t="s">
        <v>167</v>
      </c>
    </row>
    <row r="166" spans="1:21" hidden="1" x14ac:dyDescent="0.3">
      <c r="A166" t="s">
        <v>785</v>
      </c>
      <c r="B166" t="s">
        <v>1075</v>
      </c>
      <c r="C166">
        <v>1655</v>
      </c>
      <c r="D166">
        <f t="shared" si="8"/>
        <v>1.655</v>
      </c>
      <c r="E166">
        <v>3700</v>
      </c>
      <c r="F166">
        <f t="shared" si="9"/>
        <v>3.7</v>
      </c>
      <c r="G166">
        <v>1735</v>
      </c>
      <c r="H166">
        <f t="shared" si="10"/>
        <v>1.7350000000000001</v>
      </c>
      <c r="I166" s="8">
        <f t="shared" si="11"/>
        <v>10.624272500000002</v>
      </c>
      <c r="J166" t="s">
        <v>167</v>
      </c>
      <c r="K166" t="s">
        <v>167</v>
      </c>
      <c r="N166">
        <v>2</v>
      </c>
      <c r="O166">
        <v>243</v>
      </c>
      <c r="P166" t="s">
        <v>230</v>
      </c>
      <c r="Q166">
        <v>18.149999999999999</v>
      </c>
      <c r="S166" t="s">
        <v>180</v>
      </c>
      <c r="T166" t="s">
        <v>167</v>
      </c>
      <c r="U166" t="s">
        <v>217</v>
      </c>
    </row>
    <row r="167" spans="1:21" hidden="1" x14ac:dyDescent="0.3">
      <c r="A167" t="s">
        <v>785</v>
      </c>
      <c r="B167" t="s">
        <v>1075</v>
      </c>
      <c r="C167">
        <v>1655</v>
      </c>
      <c r="D167">
        <f t="shared" si="8"/>
        <v>1.655</v>
      </c>
      <c r="E167">
        <v>3700</v>
      </c>
      <c r="F167">
        <f t="shared" si="9"/>
        <v>3.7</v>
      </c>
      <c r="G167">
        <v>1735</v>
      </c>
      <c r="H167">
        <f t="shared" si="10"/>
        <v>1.7350000000000001</v>
      </c>
      <c r="I167" s="8">
        <f t="shared" si="11"/>
        <v>10.624272500000002</v>
      </c>
      <c r="J167" t="s">
        <v>167</v>
      </c>
      <c r="K167" t="s">
        <v>167</v>
      </c>
      <c r="N167">
        <v>2</v>
      </c>
      <c r="O167">
        <v>243</v>
      </c>
      <c r="P167" t="s">
        <v>230</v>
      </c>
      <c r="Q167">
        <v>25.32</v>
      </c>
      <c r="S167" t="s">
        <v>180</v>
      </c>
      <c r="T167" t="s">
        <v>167</v>
      </c>
      <c r="U167" t="s">
        <v>217</v>
      </c>
    </row>
    <row r="168" spans="1:21" hidden="1" x14ac:dyDescent="0.3">
      <c r="A168" t="s">
        <v>785</v>
      </c>
      <c r="B168" t="s">
        <v>1075</v>
      </c>
      <c r="C168">
        <v>1655</v>
      </c>
      <c r="D168">
        <f t="shared" si="8"/>
        <v>1.655</v>
      </c>
      <c r="E168">
        <v>3700</v>
      </c>
      <c r="F168">
        <f t="shared" si="9"/>
        <v>3.7</v>
      </c>
      <c r="G168">
        <v>1735</v>
      </c>
      <c r="H168">
        <f t="shared" si="10"/>
        <v>1.7350000000000001</v>
      </c>
      <c r="I168" s="8">
        <f t="shared" si="11"/>
        <v>10.624272500000002</v>
      </c>
      <c r="J168" t="s">
        <v>167</v>
      </c>
      <c r="K168" t="s">
        <v>167</v>
      </c>
      <c r="N168">
        <v>2</v>
      </c>
      <c r="O168">
        <v>243</v>
      </c>
      <c r="P168" t="s">
        <v>230</v>
      </c>
      <c r="Q168">
        <v>18.149999999999999</v>
      </c>
      <c r="R168" t="s">
        <v>167</v>
      </c>
      <c r="S168" t="s">
        <v>180</v>
      </c>
      <c r="T168" t="s">
        <v>167</v>
      </c>
      <c r="U168" t="s">
        <v>217</v>
      </c>
    </row>
    <row r="169" spans="1:21" hidden="1" x14ac:dyDescent="0.3">
      <c r="A169" t="s">
        <v>785</v>
      </c>
      <c r="B169" t="s">
        <v>1075</v>
      </c>
      <c r="C169">
        <v>1655</v>
      </c>
      <c r="D169">
        <f t="shared" si="8"/>
        <v>1.655</v>
      </c>
      <c r="E169">
        <v>3700</v>
      </c>
      <c r="F169">
        <f t="shared" si="9"/>
        <v>3.7</v>
      </c>
      <c r="G169">
        <v>1735</v>
      </c>
      <c r="H169">
        <f t="shared" si="10"/>
        <v>1.7350000000000001</v>
      </c>
      <c r="I169" s="8">
        <f t="shared" si="11"/>
        <v>10.624272500000002</v>
      </c>
      <c r="J169" t="s">
        <v>167</v>
      </c>
      <c r="K169" t="s">
        <v>167</v>
      </c>
      <c r="N169">
        <v>2</v>
      </c>
      <c r="O169">
        <v>243</v>
      </c>
      <c r="P169" t="s">
        <v>230</v>
      </c>
      <c r="Q169">
        <v>25.32</v>
      </c>
      <c r="R169" t="s">
        <v>167</v>
      </c>
      <c r="S169" t="s">
        <v>180</v>
      </c>
      <c r="T169" t="s">
        <v>167</v>
      </c>
      <c r="U169" t="s">
        <v>217</v>
      </c>
    </row>
    <row r="170" spans="1:21" hidden="1" x14ac:dyDescent="0.3">
      <c r="A170" t="s">
        <v>785</v>
      </c>
      <c r="B170" t="s">
        <v>1075</v>
      </c>
      <c r="C170">
        <v>1655</v>
      </c>
      <c r="D170">
        <f t="shared" si="8"/>
        <v>1.655</v>
      </c>
      <c r="E170">
        <v>3700</v>
      </c>
      <c r="F170">
        <f t="shared" si="9"/>
        <v>3.7</v>
      </c>
      <c r="G170">
        <v>1735</v>
      </c>
      <c r="H170">
        <f t="shared" si="10"/>
        <v>1.7350000000000001</v>
      </c>
      <c r="I170" s="8">
        <f t="shared" si="11"/>
        <v>10.624272500000002</v>
      </c>
      <c r="J170" t="s">
        <v>167</v>
      </c>
      <c r="K170" t="s">
        <v>167</v>
      </c>
      <c r="N170">
        <v>2</v>
      </c>
      <c r="O170">
        <v>243</v>
      </c>
      <c r="P170" t="s">
        <v>230</v>
      </c>
      <c r="Q170">
        <v>18.149999999999999</v>
      </c>
      <c r="R170" t="s">
        <v>167</v>
      </c>
      <c r="S170" t="s">
        <v>180</v>
      </c>
      <c r="T170" t="s">
        <v>167</v>
      </c>
      <c r="U170" t="s">
        <v>217</v>
      </c>
    </row>
    <row r="171" spans="1:21" hidden="1" x14ac:dyDescent="0.3">
      <c r="A171" t="s">
        <v>785</v>
      </c>
      <c r="B171" t="s">
        <v>1075</v>
      </c>
      <c r="C171">
        <v>1655</v>
      </c>
      <c r="D171">
        <f t="shared" si="8"/>
        <v>1.655</v>
      </c>
      <c r="E171">
        <v>3700</v>
      </c>
      <c r="F171">
        <f t="shared" si="9"/>
        <v>3.7</v>
      </c>
      <c r="G171">
        <v>1735</v>
      </c>
      <c r="H171">
        <f t="shared" si="10"/>
        <v>1.7350000000000001</v>
      </c>
      <c r="I171" s="8">
        <f t="shared" si="11"/>
        <v>10.624272500000002</v>
      </c>
      <c r="J171" t="s">
        <v>167</v>
      </c>
      <c r="K171" t="s">
        <v>167</v>
      </c>
      <c r="N171">
        <v>2</v>
      </c>
      <c r="O171">
        <v>243</v>
      </c>
      <c r="P171" t="s">
        <v>230</v>
      </c>
      <c r="Q171">
        <v>25.32</v>
      </c>
      <c r="R171" t="s">
        <v>167</v>
      </c>
      <c r="S171" t="s">
        <v>180</v>
      </c>
      <c r="T171" t="s">
        <v>167</v>
      </c>
      <c r="U171" t="s">
        <v>217</v>
      </c>
    </row>
    <row r="172" spans="1:21" hidden="1" x14ac:dyDescent="0.3">
      <c r="A172" t="s">
        <v>785</v>
      </c>
      <c r="B172" t="s">
        <v>1075</v>
      </c>
      <c r="C172">
        <v>1655</v>
      </c>
      <c r="D172">
        <f t="shared" si="8"/>
        <v>1.655</v>
      </c>
      <c r="E172">
        <v>3700</v>
      </c>
      <c r="F172">
        <f t="shared" si="9"/>
        <v>3.7</v>
      </c>
      <c r="G172">
        <v>1735</v>
      </c>
      <c r="H172">
        <f t="shared" si="10"/>
        <v>1.7350000000000001</v>
      </c>
      <c r="I172" s="8">
        <f t="shared" si="11"/>
        <v>10.624272500000002</v>
      </c>
      <c r="J172" t="s">
        <v>167</v>
      </c>
      <c r="N172">
        <v>2</v>
      </c>
      <c r="O172">
        <v>243</v>
      </c>
      <c r="P172" t="s">
        <v>230</v>
      </c>
      <c r="Q172">
        <v>18.149999999999999</v>
      </c>
      <c r="S172" t="s">
        <v>180</v>
      </c>
      <c r="T172" t="s">
        <v>167</v>
      </c>
    </row>
    <row r="173" spans="1:21" hidden="1" x14ac:dyDescent="0.3">
      <c r="A173" t="s">
        <v>785</v>
      </c>
      <c r="B173" t="s">
        <v>1075</v>
      </c>
      <c r="C173">
        <v>1655</v>
      </c>
      <c r="D173">
        <f t="shared" si="8"/>
        <v>1.655</v>
      </c>
      <c r="E173">
        <v>3700</v>
      </c>
      <c r="F173">
        <f t="shared" si="9"/>
        <v>3.7</v>
      </c>
      <c r="G173">
        <v>1735</v>
      </c>
      <c r="H173">
        <f t="shared" si="10"/>
        <v>1.7350000000000001</v>
      </c>
      <c r="I173" s="8">
        <f t="shared" si="11"/>
        <v>10.624272500000002</v>
      </c>
      <c r="J173" t="s">
        <v>167</v>
      </c>
      <c r="K173" t="s">
        <v>167</v>
      </c>
      <c r="N173">
        <v>2</v>
      </c>
      <c r="O173">
        <v>243</v>
      </c>
      <c r="P173" t="s">
        <v>230</v>
      </c>
      <c r="Q173">
        <v>18.149999999999999</v>
      </c>
      <c r="S173" t="s">
        <v>180</v>
      </c>
      <c r="T173" t="s">
        <v>167</v>
      </c>
      <c r="U173" t="s">
        <v>217</v>
      </c>
    </row>
    <row r="174" spans="1:21" hidden="1" x14ac:dyDescent="0.3">
      <c r="A174" t="s">
        <v>785</v>
      </c>
      <c r="B174" t="s">
        <v>1075</v>
      </c>
      <c r="C174">
        <v>1655</v>
      </c>
      <c r="D174">
        <f t="shared" si="8"/>
        <v>1.655</v>
      </c>
      <c r="E174">
        <v>3700</v>
      </c>
      <c r="F174">
        <f t="shared" si="9"/>
        <v>3.7</v>
      </c>
      <c r="G174">
        <v>1735</v>
      </c>
      <c r="H174">
        <f t="shared" si="10"/>
        <v>1.7350000000000001</v>
      </c>
      <c r="I174" s="8">
        <f t="shared" si="11"/>
        <v>10.624272500000002</v>
      </c>
      <c r="J174" t="s">
        <v>167</v>
      </c>
      <c r="K174" t="s">
        <v>167</v>
      </c>
      <c r="N174">
        <v>2</v>
      </c>
      <c r="O174">
        <v>243</v>
      </c>
      <c r="P174" t="s">
        <v>230</v>
      </c>
      <c r="Q174">
        <v>18.149999999999999</v>
      </c>
      <c r="R174" t="s">
        <v>167</v>
      </c>
      <c r="S174" t="s">
        <v>180</v>
      </c>
      <c r="T174" t="s">
        <v>167</v>
      </c>
      <c r="U174" t="s">
        <v>217</v>
      </c>
    </row>
    <row r="175" spans="1:21" hidden="1" x14ac:dyDescent="0.3">
      <c r="A175" t="s">
        <v>785</v>
      </c>
      <c r="B175" t="s">
        <v>1075</v>
      </c>
      <c r="C175">
        <v>1655</v>
      </c>
      <c r="D175">
        <f t="shared" si="8"/>
        <v>1.655</v>
      </c>
      <c r="E175">
        <v>3700</v>
      </c>
      <c r="F175">
        <f t="shared" si="9"/>
        <v>3.7</v>
      </c>
      <c r="G175">
        <v>1735</v>
      </c>
      <c r="H175">
        <f t="shared" si="10"/>
        <v>1.7350000000000001</v>
      </c>
      <c r="I175" s="8">
        <f t="shared" si="11"/>
        <v>10.624272500000002</v>
      </c>
      <c r="J175" t="s">
        <v>167</v>
      </c>
      <c r="K175" t="s">
        <v>167</v>
      </c>
      <c r="N175">
        <v>2</v>
      </c>
      <c r="O175">
        <v>243</v>
      </c>
      <c r="P175" t="s">
        <v>230</v>
      </c>
      <c r="Q175">
        <v>25.32</v>
      </c>
      <c r="S175" t="s">
        <v>180</v>
      </c>
      <c r="T175" t="s">
        <v>167</v>
      </c>
    </row>
    <row r="176" spans="1:21" hidden="1" x14ac:dyDescent="0.3">
      <c r="A176" t="s">
        <v>785</v>
      </c>
      <c r="B176" t="s">
        <v>1075</v>
      </c>
      <c r="C176">
        <v>1655</v>
      </c>
      <c r="D176">
        <f t="shared" si="8"/>
        <v>1.655</v>
      </c>
      <c r="E176">
        <v>3700</v>
      </c>
      <c r="F176">
        <f t="shared" si="9"/>
        <v>3.7</v>
      </c>
      <c r="G176">
        <v>1735</v>
      </c>
      <c r="H176">
        <f t="shared" si="10"/>
        <v>1.7350000000000001</v>
      </c>
      <c r="I176" s="8">
        <f t="shared" si="11"/>
        <v>10.624272500000002</v>
      </c>
      <c r="J176" t="s">
        <v>167</v>
      </c>
      <c r="K176" t="s">
        <v>167</v>
      </c>
      <c r="N176">
        <v>2</v>
      </c>
      <c r="O176">
        <v>243</v>
      </c>
      <c r="P176" t="s">
        <v>230</v>
      </c>
      <c r="Q176">
        <v>25.32</v>
      </c>
      <c r="S176" t="s">
        <v>180</v>
      </c>
      <c r="T176" t="s">
        <v>167</v>
      </c>
      <c r="U176" t="s">
        <v>217</v>
      </c>
    </row>
    <row r="177" spans="1:21" hidden="1" x14ac:dyDescent="0.3">
      <c r="A177" t="s">
        <v>785</v>
      </c>
      <c r="B177" t="s">
        <v>1075</v>
      </c>
      <c r="C177">
        <v>1655</v>
      </c>
      <c r="D177">
        <f t="shared" si="8"/>
        <v>1.655</v>
      </c>
      <c r="E177">
        <v>3700</v>
      </c>
      <c r="F177">
        <f t="shared" si="9"/>
        <v>3.7</v>
      </c>
      <c r="G177">
        <v>1735</v>
      </c>
      <c r="H177">
        <f t="shared" si="10"/>
        <v>1.7350000000000001</v>
      </c>
      <c r="I177" s="8">
        <f t="shared" si="11"/>
        <v>10.624272500000002</v>
      </c>
      <c r="J177" t="s">
        <v>167</v>
      </c>
      <c r="K177" t="s">
        <v>167</v>
      </c>
      <c r="N177">
        <v>2</v>
      </c>
      <c r="O177">
        <v>243</v>
      </c>
      <c r="P177" t="s">
        <v>230</v>
      </c>
      <c r="Q177">
        <v>25.32</v>
      </c>
      <c r="R177" t="s">
        <v>167</v>
      </c>
      <c r="S177" t="s">
        <v>180</v>
      </c>
      <c r="T177" t="s">
        <v>167</v>
      </c>
      <c r="U177" t="s">
        <v>217</v>
      </c>
    </row>
    <row r="178" spans="1:21" hidden="1" x14ac:dyDescent="0.3">
      <c r="A178" t="s">
        <v>785</v>
      </c>
      <c r="B178" t="s">
        <v>1075</v>
      </c>
      <c r="C178">
        <v>1655</v>
      </c>
      <c r="D178">
        <f t="shared" si="8"/>
        <v>1.655</v>
      </c>
      <c r="E178">
        <v>3700</v>
      </c>
      <c r="F178">
        <f t="shared" si="9"/>
        <v>3.7</v>
      </c>
      <c r="G178">
        <v>1735</v>
      </c>
      <c r="H178">
        <f t="shared" si="10"/>
        <v>1.7350000000000001</v>
      </c>
      <c r="I178" s="8">
        <f t="shared" si="11"/>
        <v>10.624272500000002</v>
      </c>
      <c r="J178" t="s">
        <v>167</v>
      </c>
      <c r="O178">
        <v>243</v>
      </c>
      <c r="Q178">
        <v>25.32</v>
      </c>
      <c r="S178" t="s">
        <v>180</v>
      </c>
      <c r="T178" t="s">
        <v>167</v>
      </c>
    </row>
    <row r="179" spans="1:21" hidden="1" x14ac:dyDescent="0.3">
      <c r="A179" t="s">
        <v>785</v>
      </c>
      <c r="B179" t="s">
        <v>1075</v>
      </c>
      <c r="C179">
        <v>1655</v>
      </c>
      <c r="D179">
        <f t="shared" si="8"/>
        <v>1.655</v>
      </c>
      <c r="E179">
        <v>3700</v>
      </c>
      <c r="F179">
        <f t="shared" si="9"/>
        <v>3.7</v>
      </c>
      <c r="G179">
        <v>1735</v>
      </c>
      <c r="H179">
        <f t="shared" si="10"/>
        <v>1.7350000000000001</v>
      </c>
      <c r="I179" s="8">
        <f t="shared" si="11"/>
        <v>10.624272500000002</v>
      </c>
      <c r="J179" t="s">
        <v>167</v>
      </c>
      <c r="O179">
        <v>243</v>
      </c>
      <c r="Q179">
        <v>25.32</v>
      </c>
      <c r="S179" t="s">
        <v>180</v>
      </c>
      <c r="T179" t="s">
        <v>167</v>
      </c>
    </row>
    <row r="180" spans="1:21" hidden="1" x14ac:dyDescent="0.3">
      <c r="A180" t="s">
        <v>785</v>
      </c>
      <c r="B180" t="s">
        <v>1075</v>
      </c>
      <c r="C180">
        <v>1655</v>
      </c>
      <c r="D180">
        <f t="shared" si="8"/>
        <v>1.655</v>
      </c>
      <c r="E180">
        <v>3700</v>
      </c>
      <c r="F180">
        <f t="shared" si="9"/>
        <v>3.7</v>
      </c>
      <c r="G180">
        <v>1735</v>
      </c>
      <c r="H180">
        <f t="shared" si="10"/>
        <v>1.7350000000000001</v>
      </c>
      <c r="I180" s="8">
        <f t="shared" si="11"/>
        <v>10.624272500000002</v>
      </c>
      <c r="J180" t="s">
        <v>167</v>
      </c>
      <c r="O180">
        <v>243</v>
      </c>
      <c r="Q180">
        <v>18.149999999999999</v>
      </c>
      <c r="S180" t="s">
        <v>180</v>
      </c>
      <c r="T180" t="s">
        <v>167</v>
      </c>
    </row>
    <row r="181" spans="1:21" hidden="1" x14ac:dyDescent="0.3">
      <c r="A181" t="s">
        <v>785</v>
      </c>
      <c r="B181" t="s">
        <v>1075</v>
      </c>
      <c r="C181">
        <v>1655</v>
      </c>
      <c r="D181">
        <f t="shared" si="8"/>
        <v>1.655</v>
      </c>
      <c r="E181">
        <v>3700</v>
      </c>
      <c r="F181">
        <f t="shared" si="9"/>
        <v>3.7</v>
      </c>
      <c r="G181">
        <v>1735</v>
      </c>
      <c r="H181">
        <f t="shared" si="10"/>
        <v>1.7350000000000001</v>
      </c>
      <c r="I181" s="8">
        <f t="shared" si="11"/>
        <v>10.624272500000002</v>
      </c>
      <c r="J181" t="s">
        <v>167</v>
      </c>
      <c r="O181">
        <v>243</v>
      </c>
      <c r="Q181">
        <v>18.149999999999999</v>
      </c>
      <c r="S181" t="s">
        <v>180</v>
      </c>
      <c r="T181" t="s">
        <v>167</v>
      </c>
    </row>
    <row r="182" spans="1:21" hidden="1" x14ac:dyDescent="0.3">
      <c r="A182" t="s">
        <v>235</v>
      </c>
      <c r="B182" t="s">
        <v>1108</v>
      </c>
      <c r="C182">
        <v>1530</v>
      </c>
      <c r="D182">
        <f t="shared" si="8"/>
        <v>1.53</v>
      </c>
      <c r="E182">
        <v>3840</v>
      </c>
      <c r="F182">
        <f t="shared" si="9"/>
        <v>3.84</v>
      </c>
      <c r="G182">
        <v>1735</v>
      </c>
      <c r="H182">
        <f t="shared" si="10"/>
        <v>1.7350000000000001</v>
      </c>
      <c r="I182" s="8">
        <f t="shared" si="11"/>
        <v>10.193472</v>
      </c>
      <c r="J182" t="s">
        <v>167</v>
      </c>
      <c r="N182">
        <v>2</v>
      </c>
      <c r="O182">
        <v>268</v>
      </c>
      <c r="P182" t="s">
        <v>230</v>
      </c>
      <c r="Q182">
        <v>17</v>
      </c>
      <c r="S182" t="s">
        <v>180</v>
      </c>
      <c r="T182" t="s">
        <v>167</v>
      </c>
    </row>
    <row r="183" spans="1:21" hidden="1" x14ac:dyDescent="0.3">
      <c r="A183" t="s">
        <v>139</v>
      </c>
      <c r="B183" t="s">
        <v>1134</v>
      </c>
      <c r="C183">
        <v>1537</v>
      </c>
      <c r="D183">
        <f t="shared" si="8"/>
        <v>1.5369999999999999</v>
      </c>
      <c r="E183">
        <v>3992</v>
      </c>
      <c r="F183">
        <f t="shared" si="9"/>
        <v>3.992</v>
      </c>
      <c r="G183">
        <v>1677</v>
      </c>
      <c r="H183">
        <f t="shared" si="10"/>
        <v>1.677</v>
      </c>
      <c r="I183" s="8">
        <f t="shared" si="11"/>
        <v>10.289575608</v>
      </c>
      <c r="J183" t="s">
        <v>167</v>
      </c>
      <c r="O183">
        <v>419</v>
      </c>
      <c r="P183" t="s">
        <v>230</v>
      </c>
      <c r="Q183">
        <v>23</v>
      </c>
      <c r="S183" t="s">
        <v>180</v>
      </c>
      <c r="T183" t="s">
        <v>167</v>
      </c>
    </row>
    <row r="184" spans="1:21" hidden="1" x14ac:dyDescent="0.3">
      <c r="A184" t="s">
        <v>139</v>
      </c>
      <c r="B184" t="s">
        <v>1134</v>
      </c>
      <c r="C184">
        <v>1537</v>
      </c>
      <c r="D184">
        <f t="shared" si="8"/>
        <v>1.5369999999999999</v>
      </c>
      <c r="E184">
        <v>3992</v>
      </c>
      <c r="F184">
        <f t="shared" si="9"/>
        <v>3.992</v>
      </c>
      <c r="G184">
        <v>1677</v>
      </c>
      <c r="H184">
        <f t="shared" si="10"/>
        <v>1.677</v>
      </c>
      <c r="I184" s="8">
        <f t="shared" si="11"/>
        <v>10.289575608</v>
      </c>
      <c r="J184" t="s">
        <v>167</v>
      </c>
      <c r="K184" t="s">
        <v>167</v>
      </c>
      <c r="O184">
        <v>419</v>
      </c>
      <c r="P184" t="s">
        <v>230</v>
      </c>
      <c r="Q184">
        <v>23</v>
      </c>
      <c r="R184" t="s">
        <v>167</v>
      </c>
      <c r="S184" t="s">
        <v>180</v>
      </c>
      <c r="T184" t="s">
        <v>167</v>
      </c>
      <c r="U184" t="s">
        <v>217</v>
      </c>
    </row>
    <row r="185" spans="1:21" hidden="1" x14ac:dyDescent="0.3">
      <c r="A185" t="s">
        <v>139</v>
      </c>
      <c r="B185" t="s">
        <v>1134</v>
      </c>
      <c r="C185">
        <v>1537</v>
      </c>
      <c r="D185">
        <f t="shared" si="8"/>
        <v>1.5369999999999999</v>
      </c>
      <c r="E185">
        <v>3992</v>
      </c>
      <c r="F185">
        <f t="shared" si="9"/>
        <v>3.992</v>
      </c>
      <c r="G185">
        <v>1677</v>
      </c>
      <c r="H185">
        <f t="shared" si="10"/>
        <v>1.677</v>
      </c>
      <c r="I185" s="8">
        <f t="shared" si="11"/>
        <v>10.289575608</v>
      </c>
      <c r="J185" t="s">
        <v>167</v>
      </c>
      <c r="K185" t="s">
        <v>167</v>
      </c>
      <c r="N185">
        <v>2</v>
      </c>
      <c r="O185">
        <v>419</v>
      </c>
      <c r="P185" t="s">
        <v>230</v>
      </c>
      <c r="Q185">
        <v>23</v>
      </c>
      <c r="R185" t="s">
        <v>167</v>
      </c>
      <c r="S185" t="s">
        <v>180</v>
      </c>
      <c r="T185" t="s">
        <v>167</v>
      </c>
      <c r="U185" t="s">
        <v>167</v>
      </c>
    </row>
    <row r="186" spans="1:21" hidden="1" x14ac:dyDescent="0.3">
      <c r="A186" t="s">
        <v>139</v>
      </c>
      <c r="B186" t="s">
        <v>1134</v>
      </c>
      <c r="C186">
        <v>1537</v>
      </c>
      <c r="D186">
        <f t="shared" si="8"/>
        <v>1.5369999999999999</v>
      </c>
      <c r="E186">
        <v>3992</v>
      </c>
      <c r="F186">
        <f t="shared" si="9"/>
        <v>3.992</v>
      </c>
      <c r="G186">
        <v>1677</v>
      </c>
      <c r="H186">
        <f t="shared" si="10"/>
        <v>1.677</v>
      </c>
      <c r="I186" s="8">
        <f t="shared" si="11"/>
        <v>10.289575608</v>
      </c>
      <c r="J186" t="s">
        <v>167</v>
      </c>
      <c r="K186" t="s">
        <v>167</v>
      </c>
      <c r="N186">
        <v>2</v>
      </c>
      <c r="O186">
        <v>419</v>
      </c>
      <c r="P186" t="s">
        <v>230</v>
      </c>
      <c r="Q186">
        <v>23</v>
      </c>
      <c r="R186" t="s">
        <v>167</v>
      </c>
      <c r="S186" t="s">
        <v>384</v>
      </c>
      <c r="T186" t="s">
        <v>167</v>
      </c>
      <c r="U186" t="s">
        <v>217</v>
      </c>
    </row>
    <row r="187" spans="1:21" hidden="1" x14ac:dyDescent="0.3">
      <c r="A187" t="s">
        <v>139</v>
      </c>
      <c r="B187" t="s">
        <v>1134</v>
      </c>
      <c r="C187">
        <v>1537</v>
      </c>
      <c r="D187">
        <f t="shared" si="8"/>
        <v>1.5369999999999999</v>
      </c>
      <c r="E187">
        <v>3992</v>
      </c>
      <c r="F187">
        <f t="shared" si="9"/>
        <v>3.992</v>
      </c>
      <c r="G187">
        <v>1677</v>
      </c>
      <c r="H187">
        <f t="shared" si="10"/>
        <v>1.677</v>
      </c>
      <c r="I187" s="8">
        <f t="shared" si="11"/>
        <v>10.289575608</v>
      </c>
      <c r="J187" t="s">
        <v>167</v>
      </c>
      <c r="K187" t="s">
        <v>167</v>
      </c>
      <c r="N187">
        <v>2</v>
      </c>
      <c r="O187">
        <v>419</v>
      </c>
      <c r="P187" t="s">
        <v>230</v>
      </c>
      <c r="Q187">
        <v>23</v>
      </c>
      <c r="R187" t="s">
        <v>167</v>
      </c>
      <c r="S187" t="s">
        <v>180</v>
      </c>
      <c r="T187" t="s">
        <v>167</v>
      </c>
      <c r="U187" t="s">
        <v>217</v>
      </c>
    </row>
    <row r="188" spans="1:21" hidden="1" x14ac:dyDescent="0.3">
      <c r="A188" t="s">
        <v>139</v>
      </c>
      <c r="B188" t="s">
        <v>1134</v>
      </c>
      <c r="C188">
        <v>1537</v>
      </c>
      <c r="D188">
        <f t="shared" si="8"/>
        <v>1.5369999999999999</v>
      </c>
      <c r="E188">
        <v>3992</v>
      </c>
      <c r="F188">
        <f t="shared" si="9"/>
        <v>3.992</v>
      </c>
      <c r="G188">
        <v>1677</v>
      </c>
      <c r="H188">
        <f t="shared" si="10"/>
        <v>1.677</v>
      </c>
      <c r="I188" s="8">
        <f t="shared" si="11"/>
        <v>10.289575608</v>
      </c>
      <c r="J188" t="s">
        <v>167</v>
      </c>
      <c r="K188" t="s">
        <v>167</v>
      </c>
      <c r="N188">
        <v>2</v>
      </c>
      <c r="O188">
        <v>419</v>
      </c>
      <c r="P188" t="s">
        <v>359</v>
      </c>
      <c r="Q188">
        <v>23</v>
      </c>
      <c r="R188" t="s">
        <v>167</v>
      </c>
      <c r="S188" t="s">
        <v>384</v>
      </c>
      <c r="T188" t="s">
        <v>167</v>
      </c>
      <c r="U188" t="s">
        <v>217</v>
      </c>
    </row>
    <row r="189" spans="1:21" hidden="1" x14ac:dyDescent="0.3">
      <c r="A189" t="s">
        <v>139</v>
      </c>
      <c r="B189" t="s">
        <v>1143</v>
      </c>
      <c r="C189">
        <v>1570</v>
      </c>
      <c r="D189">
        <f t="shared" si="8"/>
        <v>1.57</v>
      </c>
      <c r="E189">
        <v>3995</v>
      </c>
      <c r="F189">
        <f t="shared" si="9"/>
        <v>3.9950000000000001</v>
      </c>
      <c r="G189">
        <v>1706</v>
      </c>
      <c r="H189">
        <f t="shared" si="10"/>
        <v>1.706</v>
      </c>
      <c r="I189" s="8">
        <f t="shared" si="11"/>
        <v>10.700287900000001</v>
      </c>
      <c r="J189" t="s">
        <v>167</v>
      </c>
      <c r="K189" t="s">
        <v>167</v>
      </c>
      <c r="O189">
        <v>390</v>
      </c>
      <c r="Q189">
        <v>17.600000000000001</v>
      </c>
      <c r="S189" t="s">
        <v>180</v>
      </c>
    </row>
    <row r="190" spans="1:21" hidden="1" x14ac:dyDescent="0.3">
      <c r="A190" t="s">
        <v>139</v>
      </c>
      <c r="B190" t="s">
        <v>1143</v>
      </c>
      <c r="C190">
        <v>1570</v>
      </c>
      <c r="D190">
        <f t="shared" si="8"/>
        <v>1.57</v>
      </c>
      <c r="E190">
        <v>3995</v>
      </c>
      <c r="F190">
        <f t="shared" si="9"/>
        <v>3.9950000000000001</v>
      </c>
      <c r="G190">
        <v>1706</v>
      </c>
      <c r="H190">
        <f t="shared" si="10"/>
        <v>1.706</v>
      </c>
      <c r="I190" s="8">
        <f t="shared" si="11"/>
        <v>10.700287900000001</v>
      </c>
      <c r="J190" t="s">
        <v>167</v>
      </c>
      <c r="K190" t="s">
        <v>167</v>
      </c>
      <c r="O190">
        <v>390</v>
      </c>
      <c r="Q190">
        <v>23</v>
      </c>
      <c r="S190" t="s">
        <v>180</v>
      </c>
    </row>
    <row r="191" spans="1:21" hidden="1" x14ac:dyDescent="0.3">
      <c r="A191" t="s">
        <v>139</v>
      </c>
      <c r="B191" t="s">
        <v>1143</v>
      </c>
      <c r="C191">
        <v>1570</v>
      </c>
      <c r="D191">
        <f t="shared" si="8"/>
        <v>1.57</v>
      </c>
      <c r="E191">
        <v>3995</v>
      </c>
      <c r="F191">
        <f t="shared" si="9"/>
        <v>3.9950000000000001</v>
      </c>
      <c r="G191">
        <v>1706</v>
      </c>
      <c r="H191">
        <f t="shared" si="10"/>
        <v>1.706</v>
      </c>
      <c r="I191" s="8">
        <f t="shared" si="11"/>
        <v>10.700287900000001</v>
      </c>
      <c r="J191" t="s">
        <v>167</v>
      </c>
      <c r="K191" t="s">
        <v>167</v>
      </c>
      <c r="O191">
        <v>390</v>
      </c>
      <c r="Q191">
        <v>17.600000000000001</v>
      </c>
      <c r="S191" t="s">
        <v>180</v>
      </c>
      <c r="T191" t="s">
        <v>167</v>
      </c>
      <c r="U191" t="s">
        <v>167</v>
      </c>
    </row>
    <row r="192" spans="1:21" hidden="1" x14ac:dyDescent="0.3">
      <c r="A192" t="s">
        <v>139</v>
      </c>
      <c r="B192" t="s">
        <v>1143</v>
      </c>
      <c r="C192">
        <v>1570</v>
      </c>
      <c r="D192">
        <f t="shared" si="8"/>
        <v>1.57</v>
      </c>
      <c r="E192">
        <v>3995</v>
      </c>
      <c r="F192">
        <f t="shared" si="9"/>
        <v>3.9950000000000001</v>
      </c>
      <c r="G192">
        <v>1706</v>
      </c>
      <c r="H192">
        <f t="shared" si="10"/>
        <v>1.706</v>
      </c>
      <c r="I192" s="8">
        <f t="shared" si="11"/>
        <v>10.700287900000001</v>
      </c>
      <c r="J192" t="s">
        <v>167</v>
      </c>
      <c r="K192" t="s">
        <v>167</v>
      </c>
      <c r="N192">
        <v>2</v>
      </c>
      <c r="O192">
        <v>390</v>
      </c>
      <c r="P192" t="s">
        <v>230</v>
      </c>
      <c r="Q192">
        <v>17.600000000000001</v>
      </c>
      <c r="S192" t="s">
        <v>180</v>
      </c>
      <c r="T192" t="s">
        <v>167</v>
      </c>
      <c r="U192" t="s">
        <v>167</v>
      </c>
    </row>
    <row r="193" spans="1:21" hidden="1" x14ac:dyDescent="0.3">
      <c r="A193" t="s">
        <v>139</v>
      </c>
      <c r="B193" t="s">
        <v>1143</v>
      </c>
      <c r="C193">
        <v>1570</v>
      </c>
      <c r="D193">
        <f t="shared" si="8"/>
        <v>1.57</v>
      </c>
      <c r="E193">
        <v>3995</v>
      </c>
      <c r="F193">
        <f t="shared" si="9"/>
        <v>3.9950000000000001</v>
      </c>
      <c r="G193">
        <v>1706</v>
      </c>
      <c r="H193">
        <f t="shared" si="10"/>
        <v>1.706</v>
      </c>
      <c r="I193" s="8">
        <f t="shared" si="11"/>
        <v>10.700287900000001</v>
      </c>
      <c r="J193" t="s">
        <v>167</v>
      </c>
      <c r="K193" t="s">
        <v>167</v>
      </c>
      <c r="N193">
        <v>2</v>
      </c>
      <c r="O193">
        <v>390</v>
      </c>
      <c r="P193" t="s">
        <v>230</v>
      </c>
      <c r="Q193">
        <v>17.600000000000001</v>
      </c>
      <c r="R193" t="s">
        <v>167</v>
      </c>
      <c r="S193" t="s">
        <v>384</v>
      </c>
      <c r="T193" t="s">
        <v>167</v>
      </c>
      <c r="U193" t="s">
        <v>217</v>
      </c>
    </row>
    <row r="194" spans="1:21" hidden="1" x14ac:dyDescent="0.3">
      <c r="A194" t="s">
        <v>139</v>
      </c>
      <c r="B194" t="s">
        <v>1143</v>
      </c>
      <c r="C194">
        <v>1570</v>
      </c>
      <c r="D194">
        <f t="shared" si="8"/>
        <v>1.57</v>
      </c>
      <c r="E194">
        <v>3995</v>
      </c>
      <c r="F194">
        <f t="shared" si="9"/>
        <v>3.9950000000000001</v>
      </c>
      <c r="G194">
        <v>1706</v>
      </c>
      <c r="H194">
        <f t="shared" si="10"/>
        <v>1.706</v>
      </c>
      <c r="I194" s="8">
        <f t="shared" si="11"/>
        <v>10.700287900000001</v>
      </c>
      <c r="J194" t="s">
        <v>167</v>
      </c>
      <c r="K194" t="s">
        <v>167</v>
      </c>
      <c r="O194">
        <v>390</v>
      </c>
      <c r="Q194">
        <v>23</v>
      </c>
      <c r="S194" t="s">
        <v>180</v>
      </c>
      <c r="T194" t="s">
        <v>167</v>
      </c>
      <c r="U194" t="s">
        <v>167</v>
      </c>
    </row>
    <row r="195" spans="1:21" hidden="1" x14ac:dyDescent="0.3">
      <c r="A195" t="s">
        <v>139</v>
      </c>
      <c r="B195" t="s">
        <v>1143</v>
      </c>
      <c r="C195">
        <v>1570</v>
      </c>
      <c r="D195">
        <f t="shared" ref="D195:D258" si="12">CONVERT(C195,"mm","m")</f>
        <v>1.57</v>
      </c>
      <c r="E195">
        <v>3995</v>
      </c>
      <c r="F195">
        <f t="shared" ref="F195:F258" si="13">CONVERT(E195,"mm","m")</f>
        <v>3.9950000000000001</v>
      </c>
      <c r="G195">
        <v>1706</v>
      </c>
      <c r="H195">
        <f t="shared" ref="H195:H258" si="14">CONVERT(G195,"mm","m")</f>
        <v>1.706</v>
      </c>
      <c r="I195" s="8">
        <f t="shared" ref="I195:I258" si="15">D195*F195*H195</f>
        <v>10.700287900000001</v>
      </c>
      <c r="J195" t="s">
        <v>167</v>
      </c>
      <c r="K195" t="s">
        <v>167</v>
      </c>
      <c r="N195">
        <v>2</v>
      </c>
      <c r="O195">
        <v>390</v>
      </c>
      <c r="P195" t="s">
        <v>230</v>
      </c>
      <c r="Q195">
        <v>20</v>
      </c>
      <c r="S195" t="s">
        <v>180</v>
      </c>
      <c r="T195" t="s">
        <v>167</v>
      </c>
      <c r="U195" t="s">
        <v>167</v>
      </c>
    </row>
    <row r="196" spans="1:21" hidden="1" x14ac:dyDescent="0.3">
      <c r="A196" t="s">
        <v>139</v>
      </c>
      <c r="B196" t="s">
        <v>1143</v>
      </c>
      <c r="C196">
        <v>1570</v>
      </c>
      <c r="D196">
        <f t="shared" si="12"/>
        <v>1.57</v>
      </c>
      <c r="E196">
        <v>3995</v>
      </c>
      <c r="F196">
        <f t="shared" si="13"/>
        <v>3.9950000000000001</v>
      </c>
      <c r="G196">
        <v>1706</v>
      </c>
      <c r="H196">
        <f t="shared" si="14"/>
        <v>1.706</v>
      </c>
      <c r="I196" s="8">
        <f t="shared" si="15"/>
        <v>10.700287900000001</v>
      </c>
      <c r="J196" t="s">
        <v>167</v>
      </c>
      <c r="K196" t="s">
        <v>167</v>
      </c>
      <c r="N196">
        <v>2</v>
      </c>
      <c r="O196">
        <v>390</v>
      </c>
      <c r="P196" t="s">
        <v>230</v>
      </c>
      <c r="Q196">
        <v>23</v>
      </c>
      <c r="R196" t="s">
        <v>167</v>
      </c>
      <c r="S196" t="s">
        <v>384</v>
      </c>
      <c r="T196" t="s">
        <v>167</v>
      </c>
      <c r="U196" t="s">
        <v>217</v>
      </c>
    </row>
    <row r="197" spans="1:21" hidden="1" x14ac:dyDescent="0.3">
      <c r="A197" t="s">
        <v>139</v>
      </c>
      <c r="B197" t="s">
        <v>1143</v>
      </c>
      <c r="C197">
        <v>1570</v>
      </c>
      <c r="D197">
        <f t="shared" si="12"/>
        <v>1.57</v>
      </c>
      <c r="E197">
        <v>3995</v>
      </c>
      <c r="F197">
        <f t="shared" si="13"/>
        <v>3.9950000000000001</v>
      </c>
      <c r="G197">
        <v>1706</v>
      </c>
      <c r="H197">
        <f t="shared" si="14"/>
        <v>1.706</v>
      </c>
      <c r="I197" s="8">
        <f t="shared" si="15"/>
        <v>10.700287900000001</v>
      </c>
      <c r="J197" t="s">
        <v>167</v>
      </c>
      <c r="K197" t="s">
        <v>167</v>
      </c>
      <c r="O197">
        <v>390</v>
      </c>
      <c r="Q197" s="1" t="s">
        <v>148</v>
      </c>
      <c r="S197" t="s">
        <v>180</v>
      </c>
      <c r="T197" t="s">
        <v>167</v>
      </c>
      <c r="U197" t="s">
        <v>167</v>
      </c>
    </row>
    <row r="198" spans="1:21" hidden="1" x14ac:dyDescent="0.3">
      <c r="A198" t="s">
        <v>139</v>
      </c>
      <c r="B198" t="s">
        <v>1143</v>
      </c>
      <c r="C198">
        <v>1570</v>
      </c>
      <c r="D198">
        <f t="shared" si="12"/>
        <v>1.57</v>
      </c>
      <c r="E198">
        <v>3995</v>
      </c>
      <c r="F198">
        <f t="shared" si="13"/>
        <v>3.9950000000000001</v>
      </c>
      <c r="G198">
        <v>1706</v>
      </c>
      <c r="H198">
        <f t="shared" si="14"/>
        <v>1.706</v>
      </c>
      <c r="I198" s="8">
        <f t="shared" si="15"/>
        <v>10.700287900000001</v>
      </c>
      <c r="J198" t="s">
        <v>167</v>
      </c>
      <c r="K198" t="s">
        <v>167</v>
      </c>
      <c r="N198">
        <v>2</v>
      </c>
      <c r="O198">
        <v>390</v>
      </c>
      <c r="P198" t="s">
        <v>230</v>
      </c>
      <c r="Q198">
        <v>23</v>
      </c>
      <c r="S198" t="s">
        <v>384</v>
      </c>
      <c r="T198" t="s">
        <v>167</v>
      </c>
      <c r="U198" t="s">
        <v>217</v>
      </c>
    </row>
    <row r="199" spans="1:21" hidden="1" x14ac:dyDescent="0.3">
      <c r="A199" t="s">
        <v>139</v>
      </c>
      <c r="B199" t="s">
        <v>1143</v>
      </c>
      <c r="C199">
        <v>1570</v>
      </c>
      <c r="D199">
        <f t="shared" si="12"/>
        <v>1.57</v>
      </c>
      <c r="E199">
        <v>3995</v>
      </c>
      <c r="F199">
        <f t="shared" si="13"/>
        <v>3.9950000000000001</v>
      </c>
      <c r="G199">
        <v>1706</v>
      </c>
      <c r="H199">
        <f t="shared" si="14"/>
        <v>1.706</v>
      </c>
      <c r="I199" s="8">
        <f t="shared" si="15"/>
        <v>10.700287900000001</v>
      </c>
      <c r="J199" t="s">
        <v>167</v>
      </c>
      <c r="K199" t="s">
        <v>167</v>
      </c>
      <c r="N199">
        <v>2</v>
      </c>
      <c r="O199">
        <v>390</v>
      </c>
      <c r="P199" t="s">
        <v>230</v>
      </c>
      <c r="Q199">
        <v>20</v>
      </c>
      <c r="R199" t="s">
        <v>167</v>
      </c>
      <c r="S199" t="s">
        <v>180</v>
      </c>
      <c r="T199" t="s">
        <v>167</v>
      </c>
      <c r="U199" t="s">
        <v>217</v>
      </c>
    </row>
    <row r="200" spans="1:21" hidden="1" x14ac:dyDescent="0.3">
      <c r="A200" t="s">
        <v>235</v>
      </c>
      <c r="B200" t="s">
        <v>1163</v>
      </c>
      <c r="C200">
        <v>1875</v>
      </c>
      <c r="D200">
        <f t="shared" si="12"/>
        <v>1.875</v>
      </c>
      <c r="E200">
        <v>4010</v>
      </c>
      <c r="F200">
        <f t="shared" si="13"/>
        <v>4.01</v>
      </c>
      <c r="G200">
        <v>1540</v>
      </c>
      <c r="H200">
        <f t="shared" si="14"/>
        <v>1.54</v>
      </c>
      <c r="I200" s="8">
        <f t="shared" si="15"/>
        <v>11.578875</v>
      </c>
      <c r="O200">
        <v>350</v>
      </c>
      <c r="Q200">
        <v>14.8</v>
      </c>
    </row>
    <row r="201" spans="1:21" hidden="1" x14ac:dyDescent="0.3">
      <c r="A201" t="s">
        <v>235</v>
      </c>
      <c r="B201" t="s">
        <v>1163</v>
      </c>
      <c r="C201">
        <v>1845</v>
      </c>
      <c r="D201">
        <f t="shared" si="12"/>
        <v>1.845</v>
      </c>
      <c r="E201">
        <v>4010</v>
      </c>
      <c r="F201">
        <f t="shared" si="13"/>
        <v>4.01</v>
      </c>
      <c r="G201">
        <v>1540</v>
      </c>
      <c r="H201">
        <f t="shared" si="14"/>
        <v>1.54</v>
      </c>
      <c r="I201" s="8">
        <f t="shared" si="15"/>
        <v>11.393613</v>
      </c>
      <c r="Q201">
        <v>14.8</v>
      </c>
    </row>
    <row r="202" spans="1:21" hidden="1" x14ac:dyDescent="0.3">
      <c r="A202" t="s">
        <v>785</v>
      </c>
      <c r="B202" t="s">
        <v>1243</v>
      </c>
      <c r="C202">
        <v>1880</v>
      </c>
      <c r="D202">
        <f t="shared" si="12"/>
        <v>1.8800000000000001</v>
      </c>
      <c r="E202">
        <v>3995</v>
      </c>
      <c r="F202">
        <f t="shared" si="13"/>
        <v>3.9950000000000001</v>
      </c>
      <c r="G202">
        <v>1745</v>
      </c>
      <c r="H202">
        <f t="shared" si="14"/>
        <v>1.7450000000000001</v>
      </c>
      <c r="I202" s="8">
        <f t="shared" si="15"/>
        <v>13.105997000000002</v>
      </c>
      <c r="J202" t="s">
        <v>167</v>
      </c>
      <c r="K202" t="s">
        <v>167</v>
      </c>
      <c r="O202">
        <v>170</v>
      </c>
      <c r="Q202" s="1" t="s">
        <v>148</v>
      </c>
      <c r="S202" t="s">
        <v>180</v>
      </c>
    </row>
    <row r="203" spans="1:21" hidden="1" x14ac:dyDescent="0.3">
      <c r="A203" t="s">
        <v>785</v>
      </c>
      <c r="B203" t="s">
        <v>1243</v>
      </c>
      <c r="C203">
        <v>1880</v>
      </c>
      <c r="D203">
        <f t="shared" si="12"/>
        <v>1.8800000000000001</v>
      </c>
      <c r="E203">
        <v>3995</v>
      </c>
      <c r="F203">
        <f t="shared" si="13"/>
        <v>3.9950000000000001</v>
      </c>
      <c r="G203">
        <v>1745</v>
      </c>
      <c r="H203">
        <f t="shared" si="14"/>
        <v>1.7450000000000001</v>
      </c>
      <c r="I203" s="8">
        <f t="shared" si="15"/>
        <v>13.105997000000002</v>
      </c>
      <c r="J203" t="s">
        <v>167</v>
      </c>
      <c r="K203" t="s">
        <v>167</v>
      </c>
      <c r="Q203" s="1" t="s">
        <v>148</v>
      </c>
      <c r="S203" t="s">
        <v>180</v>
      </c>
    </row>
    <row r="204" spans="1:21" hidden="1" x14ac:dyDescent="0.3">
      <c r="A204" t="s">
        <v>785</v>
      </c>
      <c r="B204" t="s">
        <v>1243</v>
      </c>
      <c r="C204">
        <v>1880</v>
      </c>
      <c r="D204">
        <f t="shared" si="12"/>
        <v>1.8800000000000001</v>
      </c>
      <c r="E204">
        <v>3995</v>
      </c>
      <c r="F204">
        <f t="shared" si="13"/>
        <v>3.9950000000000001</v>
      </c>
      <c r="G204">
        <v>1745</v>
      </c>
      <c r="H204">
        <f t="shared" si="14"/>
        <v>1.7450000000000001</v>
      </c>
      <c r="I204" s="8">
        <f t="shared" si="15"/>
        <v>13.105997000000002</v>
      </c>
      <c r="J204" t="s">
        <v>167</v>
      </c>
      <c r="Q204" s="1" t="s">
        <v>148</v>
      </c>
      <c r="S204" t="s">
        <v>180</v>
      </c>
    </row>
    <row r="205" spans="1:21" hidden="1" x14ac:dyDescent="0.3">
      <c r="A205" t="s">
        <v>785</v>
      </c>
      <c r="B205" t="s">
        <v>1243</v>
      </c>
      <c r="C205">
        <v>1880</v>
      </c>
      <c r="D205">
        <f t="shared" si="12"/>
        <v>1.8800000000000001</v>
      </c>
      <c r="E205">
        <v>3995</v>
      </c>
      <c r="F205">
        <f t="shared" si="13"/>
        <v>3.9950000000000001</v>
      </c>
      <c r="G205">
        <v>1745</v>
      </c>
      <c r="H205">
        <f t="shared" si="14"/>
        <v>1.7450000000000001</v>
      </c>
      <c r="I205" s="8">
        <f t="shared" si="15"/>
        <v>13.105997000000002</v>
      </c>
      <c r="J205" t="s">
        <v>167</v>
      </c>
      <c r="N205">
        <v>1</v>
      </c>
      <c r="P205" t="s">
        <v>210</v>
      </c>
      <c r="Q205" s="1" t="s">
        <v>148</v>
      </c>
      <c r="S205" t="s">
        <v>180</v>
      </c>
      <c r="T205" t="s">
        <v>167</v>
      </c>
    </row>
    <row r="206" spans="1:21" hidden="1" x14ac:dyDescent="0.3">
      <c r="A206" t="s">
        <v>785</v>
      </c>
      <c r="B206" t="s">
        <v>1243</v>
      </c>
      <c r="C206">
        <v>1977</v>
      </c>
      <c r="D206">
        <f t="shared" si="12"/>
        <v>1.9770000000000001</v>
      </c>
      <c r="E206">
        <v>4494</v>
      </c>
      <c r="F206">
        <f t="shared" si="13"/>
        <v>4.4939999999999998</v>
      </c>
      <c r="G206">
        <v>1745</v>
      </c>
      <c r="H206">
        <f t="shared" si="14"/>
        <v>1.7450000000000001</v>
      </c>
      <c r="I206" s="8">
        <f t="shared" si="15"/>
        <v>15.503693310000003</v>
      </c>
      <c r="J206" t="s">
        <v>167</v>
      </c>
      <c r="Q206">
        <v>13.6</v>
      </c>
      <c r="S206" t="s">
        <v>187</v>
      </c>
    </row>
    <row r="207" spans="1:21" hidden="1" x14ac:dyDescent="0.3">
      <c r="A207" t="s">
        <v>785</v>
      </c>
      <c r="B207" t="s">
        <v>1243</v>
      </c>
      <c r="C207">
        <v>1977</v>
      </c>
      <c r="D207">
        <f t="shared" si="12"/>
        <v>1.9770000000000001</v>
      </c>
      <c r="E207">
        <v>4440</v>
      </c>
      <c r="F207">
        <f t="shared" si="13"/>
        <v>4.4400000000000004</v>
      </c>
      <c r="G207">
        <v>1660</v>
      </c>
      <c r="H207">
        <f t="shared" si="14"/>
        <v>1.6600000000000001</v>
      </c>
      <c r="I207" s="8">
        <f t="shared" si="15"/>
        <v>14.571280800000004</v>
      </c>
      <c r="Q207">
        <v>15.96</v>
      </c>
    </row>
    <row r="208" spans="1:21" hidden="1" x14ac:dyDescent="0.3">
      <c r="A208" t="s">
        <v>235</v>
      </c>
      <c r="B208" t="s">
        <v>1272</v>
      </c>
      <c r="C208">
        <v>1640</v>
      </c>
      <c r="D208">
        <f t="shared" si="12"/>
        <v>1.6400000000000001</v>
      </c>
      <c r="E208">
        <v>3995</v>
      </c>
      <c r="F208">
        <f t="shared" si="13"/>
        <v>3.9950000000000001</v>
      </c>
      <c r="G208">
        <v>1790</v>
      </c>
      <c r="H208">
        <f t="shared" si="14"/>
        <v>1.79</v>
      </c>
      <c r="I208" s="8">
        <f t="shared" si="15"/>
        <v>11.727722000000002</v>
      </c>
      <c r="J208" t="s">
        <v>167</v>
      </c>
      <c r="K208" t="s">
        <v>167</v>
      </c>
      <c r="N208">
        <v>2</v>
      </c>
      <c r="O208">
        <v>328</v>
      </c>
      <c r="P208" t="s">
        <v>230</v>
      </c>
      <c r="Q208">
        <v>24.3</v>
      </c>
      <c r="S208" t="s">
        <v>180</v>
      </c>
    </row>
    <row r="209" spans="1:21" hidden="1" x14ac:dyDescent="0.3">
      <c r="A209" t="s">
        <v>235</v>
      </c>
      <c r="B209" t="s">
        <v>1272</v>
      </c>
      <c r="C209">
        <v>1640</v>
      </c>
      <c r="D209">
        <f t="shared" si="12"/>
        <v>1.6400000000000001</v>
      </c>
      <c r="E209">
        <v>3995</v>
      </c>
      <c r="F209">
        <f t="shared" si="13"/>
        <v>3.9950000000000001</v>
      </c>
      <c r="G209">
        <v>1790</v>
      </c>
      <c r="H209">
        <f t="shared" si="14"/>
        <v>1.79</v>
      </c>
      <c r="I209" s="8">
        <f t="shared" si="15"/>
        <v>11.727722000000002</v>
      </c>
      <c r="J209" t="s">
        <v>167</v>
      </c>
      <c r="K209" t="s">
        <v>167</v>
      </c>
      <c r="N209">
        <v>2</v>
      </c>
      <c r="O209">
        <v>328</v>
      </c>
      <c r="P209" t="s">
        <v>230</v>
      </c>
      <c r="Q209">
        <v>24.3</v>
      </c>
      <c r="R209" t="s">
        <v>167</v>
      </c>
      <c r="S209" t="s">
        <v>180</v>
      </c>
      <c r="U209" t="s">
        <v>217</v>
      </c>
    </row>
    <row r="210" spans="1:21" hidden="1" x14ac:dyDescent="0.3">
      <c r="A210" t="s">
        <v>235</v>
      </c>
      <c r="B210" t="s">
        <v>1272</v>
      </c>
      <c r="C210">
        <v>1640</v>
      </c>
      <c r="D210">
        <f t="shared" si="12"/>
        <v>1.6400000000000001</v>
      </c>
      <c r="E210">
        <v>3995</v>
      </c>
      <c r="F210">
        <f t="shared" si="13"/>
        <v>3.9950000000000001</v>
      </c>
      <c r="G210">
        <v>1790</v>
      </c>
      <c r="H210">
        <f t="shared" si="14"/>
        <v>1.79</v>
      </c>
      <c r="I210" s="8">
        <f t="shared" si="15"/>
        <v>11.727722000000002</v>
      </c>
      <c r="J210" t="s">
        <v>167</v>
      </c>
      <c r="K210" t="s">
        <v>167</v>
      </c>
      <c r="N210">
        <v>2</v>
      </c>
      <c r="O210">
        <v>328</v>
      </c>
      <c r="P210" t="s">
        <v>230</v>
      </c>
      <c r="Q210">
        <v>24.3</v>
      </c>
      <c r="R210" t="s">
        <v>167</v>
      </c>
      <c r="S210" t="s">
        <v>384</v>
      </c>
      <c r="T210" t="s">
        <v>167</v>
      </c>
      <c r="U210" t="s">
        <v>217</v>
      </c>
    </row>
    <row r="211" spans="1:21" hidden="1" x14ac:dyDescent="0.3">
      <c r="A211" t="s">
        <v>235</v>
      </c>
      <c r="B211" t="s">
        <v>1272</v>
      </c>
      <c r="C211">
        <v>1640</v>
      </c>
      <c r="D211">
        <f t="shared" si="12"/>
        <v>1.6400000000000001</v>
      </c>
      <c r="E211">
        <v>3995</v>
      </c>
      <c r="F211">
        <f t="shared" si="13"/>
        <v>3.9950000000000001</v>
      </c>
      <c r="G211">
        <v>1790</v>
      </c>
      <c r="H211">
        <f t="shared" si="14"/>
        <v>1.79</v>
      </c>
      <c r="I211" s="8">
        <f t="shared" si="15"/>
        <v>11.727722000000002</v>
      </c>
      <c r="J211" t="s">
        <v>167</v>
      </c>
      <c r="K211" t="s">
        <v>167</v>
      </c>
      <c r="N211">
        <v>2</v>
      </c>
      <c r="O211">
        <v>328</v>
      </c>
      <c r="P211" t="s">
        <v>230</v>
      </c>
      <c r="Q211">
        <v>24.3</v>
      </c>
      <c r="R211" t="s">
        <v>167</v>
      </c>
      <c r="S211" t="s">
        <v>384</v>
      </c>
      <c r="T211" t="s">
        <v>167</v>
      </c>
      <c r="U211" t="s">
        <v>217</v>
      </c>
    </row>
    <row r="212" spans="1:21" hidden="1" x14ac:dyDescent="0.3">
      <c r="A212" t="s">
        <v>235</v>
      </c>
      <c r="B212" t="s">
        <v>1272</v>
      </c>
      <c r="C212">
        <v>1640</v>
      </c>
      <c r="D212">
        <f t="shared" si="12"/>
        <v>1.6400000000000001</v>
      </c>
      <c r="E212">
        <v>3995</v>
      </c>
      <c r="F212">
        <f t="shared" si="13"/>
        <v>3.9950000000000001</v>
      </c>
      <c r="G212">
        <v>1790</v>
      </c>
      <c r="H212">
        <f t="shared" si="14"/>
        <v>1.79</v>
      </c>
      <c r="I212" s="8">
        <f t="shared" si="15"/>
        <v>11.727722000000002</v>
      </c>
      <c r="J212" t="s">
        <v>167</v>
      </c>
      <c r="K212" t="s">
        <v>167</v>
      </c>
      <c r="N212">
        <v>2</v>
      </c>
      <c r="O212">
        <v>328</v>
      </c>
      <c r="P212" t="s">
        <v>230</v>
      </c>
      <c r="Q212">
        <v>24.3</v>
      </c>
      <c r="R212" t="s">
        <v>167</v>
      </c>
      <c r="S212" t="s">
        <v>384</v>
      </c>
      <c r="T212" t="s">
        <v>167</v>
      </c>
      <c r="U212" t="s">
        <v>217</v>
      </c>
    </row>
    <row r="213" spans="1:21" hidden="1" x14ac:dyDescent="0.3">
      <c r="A213" t="s">
        <v>235</v>
      </c>
      <c r="B213" t="s">
        <v>1272</v>
      </c>
      <c r="C213">
        <v>1640</v>
      </c>
      <c r="D213">
        <f t="shared" si="12"/>
        <v>1.6400000000000001</v>
      </c>
      <c r="E213">
        <v>3995</v>
      </c>
      <c r="F213">
        <f t="shared" si="13"/>
        <v>3.9950000000000001</v>
      </c>
      <c r="G213">
        <v>1790</v>
      </c>
      <c r="H213">
        <f t="shared" si="14"/>
        <v>1.79</v>
      </c>
      <c r="I213" s="8">
        <f t="shared" si="15"/>
        <v>11.727722000000002</v>
      </c>
      <c r="J213" t="s">
        <v>167</v>
      </c>
      <c r="K213" t="s">
        <v>167</v>
      </c>
      <c r="N213">
        <v>2</v>
      </c>
      <c r="O213">
        <v>328</v>
      </c>
      <c r="P213" t="s">
        <v>230</v>
      </c>
      <c r="Q213">
        <v>24.3</v>
      </c>
      <c r="R213" t="s">
        <v>167</v>
      </c>
      <c r="S213" t="s">
        <v>384</v>
      </c>
      <c r="T213" t="s">
        <v>167</v>
      </c>
      <c r="U213" t="s">
        <v>217</v>
      </c>
    </row>
    <row r="214" spans="1:21" hidden="1" x14ac:dyDescent="0.3">
      <c r="A214" t="s">
        <v>235</v>
      </c>
      <c r="B214" t="s">
        <v>1272</v>
      </c>
      <c r="C214">
        <v>1640</v>
      </c>
      <c r="D214">
        <f t="shared" si="12"/>
        <v>1.6400000000000001</v>
      </c>
      <c r="E214">
        <v>3995</v>
      </c>
      <c r="F214">
        <f t="shared" si="13"/>
        <v>3.9950000000000001</v>
      </c>
      <c r="G214">
        <v>1790</v>
      </c>
      <c r="H214">
        <f t="shared" si="14"/>
        <v>1.79</v>
      </c>
      <c r="I214" s="8">
        <f t="shared" si="15"/>
        <v>11.727722000000002</v>
      </c>
      <c r="J214" t="s">
        <v>167</v>
      </c>
      <c r="K214" t="s">
        <v>167</v>
      </c>
      <c r="N214">
        <v>1</v>
      </c>
      <c r="O214">
        <v>328</v>
      </c>
      <c r="P214" t="s">
        <v>210</v>
      </c>
      <c r="Q214">
        <v>24.3</v>
      </c>
      <c r="R214" t="s">
        <v>167</v>
      </c>
      <c r="S214" t="s">
        <v>180</v>
      </c>
      <c r="U214" t="s">
        <v>217</v>
      </c>
    </row>
    <row r="215" spans="1:21" hidden="1" x14ac:dyDescent="0.3">
      <c r="A215" t="s">
        <v>235</v>
      </c>
      <c r="B215" t="s">
        <v>1272</v>
      </c>
      <c r="C215">
        <v>1640</v>
      </c>
      <c r="D215">
        <f t="shared" si="12"/>
        <v>1.6400000000000001</v>
      </c>
      <c r="E215">
        <v>3995</v>
      </c>
      <c r="F215">
        <f t="shared" si="13"/>
        <v>3.9950000000000001</v>
      </c>
      <c r="G215">
        <v>1790</v>
      </c>
      <c r="H215">
        <f t="shared" si="14"/>
        <v>1.79</v>
      </c>
      <c r="I215" s="8">
        <f t="shared" si="15"/>
        <v>11.727722000000002</v>
      </c>
      <c r="J215" t="s">
        <v>167</v>
      </c>
      <c r="K215" t="s">
        <v>167</v>
      </c>
      <c r="N215">
        <v>2</v>
      </c>
      <c r="O215">
        <v>328</v>
      </c>
      <c r="P215" t="s">
        <v>230</v>
      </c>
      <c r="Q215">
        <v>24.3</v>
      </c>
      <c r="R215" t="s">
        <v>167</v>
      </c>
      <c r="S215" t="s">
        <v>384</v>
      </c>
      <c r="T215" t="s">
        <v>167</v>
      </c>
      <c r="U215" t="s">
        <v>217</v>
      </c>
    </row>
    <row r="216" spans="1:21" hidden="1" x14ac:dyDescent="0.3">
      <c r="A216" t="s">
        <v>235</v>
      </c>
      <c r="B216" t="s">
        <v>1272</v>
      </c>
      <c r="C216">
        <v>1640</v>
      </c>
      <c r="D216">
        <f t="shared" si="12"/>
        <v>1.6400000000000001</v>
      </c>
      <c r="E216">
        <v>3995</v>
      </c>
      <c r="F216">
        <f t="shared" si="13"/>
        <v>3.9950000000000001</v>
      </c>
      <c r="G216">
        <v>1790</v>
      </c>
      <c r="H216">
        <f t="shared" si="14"/>
        <v>1.79</v>
      </c>
      <c r="I216" s="8">
        <f t="shared" si="15"/>
        <v>11.727722000000002</v>
      </c>
      <c r="J216" t="s">
        <v>167</v>
      </c>
      <c r="K216" t="s">
        <v>167</v>
      </c>
      <c r="N216">
        <v>2</v>
      </c>
      <c r="O216">
        <v>328</v>
      </c>
      <c r="P216" t="s">
        <v>230</v>
      </c>
      <c r="Q216">
        <v>24.3</v>
      </c>
      <c r="R216" t="s">
        <v>167</v>
      </c>
      <c r="S216" t="s">
        <v>384</v>
      </c>
      <c r="T216" t="s">
        <v>167</v>
      </c>
      <c r="U216" t="s">
        <v>217</v>
      </c>
    </row>
    <row r="217" spans="1:21" hidden="1" x14ac:dyDescent="0.3">
      <c r="A217" t="s">
        <v>319</v>
      </c>
      <c r="B217" t="s">
        <v>1285</v>
      </c>
      <c r="C217">
        <v>1555</v>
      </c>
      <c r="D217">
        <f t="shared" si="12"/>
        <v>1.5549999999999999</v>
      </c>
      <c r="E217">
        <v>3995</v>
      </c>
      <c r="F217">
        <f t="shared" si="13"/>
        <v>3.9950000000000001</v>
      </c>
      <c r="G217">
        <v>1760</v>
      </c>
      <c r="H217">
        <f t="shared" si="14"/>
        <v>1.76</v>
      </c>
      <c r="I217" s="8">
        <f t="shared" si="15"/>
        <v>10.933516000000001</v>
      </c>
      <c r="J217" t="s">
        <v>167</v>
      </c>
      <c r="K217" t="s">
        <v>167</v>
      </c>
      <c r="L217" t="s">
        <v>167</v>
      </c>
      <c r="M217" t="s">
        <v>167</v>
      </c>
      <c r="N217">
        <v>2</v>
      </c>
      <c r="O217">
        <v>285</v>
      </c>
      <c r="P217" t="s">
        <v>230</v>
      </c>
      <c r="Q217" s="1" t="s">
        <v>148</v>
      </c>
      <c r="S217" t="s">
        <v>180</v>
      </c>
      <c r="T217" t="s">
        <v>167</v>
      </c>
    </row>
    <row r="218" spans="1:21" x14ac:dyDescent="0.3">
      <c r="A218" t="s">
        <v>319</v>
      </c>
      <c r="B218" t="s">
        <v>1285</v>
      </c>
      <c r="C218">
        <v>1555</v>
      </c>
      <c r="D218">
        <f t="shared" si="12"/>
        <v>1.5549999999999999</v>
      </c>
      <c r="E218">
        <v>3995</v>
      </c>
      <c r="F218">
        <f t="shared" si="13"/>
        <v>3.9950000000000001</v>
      </c>
      <c r="G218">
        <v>1760</v>
      </c>
      <c r="H218">
        <f t="shared" si="14"/>
        <v>1.76</v>
      </c>
      <c r="I218" s="8">
        <f t="shared" si="15"/>
        <v>10.933516000000001</v>
      </c>
      <c r="J218" t="s">
        <v>167</v>
      </c>
      <c r="K218" t="s">
        <v>167</v>
      </c>
      <c r="L218" t="s">
        <v>167</v>
      </c>
      <c r="M218" t="s">
        <v>167</v>
      </c>
      <c r="N218">
        <v>6</v>
      </c>
      <c r="O218">
        <v>285</v>
      </c>
      <c r="P218" t="s">
        <v>912</v>
      </c>
      <c r="Q218">
        <v>17.190000000000001</v>
      </c>
      <c r="R218" t="s">
        <v>167</v>
      </c>
      <c r="S218" t="s">
        <v>384</v>
      </c>
      <c r="T218" t="s">
        <v>167</v>
      </c>
      <c r="U218" t="s">
        <v>217</v>
      </c>
    </row>
    <row r="219" spans="1:21" x14ac:dyDescent="0.3">
      <c r="A219" t="s">
        <v>319</v>
      </c>
      <c r="B219" t="s">
        <v>1285</v>
      </c>
      <c r="C219">
        <v>1555</v>
      </c>
      <c r="D219">
        <f t="shared" si="12"/>
        <v>1.5549999999999999</v>
      </c>
      <c r="E219">
        <v>3995</v>
      </c>
      <c r="F219">
        <f t="shared" si="13"/>
        <v>3.9950000000000001</v>
      </c>
      <c r="G219">
        <v>1760</v>
      </c>
      <c r="H219">
        <f t="shared" si="14"/>
        <v>1.76</v>
      </c>
      <c r="I219" s="8">
        <f t="shared" si="15"/>
        <v>10.933516000000001</v>
      </c>
      <c r="J219" t="s">
        <v>167</v>
      </c>
      <c r="K219" t="s">
        <v>167</v>
      </c>
      <c r="L219" t="s">
        <v>167</v>
      </c>
      <c r="M219" t="s">
        <v>167</v>
      </c>
      <c r="N219">
        <v>6</v>
      </c>
      <c r="O219">
        <v>285</v>
      </c>
      <c r="P219" t="s">
        <v>912</v>
      </c>
      <c r="Q219">
        <v>17.190000000000001</v>
      </c>
      <c r="R219" t="s">
        <v>167</v>
      </c>
      <c r="S219" t="s">
        <v>384</v>
      </c>
      <c r="T219" t="s">
        <v>167</v>
      </c>
      <c r="U219" t="s">
        <v>217</v>
      </c>
    </row>
    <row r="220" spans="1:21" hidden="1" x14ac:dyDescent="0.3">
      <c r="A220" t="s">
        <v>319</v>
      </c>
      <c r="B220" t="s">
        <v>1285</v>
      </c>
      <c r="C220">
        <v>1555</v>
      </c>
      <c r="D220">
        <f t="shared" si="12"/>
        <v>1.5549999999999999</v>
      </c>
      <c r="E220">
        <v>3995</v>
      </c>
      <c r="F220">
        <f t="shared" si="13"/>
        <v>3.9950000000000001</v>
      </c>
      <c r="G220">
        <v>1760</v>
      </c>
      <c r="H220">
        <f t="shared" si="14"/>
        <v>1.76</v>
      </c>
      <c r="I220" s="8">
        <f t="shared" si="15"/>
        <v>10.933516000000001</v>
      </c>
      <c r="J220" t="s">
        <v>167</v>
      </c>
      <c r="K220" t="s">
        <v>167</v>
      </c>
      <c r="L220" t="s">
        <v>167</v>
      </c>
      <c r="M220" t="s">
        <v>167</v>
      </c>
      <c r="N220">
        <v>6</v>
      </c>
      <c r="O220">
        <v>285</v>
      </c>
      <c r="P220" t="s">
        <v>1294</v>
      </c>
      <c r="Q220" s="1" t="s">
        <v>148</v>
      </c>
      <c r="R220" t="s">
        <v>167</v>
      </c>
      <c r="S220" t="s">
        <v>384</v>
      </c>
      <c r="T220" t="s">
        <v>167</v>
      </c>
      <c r="U220" t="s">
        <v>217</v>
      </c>
    </row>
    <row r="221" spans="1:21" hidden="1" x14ac:dyDescent="0.3">
      <c r="A221" t="s">
        <v>193</v>
      </c>
      <c r="B221" t="s">
        <v>1325</v>
      </c>
      <c r="C221">
        <v>1695</v>
      </c>
      <c r="D221">
        <f t="shared" si="12"/>
        <v>1.6950000000000001</v>
      </c>
      <c r="E221">
        <v>4315</v>
      </c>
      <c r="F221">
        <f t="shared" si="13"/>
        <v>4.3150000000000004</v>
      </c>
      <c r="G221">
        <v>1822</v>
      </c>
      <c r="H221">
        <f t="shared" si="14"/>
        <v>1.8220000000000001</v>
      </c>
      <c r="I221" s="8">
        <f t="shared" si="15"/>
        <v>13.325971350000003</v>
      </c>
      <c r="J221" t="s">
        <v>167</v>
      </c>
      <c r="K221" t="s">
        <v>167</v>
      </c>
      <c r="N221">
        <v>2</v>
      </c>
      <c r="O221">
        <v>475</v>
      </c>
      <c r="P221" t="s">
        <v>230</v>
      </c>
      <c r="Q221">
        <v>13.87</v>
      </c>
      <c r="S221" t="s">
        <v>180</v>
      </c>
      <c r="T221" t="s">
        <v>167</v>
      </c>
    </row>
    <row r="222" spans="1:21" hidden="1" x14ac:dyDescent="0.3">
      <c r="A222" t="s">
        <v>193</v>
      </c>
      <c r="B222" t="s">
        <v>1325</v>
      </c>
      <c r="C222">
        <v>1695</v>
      </c>
      <c r="D222">
        <f t="shared" si="12"/>
        <v>1.6950000000000001</v>
      </c>
      <c r="E222">
        <v>4315</v>
      </c>
      <c r="F222">
        <f t="shared" si="13"/>
        <v>4.3150000000000004</v>
      </c>
      <c r="G222">
        <v>1822</v>
      </c>
      <c r="H222">
        <f t="shared" si="14"/>
        <v>1.8220000000000001</v>
      </c>
      <c r="I222" s="8">
        <f t="shared" si="15"/>
        <v>13.325971350000003</v>
      </c>
      <c r="J222" t="s">
        <v>167</v>
      </c>
      <c r="K222" t="s">
        <v>167</v>
      </c>
      <c r="N222">
        <v>2</v>
      </c>
      <c r="O222">
        <v>475</v>
      </c>
      <c r="P222" t="s">
        <v>230</v>
      </c>
      <c r="Q222">
        <v>13.87</v>
      </c>
      <c r="S222" t="s">
        <v>180</v>
      </c>
      <c r="T222" t="s">
        <v>167</v>
      </c>
      <c r="U222" t="s">
        <v>217</v>
      </c>
    </row>
    <row r="223" spans="1:21" hidden="1" x14ac:dyDescent="0.3">
      <c r="A223" t="s">
        <v>193</v>
      </c>
      <c r="B223" t="s">
        <v>1325</v>
      </c>
      <c r="C223">
        <v>1695</v>
      </c>
      <c r="D223">
        <f t="shared" si="12"/>
        <v>1.6950000000000001</v>
      </c>
      <c r="E223">
        <v>4315</v>
      </c>
      <c r="F223">
        <f t="shared" si="13"/>
        <v>4.3150000000000004</v>
      </c>
      <c r="G223">
        <v>1822</v>
      </c>
      <c r="H223">
        <f t="shared" si="14"/>
        <v>1.8220000000000001</v>
      </c>
      <c r="I223" s="8">
        <f t="shared" si="15"/>
        <v>13.325971350000003</v>
      </c>
      <c r="J223" t="s">
        <v>167</v>
      </c>
      <c r="K223" t="s">
        <v>167</v>
      </c>
      <c r="N223">
        <v>2</v>
      </c>
      <c r="O223">
        <v>475</v>
      </c>
      <c r="P223" t="s">
        <v>230</v>
      </c>
      <c r="Q223">
        <v>13.87</v>
      </c>
      <c r="R223" t="s">
        <v>167</v>
      </c>
      <c r="S223" t="s">
        <v>180</v>
      </c>
      <c r="T223" t="s">
        <v>167</v>
      </c>
      <c r="U223" t="s">
        <v>217</v>
      </c>
    </row>
    <row r="224" spans="1:21" hidden="1" x14ac:dyDescent="0.3">
      <c r="A224" t="s">
        <v>193</v>
      </c>
      <c r="B224" t="s">
        <v>1325</v>
      </c>
      <c r="C224">
        <v>1695</v>
      </c>
      <c r="D224">
        <f t="shared" si="12"/>
        <v>1.6950000000000001</v>
      </c>
      <c r="E224">
        <v>4315</v>
      </c>
      <c r="F224">
        <f t="shared" si="13"/>
        <v>4.3150000000000004</v>
      </c>
      <c r="G224">
        <v>1822</v>
      </c>
      <c r="H224">
        <f t="shared" si="14"/>
        <v>1.8220000000000001</v>
      </c>
      <c r="I224" s="8">
        <f t="shared" si="15"/>
        <v>13.325971350000003</v>
      </c>
      <c r="J224" t="s">
        <v>167</v>
      </c>
      <c r="K224" t="s">
        <v>167</v>
      </c>
      <c r="N224">
        <v>2</v>
      </c>
      <c r="O224">
        <v>475</v>
      </c>
      <c r="P224" t="s">
        <v>230</v>
      </c>
      <c r="Q224">
        <v>19.600000000000001</v>
      </c>
      <c r="S224" t="s">
        <v>180</v>
      </c>
      <c r="T224" t="s">
        <v>167</v>
      </c>
    </row>
    <row r="225" spans="1:21" hidden="1" x14ac:dyDescent="0.3">
      <c r="A225" t="s">
        <v>193</v>
      </c>
      <c r="B225" t="s">
        <v>1325</v>
      </c>
      <c r="C225">
        <v>1695</v>
      </c>
      <c r="D225">
        <f t="shared" si="12"/>
        <v>1.6950000000000001</v>
      </c>
      <c r="E225">
        <v>4315</v>
      </c>
      <c r="F225">
        <f t="shared" si="13"/>
        <v>4.3150000000000004</v>
      </c>
      <c r="G225">
        <v>1822</v>
      </c>
      <c r="H225">
        <f t="shared" si="14"/>
        <v>1.8220000000000001</v>
      </c>
      <c r="I225" s="8">
        <f t="shared" si="15"/>
        <v>13.325971350000003</v>
      </c>
      <c r="J225" t="s">
        <v>167</v>
      </c>
      <c r="K225" t="s">
        <v>167</v>
      </c>
      <c r="N225">
        <v>2</v>
      </c>
      <c r="O225">
        <v>475</v>
      </c>
      <c r="P225" t="s">
        <v>230</v>
      </c>
      <c r="Q225">
        <v>19.600000000000001</v>
      </c>
      <c r="S225" t="s">
        <v>180</v>
      </c>
      <c r="T225" t="s">
        <v>167</v>
      </c>
      <c r="U225" t="s">
        <v>217</v>
      </c>
    </row>
    <row r="226" spans="1:21" hidden="1" x14ac:dyDescent="0.3">
      <c r="A226" t="s">
        <v>193</v>
      </c>
      <c r="B226" t="s">
        <v>1325</v>
      </c>
      <c r="C226">
        <v>1695</v>
      </c>
      <c r="D226">
        <f t="shared" si="12"/>
        <v>1.6950000000000001</v>
      </c>
      <c r="E226">
        <v>4315</v>
      </c>
      <c r="F226">
        <f t="shared" si="13"/>
        <v>4.3150000000000004</v>
      </c>
      <c r="G226">
        <v>1822</v>
      </c>
      <c r="H226">
        <f t="shared" si="14"/>
        <v>1.8220000000000001</v>
      </c>
      <c r="I226" s="8">
        <f t="shared" si="15"/>
        <v>13.325971350000003</v>
      </c>
      <c r="J226" t="s">
        <v>167</v>
      </c>
      <c r="K226" t="s">
        <v>167</v>
      </c>
      <c r="N226">
        <v>2</v>
      </c>
      <c r="O226">
        <v>475</v>
      </c>
      <c r="P226" t="s">
        <v>230</v>
      </c>
      <c r="Q226">
        <v>19.600000000000001</v>
      </c>
      <c r="S226" t="s">
        <v>180</v>
      </c>
      <c r="T226" t="s">
        <v>167</v>
      </c>
      <c r="U226" t="s">
        <v>217</v>
      </c>
    </row>
    <row r="227" spans="1:21" hidden="1" x14ac:dyDescent="0.3">
      <c r="A227" t="s">
        <v>193</v>
      </c>
      <c r="B227" t="s">
        <v>1325</v>
      </c>
      <c r="C227">
        <v>1695</v>
      </c>
      <c r="D227">
        <f t="shared" si="12"/>
        <v>1.6950000000000001</v>
      </c>
      <c r="E227">
        <v>4315</v>
      </c>
      <c r="F227">
        <f t="shared" si="13"/>
        <v>4.3150000000000004</v>
      </c>
      <c r="G227">
        <v>1822</v>
      </c>
      <c r="H227">
        <f t="shared" si="14"/>
        <v>1.8220000000000001</v>
      </c>
      <c r="I227" s="8">
        <f t="shared" si="15"/>
        <v>13.325971350000003</v>
      </c>
      <c r="J227" t="s">
        <v>167</v>
      </c>
      <c r="K227" t="s">
        <v>167</v>
      </c>
      <c r="N227">
        <v>2</v>
      </c>
      <c r="O227">
        <v>475</v>
      </c>
      <c r="P227" t="s">
        <v>230</v>
      </c>
      <c r="Q227">
        <v>19.600000000000001</v>
      </c>
      <c r="R227" t="s">
        <v>167</v>
      </c>
      <c r="S227" t="s">
        <v>384</v>
      </c>
      <c r="T227" t="s">
        <v>167</v>
      </c>
      <c r="U227" t="s">
        <v>217</v>
      </c>
    </row>
    <row r="228" spans="1:21" hidden="1" x14ac:dyDescent="0.3">
      <c r="A228" t="s">
        <v>193</v>
      </c>
      <c r="B228" t="s">
        <v>1325</v>
      </c>
      <c r="C228">
        <v>1695</v>
      </c>
      <c r="D228">
        <f t="shared" si="12"/>
        <v>1.6950000000000001</v>
      </c>
      <c r="E228">
        <v>4315</v>
      </c>
      <c r="F228">
        <f t="shared" si="13"/>
        <v>4.3150000000000004</v>
      </c>
      <c r="G228">
        <v>1822</v>
      </c>
      <c r="H228">
        <f t="shared" si="14"/>
        <v>1.8220000000000001</v>
      </c>
      <c r="I228" s="8">
        <f t="shared" si="15"/>
        <v>13.325971350000003</v>
      </c>
      <c r="J228" t="s">
        <v>167</v>
      </c>
      <c r="K228" t="s">
        <v>167</v>
      </c>
      <c r="L228" t="s">
        <v>167</v>
      </c>
      <c r="N228">
        <v>2</v>
      </c>
      <c r="O228">
        <v>475</v>
      </c>
      <c r="P228" t="s">
        <v>230</v>
      </c>
      <c r="Q228">
        <v>19.600000000000001</v>
      </c>
      <c r="R228" t="s">
        <v>167</v>
      </c>
      <c r="S228" t="s">
        <v>384</v>
      </c>
      <c r="T228" t="s">
        <v>167</v>
      </c>
      <c r="U228" t="s">
        <v>217</v>
      </c>
    </row>
    <row r="229" spans="1:21" hidden="1" x14ac:dyDescent="0.3">
      <c r="A229" t="s">
        <v>193</v>
      </c>
      <c r="B229" t="s">
        <v>1325</v>
      </c>
      <c r="C229">
        <v>1695</v>
      </c>
      <c r="D229">
        <f t="shared" si="12"/>
        <v>1.6950000000000001</v>
      </c>
      <c r="E229">
        <v>4315</v>
      </c>
      <c r="F229">
        <f t="shared" si="13"/>
        <v>4.3150000000000004</v>
      </c>
      <c r="G229">
        <v>1822</v>
      </c>
      <c r="H229">
        <f t="shared" si="14"/>
        <v>1.8220000000000001</v>
      </c>
      <c r="I229" s="8">
        <f t="shared" si="15"/>
        <v>13.325971350000003</v>
      </c>
      <c r="J229" t="s">
        <v>167</v>
      </c>
      <c r="K229" t="s">
        <v>167</v>
      </c>
      <c r="L229" t="s">
        <v>167</v>
      </c>
      <c r="N229">
        <v>2</v>
      </c>
      <c r="O229">
        <v>475</v>
      </c>
      <c r="P229" t="s">
        <v>230</v>
      </c>
      <c r="Q229">
        <v>19.600000000000001</v>
      </c>
      <c r="S229" t="s">
        <v>180</v>
      </c>
      <c r="T229" t="s">
        <v>167</v>
      </c>
      <c r="U229" t="s">
        <v>217</v>
      </c>
    </row>
    <row r="230" spans="1:21" hidden="1" x14ac:dyDescent="0.3">
      <c r="A230" t="s">
        <v>319</v>
      </c>
      <c r="B230" t="s">
        <v>1356</v>
      </c>
      <c r="C230">
        <v>1445</v>
      </c>
      <c r="D230">
        <f t="shared" si="12"/>
        <v>1.4450000000000001</v>
      </c>
      <c r="E230">
        <v>4440</v>
      </c>
      <c r="F230">
        <f t="shared" si="13"/>
        <v>4.4400000000000004</v>
      </c>
      <c r="G230">
        <v>1729</v>
      </c>
      <c r="H230">
        <f t="shared" si="14"/>
        <v>1.7290000000000001</v>
      </c>
      <c r="I230" s="8">
        <f t="shared" si="15"/>
        <v>11.092918200000002</v>
      </c>
      <c r="J230" t="s">
        <v>167</v>
      </c>
      <c r="K230" t="s">
        <v>167</v>
      </c>
      <c r="N230">
        <v>2</v>
      </c>
      <c r="O230">
        <v>465</v>
      </c>
      <c r="P230" t="s">
        <v>230</v>
      </c>
      <c r="Q230">
        <v>22.32</v>
      </c>
      <c r="S230" t="s">
        <v>384</v>
      </c>
      <c r="T230" t="s">
        <v>167</v>
      </c>
      <c r="U230" t="s">
        <v>217</v>
      </c>
    </row>
    <row r="231" spans="1:21" hidden="1" x14ac:dyDescent="0.3">
      <c r="A231" t="s">
        <v>319</v>
      </c>
      <c r="B231" t="s">
        <v>1356</v>
      </c>
      <c r="C231">
        <v>1445</v>
      </c>
      <c r="D231">
        <f t="shared" si="12"/>
        <v>1.4450000000000001</v>
      </c>
      <c r="E231">
        <v>4440</v>
      </c>
      <c r="F231">
        <f t="shared" si="13"/>
        <v>4.4400000000000004</v>
      </c>
      <c r="G231">
        <v>1729</v>
      </c>
      <c r="H231">
        <f t="shared" si="14"/>
        <v>1.7290000000000001</v>
      </c>
      <c r="I231" s="8">
        <f t="shared" si="15"/>
        <v>11.092918200000002</v>
      </c>
      <c r="J231" t="s">
        <v>167</v>
      </c>
      <c r="K231" t="s">
        <v>167</v>
      </c>
      <c r="N231">
        <v>6</v>
      </c>
      <c r="O231">
        <v>465</v>
      </c>
      <c r="P231" t="s">
        <v>912</v>
      </c>
      <c r="Q231">
        <v>22</v>
      </c>
      <c r="R231" t="s">
        <v>167</v>
      </c>
      <c r="S231" t="s">
        <v>384</v>
      </c>
      <c r="T231" t="s">
        <v>167</v>
      </c>
      <c r="U231" t="s">
        <v>217</v>
      </c>
    </row>
    <row r="232" spans="1:21" hidden="1" x14ac:dyDescent="0.3">
      <c r="A232" t="s">
        <v>319</v>
      </c>
      <c r="B232" t="s">
        <v>1356</v>
      </c>
      <c r="C232">
        <v>1445</v>
      </c>
      <c r="D232">
        <f t="shared" si="12"/>
        <v>1.4450000000000001</v>
      </c>
      <c r="E232">
        <v>4440</v>
      </c>
      <c r="F232">
        <f t="shared" si="13"/>
        <v>4.4400000000000004</v>
      </c>
      <c r="G232">
        <v>1729</v>
      </c>
      <c r="H232">
        <f t="shared" si="14"/>
        <v>1.7290000000000001</v>
      </c>
      <c r="I232" s="8">
        <f t="shared" si="15"/>
        <v>11.092918200000002</v>
      </c>
      <c r="J232" t="s">
        <v>167</v>
      </c>
      <c r="K232" t="s">
        <v>167</v>
      </c>
      <c r="N232">
        <v>2</v>
      </c>
      <c r="O232">
        <v>465</v>
      </c>
      <c r="P232" t="s">
        <v>230</v>
      </c>
      <c r="Q232">
        <v>17</v>
      </c>
      <c r="S232" t="s">
        <v>384</v>
      </c>
      <c r="T232" t="s">
        <v>167</v>
      </c>
      <c r="U232" t="s">
        <v>217</v>
      </c>
    </row>
    <row r="233" spans="1:21" hidden="1" x14ac:dyDescent="0.3">
      <c r="A233" t="s">
        <v>319</v>
      </c>
      <c r="B233" t="s">
        <v>1356</v>
      </c>
      <c r="C233">
        <v>1445</v>
      </c>
      <c r="D233">
        <f t="shared" si="12"/>
        <v>1.4450000000000001</v>
      </c>
      <c r="E233">
        <v>4440</v>
      </c>
      <c r="F233">
        <f t="shared" si="13"/>
        <v>4.4400000000000004</v>
      </c>
      <c r="G233">
        <v>1729</v>
      </c>
      <c r="H233">
        <f t="shared" si="14"/>
        <v>1.7290000000000001</v>
      </c>
      <c r="I233" s="8">
        <f t="shared" si="15"/>
        <v>11.092918200000002</v>
      </c>
      <c r="J233" t="s">
        <v>167</v>
      </c>
      <c r="K233" t="s">
        <v>167</v>
      </c>
      <c r="N233">
        <v>2</v>
      </c>
      <c r="O233">
        <v>465</v>
      </c>
      <c r="P233" t="s">
        <v>230</v>
      </c>
      <c r="Q233">
        <v>17</v>
      </c>
      <c r="S233" t="s">
        <v>384</v>
      </c>
      <c r="T233" t="s">
        <v>167</v>
      </c>
      <c r="U233" t="s">
        <v>217</v>
      </c>
    </row>
    <row r="234" spans="1:21" hidden="1" x14ac:dyDescent="0.3">
      <c r="A234" t="s">
        <v>193</v>
      </c>
      <c r="B234" t="s">
        <v>1406</v>
      </c>
      <c r="C234">
        <v>1697</v>
      </c>
      <c r="D234">
        <f t="shared" si="12"/>
        <v>1.6970000000000001</v>
      </c>
      <c r="E234">
        <v>4498</v>
      </c>
      <c r="F234">
        <f t="shared" si="13"/>
        <v>4.4980000000000002</v>
      </c>
      <c r="G234">
        <v>1751</v>
      </c>
      <c r="H234">
        <f t="shared" si="14"/>
        <v>1.7510000000000001</v>
      </c>
      <c r="I234" s="8">
        <f t="shared" si="15"/>
        <v>13.365568606000002</v>
      </c>
      <c r="J234" t="s">
        <v>167</v>
      </c>
      <c r="O234">
        <v>207</v>
      </c>
      <c r="Q234" s="1" t="s">
        <v>148</v>
      </c>
      <c r="S234" t="s">
        <v>180</v>
      </c>
      <c r="T234" t="s">
        <v>167</v>
      </c>
    </row>
    <row r="235" spans="1:21" hidden="1" x14ac:dyDescent="0.3">
      <c r="A235" t="s">
        <v>193</v>
      </c>
      <c r="B235" t="s">
        <v>1406</v>
      </c>
      <c r="C235">
        <v>1697</v>
      </c>
      <c r="D235">
        <f t="shared" si="12"/>
        <v>1.6970000000000001</v>
      </c>
      <c r="E235">
        <v>4498</v>
      </c>
      <c r="F235">
        <f t="shared" si="13"/>
        <v>4.4980000000000002</v>
      </c>
      <c r="G235">
        <v>1751</v>
      </c>
      <c r="H235">
        <f t="shared" si="14"/>
        <v>1.7510000000000001</v>
      </c>
      <c r="I235" s="8">
        <f t="shared" si="15"/>
        <v>13.365568606000002</v>
      </c>
      <c r="J235" t="s">
        <v>167</v>
      </c>
      <c r="K235" t="s">
        <v>167</v>
      </c>
      <c r="O235">
        <v>207</v>
      </c>
      <c r="Q235" s="1" t="s">
        <v>148</v>
      </c>
      <c r="S235" t="s">
        <v>180</v>
      </c>
      <c r="T235" t="s">
        <v>167</v>
      </c>
    </row>
    <row r="236" spans="1:21" hidden="1" x14ac:dyDescent="0.3">
      <c r="A236" t="s">
        <v>193</v>
      </c>
      <c r="B236" t="s">
        <v>1406</v>
      </c>
      <c r="C236">
        <v>1697</v>
      </c>
      <c r="D236">
        <f t="shared" si="12"/>
        <v>1.6970000000000001</v>
      </c>
      <c r="E236">
        <v>4498</v>
      </c>
      <c r="F236">
        <f t="shared" si="13"/>
        <v>4.4980000000000002</v>
      </c>
      <c r="G236">
        <v>1751</v>
      </c>
      <c r="H236">
        <f t="shared" si="14"/>
        <v>1.7510000000000001</v>
      </c>
      <c r="I236" s="8">
        <f t="shared" si="15"/>
        <v>13.365568606000002</v>
      </c>
      <c r="J236" t="s">
        <v>167</v>
      </c>
      <c r="K236" t="s">
        <v>167</v>
      </c>
      <c r="N236">
        <v>2</v>
      </c>
      <c r="O236">
        <v>759</v>
      </c>
      <c r="P236" t="s">
        <v>230</v>
      </c>
      <c r="Q236" s="1" t="s">
        <v>148</v>
      </c>
      <c r="R236" t="s">
        <v>167</v>
      </c>
      <c r="S236" t="s">
        <v>180</v>
      </c>
      <c r="T236" t="s">
        <v>167</v>
      </c>
      <c r="U236" t="s">
        <v>167</v>
      </c>
    </row>
    <row r="237" spans="1:21" hidden="1" x14ac:dyDescent="0.3">
      <c r="A237" t="s">
        <v>193</v>
      </c>
      <c r="B237" t="s">
        <v>1406</v>
      </c>
      <c r="C237">
        <v>1697</v>
      </c>
      <c r="D237">
        <f t="shared" si="12"/>
        <v>1.6970000000000001</v>
      </c>
      <c r="E237">
        <v>4498</v>
      </c>
      <c r="F237">
        <f t="shared" si="13"/>
        <v>4.4980000000000002</v>
      </c>
      <c r="G237">
        <v>1751</v>
      </c>
      <c r="H237">
        <f t="shared" si="14"/>
        <v>1.7510000000000001</v>
      </c>
      <c r="I237" s="8">
        <f t="shared" si="15"/>
        <v>13.365568606000002</v>
      </c>
      <c r="J237" t="s">
        <v>167</v>
      </c>
      <c r="K237" t="s">
        <v>167</v>
      </c>
      <c r="N237">
        <v>2</v>
      </c>
      <c r="O237">
        <v>207</v>
      </c>
      <c r="P237" t="s">
        <v>230</v>
      </c>
      <c r="Q237" s="1" t="s">
        <v>148</v>
      </c>
      <c r="R237" t="s">
        <v>167</v>
      </c>
      <c r="S237" t="s">
        <v>180</v>
      </c>
      <c r="T237" t="s">
        <v>167</v>
      </c>
      <c r="U237" t="s">
        <v>167</v>
      </c>
    </row>
    <row r="238" spans="1:21" hidden="1" x14ac:dyDescent="0.3">
      <c r="A238" t="s">
        <v>193</v>
      </c>
      <c r="B238" t="s">
        <v>1406</v>
      </c>
      <c r="C238">
        <v>1697</v>
      </c>
      <c r="D238">
        <f t="shared" si="12"/>
        <v>1.6970000000000001</v>
      </c>
      <c r="E238">
        <v>4498</v>
      </c>
      <c r="F238">
        <f t="shared" si="13"/>
        <v>4.4980000000000002</v>
      </c>
      <c r="G238">
        <v>1751</v>
      </c>
      <c r="H238">
        <f t="shared" si="14"/>
        <v>1.7510000000000001</v>
      </c>
      <c r="I238" s="8">
        <f t="shared" si="15"/>
        <v>13.365568606000002</v>
      </c>
      <c r="J238" t="s">
        <v>167</v>
      </c>
      <c r="K238" t="s">
        <v>167</v>
      </c>
      <c r="N238">
        <v>2</v>
      </c>
      <c r="O238">
        <v>207</v>
      </c>
      <c r="P238" t="s">
        <v>230</v>
      </c>
      <c r="Q238" s="1" t="s">
        <v>148</v>
      </c>
      <c r="S238" t="s">
        <v>180</v>
      </c>
      <c r="T238" t="s">
        <v>167</v>
      </c>
      <c r="U238" t="s">
        <v>217</v>
      </c>
    </row>
    <row r="239" spans="1:21" hidden="1" x14ac:dyDescent="0.3">
      <c r="A239" t="s">
        <v>193</v>
      </c>
      <c r="B239" t="s">
        <v>1406</v>
      </c>
      <c r="C239">
        <v>1697</v>
      </c>
      <c r="D239">
        <f t="shared" si="12"/>
        <v>1.6970000000000001</v>
      </c>
      <c r="E239">
        <v>4498</v>
      </c>
      <c r="F239">
        <f t="shared" si="13"/>
        <v>4.4980000000000002</v>
      </c>
      <c r="G239">
        <v>1751</v>
      </c>
      <c r="H239">
        <f t="shared" si="14"/>
        <v>1.7510000000000001</v>
      </c>
      <c r="I239" s="8">
        <f t="shared" si="15"/>
        <v>13.365568606000002</v>
      </c>
      <c r="J239" t="s">
        <v>167</v>
      </c>
      <c r="K239" t="s">
        <v>167</v>
      </c>
      <c r="N239">
        <v>2</v>
      </c>
      <c r="O239">
        <v>207</v>
      </c>
      <c r="P239" t="s">
        <v>230</v>
      </c>
      <c r="Q239" s="1" t="s">
        <v>148</v>
      </c>
      <c r="R239" t="s">
        <v>167</v>
      </c>
      <c r="S239" t="s">
        <v>180</v>
      </c>
      <c r="T239" t="s">
        <v>167</v>
      </c>
      <c r="U239" t="s">
        <v>217</v>
      </c>
    </row>
    <row r="240" spans="1:21" hidden="1" x14ac:dyDescent="0.3">
      <c r="A240" t="s">
        <v>193</v>
      </c>
      <c r="B240" t="s">
        <v>1406</v>
      </c>
      <c r="C240">
        <v>1697</v>
      </c>
      <c r="D240">
        <f t="shared" si="12"/>
        <v>1.6970000000000001</v>
      </c>
      <c r="E240">
        <v>4498</v>
      </c>
      <c r="F240">
        <f t="shared" si="13"/>
        <v>4.4980000000000002</v>
      </c>
      <c r="G240">
        <v>1751</v>
      </c>
      <c r="H240">
        <f t="shared" si="14"/>
        <v>1.7510000000000001</v>
      </c>
      <c r="I240" s="8">
        <f t="shared" si="15"/>
        <v>13.365568606000002</v>
      </c>
      <c r="J240" t="s">
        <v>167</v>
      </c>
      <c r="K240" t="s">
        <v>167</v>
      </c>
      <c r="O240">
        <v>207</v>
      </c>
      <c r="Q240" s="1" t="s">
        <v>148</v>
      </c>
      <c r="S240" t="s">
        <v>180</v>
      </c>
      <c r="T240" t="s">
        <v>167</v>
      </c>
    </row>
    <row r="241" spans="1:21" hidden="1" x14ac:dyDescent="0.3">
      <c r="A241" t="s">
        <v>615</v>
      </c>
      <c r="B241" t="s">
        <v>1427</v>
      </c>
      <c r="C241">
        <v>1467</v>
      </c>
      <c r="D241">
        <f t="shared" si="12"/>
        <v>1.4670000000000001</v>
      </c>
      <c r="E241">
        <v>4390</v>
      </c>
      <c r="F241">
        <f t="shared" si="13"/>
        <v>4.3899999999999997</v>
      </c>
      <c r="G241">
        <v>1699</v>
      </c>
      <c r="H241">
        <f t="shared" si="14"/>
        <v>1.6990000000000001</v>
      </c>
      <c r="I241" s="8">
        <f t="shared" si="15"/>
        <v>10.941780870000001</v>
      </c>
      <c r="J241" t="s">
        <v>167</v>
      </c>
      <c r="K241" t="s">
        <v>167</v>
      </c>
      <c r="N241">
        <v>2</v>
      </c>
      <c r="O241">
        <v>494</v>
      </c>
      <c r="P241" t="s">
        <v>230</v>
      </c>
      <c r="Q241" s="1" t="s">
        <v>148</v>
      </c>
      <c r="S241" t="s">
        <v>180</v>
      </c>
    </row>
    <row r="242" spans="1:21" hidden="1" x14ac:dyDescent="0.3">
      <c r="A242" t="s">
        <v>615</v>
      </c>
      <c r="B242" t="s">
        <v>1427</v>
      </c>
      <c r="C242">
        <v>1469</v>
      </c>
      <c r="D242">
        <f t="shared" si="12"/>
        <v>1.4690000000000001</v>
      </c>
      <c r="E242">
        <v>3971</v>
      </c>
      <c r="F242">
        <f t="shared" si="13"/>
        <v>3.9710000000000001</v>
      </c>
      <c r="G242">
        <v>1682</v>
      </c>
      <c r="H242">
        <f t="shared" si="14"/>
        <v>1.6819999999999999</v>
      </c>
      <c r="I242" s="8">
        <f t="shared" si="15"/>
        <v>9.811777118000002</v>
      </c>
      <c r="J242" t="s">
        <v>167</v>
      </c>
      <c r="K242" t="s">
        <v>167</v>
      </c>
      <c r="L242" t="s">
        <v>167</v>
      </c>
      <c r="N242">
        <v>2</v>
      </c>
      <c r="O242">
        <v>250</v>
      </c>
      <c r="P242" t="s">
        <v>230</v>
      </c>
      <c r="Q242">
        <v>19</v>
      </c>
      <c r="S242" t="s">
        <v>384</v>
      </c>
      <c r="T242" t="s">
        <v>167</v>
      </c>
    </row>
    <row r="243" spans="1:21" hidden="1" x14ac:dyDescent="0.3">
      <c r="A243" t="s">
        <v>615</v>
      </c>
      <c r="B243" t="s">
        <v>1427</v>
      </c>
      <c r="C243">
        <v>1469</v>
      </c>
      <c r="D243">
        <f t="shared" si="12"/>
        <v>1.4690000000000001</v>
      </c>
      <c r="E243">
        <v>3971</v>
      </c>
      <c r="F243">
        <f t="shared" si="13"/>
        <v>3.9710000000000001</v>
      </c>
      <c r="G243">
        <v>1682</v>
      </c>
      <c r="H243">
        <f t="shared" si="14"/>
        <v>1.6819999999999999</v>
      </c>
      <c r="I243" s="8">
        <f t="shared" si="15"/>
        <v>9.811777118000002</v>
      </c>
      <c r="J243" t="s">
        <v>167</v>
      </c>
      <c r="K243" t="s">
        <v>167</v>
      </c>
      <c r="L243" t="s">
        <v>167</v>
      </c>
      <c r="N243">
        <v>2</v>
      </c>
      <c r="O243">
        <v>280</v>
      </c>
      <c r="P243" t="s">
        <v>230</v>
      </c>
      <c r="Q243">
        <v>17</v>
      </c>
      <c r="S243" t="s">
        <v>384</v>
      </c>
      <c r="T243" t="s">
        <v>167</v>
      </c>
    </row>
    <row r="244" spans="1:21" hidden="1" x14ac:dyDescent="0.3">
      <c r="A244" t="s">
        <v>785</v>
      </c>
      <c r="B244" t="s">
        <v>1458</v>
      </c>
      <c r="C244">
        <v>1585</v>
      </c>
      <c r="D244">
        <f t="shared" si="12"/>
        <v>1.585</v>
      </c>
      <c r="E244">
        <v>3390</v>
      </c>
      <c r="F244">
        <f t="shared" si="13"/>
        <v>3.39</v>
      </c>
      <c r="G244">
        <v>1575</v>
      </c>
      <c r="H244">
        <f t="shared" si="14"/>
        <v>1.575</v>
      </c>
      <c r="I244" s="8">
        <f t="shared" si="15"/>
        <v>8.4627112499999999</v>
      </c>
      <c r="J244" t="s">
        <v>167</v>
      </c>
      <c r="O244">
        <v>135</v>
      </c>
      <c r="Q244" s="1" t="s">
        <v>148</v>
      </c>
      <c r="R244" t="s">
        <v>167</v>
      </c>
      <c r="S244" t="s">
        <v>180</v>
      </c>
      <c r="U244" t="s">
        <v>167</v>
      </c>
    </row>
    <row r="245" spans="1:21" hidden="1" x14ac:dyDescent="0.3">
      <c r="A245" t="s">
        <v>785</v>
      </c>
      <c r="B245" t="s">
        <v>1458</v>
      </c>
      <c r="C245">
        <v>1585</v>
      </c>
      <c r="D245">
        <f t="shared" si="12"/>
        <v>1.585</v>
      </c>
      <c r="E245">
        <v>3390</v>
      </c>
      <c r="F245">
        <f t="shared" si="13"/>
        <v>3.39</v>
      </c>
      <c r="G245">
        <v>1575</v>
      </c>
      <c r="H245">
        <f t="shared" si="14"/>
        <v>1.575</v>
      </c>
      <c r="I245" s="8">
        <f t="shared" si="15"/>
        <v>8.4627112499999999</v>
      </c>
      <c r="J245" t="s">
        <v>167</v>
      </c>
      <c r="O245">
        <v>135</v>
      </c>
      <c r="Q245" s="1" t="s">
        <v>148</v>
      </c>
      <c r="R245" t="s">
        <v>167</v>
      </c>
      <c r="S245" t="s">
        <v>180</v>
      </c>
      <c r="U245" t="s">
        <v>167</v>
      </c>
    </row>
    <row r="246" spans="1:21" hidden="1" x14ac:dyDescent="0.3">
      <c r="A246" t="s">
        <v>785</v>
      </c>
      <c r="B246" t="s">
        <v>1513</v>
      </c>
      <c r="C246">
        <v>1812</v>
      </c>
      <c r="D246">
        <f t="shared" si="12"/>
        <v>1.8120000000000001</v>
      </c>
      <c r="E246">
        <v>4400</v>
      </c>
      <c r="F246">
        <f t="shared" si="13"/>
        <v>4.4000000000000004</v>
      </c>
      <c r="G246">
        <v>1835</v>
      </c>
      <c r="H246">
        <f t="shared" si="14"/>
        <v>1.835</v>
      </c>
      <c r="I246" s="8">
        <f t="shared" si="15"/>
        <v>14.630088000000002</v>
      </c>
      <c r="J246" t="s">
        <v>167</v>
      </c>
      <c r="K246" t="s">
        <v>167</v>
      </c>
      <c r="N246">
        <v>2</v>
      </c>
      <c r="O246">
        <v>384</v>
      </c>
      <c r="P246" t="s">
        <v>230</v>
      </c>
      <c r="Q246" s="1" t="s">
        <v>148</v>
      </c>
      <c r="R246" t="s">
        <v>167</v>
      </c>
      <c r="S246" t="s">
        <v>180</v>
      </c>
      <c r="T246" t="s">
        <v>167</v>
      </c>
      <c r="U246" t="s">
        <v>217</v>
      </c>
    </row>
    <row r="247" spans="1:21" hidden="1" x14ac:dyDescent="0.3">
      <c r="A247" t="s">
        <v>785</v>
      </c>
      <c r="B247" t="s">
        <v>1513</v>
      </c>
      <c r="C247">
        <v>1812</v>
      </c>
      <c r="D247">
        <f t="shared" si="12"/>
        <v>1.8120000000000001</v>
      </c>
      <c r="E247">
        <v>4400</v>
      </c>
      <c r="F247">
        <f t="shared" si="13"/>
        <v>4.4000000000000004</v>
      </c>
      <c r="G247">
        <v>1835</v>
      </c>
      <c r="H247">
        <f t="shared" si="14"/>
        <v>1.835</v>
      </c>
      <c r="I247" s="8">
        <f t="shared" si="15"/>
        <v>14.630088000000002</v>
      </c>
      <c r="J247" t="s">
        <v>167</v>
      </c>
      <c r="K247" t="s">
        <v>167</v>
      </c>
      <c r="N247">
        <v>2</v>
      </c>
      <c r="O247">
        <v>384</v>
      </c>
      <c r="P247" t="s">
        <v>230</v>
      </c>
      <c r="Q247" s="1" t="s">
        <v>148</v>
      </c>
      <c r="R247" t="s">
        <v>167</v>
      </c>
      <c r="S247" t="s">
        <v>180</v>
      </c>
      <c r="T247" t="s">
        <v>167</v>
      </c>
      <c r="U247" t="s">
        <v>217</v>
      </c>
    </row>
    <row r="248" spans="1:21" hidden="1" x14ac:dyDescent="0.3">
      <c r="A248" t="s">
        <v>785</v>
      </c>
      <c r="B248" t="s">
        <v>1513</v>
      </c>
      <c r="C248">
        <v>1812</v>
      </c>
      <c r="D248">
        <f t="shared" si="12"/>
        <v>1.8120000000000001</v>
      </c>
      <c r="E248">
        <v>4400</v>
      </c>
      <c r="F248">
        <f t="shared" si="13"/>
        <v>4.4000000000000004</v>
      </c>
      <c r="G248">
        <v>1835</v>
      </c>
      <c r="H248">
        <f t="shared" si="14"/>
        <v>1.835</v>
      </c>
      <c r="I248" s="8">
        <f t="shared" si="15"/>
        <v>14.630088000000002</v>
      </c>
      <c r="J248" t="s">
        <v>167</v>
      </c>
      <c r="K248" t="s">
        <v>167</v>
      </c>
      <c r="N248">
        <v>2</v>
      </c>
      <c r="O248">
        <v>384</v>
      </c>
      <c r="P248" t="s">
        <v>230</v>
      </c>
      <c r="Q248" s="1" t="s">
        <v>148</v>
      </c>
      <c r="R248" t="s">
        <v>167</v>
      </c>
      <c r="S248" t="s">
        <v>180</v>
      </c>
      <c r="T248" t="s">
        <v>167</v>
      </c>
      <c r="U248" t="s">
        <v>217</v>
      </c>
    </row>
    <row r="249" spans="1:21" hidden="1" x14ac:dyDescent="0.3">
      <c r="A249" t="s">
        <v>785</v>
      </c>
      <c r="B249" t="s">
        <v>1538</v>
      </c>
      <c r="C249">
        <v>1930</v>
      </c>
      <c r="D249">
        <f t="shared" si="12"/>
        <v>1.93</v>
      </c>
      <c r="E249">
        <v>4456</v>
      </c>
      <c r="F249">
        <f t="shared" si="13"/>
        <v>4.4560000000000004</v>
      </c>
      <c r="G249">
        <v>1820</v>
      </c>
      <c r="H249">
        <f t="shared" si="14"/>
        <v>1.82</v>
      </c>
      <c r="I249" s="8">
        <f t="shared" si="15"/>
        <v>15.652145600000001</v>
      </c>
      <c r="K249" t="s">
        <v>167</v>
      </c>
      <c r="Q249">
        <v>15.4</v>
      </c>
      <c r="S249" t="s">
        <v>180</v>
      </c>
    </row>
    <row r="250" spans="1:21" hidden="1" x14ac:dyDescent="0.3">
      <c r="A250" t="s">
        <v>785</v>
      </c>
      <c r="B250" t="s">
        <v>1538</v>
      </c>
      <c r="C250">
        <v>1874</v>
      </c>
      <c r="D250">
        <f t="shared" si="12"/>
        <v>1.8740000000000001</v>
      </c>
      <c r="E250">
        <v>5118</v>
      </c>
      <c r="F250">
        <f t="shared" si="13"/>
        <v>5.1180000000000003</v>
      </c>
      <c r="G250">
        <v>1850</v>
      </c>
      <c r="H250">
        <f t="shared" si="14"/>
        <v>1.85</v>
      </c>
      <c r="I250" s="8">
        <f t="shared" si="15"/>
        <v>17.743594200000004</v>
      </c>
      <c r="J250" t="s">
        <v>167</v>
      </c>
      <c r="K250" t="s">
        <v>167</v>
      </c>
      <c r="O250">
        <v>460</v>
      </c>
      <c r="Q250">
        <v>10.220000000000001</v>
      </c>
      <c r="S250" t="s">
        <v>180</v>
      </c>
      <c r="T250" t="s">
        <v>167</v>
      </c>
    </row>
    <row r="251" spans="1:21" hidden="1" x14ac:dyDescent="0.3">
      <c r="A251" t="s">
        <v>785</v>
      </c>
      <c r="B251" t="s">
        <v>1538</v>
      </c>
      <c r="C251">
        <v>1874</v>
      </c>
      <c r="D251">
        <f t="shared" si="12"/>
        <v>1.8740000000000001</v>
      </c>
      <c r="E251">
        <v>5118</v>
      </c>
      <c r="F251">
        <f t="shared" si="13"/>
        <v>5.1180000000000003</v>
      </c>
      <c r="G251">
        <v>1850</v>
      </c>
      <c r="H251">
        <f t="shared" si="14"/>
        <v>1.85</v>
      </c>
      <c r="I251" s="8">
        <f t="shared" si="15"/>
        <v>17.743594200000004</v>
      </c>
      <c r="J251" t="s">
        <v>167</v>
      </c>
      <c r="K251" t="s">
        <v>167</v>
      </c>
      <c r="O251">
        <v>460</v>
      </c>
      <c r="Q251">
        <v>13.5</v>
      </c>
      <c r="S251" t="s">
        <v>180</v>
      </c>
      <c r="T251" t="s">
        <v>167</v>
      </c>
    </row>
    <row r="252" spans="1:21" hidden="1" x14ac:dyDescent="0.3">
      <c r="A252" t="s">
        <v>785</v>
      </c>
      <c r="B252" t="s">
        <v>1538</v>
      </c>
      <c r="C252">
        <v>1995</v>
      </c>
      <c r="D252">
        <f t="shared" si="12"/>
        <v>1.9950000000000001</v>
      </c>
      <c r="E252">
        <v>4456</v>
      </c>
      <c r="F252">
        <f t="shared" si="13"/>
        <v>4.4560000000000004</v>
      </c>
      <c r="G252">
        <v>1820</v>
      </c>
      <c r="H252">
        <f t="shared" si="14"/>
        <v>1.82</v>
      </c>
      <c r="I252" s="8">
        <f t="shared" si="15"/>
        <v>16.179290400000003</v>
      </c>
      <c r="K252" t="s">
        <v>167</v>
      </c>
      <c r="N252">
        <v>2</v>
      </c>
      <c r="P252" t="s">
        <v>230</v>
      </c>
      <c r="Q252">
        <v>15.4</v>
      </c>
      <c r="S252" t="s">
        <v>180</v>
      </c>
      <c r="T252" t="s">
        <v>167</v>
      </c>
    </row>
    <row r="253" spans="1:21" hidden="1" x14ac:dyDescent="0.3">
      <c r="A253" t="s">
        <v>785</v>
      </c>
      <c r="B253" t="s">
        <v>1538</v>
      </c>
      <c r="C253">
        <v>1995</v>
      </c>
      <c r="D253">
        <f t="shared" si="12"/>
        <v>1.9950000000000001</v>
      </c>
      <c r="E253">
        <v>4456</v>
      </c>
      <c r="F253">
        <f t="shared" si="13"/>
        <v>4.4560000000000004</v>
      </c>
      <c r="G253">
        <v>1820</v>
      </c>
      <c r="H253">
        <f t="shared" si="14"/>
        <v>1.82</v>
      </c>
      <c r="I253" s="8">
        <f t="shared" si="15"/>
        <v>16.179290400000003</v>
      </c>
      <c r="K253" t="s">
        <v>167</v>
      </c>
      <c r="N253">
        <v>2</v>
      </c>
      <c r="P253" t="s">
        <v>230</v>
      </c>
      <c r="Q253">
        <v>15.4</v>
      </c>
      <c r="S253" t="s">
        <v>180</v>
      </c>
      <c r="T253" t="s">
        <v>167</v>
      </c>
    </row>
    <row r="254" spans="1:21" hidden="1" x14ac:dyDescent="0.3">
      <c r="A254" t="s">
        <v>785</v>
      </c>
      <c r="B254" t="s">
        <v>1538</v>
      </c>
      <c r="C254">
        <v>1995</v>
      </c>
      <c r="D254">
        <f t="shared" si="12"/>
        <v>1.9950000000000001</v>
      </c>
      <c r="E254">
        <v>4456</v>
      </c>
      <c r="F254">
        <f t="shared" si="13"/>
        <v>4.4560000000000004</v>
      </c>
      <c r="G254">
        <v>1820</v>
      </c>
      <c r="H254">
        <f t="shared" si="14"/>
        <v>1.82</v>
      </c>
      <c r="I254" s="8">
        <f t="shared" si="15"/>
        <v>16.179290400000003</v>
      </c>
      <c r="K254" t="s">
        <v>167</v>
      </c>
      <c r="N254">
        <v>2</v>
      </c>
      <c r="P254" t="s">
        <v>230</v>
      </c>
      <c r="Q254">
        <v>15.4</v>
      </c>
      <c r="S254" t="s">
        <v>180</v>
      </c>
      <c r="T254" t="s">
        <v>167</v>
      </c>
    </row>
    <row r="255" spans="1:21" hidden="1" x14ac:dyDescent="0.3">
      <c r="A255" t="s">
        <v>785</v>
      </c>
      <c r="B255" t="s">
        <v>1538</v>
      </c>
      <c r="C255">
        <v>1995</v>
      </c>
      <c r="D255">
        <f t="shared" si="12"/>
        <v>1.9950000000000001</v>
      </c>
      <c r="E255">
        <v>4456</v>
      </c>
      <c r="F255">
        <f t="shared" si="13"/>
        <v>4.4560000000000004</v>
      </c>
      <c r="G255">
        <v>1820</v>
      </c>
      <c r="H255">
        <f t="shared" si="14"/>
        <v>1.82</v>
      </c>
      <c r="I255" s="8">
        <f t="shared" si="15"/>
        <v>16.179290400000003</v>
      </c>
      <c r="K255" t="s">
        <v>167</v>
      </c>
      <c r="N255">
        <v>2</v>
      </c>
      <c r="P255" t="s">
        <v>230</v>
      </c>
      <c r="Q255">
        <v>15.4</v>
      </c>
      <c r="R255" t="s">
        <v>167</v>
      </c>
      <c r="S255" t="s">
        <v>180</v>
      </c>
      <c r="T255" t="s">
        <v>167</v>
      </c>
      <c r="U255" t="s">
        <v>217</v>
      </c>
    </row>
    <row r="256" spans="1:21" hidden="1" x14ac:dyDescent="0.3">
      <c r="A256" t="s">
        <v>785</v>
      </c>
      <c r="B256" t="s">
        <v>1538</v>
      </c>
      <c r="C256">
        <v>1995</v>
      </c>
      <c r="D256">
        <f t="shared" si="12"/>
        <v>1.9950000000000001</v>
      </c>
      <c r="E256">
        <v>4456</v>
      </c>
      <c r="F256">
        <f t="shared" si="13"/>
        <v>4.4560000000000004</v>
      </c>
      <c r="G256">
        <v>1820</v>
      </c>
      <c r="H256">
        <f t="shared" si="14"/>
        <v>1.82</v>
      </c>
      <c r="I256" s="8">
        <f t="shared" si="15"/>
        <v>16.179290400000003</v>
      </c>
      <c r="K256" t="s">
        <v>167</v>
      </c>
      <c r="N256">
        <v>2</v>
      </c>
      <c r="P256" t="s">
        <v>230</v>
      </c>
      <c r="Q256">
        <v>15.4</v>
      </c>
      <c r="R256" t="s">
        <v>167</v>
      </c>
      <c r="S256" t="s">
        <v>384</v>
      </c>
      <c r="T256" t="s">
        <v>167</v>
      </c>
      <c r="U256" t="s">
        <v>217</v>
      </c>
    </row>
    <row r="257" spans="1:21" hidden="1" x14ac:dyDescent="0.3">
      <c r="A257" t="s">
        <v>785</v>
      </c>
      <c r="B257" t="s">
        <v>1538</v>
      </c>
      <c r="C257">
        <v>1995</v>
      </c>
      <c r="D257">
        <f t="shared" si="12"/>
        <v>1.9950000000000001</v>
      </c>
      <c r="E257">
        <v>4456</v>
      </c>
      <c r="F257">
        <f t="shared" si="13"/>
        <v>4.4560000000000004</v>
      </c>
      <c r="G257">
        <v>1820</v>
      </c>
      <c r="H257">
        <f t="shared" si="14"/>
        <v>1.82</v>
      </c>
      <c r="I257" s="8">
        <f t="shared" si="15"/>
        <v>16.179290400000003</v>
      </c>
      <c r="K257" t="s">
        <v>167</v>
      </c>
      <c r="N257">
        <v>2</v>
      </c>
      <c r="P257" t="s">
        <v>230</v>
      </c>
      <c r="Q257">
        <v>15.4</v>
      </c>
      <c r="R257" t="s">
        <v>167</v>
      </c>
      <c r="S257" t="s">
        <v>180</v>
      </c>
      <c r="T257" t="s">
        <v>167</v>
      </c>
      <c r="U257" t="s">
        <v>217</v>
      </c>
    </row>
    <row r="258" spans="1:21" hidden="1" x14ac:dyDescent="0.3">
      <c r="A258" t="s">
        <v>865</v>
      </c>
      <c r="B258" t="s">
        <v>1569</v>
      </c>
      <c r="C258">
        <v>1466</v>
      </c>
      <c r="D258">
        <f t="shared" si="12"/>
        <v>1.466</v>
      </c>
      <c r="E258">
        <v>4413</v>
      </c>
      <c r="F258">
        <f t="shared" si="13"/>
        <v>4.4130000000000003</v>
      </c>
      <c r="G258">
        <v>1699</v>
      </c>
      <c r="H258">
        <f t="shared" si="14"/>
        <v>1.6990000000000001</v>
      </c>
      <c r="I258" s="8">
        <f t="shared" si="15"/>
        <v>10.991609142000001</v>
      </c>
      <c r="J258" t="s">
        <v>167</v>
      </c>
      <c r="K258" t="s">
        <v>167</v>
      </c>
      <c r="N258">
        <v>2</v>
      </c>
      <c r="O258">
        <v>460</v>
      </c>
      <c r="P258" t="s">
        <v>230</v>
      </c>
      <c r="Q258">
        <v>21.72</v>
      </c>
      <c r="S258" t="s">
        <v>384</v>
      </c>
      <c r="T258" t="s">
        <v>167</v>
      </c>
      <c r="U258" t="s">
        <v>167</v>
      </c>
    </row>
    <row r="259" spans="1:21" hidden="1" x14ac:dyDescent="0.3">
      <c r="A259" t="s">
        <v>865</v>
      </c>
      <c r="B259" t="s">
        <v>1569</v>
      </c>
      <c r="C259">
        <v>1466</v>
      </c>
      <c r="D259">
        <f t="shared" ref="D259:D322" si="16">CONVERT(C259,"mm","m")</f>
        <v>1.466</v>
      </c>
      <c r="E259">
        <v>4413</v>
      </c>
      <c r="F259">
        <f t="shared" ref="F259:F322" si="17">CONVERT(E259,"mm","m")</f>
        <v>4.4130000000000003</v>
      </c>
      <c r="G259">
        <v>1699</v>
      </c>
      <c r="H259">
        <f t="shared" ref="H259:H322" si="18">CONVERT(G259,"mm","m")</f>
        <v>1.6990000000000001</v>
      </c>
      <c r="I259" s="8">
        <f t="shared" ref="I259:I322" si="19">D259*F259*H259</f>
        <v>10.991609142000001</v>
      </c>
      <c r="J259" t="s">
        <v>167</v>
      </c>
      <c r="K259" t="s">
        <v>167</v>
      </c>
      <c r="N259">
        <v>2</v>
      </c>
      <c r="O259">
        <v>460</v>
      </c>
      <c r="P259" t="s">
        <v>230</v>
      </c>
      <c r="Q259">
        <v>14.84</v>
      </c>
      <c r="S259" t="s">
        <v>384</v>
      </c>
      <c r="T259" t="s">
        <v>167</v>
      </c>
      <c r="U259" t="s">
        <v>167</v>
      </c>
    </row>
    <row r="260" spans="1:21" hidden="1" x14ac:dyDescent="0.3">
      <c r="A260" t="s">
        <v>865</v>
      </c>
      <c r="B260" t="s">
        <v>1569</v>
      </c>
      <c r="C260">
        <v>1466</v>
      </c>
      <c r="D260">
        <f t="shared" si="16"/>
        <v>1.466</v>
      </c>
      <c r="E260">
        <v>4413</v>
      </c>
      <c r="F260">
        <f t="shared" si="17"/>
        <v>4.4130000000000003</v>
      </c>
      <c r="G260">
        <v>1699</v>
      </c>
      <c r="H260">
        <f t="shared" si="18"/>
        <v>1.6990000000000001</v>
      </c>
      <c r="I260" s="8">
        <f t="shared" si="19"/>
        <v>10.991609142000001</v>
      </c>
      <c r="J260" t="s">
        <v>167</v>
      </c>
      <c r="K260" t="s">
        <v>167</v>
      </c>
      <c r="N260">
        <v>2</v>
      </c>
      <c r="O260">
        <v>460</v>
      </c>
      <c r="P260" t="s">
        <v>230</v>
      </c>
      <c r="Q260">
        <v>21.13</v>
      </c>
      <c r="S260" t="s">
        <v>384</v>
      </c>
      <c r="T260" t="s">
        <v>167</v>
      </c>
      <c r="U260" t="s">
        <v>167</v>
      </c>
    </row>
    <row r="261" spans="1:21" hidden="1" x14ac:dyDescent="0.3">
      <c r="A261" t="s">
        <v>865</v>
      </c>
      <c r="B261" t="s">
        <v>1569</v>
      </c>
      <c r="C261">
        <v>1466</v>
      </c>
      <c r="D261">
        <f t="shared" si="16"/>
        <v>1.466</v>
      </c>
      <c r="E261">
        <v>4413</v>
      </c>
      <c r="F261">
        <f t="shared" si="17"/>
        <v>4.4130000000000003</v>
      </c>
      <c r="G261">
        <v>1699</v>
      </c>
      <c r="H261">
        <f t="shared" si="18"/>
        <v>1.6990000000000001</v>
      </c>
      <c r="I261" s="8">
        <f t="shared" si="19"/>
        <v>10.991609142000001</v>
      </c>
      <c r="J261" t="s">
        <v>167</v>
      </c>
      <c r="K261" t="s">
        <v>167</v>
      </c>
      <c r="N261">
        <v>2</v>
      </c>
      <c r="O261">
        <v>460</v>
      </c>
      <c r="P261" t="s">
        <v>230</v>
      </c>
      <c r="Q261">
        <v>15.41</v>
      </c>
      <c r="S261" t="s">
        <v>384</v>
      </c>
      <c r="T261" t="s">
        <v>167</v>
      </c>
      <c r="U261" t="s">
        <v>167</v>
      </c>
    </row>
    <row r="262" spans="1:21" hidden="1" x14ac:dyDescent="0.3">
      <c r="A262" t="s">
        <v>785</v>
      </c>
      <c r="B262" t="s">
        <v>1584</v>
      </c>
      <c r="C262">
        <v>1785</v>
      </c>
      <c r="D262">
        <f t="shared" si="16"/>
        <v>1.7850000000000001</v>
      </c>
      <c r="E262">
        <v>4585</v>
      </c>
      <c r="F262">
        <f t="shared" si="17"/>
        <v>4.585</v>
      </c>
      <c r="G262">
        <v>1890</v>
      </c>
      <c r="H262">
        <f t="shared" si="18"/>
        <v>1.8900000000000001</v>
      </c>
      <c r="I262" s="8">
        <f t="shared" si="19"/>
        <v>15.468185250000003</v>
      </c>
      <c r="J262" t="s">
        <v>167</v>
      </c>
      <c r="N262">
        <v>2</v>
      </c>
      <c r="P262" t="s">
        <v>230</v>
      </c>
      <c r="Q262">
        <v>15.1</v>
      </c>
      <c r="R262" t="s">
        <v>167</v>
      </c>
      <c r="S262" t="s">
        <v>384</v>
      </c>
      <c r="U262" t="s">
        <v>217</v>
      </c>
    </row>
    <row r="263" spans="1:21" hidden="1" x14ac:dyDescent="0.3">
      <c r="A263" t="s">
        <v>785</v>
      </c>
      <c r="B263" t="s">
        <v>1584</v>
      </c>
      <c r="C263">
        <v>1785</v>
      </c>
      <c r="D263">
        <f t="shared" si="16"/>
        <v>1.7850000000000001</v>
      </c>
      <c r="E263">
        <v>4585</v>
      </c>
      <c r="F263">
        <f t="shared" si="17"/>
        <v>4.585</v>
      </c>
      <c r="G263">
        <v>1890</v>
      </c>
      <c r="H263">
        <f t="shared" si="18"/>
        <v>1.8900000000000001</v>
      </c>
      <c r="I263" s="8">
        <f t="shared" si="19"/>
        <v>15.468185250000003</v>
      </c>
      <c r="J263" t="s">
        <v>167</v>
      </c>
      <c r="K263" t="s">
        <v>167</v>
      </c>
      <c r="N263">
        <v>6</v>
      </c>
      <c r="O263">
        <v>96</v>
      </c>
      <c r="P263" t="s">
        <v>1603</v>
      </c>
      <c r="Q263" s="1" t="s">
        <v>148</v>
      </c>
      <c r="R263" t="s">
        <v>167</v>
      </c>
      <c r="S263" t="s">
        <v>384</v>
      </c>
      <c r="T263" t="s">
        <v>167</v>
      </c>
      <c r="U263" t="s">
        <v>217</v>
      </c>
    </row>
    <row r="264" spans="1:21" hidden="1" x14ac:dyDescent="0.3">
      <c r="A264" t="s">
        <v>785</v>
      </c>
      <c r="B264" t="s">
        <v>1584</v>
      </c>
      <c r="C264">
        <v>1785</v>
      </c>
      <c r="D264">
        <f t="shared" si="16"/>
        <v>1.7850000000000001</v>
      </c>
      <c r="E264">
        <v>4585</v>
      </c>
      <c r="F264">
        <f t="shared" si="17"/>
        <v>4.585</v>
      </c>
      <c r="G264">
        <v>1890</v>
      </c>
      <c r="H264">
        <f t="shared" si="18"/>
        <v>1.8900000000000001</v>
      </c>
      <c r="I264" s="8">
        <f t="shared" si="19"/>
        <v>15.468185250000003</v>
      </c>
      <c r="J264" t="s">
        <v>167</v>
      </c>
      <c r="K264" t="s">
        <v>167</v>
      </c>
      <c r="N264">
        <v>2</v>
      </c>
      <c r="O264">
        <v>96</v>
      </c>
      <c r="P264" t="s">
        <v>230</v>
      </c>
      <c r="Q264" s="1" t="s">
        <v>148</v>
      </c>
      <c r="R264" t="s">
        <v>167</v>
      </c>
      <c r="S264" t="s">
        <v>384</v>
      </c>
      <c r="T264" t="s">
        <v>167</v>
      </c>
      <c r="U264" t="s">
        <v>217</v>
      </c>
    </row>
    <row r="265" spans="1:21" hidden="1" x14ac:dyDescent="0.3">
      <c r="A265" t="s">
        <v>785</v>
      </c>
      <c r="B265" t="s">
        <v>1584</v>
      </c>
      <c r="C265">
        <v>1785</v>
      </c>
      <c r="D265">
        <f t="shared" si="16"/>
        <v>1.7850000000000001</v>
      </c>
      <c r="E265">
        <v>4585</v>
      </c>
      <c r="F265">
        <f t="shared" si="17"/>
        <v>4.585</v>
      </c>
      <c r="G265">
        <v>1890</v>
      </c>
      <c r="H265">
        <f t="shared" si="18"/>
        <v>1.8900000000000001</v>
      </c>
      <c r="I265" s="8">
        <f t="shared" si="19"/>
        <v>15.468185250000003</v>
      </c>
      <c r="J265" t="s">
        <v>167</v>
      </c>
      <c r="K265" t="s">
        <v>167</v>
      </c>
      <c r="N265">
        <v>2</v>
      </c>
      <c r="O265">
        <v>96</v>
      </c>
      <c r="P265" t="s">
        <v>1607</v>
      </c>
      <c r="Q265" s="1" t="s">
        <v>148</v>
      </c>
      <c r="R265" t="s">
        <v>167</v>
      </c>
      <c r="S265" t="s">
        <v>384</v>
      </c>
      <c r="T265" t="s">
        <v>167</v>
      </c>
      <c r="U265" t="s">
        <v>217</v>
      </c>
    </row>
    <row r="266" spans="1:21" hidden="1" x14ac:dyDescent="0.3">
      <c r="A266" t="s">
        <v>785</v>
      </c>
      <c r="B266" t="s">
        <v>1584</v>
      </c>
      <c r="C266">
        <v>1785</v>
      </c>
      <c r="D266">
        <f t="shared" si="16"/>
        <v>1.7850000000000001</v>
      </c>
      <c r="E266">
        <v>4585</v>
      </c>
      <c r="F266">
        <f t="shared" si="17"/>
        <v>4.585</v>
      </c>
      <c r="G266">
        <v>1890</v>
      </c>
      <c r="H266">
        <f t="shared" si="18"/>
        <v>1.8900000000000001</v>
      </c>
      <c r="I266" s="8">
        <f t="shared" si="19"/>
        <v>15.468185250000003</v>
      </c>
      <c r="J266" t="s">
        <v>167</v>
      </c>
      <c r="K266" t="s">
        <v>167</v>
      </c>
      <c r="N266">
        <v>6</v>
      </c>
      <c r="O266">
        <v>96</v>
      </c>
      <c r="P266" t="s">
        <v>1609</v>
      </c>
      <c r="Q266" s="1" t="s">
        <v>148</v>
      </c>
      <c r="R266" t="s">
        <v>167</v>
      </c>
      <c r="S266" t="s">
        <v>384</v>
      </c>
      <c r="T266" t="s">
        <v>167</v>
      </c>
      <c r="U266" t="s">
        <v>217</v>
      </c>
    </row>
    <row r="267" spans="1:21" hidden="1" x14ac:dyDescent="0.3">
      <c r="A267" t="s">
        <v>785</v>
      </c>
      <c r="B267" t="s">
        <v>1584</v>
      </c>
      <c r="C267">
        <v>1785</v>
      </c>
      <c r="D267">
        <f t="shared" si="16"/>
        <v>1.7850000000000001</v>
      </c>
      <c r="E267">
        <v>4585</v>
      </c>
      <c r="F267">
        <f t="shared" si="17"/>
        <v>4.585</v>
      </c>
      <c r="G267">
        <v>1890</v>
      </c>
      <c r="H267">
        <f t="shared" si="18"/>
        <v>1.8900000000000001</v>
      </c>
      <c r="I267" s="8">
        <f t="shared" si="19"/>
        <v>15.468185250000003</v>
      </c>
      <c r="J267" t="s">
        <v>167</v>
      </c>
      <c r="K267" t="s">
        <v>167</v>
      </c>
      <c r="N267">
        <v>6</v>
      </c>
      <c r="O267">
        <v>96</v>
      </c>
      <c r="P267" t="s">
        <v>912</v>
      </c>
      <c r="Q267" s="1" t="s">
        <v>148</v>
      </c>
      <c r="R267" t="s">
        <v>167</v>
      </c>
      <c r="S267" t="s">
        <v>384</v>
      </c>
      <c r="T267" t="s">
        <v>167</v>
      </c>
      <c r="U267" t="s">
        <v>217</v>
      </c>
    </row>
    <row r="268" spans="1:21" hidden="1" x14ac:dyDescent="0.3">
      <c r="A268" t="s">
        <v>785</v>
      </c>
      <c r="B268" t="s">
        <v>1584</v>
      </c>
      <c r="C268">
        <v>1785</v>
      </c>
      <c r="D268">
        <f t="shared" si="16"/>
        <v>1.7850000000000001</v>
      </c>
      <c r="E268">
        <v>4585</v>
      </c>
      <c r="F268">
        <f t="shared" si="17"/>
        <v>4.585</v>
      </c>
      <c r="G268">
        <v>1890</v>
      </c>
      <c r="H268">
        <f t="shared" si="18"/>
        <v>1.8900000000000001</v>
      </c>
      <c r="I268" s="8">
        <f t="shared" si="19"/>
        <v>15.468185250000003</v>
      </c>
      <c r="J268" t="s">
        <v>167</v>
      </c>
      <c r="K268" t="s">
        <v>167</v>
      </c>
      <c r="N268">
        <v>6</v>
      </c>
      <c r="O268">
        <v>96</v>
      </c>
      <c r="P268" t="s">
        <v>1609</v>
      </c>
      <c r="Q268" s="1" t="s">
        <v>148</v>
      </c>
      <c r="R268" t="s">
        <v>167</v>
      </c>
      <c r="S268" t="s">
        <v>384</v>
      </c>
      <c r="T268" t="s">
        <v>167</v>
      </c>
      <c r="U268" t="s">
        <v>217</v>
      </c>
    </row>
    <row r="269" spans="1:21" hidden="1" x14ac:dyDescent="0.3">
      <c r="A269" t="s">
        <v>785</v>
      </c>
      <c r="B269" t="s">
        <v>1584</v>
      </c>
      <c r="C269">
        <v>1785</v>
      </c>
      <c r="D269">
        <f t="shared" si="16"/>
        <v>1.7850000000000001</v>
      </c>
      <c r="E269">
        <v>4585</v>
      </c>
      <c r="F269">
        <f t="shared" si="17"/>
        <v>4.585</v>
      </c>
      <c r="G269">
        <v>1890</v>
      </c>
      <c r="H269">
        <f t="shared" si="18"/>
        <v>1.8900000000000001</v>
      </c>
      <c r="I269" s="8">
        <f t="shared" si="19"/>
        <v>15.468185250000003</v>
      </c>
      <c r="J269" t="s">
        <v>167</v>
      </c>
      <c r="K269" t="s">
        <v>167</v>
      </c>
      <c r="N269">
        <v>6</v>
      </c>
      <c r="O269">
        <v>96</v>
      </c>
      <c r="P269" t="s">
        <v>912</v>
      </c>
      <c r="Q269" s="1" t="s">
        <v>148</v>
      </c>
      <c r="R269" t="s">
        <v>167</v>
      </c>
      <c r="S269" t="s">
        <v>384</v>
      </c>
      <c r="T269" t="s">
        <v>167</v>
      </c>
      <c r="U269" t="s">
        <v>217</v>
      </c>
    </row>
    <row r="270" spans="1:21" hidden="1" x14ac:dyDescent="0.3">
      <c r="A270" t="s">
        <v>785</v>
      </c>
      <c r="B270" t="s">
        <v>1584</v>
      </c>
      <c r="C270">
        <v>1785</v>
      </c>
      <c r="D270">
        <f t="shared" si="16"/>
        <v>1.7850000000000001</v>
      </c>
      <c r="E270">
        <v>4585</v>
      </c>
      <c r="F270">
        <f t="shared" si="17"/>
        <v>4.585</v>
      </c>
      <c r="G270">
        <v>1890</v>
      </c>
      <c r="H270">
        <f t="shared" si="18"/>
        <v>1.8900000000000001</v>
      </c>
      <c r="I270" s="8">
        <f t="shared" si="19"/>
        <v>15.468185250000003</v>
      </c>
      <c r="J270" t="s">
        <v>167</v>
      </c>
      <c r="N270">
        <v>2</v>
      </c>
      <c r="P270" t="s">
        <v>230</v>
      </c>
      <c r="Q270">
        <v>15.1</v>
      </c>
      <c r="R270" t="s">
        <v>167</v>
      </c>
      <c r="S270" t="s">
        <v>384</v>
      </c>
      <c r="U270" t="s">
        <v>217</v>
      </c>
    </row>
    <row r="271" spans="1:21" hidden="1" x14ac:dyDescent="0.3">
      <c r="A271" t="s">
        <v>785</v>
      </c>
      <c r="B271" t="s">
        <v>1584</v>
      </c>
      <c r="C271">
        <v>1785</v>
      </c>
      <c r="D271">
        <f t="shared" si="16"/>
        <v>1.7850000000000001</v>
      </c>
      <c r="E271">
        <v>4585</v>
      </c>
      <c r="F271">
        <f t="shared" si="17"/>
        <v>4.585</v>
      </c>
      <c r="G271">
        <v>1890</v>
      </c>
      <c r="H271">
        <f t="shared" si="18"/>
        <v>1.8900000000000001</v>
      </c>
      <c r="I271" s="8">
        <f t="shared" si="19"/>
        <v>15.468185250000003</v>
      </c>
      <c r="J271" t="s">
        <v>167</v>
      </c>
      <c r="K271" t="s">
        <v>167</v>
      </c>
      <c r="N271">
        <v>6</v>
      </c>
      <c r="O271">
        <v>96</v>
      </c>
      <c r="P271" t="s">
        <v>1603</v>
      </c>
      <c r="Q271" s="1" t="s">
        <v>148</v>
      </c>
      <c r="R271" t="s">
        <v>167</v>
      </c>
      <c r="S271" t="s">
        <v>384</v>
      </c>
      <c r="T271" t="s">
        <v>167</v>
      </c>
      <c r="U271" t="s">
        <v>217</v>
      </c>
    </row>
    <row r="272" spans="1:21" hidden="1" x14ac:dyDescent="0.3">
      <c r="A272" t="s">
        <v>785</v>
      </c>
      <c r="B272" t="s">
        <v>1584</v>
      </c>
      <c r="C272">
        <v>1785</v>
      </c>
      <c r="D272">
        <f t="shared" si="16"/>
        <v>1.7850000000000001</v>
      </c>
      <c r="E272">
        <v>4585</v>
      </c>
      <c r="F272">
        <f t="shared" si="17"/>
        <v>4.585</v>
      </c>
      <c r="G272">
        <v>1890</v>
      </c>
      <c r="H272">
        <f t="shared" si="18"/>
        <v>1.8900000000000001</v>
      </c>
      <c r="I272" s="8">
        <f t="shared" si="19"/>
        <v>15.468185250000003</v>
      </c>
      <c r="J272" t="s">
        <v>167</v>
      </c>
      <c r="K272" t="s">
        <v>167</v>
      </c>
      <c r="N272">
        <v>2</v>
      </c>
      <c r="O272">
        <v>96</v>
      </c>
      <c r="P272" t="s">
        <v>230</v>
      </c>
      <c r="Q272" s="1" t="s">
        <v>148</v>
      </c>
      <c r="R272" t="s">
        <v>167</v>
      </c>
      <c r="S272" t="s">
        <v>384</v>
      </c>
      <c r="T272" t="s">
        <v>167</v>
      </c>
      <c r="U272" t="s">
        <v>217</v>
      </c>
    </row>
    <row r="273" spans="1:21" hidden="1" x14ac:dyDescent="0.3">
      <c r="A273" t="s">
        <v>785</v>
      </c>
      <c r="B273" t="s">
        <v>1584</v>
      </c>
      <c r="C273">
        <v>1785</v>
      </c>
      <c r="D273">
        <f t="shared" si="16"/>
        <v>1.7850000000000001</v>
      </c>
      <c r="E273">
        <v>4585</v>
      </c>
      <c r="F273">
        <f t="shared" si="17"/>
        <v>4.585</v>
      </c>
      <c r="G273">
        <v>1890</v>
      </c>
      <c r="H273">
        <f t="shared" si="18"/>
        <v>1.8900000000000001</v>
      </c>
      <c r="I273" s="8">
        <f t="shared" si="19"/>
        <v>15.468185250000003</v>
      </c>
      <c r="J273" t="s">
        <v>167</v>
      </c>
      <c r="K273" t="s">
        <v>167</v>
      </c>
      <c r="N273">
        <v>2</v>
      </c>
      <c r="O273">
        <v>96</v>
      </c>
      <c r="P273" t="s">
        <v>1607</v>
      </c>
      <c r="Q273" s="1" t="s">
        <v>148</v>
      </c>
      <c r="R273" t="s">
        <v>167</v>
      </c>
      <c r="S273" t="s">
        <v>384</v>
      </c>
      <c r="T273" t="s">
        <v>167</v>
      </c>
      <c r="U273" t="s">
        <v>217</v>
      </c>
    </row>
    <row r="274" spans="1:21" hidden="1" x14ac:dyDescent="0.3">
      <c r="A274" t="s">
        <v>785</v>
      </c>
      <c r="B274" t="s">
        <v>1584</v>
      </c>
      <c r="C274">
        <v>1785</v>
      </c>
      <c r="D274">
        <f t="shared" si="16"/>
        <v>1.7850000000000001</v>
      </c>
      <c r="E274">
        <v>4585</v>
      </c>
      <c r="F274">
        <f t="shared" si="17"/>
        <v>4.585</v>
      </c>
      <c r="G274">
        <v>1890</v>
      </c>
      <c r="H274">
        <f t="shared" si="18"/>
        <v>1.8900000000000001</v>
      </c>
      <c r="I274" s="8">
        <f t="shared" si="19"/>
        <v>15.468185250000003</v>
      </c>
      <c r="J274" t="s">
        <v>167</v>
      </c>
      <c r="K274" t="s">
        <v>167</v>
      </c>
      <c r="N274">
        <v>6</v>
      </c>
      <c r="O274">
        <v>96</v>
      </c>
      <c r="P274" t="s">
        <v>1609</v>
      </c>
      <c r="Q274" s="1" t="s">
        <v>148</v>
      </c>
      <c r="R274" t="s">
        <v>167</v>
      </c>
      <c r="S274" t="s">
        <v>384</v>
      </c>
      <c r="T274" t="s">
        <v>167</v>
      </c>
      <c r="U274" t="s">
        <v>217</v>
      </c>
    </row>
    <row r="275" spans="1:21" hidden="1" x14ac:dyDescent="0.3">
      <c r="A275" t="s">
        <v>785</v>
      </c>
      <c r="B275" t="s">
        <v>1584</v>
      </c>
      <c r="C275">
        <v>1785</v>
      </c>
      <c r="D275">
        <f t="shared" si="16"/>
        <v>1.7850000000000001</v>
      </c>
      <c r="E275">
        <v>4585</v>
      </c>
      <c r="F275">
        <f t="shared" si="17"/>
        <v>4.585</v>
      </c>
      <c r="G275">
        <v>1890</v>
      </c>
      <c r="H275">
        <f t="shared" si="18"/>
        <v>1.8900000000000001</v>
      </c>
      <c r="I275" s="8">
        <f t="shared" si="19"/>
        <v>15.468185250000003</v>
      </c>
      <c r="J275" t="s">
        <v>167</v>
      </c>
      <c r="K275" t="s">
        <v>167</v>
      </c>
      <c r="N275">
        <v>6</v>
      </c>
      <c r="O275">
        <v>96</v>
      </c>
      <c r="P275" t="s">
        <v>912</v>
      </c>
      <c r="Q275" s="1" t="s">
        <v>148</v>
      </c>
      <c r="R275" t="s">
        <v>167</v>
      </c>
      <c r="S275" t="s">
        <v>384</v>
      </c>
      <c r="T275" t="s">
        <v>167</v>
      </c>
      <c r="U275" t="s">
        <v>217</v>
      </c>
    </row>
    <row r="276" spans="1:21" hidden="1" x14ac:dyDescent="0.3">
      <c r="A276" t="s">
        <v>785</v>
      </c>
      <c r="B276" t="s">
        <v>1584</v>
      </c>
      <c r="C276">
        <v>1785</v>
      </c>
      <c r="D276">
        <f t="shared" si="16"/>
        <v>1.7850000000000001</v>
      </c>
      <c r="E276">
        <v>4585</v>
      </c>
      <c r="F276">
        <f t="shared" si="17"/>
        <v>4.585</v>
      </c>
      <c r="G276">
        <v>1890</v>
      </c>
      <c r="H276">
        <f t="shared" si="18"/>
        <v>1.8900000000000001</v>
      </c>
      <c r="I276" s="8">
        <f t="shared" si="19"/>
        <v>15.468185250000003</v>
      </c>
      <c r="J276" t="s">
        <v>167</v>
      </c>
      <c r="K276" t="s">
        <v>167</v>
      </c>
      <c r="N276">
        <v>6</v>
      </c>
      <c r="O276">
        <v>96</v>
      </c>
      <c r="P276" t="s">
        <v>1609</v>
      </c>
      <c r="Q276" s="1" t="s">
        <v>148</v>
      </c>
      <c r="R276" t="s">
        <v>167</v>
      </c>
      <c r="S276" t="s">
        <v>384</v>
      </c>
      <c r="T276" t="s">
        <v>167</v>
      </c>
      <c r="U276" t="s">
        <v>217</v>
      </c>
    </row>
    <row r="277" spans="1:21" hidden="1" x14ac:dyDescent="0.3">
      <c r="A277" t="s">
        <v>785</v>
      </c>
      <c r="B277" t="s">
        <v>1584</v>
      </c>
      <c r="C277">
        <v>1785</v>
      </c>
      <c r="D277">
        <f t="shared" si="16"/>
        <v>1.7850000000000001</v>
      </c>
      <c r="E277">
        <v>4585</v>
      </c>
      <c r="F277">
        <f t="shared" si="17"/>
        <v>4.585</v>
      </c>
      <c r="G277">
        <v>1890</v>
      </c>
      <c r="H277">
        <f t="shared" si="18"/>
        <v>1.8900000000000001</v>
      </c>
      <c r="I277" s="8">
        <f t="shared" si="19"/>
        <v>15.468185250000003</v>
      </c>
      <c r="J277" t="s">
        <v>167</v>
      </c>
      <c r="K277" t="s">
        <v>167</v>
      </c>
      <c r="N277">
        <v>6</v>
      </c>
      <c r="O277">
        <v>96</v>
      </c>
      <c r="P277" t="s">
        <v>912</v>
      </c>
      <c r="Q277" s="1" t="s">
        <v>148</v>
      </c>
      <c r="R277" t="s">
        <v>167</v>
      </c>
      <c r="S277" t="s">
        <v>384</v>
      </c>
      <c r="T277" t="s">
        <v>167</v>
      </c>
      <c r="U277" t="s">
        <v>217</v>
      </c>
    </row>
    <row r="278" spans="1:21" hidden="1" x14ac:dyDescent="0.3">
      <c r="A278" t="s">
        <v>785</v>
      </c>
      <c r="B278" t="s">
        <v>1584</v>
      </c>
      <c r="C278">
        <v>1785</v>
      </c>
      <c r="D278">
        <f t="shared" si="16"/>
        <v>1.7850000000000001</v>
      </c>
      <c r="E278">
        <v>4585</v>
      </c>
      <c r="F278">
        <f t="shared" si="17"/>
        <v>4.585</v>
      </c>
      <c r="G278">
        <v>1890</v>
      </c>
      <c r="H278">
        <f t="shared" si="18"/>
        <v>1.8900000000000001</v>
      </c>
      <c r="I278" s="8">
        <f t="shared" si="19"/>
        <v>15.468185250000003</v>
      </c>
      <c r="J278" t="s">
        <v>167</v>
      </c>
      <c r="K278" t="s">
        <v>167</v>
      </c>
      <c r="N278">
        <v>6</v>
      </c>
      <c r="O278">
        <v>96</v>
      </c>
      <c r="P278" t="s">
        <v>1609</v>
      </c>
      <c r="Q278" s="1" t="s">
        <v>148</v>
      </c>
      <c r="R278" t="s">
        <v>167</v>
      </c>
      <c r="S278" t="s">
        <v>384</v>
      </c>
      <c r="T278" t="s">
        <v>167</v>
      </c>
      <c r="U278" t="s">
        <v>217</v>
      </c>
    </row>
    <row r="279" spans="1:21" hidden="1" x14ac:dyDescent="0.3">
      <c r="A279" t="s">
        <v>785</v>
      </c>
      <c r="B279" t="s">
        <v>1584</v>
      </c>
      <c r="C279">
        <v>1785</v>
      </c>
      <c r="D279">
        <f t="shared" si="16"/>
        <v>1.7850000000000001</v>
      </c>
      <c r="E279">
        <v>4585</v>
      </c>
      <c r="F279">
        <f t="shared" si="17"/>
        <v>4.585</v>
      </c>
      <c r="G279">
        <v>1890</v>
      </c>
      <c r="H279">
        <f t="shared" si="18"/>
        <v>1.8900000000000001</v>
      </c>
      <c r="I279" s="8">
        <f t="shared" si="19"/>
        <v>15.468185250000003</v>
      </c>
      <c r="J279" t="s">
        <v>167</v>
      </c>
      <c r="K279" t="s">
        <v>167</v>
      </c>
      <c r="N279">
        <v>6</v>
      </c>
      <c r="O279">
        <v>96</v>
      </c>
      <c r="P279" t="s">
        <v>912</v>
      </c>
      <c r="Q279" s="1" t="s">
        <v>148</v>
      </c>
      <c r="R279" t="s">
        <v>167</v>
      </c>
      <c r="S279" t="s">
        <v>384</v>
      </c>
      <c r="T279" t="s">
        <v>167</v>
      </c>
      <c r="U279" t="s">
        <v>217</v>
      </c>
    </row>
    <row r="280" spans="1:21" hidden="1" x14ac:dyDescent="0.3">
      <c r="A280" t="s">
        <v>785</v>
      </c>
      <c r="B280" t="s">
        <v>1584</v>
      </c>
      <c r="C280">
        <v>1785</v>
      </c>
      <c r="D280">
        <f t="shared" si="16"/>
        <v>1.7850000000000001</v>
      </c>
      <c r="E280">
        <v>4585</v>
      </c>
      <c r="F280">
        <f t="shared" si="17"/>
        <v>4.585</v>
      </c>
      <c r="G280">
        <v>1890</v>
      </c>
      <c r="H280">
        <f t="shared" si="18"/>
        <v>1.8900000000000001</v>
      </c>
      <c r="I280" s="8">
        <f t="shared" si="19"/>
        <v>15.468185250000003</v>
      </c>
      <c r="J280" t="s">
        <v>167</v>
      </c>
      <c r="K280" t="s">
        <v>167</v>
      </c>
      <c r="N280">
        <v>2</v>
      </c>
      <c r="O280">
        <v>96</v>
      </c>
      <c r="P280" t="s">
        <v>230</v>
      </c>
      <c r="Q280" s="1" t="s">
        <v>148</v>
      </c>
      <c r="S280" t="s">
        <v>180</v>
      </c>
      <c r="T280" t="s">
        <v>167</v>
      </c>
    </row>
    <row r="281" spans="1:21" hidden="1" x14ac:dyDescent="0.3">
      <c r="A281" t="s">
        <v>785</v>
      </c>
      <c r="B281" t="s">
        <v>1618</v>
      </c>
      <c r="C281">
        <v>1540</v>
      </c>
      <c r="D281">
        <f t="shared" si="16"/>
        <v>1.54</v>
      </c>
      <c r="E281">
        <v>4247</v>
      </c>
      <c r="F281">
        <f t="shared" si="17"/>
        <v>4.2469999999999999</v>
      </c>
      <c r="G281">
        <v>1740</v>
      </c>
      <c r="H281">
        <f t="shared" si="18"/>
        <v>1.74</v>
      </c>
      <c r="I281" s="8">
        <f t="shared" si="19"/>
        <v>11.3802612</v>
      </c>
      <c r="J281" t="s">
        <v>167</v>
      </c>
      <c r="O281">
        <v>510</v>
      </c>
      <c r="Q281" s="1" t="s">
        <v>148</v>
      </c>
      <c r="S281" t="s">
        <v>180</v>
      </c>
    </row>
    <row r="282" spans="1:21" hidden="1" x14ac:dyDescent="0.3">
      <c r="A282" t="s">
        <v>785</v>
      </c>
      <c r="B282" t="s">
        <v>1618</v>
      </c>
      <c r="C282">
        <v>1540</v>
      </c>
      <c r="D282">
        <f t="shared" si="16"/>
        <v>1.54</v>
      </c>
      <c r="E282">
        <v>4247</v>
      </c>
      <c r="F282">
        <f t="shared" si="17"/>
        <v>4.2469999999999999</v>
      </c>
      <c r="G282">
        <v>1740</v>
      </c>
      <c r="H282">
        <f t="shared" si="18"/>
        <v>1.74</v>
      </c>
      <c r="I282" s="8">
        <f t="shared" si="19"/>
        <v>11.3802612</v>
      </c>
      <c r="J282" t="s">
        <v>167</v>
      </c>
      <c r="O282">
        <v>510</v>
      </c>
      <c r="Q282" s="1" t="s">
        <v>148</v>
      </c>
      <c r="S282" t="s">
        <v>180</v>
      </c>
    </row>
    <row r="283" spans="1:21" hidden="1" x14ac:dyDescent="0.3">
      <c r="A283" t="s">
        <v>785</v>
      </c>
      <c r="B283" t="s">
        <v>1618</v>
      </c>
      <c r="C283">
        <v>1540</v>
      </c>
      <c r="D283">
        <f t="shared" si="16"/>
        <v>1.54</v>
      </c>
      <c r="E283">
        <v>4247</v>
      </c>
      <c r="F283">
        <f t="shared" si="17"/>
        <v>4.2469999999999999</v>
      </c>
      <c r="G283">
        <v>1740</v>
      </c>
      <c r="H283">
        <f t="shared" si="18"/>
        <v>1.74</v>
      </c>
      <c r="I283" s="8">
        <f t="shared" si="19"/>
        <v>11.3802612</v>
      </c>
      <c r="J283" t="s">
        <v>167</v>
      </c>
      <c r="K283" t="s">
        <v>167</v>
      </c>
      <c r="O283">
        <v>510</v>
      </c>
      <c r="Q283" s="1" t="s">
        <v>148</v>
      </c>
      <c r="S283" t="s">
        <v>180</v>
      </c>
    </row>
    <row r="284" spans="1:21" hidden="1" x14ac:dyDescent="0.3">
      <c r="A284" t="s">
        <v>139</v>
      </c>
      <c r="B284" t="s">
        <v>1623</v>
      </c>
      <c r="C284">
        <v>1791</v>
      </c>
      <c r="D284">
        <f t="shared" si="16"/>
        <v>1.7910000000000001</v>
      </c>
      <c r="E284">
        <v>4788</v>
      </c>
      <c r="F284">
        <f t="shared" si="17"/>
        <v>4.7880000000000003</v>
      </c>
      <c r="G284">
        <v>1903</v>
      </c>
      <c r="H284">
        <f t="shared" si="18"/>
        <v>1.903</v>
      </c>
      <c r="I284" s="8">
        <f t="shared" si="19"/>
        <v>16.318811124000003</v>
      </c>
      <c r="J284" t="s">
        <v>167</v>
      </c>
      <c r="K284" t="s">
        <v>167</v>
      </c>
      <c r="N284">
        <v>2</v>
      </c>
      <c r="O284">
        <v>128</v>
      </c>
      <c r="P284" t="s">
        <v>230</v>
      </c>
      <c r="Q284">
        <v>17.600000000000001</v>
      </c>
      <c r="R284" t="s">
        <v>167</v>
      </c>
      <c r="S284" t="s">
        <v>180</v>
      </c>
      <c r="T284" t="s">
        <v>167</v>
      </c>
      <c r="U284" t="s">
        <v>217</v>
      </c>
    </row>
    <row r="285" spans="1:21" hidden="1" x14ac:dyDescent="0.3">
      <c r="A285" t="s">
        <v>139</v>
      </c>
      <c r="B285" t="s">
        <v>1623</v>
      </c>
      <c r="C285">
        <v>1791</v>
      </c>
      <c r="D285">
        <f t="shared" si="16"/>
        <v>1.7910000000000001</v>
      </c>
      <c r="E285">
        <v>4788</v>
      </c>
      <c r="F285">
        <f t="shared" si="17"/>
        <v>4.7880000000000003</v>
      </c>
      <c r="G285">
        <v>1903</v>
      </c>
      <c r="H285">
        <f t="shared" si="18"/>
        <v>1.903</v>
      </c>
      <c r="I285" s="8">
        <f t="shared" si="19"/>
        <v>16.318811124000003</v>
      </c>
      <c r="J285" t="s">
        <v>167</v>
      </c>
      <c r="K285" t="s">
        <v>167</v>
      </c>
      <c r="N285">
        <v>6</v>
      </c>
      <c r="O285">
        <v>128</v>
      </c>
      <c r="P285" t="s">
        <v>912</v>
      </c>
      <c r="Q285">
        <v>17.600000000000001</v>
      </c>
      <c r="R285" t="s">
        <v>167</v>
      </c>
      <c r="S285" t="s">
        <v>384</v>
      </c>
      <c r="T285" t="s">
        <v>167</v>
      </c>
      <c r="U285" t="s">
        <v>217</v>
      </c>
    </row>
    <row r="286" spans="1:21" hidden="1" x14ac:dyDescent="0.3">
      <c r="A286" t="s">
        <v>139</v>
      </c>
      <c r="B286" t="s">
        <v>1623</v>
      </c>
      <c r="C286">
        <v>1791</v>
      </c>
      <c r="D286">
        <f t="shared" si="16"/>
        <v>1.7910000000000001</v>
      </c>
      <c r="E286">
        <v>4788</v>
      </c>
      <c r="F286">
        <f t="shared" si="17"/>
        <v>4.7880000000000003</v>
      </c>
      <c r="G286">
        <v>1903</v>
      </c>
      <c r="H286">
        <f t="shared" si="18"/>
        <v>1.903</v>
      </c>
      <c r="I286" s="8">
        <f t="shared" si="19"/>
        <v>16.318811124000003</v>
      </c>
      <c r="J286" t="s">
        <v>167</v>
      </c>
      <c r="K286" t="s">
        <v>167</v>
      </c>
      <c r="N286">
        <v>6</v>
      </c>
      <c r="O286">
        <v>128</v>
      </c>
      <c r="P286" t="s">
        <v>912</v>
      </c>
      <c r="Q286">
        <v>17.600000000000001</v>
      </c>
      <c r="R286" t="s">
        <v>167</v>
      </c>
      <c r="S286" t="s">
        <v>384</v>
      </c>
      <c r="T286" t="s">
        <v>167</v>
      </c>
      <c r="U286" t="s">
        <v>217</v>
      </c>
    </row>
    <row r="287" spans="1:21" hidden="1" x14ac:dyDescent="0.3">
      <c r="A287" t="s">
        <v>139</v>
      </c>
      <c r="B287" t="s">
        <v>1623</v>
      </c>
      <c r="C287">
        <v>1791</v>
      </c>
      <c r="D287">
        <f t="shared" si="16"/>
        <v>1.7910000000000001</v>
      </c>
      <c r="E287">
        <v>4788</v>
      </c>
      <c r="F287">
        <f t="shared" si="17"/>
        <v>4.7880000000000003</v>
      </c>
      <c r="G287">
        <v>1903</v>
      </c>
      <c r="H287">
        <f t="shared" si="18"/>
        <v>1.903</v>
      </c>
      <c r="I287" s="8">
        <f t="shared" si="19"/>
        <v>16.318811124000003</v>
      </c>
      <c r="J287" t="s">
        <v>167</v>
      </c>
      <c r="K287" t="s">
        <v>167</v>
      </c>
      <c r="N287">
        <v>6</v>
      </c>
      <c r="O287">
        <v>128</v>
      </c>
      <c r="P287" t="s">
        <v>912</v>
      </c>
      <c r="Q287">
        <v>17.600000000000001</v>
      </c>
      <c r="R287" t="s">
        <v>167</v>
      </c>
      <c r="S287" t="s">
        <v>384</v>
      </c>
      <c r="T287" t="s">
        <v>167</v>
      </c>
      <c r="U287" t="s">
        <v>217</v>
      </c>
    </row>
    <row r="288" spans="1:21" hidden="1" x14ac:dyDescent="0.3">
      <c r="A288" t="s">
        <v>139</v>
      </c>
      <c r="B288" t="s">
        <v>1623</v>
      </c>
      <c r="C288">
        <v>1791</v>
      </c>
      <c r="D288">
        <f t="shared" si="16"/>
        <v>1.7910000000000001</v>
      </c>
      <c r="E288">
        <v>4788</v>
      </c>
      <c r="F288">
        <f t="shared" si="17"/>
        <v>4.7880000000000003</v>
      </c>
      <c r="G288">
        <v>1903</v>
      </c>
      <c r="H288">
        <f t="shared" si="18"/>
        <v>1.903</v>
      </c>
      <c r="I288" s="8">
        <f t="shared" si="19"/>
        <v>16.318811124000003</v>
      </c>
      <c r="J288" t="s">
        <v>167</v>
      </c>
      <c r="K288" t="s">
        <v>167</v>
      </c>
      <c r="N288">
        <v>2</v>
      </c>
      <c r="O288">
        <v>128</v>
      </c>
      <c r="P288" t="s">
        <v>230</v>
      </c>
      <c r="Q288">
        <v>17.600000000000001</v>
      </c>
      <c r="R288" t="s">
        <v>167</v>
      </c>
      <c r="S288" t="s">
        <v>180</v>
      </c>
      <c r="T288" t="s">
        <v>167</v>
      </c>
      <c r="U288" t="s">
        <v>217</v>
      </c>
    </row>
    <row r="289" spans="1:21" hidden="1" x14ac:dyDescent="0.3">
      <c r="A289" t="s">
        <v>139</v>
      </c>
      <c r="B289" t="s">
        <v>1623</v>
      </c>
      <c r="C289">
        <v>1791</v>
      </c>
      <c r="D289">
        <f t="shared" si="16"/>
        <v>1.7910000000000001</v>
      </c>
      <c r="E289">
        <v>4788</v>
      </c>
      <c r="F289">
        <f t="shared" si="17"/>
        <v>4.7880000000000003</v>
      </c>
      <c r="G289">
        <v>1903</v>
      </c>
      <c r="H289">
        <f t="shared" si="18"/>
        <v>1.903</v>
      </c>
      <c r="I289" s="8">
        <f t="shared" si="19"/>
        <v>16.318811124000003</v>
      </c>
      <c r="J289" t="s">
        <v>167</v>
      </c>
      <c r="K289" t="s">
        <v>167</v>
      </c>
      <c r="N289">
        <v>2</v>
      </c>
      <c r="O289">
        <v>128</v>
      </c>
      <c r="P289" t="s">
        <v>230</v>
      </c>
      <c r="Q289">
        <v>17.600000000000001</v>
      </c>
      <c r="R289" t="s">
        <v>167</v>
      </c>
      <c r="S289" t="s">
        <v>180</v>
      </c>
      <c r="T289" t="s">
        <v>167</v>
      </c>
      <c r="U289" t="s">
        <v>217</v>
      </c>
    </row>
    <row r="290" spans="1:21" hidden="1" x14ac:dyDescent="0.3">
      <c r="A290" t="s">
        <v>139</v>
      </c>
      <c r="B290" t="s">
        <v>1623</v>
      </c>
      <c r="C290">
        <v>1791</v>
      </c>
      <c r="D290">
        <f t="shared" si="16"/>
        <v>1.7910000000000001</v>
      </c>
      <c r="E290">
        <v>4788</v>
      </c>
      <c r="F290">
        <f t="shared" si="17"/>
        <v>4.7880000000000003</v>
      </c>
      <c r="G290">
        <v>1903</v>
      </c>
      <c r="H290">
        <f t="shared" si="18"/>
        <v>1.903</v>
      </c>
      <c r="I290" s="8">
        <f t="shared" si="19"/>
        <v>16.318811124000003</v>
      </c>
      <c r="J290" t="s">
        <v>167</v>
      </c>
      <c r="K290" t="s">
        <v>167</v>
      </c>
      <c r="N290">
        <v>2</v>
      </c>
      <c r="O290">
        <v>128</v>
      </c>
      <c r="P290" t="s">
        <v>230</v>
      </c>
      <c r="Q290">
        <v>17.600000000000001</v>
      </c>
      <c r="R290" t="s">
        <v>167</v>
      </c>
      <c r="S290" t="s">
        <v>180</v>
      </c>
      <c r="T290" t="s">
        <v>167</v>
      </c>
      <c r="U290" t="s">
        <v>217</v>
      </c>
    </row>
    <row r="291" spans="1:21" hidden="1" x14ac:dyDescent="0.3">
      <c r="A291" t="s">
        <v>444</v>
      </c>
      <c r="B291" t="s">
        <v>1642</v>
      </c>
      <c r="C291">
        <v>1795</v>
      </c>
      <c r="D291">
        <f t="shared" si="16"/>
        <v>1.7949999999999999</v>
      </c>
      <c r="E291">
        <v>4735</v>
      </c>
      <c r="F291">
        <f t="shared" si="17"/>
        <v>4.7350000000000003</v>
      </c>
      <c r="G291">
        <v>1830</v>
      </c>
      <c r="H291">
        <f t="shared" si="18"/>
        <v>1.83</v>
      </c>
      <c r="I291" s="8">
        <f t="shared" si="19"/>
        <v>15.553764750000003</v>
      </c>
      <c r="J291" t="s">
        <v>167</v>
      </c>
      <c r="K291" t="s">
        <v>167</v>
      </c>
      <c r="N291">
        <v>3</v>
      </c>
      <c r="P291" t="s">
        <v>1654</v>
      </c>
      <c r="Q291" s="1" t="s">
        <v>148</v>
      </c>
      <c r="S291" t="s">
        <v>180</v>
      </c>
      <c r="T291" t="s">
        <v>167</v>
      </c>
    </row>
    <row r="292" spans="1:21" hidden="1" x14ac:dyDescent="0.3">
      <c r="A292" t="s">
        <v>444</v>
      </c>
      <c r="B292" t="s">
        <v>1642</v>
      </c>
      <c r="C292">
        <v>1795</v>
      </c>
      <c r="D292">
        <f t="shared" si="16"/>
        <v>1.7949999999999999</v>
      </c>
      <c r="E292">
        <v>4735</v>
      </c>
      <c r="F292">
        <f t="shared" si="17"/>
        <v>4.7350000000000003</v>
      </c>
      <c r="G292">
        <v>1830</v>
      </c>
      <c r="H292">
        <f t="shared" si="18"/>
        <v>1.83</v>
      </c>
      <c r="I292" s="8">
        <f t="shared" si="19"/>
        <v>15.553764750000003</v>
      </c>
      <c r="J292" t="s">
        <v>167</v>
      </c>
      <c r="K292" t="s">
        <v>167</v>
      </c>
      <c r="N292">
        <v>3</v>
      </c>
      <c r="P292" t="s">
        <v>1654</v>
      </c>
      <c r="Q292" s="1" t="s">
        <v>148</v>
      </c>
      <c r="R292" t="s">
        <v>167</v>
      </c>
      <c r="S292" t="s">
        <v>384</v>
      </c>
      <c r="T292" t="s">
        <v>167</v>
      </c>
      <c r="U292" t="s">
        <v>217</v>
      </c>
    </row>
    <row r="293" spans="1:21" hidden="1" x14ac:dyDescent="0.3">
      <c r="A293" t="s">
        <v>444</v>
      </c>
      <c r="B293" t="s">
        <v>1642</v>
      </c>
      <c r="C293">
        <v>1795</v>
      </c>
      <c r="D293">
        <f t="shared" si="16"/>
        <v>1.7949999999999999</v>
      </c>
      <c r="E293">
        <v>4735</v>
      </c>
      <c r="F293">
        <f t="shared" si="17"/>
        <v>4.7350000000000003</v>
      </c>
      <c r="G293">
        <v>1830</v>
      </c>
      <c r="H293">
        <f t="shared" si="18"/>
        <v>1.83</v>
      </c>
      <c r="I293" s="8">
        <f t="shared" si="19"/>
        <v>15.553764750000003</v>
      </c>
      <c r="J293" t="s">
        <v>167</v>
      </c>
      <c r="K293" t="s">
        <v>167</v>
      </c>
      <c r="N293">
        <v>3</v>
      </c>
      <c r="P293" t="s">
        <v>1654</v>
      </c>
      <c r="Q293" s="1" t="s">
        <v>148</v>
      </c>
      <c r="S293" t="s">
        <v>180</v>
      </c>
      <c r="T293" t="s">
        <v>167</v>
      </c>
    </row>
    <row r="294" spans="1:21" hidden="1" x14ac:dyDescent="0.3">
      <c r="A294" t="s">
        <v>444</v>
      </c>
      <c r="B294" t="s">
        <v>1642</v>
      </c>
      <c r="C294">
        <v>1795</v>
      </c>
      <c r="D294">
        <f t="shared" si="16"/>
        <v>1.7949999999999999</v>
      </c>
      <c r="E294">
        <v>4735</v>
      </c>
      <c r="F294">
        <f t="shared" si="17"/>
        <v>4.7350000000000003</v>
      </c>
      <c r="G294">
        <v>1830</v>
      </c>
      <c r="H294">
        <f t="shared" si="18"/>
        <v>1.83</v>
      </c>
      <c r="I294" s="8">
        <f t="shared" si="19"/>
        <v>15.553764750000003</v>
      </c>
      <c r="J294" t="s">
        <v>167</v>
      </c>
      <c r="K294" t="s">
        <v>167</v>
      </c>
      <c r="N294">
        <v>3</v>
      </c>
      <c r="P294" t="s">
        <v>1654</v>
      </c>
      <c r="Q294" s="1" t="s">
        <v>148</v>
      </c>
      <c r="R294" t="s">
        <v>167</v>
      </c>
      <c r="S294" t="s">
        <v>384</v>
      </c>
      <c r="T294" t="s">
        <v>167</v>
      </c>
      <c r="U294" t="s">
        <v>217</v>
      </c>
    </row>
    <row r="295" spans="1:21" hidden="1" x14ac:dyDescent="0.3">
      <c r="A295" t="s">
        <v>444</v>
      </c>
      <c r="B295" t="s">
        <v>1642</v>
      </c>
      <c r="C295">
        <v>1795</v>
      </c>
      <c r="D295">
        <f t="shared" si="16"/>
        <v>1.7949999999999999</v>
      </c>
      <c r="E295">
        <v>4735</v>
      </c>
      <c r="F295">
        <f t="shared" si="17"/>
        <v>4.7350000000000003</v>
      </c>
      <c r="G295">
        <v>1830</v>
      </c>
      <c r="H295">
        <f t="shared" si="18"/>
        <v>1.83</v>
      </c>
      <c r="I295" s="8">
        <f t="shared" si="19"/>
        <v>15.553764750000003</v>
      </c>
      <c r="J295" t="s">
        <v>167</v>
      </c>
      <c r="K295" t="s">
        <v>167</v>
      </c>
      <c r="N295">
        <v>7</v>
      </c>
      <c r="P295" t="s">
        <v>1666</v>
      </c>
      <c r="Q295" s="1" t="s">
        <v>148</v>
      </c>
      <c r="R295" t="s">
        <v>167</v>
      </c>
      <c r="S295" t="s">
        <v>384</v>
      </c>
      <c r="T295" t="s">
        <v>167</v>
      </c>
      <c r="U295" t="s">
        <v>217</v>
      </c>
    </row>
    <row r="296" spans="1:21" hidden="1" x14ac:dyDescent="0.3">
      <c r="A296" t="s">
        <v>444</v>
      </c>
      <c r="B296" t="s">
        <v>1642</v>
      </c>
      <c r="C296">
        <v>1795</v>
      </c>
      <c r="D296">
        <f t="shared" si="16"/>
        <v>1.7949999999999999</v>
      </c>
      <c r="E296">
        <v>4735</v>
      </c>
      <c r="F296">
        <f t="shared" si="17"/>
        <v>4.7350000000000003</v>
      </c>
      <c r="G296">
        <v>1830</v>
      </c>
      <c r="H296">
        <f t="shared" si="18"/>
        <v>1.83</v>
      </c>
      <c r="I296" s="8">
        <f t="shared" si="19"/>
        <v>15.553764750000003</v>
      </c>
      <c r="J296" t="s">
        <v>167</v>
      </c>
      <c r="K296" t="s">
        <v>167</v>
      </c>
      <c r="N296">
        <v>7</v>
      </c>
      <c r="P296" t="s">
        <v>1671</v>
      </c>
      <c r="Q296" s="1" t="s">
        <v>148</v>
      </c>
      <c r="S296" t="s">
        <v>187</v>
      </c>
      <c r="T296" t="s">
        <v>167</v>
      </c>
      <c r="U296" t="s">
        <v>217</v>
      </c>
    </row>
    <row r="297" spans="1:21" hidden="1" x14ac:dyDescent="0.3">
      <c r="A297" t="s">
        <v>444</v>
      </c>
      <c r="B297" t="s">
        <v>1642</v>
      </c>
      <c r="C297">
        <v>1795</v>
      </c>
      <c r="D297">
        <f t="shared" si="16"/>
        <v>1.7949999999999999</v>
      </c>
      <c r="E297">
        <v>4735</v>
      </c>
      <c r="F297">
        <f t="shared" si="17"/>
        <v>4.7350000000000003</v>
      </c>
      <c r="G297">
        <v>1830</v>
      </c>
      <c r="H297">
        <f t="shared" si="18"/>
        <v>1.83</v>
      </c>
      <c r="I297" s="8">
        <f t="shared" si="19"/>
        <v>15.553764750000003</v>
      </c>
      <c r="J297" t="s">
        <v>167</v>
      </c>
      <c r="K297" t="s">
        <v>167</v>
      </c>
      <c r="N297">
        <v>7</v>
      </c>
      <c r="P297" t="s">
        <v>1675</v>
      </c>
      <c r="Q297" s="1" t="s">
        <v>148</v>
      </c>
      <c r="S297" t="s">
        <v>384</v>
      </c>
      <c r="T297" t="s">
        <v>167</v>
      </c>
      <c r="U297" t="s">
        <v>217</v>
      </c>
    </row>
    <row r="298" spans="1:21" hidden="1" x14ac:dyDescent="0.3">
      <c r="A298" t="s">
        <v>444</v>
      </c>
      <c r="B298" t="s">
        <v>1642</v>
      </c>
      <c r="C298">
        <v>1795</v>
      </c>
      <c r="D298">
        <f t="shared" si="16"/>
        <v>1.7949999999999999</v>
      </c>
      <c r="E298">
        <v>4735</v>
      </c>
      <c r="F298">
        <f t="shared" si="17"/>
        <v>4.7350000000000003</v>
      </c>
      <c r="G298">
        <v>1830</v>
      </c>
      <c r="H298">
        <f t="shared" si="18"/>
        <v>1.83</v>
      </c>
      <c r="I298" s="8">
        <f t="shared" si="19"/>
        <v>15.553764750000003</v>
      </c>
      <c r="J298" t="s">
        <v>167</v>
      </c>
      <c r="K298" t="s">
        <v>167</v>
      </c>
      <c r="N298">
        <v>7</v>
      </c>
      <c r="P298" t="s">
        <v>1666</v>
      </c>
      <c r="Q298" s="1" t="s">
        <v>148</v>
      </c>
      <c r="R298" t="s">
        <v>167</v>
      </c>
      <c r="S298" t="s">
        <v>384</v>
      </c>
      <c r="T298" t="s">
        <v>167</v>
      </c>
      <c r="U298" t="s">
        <v>217</v>
      </c>
    </row>
    <row r="299" spans="1:21" hidden="1" x14ac:dyDescent="0.3">
      <c r="A299" t="s">
        <v>444</v>
      </c>
      <c r="B299" t="s">
        <v>1642</v>
      </c>
      <c r="C299">
        <v>1795</v>
      </c>
      <c r="D299">
        <f t="shared" si="16"/>
        <v>1.7949999999999999</v>
      </c>
      <c r="E299">
        <v>4735</v>
      </c>
      <c r="F299">
        <f t="shared" si="17"/>
        <v>4.7350000000000003</v>
      </c>
      <c r="G299">
        <v>1830</v>
      </c>
      <c r="H299">
        <f t="shared" si="18"/>
        <v>1.83</v>
      </c>
      <c r="I299" s="8">
        <f t="shared" si="19"/>
        <v>15.553764750000003</v>
      </c>
      <c r="J299" t="s">
        <v>167</v>
      </c>
      <c r="K299" t="s">
        <v>167</v>
      </c>
      <c r="N299">
        <v>3</v>
      </c>
      <c r="P299" t="s">
        <v>1654</v>
      </c>
      <c r="Q299" s="1" t="s">
        <v>148</v>
      </c>
      <c r="R299" t="s">
        <v>167</v>
      </c>
      <c r="S299" t="s">
        <v>384</v>
      </c>
      <c r="T299" t="s">
        <v>167</v>
      </c>
      <c r="U299" t="s">
        <v>217</v>
      </c>
    </row>
    <row r="300" spans="1:21" hidden="1" x14ac:dyDescent="0.3">
      <c r="A300" t="s">
        <v>444</v>
      </c>
      <c r="B300" t="s">
        <v>1642</v>
      </c>
      <c r="C300">
        <v>1795</v>
      </c>
      <c r="D300">
        <f t="shared" si="16"/>
        <v>1.7949999999999999</v>
      </c>
      <c r="E300">
        <v>4735</v>
      </c>
      <c r="F300">
        <f t="shared" si="17"/>
        <v>4.7350000000000003</v>
      </c>
      <c r="G300">
        <v>1830</v>
      </c>
      <c r="H300">
        <f t="shared" si="18"/>
        <v>1.83</v>
      </c>
      <c r="I300" s="8">
        <f t="shared" si="19"/>
        <v>15.553764750000003</v>
      </c>
      <c r="J300" t="s">
        <v>167</v>
      </c>
      <c r="K300" t="s">
        <v>167</v>
      </c>
      <c r="N300">
        <v>7</v>
      </c>
      <c r="P300" t="s">
        <v>1685</v>
      </c>
      <c r="Q300" s="1" t="s">
        <v>148</v>
      </c>
      <c r="S300" t="s">
        <v>180</v>
      </c>
      <c r="T300" t="s">
        <v>167</v>
      </c>
    </row>
    <row r="301" spans="1:21" hidden="1" x14ac:dyDescent="0.3">
      <c r="A301" t="s">
        <v>444</v>
      </c>
      <c r="B301" t="s">
        <v>1642</v>
      </c>
      <c r="C301">
        <v>1795</v>
      </c>
      <c r="D301">
        <f t="shared" si="16"/>
        <v>1.7949999999999999</v>
      </c>
      <c r="E301">
        <v>4735</v>
      </c>
      <c r="F301">
        <f t="shared" si="17"/>
        <v>4.7350000000000003</v>
      </c>
      <c r="G301">
        <v>1830</v>
      </c>
      <c r="H301">
        <f t="shared" si="18"/>
        <v>1.83</v>
      </c>
      <c r="I301" s="8">
        <f t="shared" si="19"/>
        <v>15.553764750000003</v>
      </c>
      <c r="J301" t="s">
        <v>167</v>
      </c>
      <c r="K301" t="s">
        <v>167</v>
      </c>
      <c r="N301">
        <v>7</v>
      </c>
      <c r="P301" t="s">
        <v>1666</v>
      </c>
      <c r="Q301" s="1" t="s">
        <v>148</v>
      </c>
      <c r="S301" t="s">
        <v>187</v>
      </c>
      <c r="T301" t="s">
        <v>167</v>
      </c>
    </row>
    <row r="302" spans="1:21" hidden="1" x14ac:dyDescent="0.3">
      <c r="A302" t="s">
        <v>444</v>
      </c>
      <c r="B302" t="s">
        <v>1642</v>
      </c>
      <c r="C302">
        <v>1795</v>
      </c>
      <c r="D302">
        <f t="shared" si="16"/>
        <v>1.7949999999999999</v>
      </c>
      <c r="E302">
        <v>4735</v>
      </c>
      <c r="F302">
        <f t="shared" si="17"/>
        <v>4.7350000000000003</v>
      </c>
      <c r="G302">
        <v>1830</v>
      </c>
      <c r="H302">
        <f t="shared" si="18"/>
        <v>1.83</v>
      </c>
      <c r="I302" s="8">
        <f t="shared" si="19"/>
        <v>15.553764750000003</v>
      </c>
      <c r="J302" t="s">
        <v>167</v>
      </c>
      <c r="K302" t="s">
        <v>167</v>
      </c>
      <c r="N302">
        <v>3</v>
      </c>
      <c r="P302" t="s">
        <v>1654</v>
      </c>
      <c r="Q302" s="1" t="s">
        <v>148</v>
      </c>
      <c r="R302" t="s">
        <v>167</v>
      </c>
      <c r="S302" t="s">
        <v>384</v>
      </c>
      <c r="T302" t="s">
        <v>167</v>
      </c>
      <c r="U302" t="s">
        <v>217</v>
      </c>
    </row>
    <row r="303" spans="1:21" hidden="1" x14ac:dyDescent="0.3">
      <c r="A303" t="s">
        <v>444</v>
      </c>
      <c r="B303" t="s">
        <v>1642</v>
      </c>
      <c r="C303">
        <v>1795</v>
      </c>
      <c r="D303">
        <f t="shared" si="16"/>
        <v>1.7949999999999999</v>
      </c>
      <c r="E303">
        <v>4735</v>
      </c>
      <c r="F303">
        <f t="shared" si="17"/>
        <v>4.7350000000000003</v>
      </c>
      <c r="G303">
        <v>1830</v>
      </c>
      <c r="H303">
        <f t="shared" si="18"/>
        <v>1.83</v>
      </c>
      <c r="I303" s="8">
        <f t="shared" si="19"/>
        <v>15.553764750000003</v>
      </c>
      <c r="J303" t="s">
        <v>167</v>
      </c>
      <c r="K303" t="s">
        <v>167</v>
      </c>
      <c r="N303">
        <v>3</v>
      </c>
      <c r="P303" t="s">
        <v>1654</v>
      </c>
      <c r="Q303" s="1" t="s">
        <v>148</v>
      </c>
      <c r="S303" t="s">
        <v>384</v>
      </c>
      <c r="T303" t="s">
        <v>167</v>
      </c>
      <c r="U303" t="s">
        <v>217</v>
      </c>
    </row>
    <row r="304" spans="1:21" hidden="1" x14ac:dyDescent="0.3">
      <c r="A304" t="s">
        <v>444</v>
      </c>
      <c r="B304" t="s">
        <v>1642</v>
      </c>
      <c r="C304">
        <v>1795</v>
      </c>
      <c r="D304">
        <f t="shared" si="16"/>
        <v>1.7949999999999999</v>
      </c>
      <c r="E304">
        <v>4735</v>
      </c>
      <c r="F304">
        <f t="shared" si="17"/>
        <v>4.7350000000000003</v>
      </c>
      <c r="G304">
        <v>1830</v>
      </c>
      <c r="H304">
        <f t="shared" si="18"/>
        <v>1.83</v>
      </c>
      <c r="I304" s="8">
        <f t="shared" si="19"/>
        <v>15.553764750000003</v>
      </c>
      <c r="J304" t="s">
        <v>167</v>
      </c>
      <c r="K304" t="s">
        <v>167</v>
      </c>
      <c r="N304">
        <v>7</v>
      </c>
      <c r="P304" t="s">
        <v>1691</v>
      </c>
      <c r="Q304" s="1" t="s">
        <v>148</v>
      </c>
      <c r="R304" t="s">
        <v>167</v>
      </c>
      <c r="S304" t="s">
        <v>384</v>
      </c>
      <c r="T304" t="s">
        <v>167</v>
      </c>
      <c r="U304" t="s">
        <v>217</v>
      </c>
    </row>
    <row r="305" spans="1:21" hidden="1" x14ac:dyDescent="0.3">
      <c r="A305" t="s">
        <v>444</v>
      </c>
      <c r="B305" t="s">
        <v>1642</v>
      </c>
      <c r="C305">
        <v>1795</v>
      </c>
      <c r="D305">
        <f t="shared" si="16"/>
        <v>1.7949999999999999</v>
      </c>
      <c r="E305">
        <v>4735</v>
      </c>
      <c r="F305">
        <f t="shared" si="17"/>
        <v>4.7350000000000003</v>
      </c>
      <c r="G305">
        <v>1830</v>
      </c>
      <c r="H305">
        <f t="shared" si="18"/>
        <v>1.83</v>
      </c>
      <c r="I305" s="8">
        <f t="shared" si="19"/>
        <v>15.553764750000003</v>
      </c>
      <c r="J305" t="s">
        <v>167</v>
      </c>
      <c r="K305" t="s">
        <v>167</v>
      </c>
      <c r="N305">
        <v>3</v>
      </c>
      <c r="P305" t="s">
        <v>1654</v>
      </c>
      <c r="Q305" s="1" t="s">
        <v>148</v>
      </c>
      <c r="S305" t="s">
        <v>180</v>
      </c>
      <c r="T305" t="s">
        <v>167</v>
      </c>
    </row>
    <row r="306" spans="1:21" hidden="1" x14ac:dyDescent="0.3">
      <c r="A306" t="s">
        <v>444</v>
      </c>
      <c r="B306" t="s">
        <v>1642</v>
      </c>
      <c r="C306">
        <v>1795</v>
      </c>
      <c r="D306">
        <f t="shared" si="16"/>
        <v>1.7949999999999999</v>
      </c>
      <c r="E306">
        <v>4735</v>
      </c>
      <c r="F306">
        <f t="shared" si="17"/>
        <v>4.7350000000000003</v>
      </c>
      <c r="G306">
        <v>1830</v>
      </c>
      <c r="H306">
        <f t="shared" si="18"/>
        <v>1.83</v>
      </c>
      <c r="I306" s="8">
        <f t="shared" si="19"/>
        <v>15.553764750000003</v>
      </c>
      <c r="J306" t="s">
        <v>167</v>
      </c>
      <c r="K306" t="s">
        <v>167</v>
      </c>
      <c r="N306">
        <v>3</v>
      </c>
      <c r="P306" t="s">
        <v>1654</v>
      </c>
      <c r="Q306" s="1" t="s">
        <v>148</v>
      </c>
      <c r="S306" t="s">
        <v>180</v>
      </c>
      <c r="T306" t="s">
        <v>167</v>
      </c>
    </row>
    <row r="307" spans="1:21" hidden="1" x14ac:dyDescent="0.3">
      <c r="A307" t="s">
        <v>444</v>
      </c>
      <c r="B307" t="s">
        <v>1694</v>
      </c>
      <c r="C307">
        <v>1475</v>
      </c>
      <c r="D307">
        <f t="shared" si="16"/>
        <v>1.4750000000000001</v>
      </c>
      <c r="E307">
        <v>4620</v>
      </c>
      <c r="F307">
        <f t="shared" si="17"/>
        <v>4.62</v>
      </c>
      <c r="G307">
        <v>1775</v>
      </c>
      <c r="H307">
        <f t="shared" si="18"/>
        <v>1.7750000000000001</v>
      </c>
      <c r="I307" s="8">
        <f t="shared" si="19"/>
        <v>12.095737500000002</v>
      </c>
      <c r="J307" t="s">
        <v>167</v>
      </c>
      <c r="K307" t="s">
        <v>167</v>
      </c>
      <c r="N307">
        <v>3</v>
      </c>
      <c r="O307">
        <v>470</v>
      </c>
      <c r="P307" t="s">
        <v>1654</v>
      </c>
      <c r="Q307" s="1" t="s">
        <v>148</v>
      </c>
      <c r="S307" t="s">
        <v>384</v>
      </c>
      <c r="T307" t="s">
        <v>167</v>
      </c>
      <c r="U307" t="s">
        <v>217</v>
      </c>
    </row>
    <row r="308" spans="1:21" hidden="1" x14ac:dyDescent="0.3">
      <c r="A308" t="s">
        <v>444</v>
      </c>
      <c r="B308" t="s">
        <v>1694</v>
      </c>
      <c r="C308">
        <v>1475</v>
      </c>
      <c r="D308">
        <f t="shared" si="16"/>
        <v>1.4750000000000001</v>
      </c>
      <c r="E308">
        <v>4620</v>
      </c>
      <c r="F308">
        <f t="shared" si="17"/>
        <v>4.62</v>
      </c>
      <c r="G308">
        <v>1775</v>
      </c>
      <c r="H308">
        <f t="shared" si="18"/>
        <v>1.7750000000000001</v>
      </c>
      <c r="I308" s="8">
        <f t="shared" si="19"/>
        <v>12.095737500000002</v>
      </c>
      <c r="J308" t="s">
        <v>167</v>
      </c>
      <c r="K308" t="s">
        <v>167</v>
      </c>
      <c r="N308">
        <v>3</v>
      </c>
      <c r="O308">
        <v>470</v>
      </c>
      <c r="P308" t="s">
        <v>1654</v>
      </c>
      <c r="Q308" s="1" t="s">
        <v>148</v>
      </c>
      <c r="S308" t="s">
        <v>384</v>
      </c>
      <c r="T308" t="s">
        <v>167</v>
      </c>
      <c r="U308" t="s">
        <v>217</v>
      </c>
    </row>
    <row r="309" spans="1:21" hidden="1" x14ac:dyDescent="0.3">
      <c r="A309" t="s">
        <v>444</v>
      </c>
      <c r="B309" t="s">
        <v>1694</v>
      </c>
      <c r="C309">
        <v>1475</v>
      </c>
      <c r="D309">
        <f t="shared" si="16"/>
        <v>1.4750000000000001</v>
      </c>
      <c r="E309">
        <v>4620</v>
      </c>
      <c r="F309">
        <f t="shared" si="17"/>
        <v>4.62</v>
      </c>
      <c r="G309">
        <v>1775</v>
      </c>
      <c r="H309">
        <f t="shared" si="18"/>
        <v>1.7750000000000001</v>
      </c>
      <c r="I309" s="8">
        <f t="shared" si="19"/>
        <v>12.095737500000002</v>
      </c>
      <c r="J309" t="s">
        <v>167</v>
      </c>
      <c r="K309" t="s">
        <v>167</v>
      </c>
      <c r="N309">
        <v>7</v>
      </c>
      <c r="O309">
        <v>470</v>
      </c>
      <c r="P309" t="s">
        <v>1708</v>
      </c>
      <c r="Q309" s="1" t="s">
        <v>148</v>
      </c>
      <c r="R309" t="s">
        <v>167</v>
      </c>
      <c r="S309" t="s">
        <v>384</v>
      </c>
      <c r="T309" t="s">
        <v>167</v>
      </c>
      <c r="U309" t="s">
        <v>217</v>
      </c>
    </row>
    <row r="310" spans="1:21" hidden="1" x14ac:dyDescent="0.3">
      <c r="A310" t="s">
        <v>444</v>
      </c>
      <c r="B310" t="s">
        <v>1694</v>
      </c>
      <c r="C310">
        <v>1475</v>
      </c>
      <c r="D310">
        <f t="shared" si="16"/>
        <v>1.4750000000000001</v>
      </c>
      <c r="E310">
        <v>4620</v>
      </c>
      <c r="F310">
        <f t="shared" si="17"/>
        <v>4.62</v>
      </c>
      <c r="G310">
        <v>1775</v>
      </c>
      <c r="H310">
        <f t="shared" si="18"/>
        <v>1.7750000000000001</v>
      </c>
      <c r="I310" s="8">
        <f t="shared" si="19"/>
        <v>12.095737500000002</v>
      </c>
      <c r="J310" t="s">
        <v>167</v>
      </c>
      <c r="K310" t="s">
        <v>167</v>
      </c>
      <c r="N310">
        <v>3</v>
      </c>
      <c r="O310">
        <v>470</v>
      </c>
      <c r="P310" t="s">
        <v>1717</v>
      </c>
      <c r="Q310">
        <v>21</v>
      </c>
      <c r="S310" t="s">
        <v>384</v>
      </c>
      <c r="T310" t="s">
        <v>167</v>
      </c>
    </row>
    <row r="311" spans="1:21" hidden="1" x14ac:dyDescent="0.3">
      <c r="A311" t="s">
        <v>444</v>
      </c>
      <c r="B311" t="s">
        <v>1694</v>
      </c>
      <c r="C311">
        <v>1475</v>
      </c>
      <c r="D311">
        <f t="shared" si="16"/>
        <v>1.4750000000000001</v>
      </c>
      <c r="E311">
        <v>4620</v>
      </c>
      <c r="F311">
        <f t="shared" si="17"/>
        <v>4.62</v>
      </c>
      <c r="G311">
        <v>1775</v>
      </c>
      <c r="H311">
        <f t="shared" si="18"/>
        <v>1.7750000000000001</v>
      </c>
      <c r="I311" s="8">
        <f t="shared" si="19"/>
        <v>12.095737500000002</v>
      </c>
      <c r="J311" t="s">
        <v>167</v>
      </c>
      <c r="K311" t="s">
        <v>167</v>
      </c>
      <c r="N311">
        <v>3</v>
      </c>
      <c r="O311">
        <v>470</v>
      </c>
      <c r="P311" t="s">
        <v>1654</v>
      </c>
      <c r="Q311">
        <v>21</v>
      </c>
      <c r="S311" t="s">
        <v>384</v>
      </c>
      <c r="T311" t="s">
        <v>167</v>
      </c>
    </row>
    <row r="312" spans="1:21" hidden="1" x14ac:dyDescent="0.3">
      <c r="A312" t="s">
        <v>444</v>
      </c>
      <c r="B312" t="s">
        <v>1694</v>
      </c>
      <c r="C312">
        <v>1475</v>
      </c>
      <c r="D312">
        <f t="shared" si="16"/>
        <v>1.4750000000000001</v>
      </c>
      <c r="E312">
        <v>4620</v>
      </c>
      <c r="F312">
        <f t="shared" si="17"/>
        <v>4.62</v>
      </c>
      <c r="G312">
        <v>1775</v>
      </c>
      <c r="H312">
        <f t="shared" si="18"/>
        <v>1.7750000000000001</v>
      </c>
      <c r="I312" s="8">
        <f t="shared" si="19"/>
        <v>12.095737500000002</v>
      </c>
      <c r="J312" t="s">
        <v>167</v>
      </c>
      <c r="K312" t="s">
        <v>167</v>
      </c>
      <c r="N312">
        <v>7</v>
      </c>
      <c r="O312">
        <v>470</v>
      </c>
      <c r="P312" t="s">
        <v>1708</v>
      </c>
      <c r="Q312" s="1" t="s">
        <v>148</v>
      </c>
      <c r="R312" t="s">
        <v>167</v>
      </c>
      <c r="S312" t="s">
        <v>384</v>
      </c>
      <c r="T312" t="s">
        <v>167</v>
      </c>
      <c r="U312" t="s">
        <v>217</v>
      </c>
    </row>
    <row r="313" spans="1:21" hidden="1" x14ac:dyDescent="0.3">
      <c r="A313" t="s">
        <v>865</v>
      </c>
      <c r="B313" t="s">
        <v>1722</v>
      </c>
      <c r="C313">
        <v>1483</v>
      </c>
      <c r="D313">
        <f t="shared" si="16"/>
        <v>1.4830000000000001</v>
      </c>
      <c r="E313">
        <v>4861</v>
      </c>
      <c r="F313">
        <f t="shared" si="17"/>
        <v>4.8609999999999998</v>
      </c>
      <c r="G313">
        <v>1864</v>
      </c>
      <c r="H313">
        <f t="shared" si="18"/>
        <v>1.8640000000000001</v>
      </c>
      <c r="I313" s="8">
        <f t="shared" si="19"/>
        <v>13.437320632</v>
      </c>
      <c r="J313" t="s">
        <v>167</v>
      </c>
      <c r="K313" t="s">
        <v>167</v>
      </c>
      <c r="N313">
        <v>8</v>
      </c>
      <c r="O313">
        <v>625</v>
      </c>
      <c r="P313" t="s">
        <v>1609</v>
      </c>
      <c r="Q313">
        <v>14.12</v>
      </c>
      <c r="R313" t="s">
        <v>167</v>
      </c>
      <c r="S313" t="s">
        <v>808</v>
      </c>
      <c r="T313" t="s">
        <v>167</v>
      </c>
      <c r="U313" t="s">
        <v>217</v>
      </c>
    </row>
    <row r="314" spans="1:21" hidden="1" x14ac:dyDescent="0.3">
      <c r="A314" t="s">
        <v>865</v>
      </c>
      <c r="B314" t="s">
        <v>1722</v>
      </c>
      <c r="C314">
        <v>1483</v>
      </c>
      <c r="D314">
        <f t="shared" si="16"/>
        <v>1.4830000000000001</v>
      </c>
      <c r="E314">
        <v>4861</v>
      </c>
      <c r="F314">
        <f t="shared" si="17"/>
        <v>4.8609999999999998</v>
      </c>
      <c r="G314">
        <v>1864</v>
      </c>
      <c r="H314">
        <f t="shared" si="18"/>
        <v>1.8640000000000001</v>
      </c>
      <c r="I314" s="8">
        <f t="shared" si="19"/>
        <v>13.437320632</v>
      </c>
      <c r="J314" t="s">
        <v>167</v>
      </c>
      <c r="K314" t="s">
        <v>167</v>
      </c>
      <c r="N314">
        <v>8</v>
      </c>
      <c r="O314">
        <v>625</v>
      </c>
      <c r="P314" t="s">
        <v>1609</v>
      </c>
      <c r="Q314">
        <v>14.67</v>
      </c>
      <c r="R314" t="s">
        <v>167</v>
      </c>
      <c r="S314" t="s">
        <v>808</v>
      </c>
      <c r="T314" t="s">
        <v>167</v>
      </c>
      <c r="U314" t="s">
        <v>217</v>
      </c>
    </row>
    <row r="315" spans="1:21" hidden="1" x14ac:dyDescent="0.3">
      <c r="A315" t="s">
        <v>865</v>
      </c>
      <c r="B315" t="s">
        <v>1722</v>
      </c>
      <c r="C315">
        <v>1483</v>
      </c>
      <c r="D315">
        <f t="shared" si="16"/>
        <v>1.4830000000000001</v>
      </c>
      <c r="E315">
        <v>4861</v>
      </c>
      <c r="F315">
        <f t="shared" si="17"/>
        <v>4.8609999999999998</v>
      </c>
      <c r="G315">
        <v>1864</v>
      </c>
      <c r="H315">
        <f t="shared" si="18"/>
        <v>1.8640000000000001</v>
      </c>
      <c r="I315" s="8">
        <f t="shared" si="19"/>
        <v>13.437320632</v>
      </c>
      <c r="J315" t="s">
        <v>167</v>
      </c>
      <c r="K315" t="s">
        <v>167</v>
      </c>
      <c r="N315">
        <v>8</v>
      </c>
      <c r="O315">
        <v>625</v>
      </c>
      <c r="P315" t="s">
        <v>1731</v>
      </c>
      <c r="Q315">
        <v>13.7</v>
      </c>
      <c r="R315" t="s">
        <v>167</v>
      </c>
      <c r="S315" t="s">
        <v>808</v>
      </c>
      <c r="T315" t="s">
        <v>167</v>
      </c>
      <c r="U315" t="s">
        <v>217</v>
      </c>
    </row>
    <row r="316" spans="1:21" hidden="1" x14ac:dyDescent="0.3">
      <c r="A316" t="s">
        <v>865</v>
      </c>
      <c r="B316" t="s">
        <v>1722</v>
      </c>
      <c r="C316">
        <v>1483</v>
      </c>
      <c r="D316">
        <f t="shared" si="16"/>
        <v>1.4830000000000001</v>
      </c>
      <c r="E316">
        <v>4861</v>
      </c>
      <c r="F316">
        <f t="shared" si="17"/>
        <v>4.8609999999999998</v>
      </c>
      <c r="G316">
        <v>1864</v>
      </c>
      <c r="H316">
        <f t="shared" si="18"/>
        <v>1.8640000000000001</v>
      </c>
      <c r="I316" s="8">
        <f t="shared" si="19"/>
        <v>13.437320632</v>
      </c>
      <c r="J316" t="s">
        <v>167</v>
      </c>
      <c r="K316" t="s">
        <v>167</v>
      </c>
      <c r="N316">
        <v>8</v>
      </c>
      <c r="O316">
        <v>625</v>
      </c>
      <c r="P316" t="s">
        <v>1733</v>
      </c>
      <c r="Q316">
        <v>18.190000000000001</v>
      </c>
      <c r="R316" t="s">
        <v>167</v>
      </c>
      <c r="S316" t="s">
        <v>808</v>
      </c>
      <c r="T316" t="s">
        <v>167</v>
      </c>
      <c r="U316" t="s">
        <v>217</v>
      </c>
    </row>
    <row r="317" spans="1:21" hidden="1" x14ac:dyDescent="0.3">
      <c r="A317" t="s">
        <v>865</v>
      </c>
      <c r="B317" t="s">
        <v>1722</v>
      </c>
      <c r="C317">
        <v>1483</v>
      </c>
      <c r="D317">
        <f t="shared" si="16"/>
        <v>1.4830000000000001</v>
      </c>
      <c r="E317">
        <v>4861</v>
      </c>
      <c r="F317">
        <f t="shared" si="17"/>
        <v>4.8609999999999998</v>
      </c>
      <c r="G317">
        <v>1864</v>
      </c>
      <c r="H317">
        <f t="shared" si="18"/>
        <v>1.8640000000000001</v>
      </c>
      <c r="I317" s="8">
        <f t="shared" si="19"/>
        <v>13.437320632</v>
      </c>
      <c r="J317" t="s">
        <v>167</v>
      </c>
      <c r="K317" t="s">
        <v>167</v>
      </c>
      <c r="N317">
        <v>8</v>
      </c>
      <c r="O317">
        <v>625</v>
      </c>
      <c r="P317" t="s">
        <v>892</v>
      </c>
      <c r="Q317">
        <v>18.190000000000001</v>
      </c>
      <c r="R317" t="s">
        <v>167</v>
      </c>
      <c r="S317" t="s">
        <v>808</v>
      </c>
      <c r="T317" t="s">
        <v>167</v>
      </c>
      <c r="U317" t="s">
        <v>217</v>
      </c>
    </row>
    <row r="318" spans="1:21" hidden="1" x14ac:dyDescent="0.3">
      <c r="A318" t="s">
        <v>865</v>
      </c>
      <c r="B318" t="s">
        <v>1722</v>
      </c>
      <c r="C318">
        <v>1483</v>
      </c>
      <c r="D318">
        <f t="shared" si="16"/>
        <v>1.4830000000000001</v>
      </c>
      <c r="E318">
        <v>4861</v>
      </c>
      <c r="F318">
        <f t="shared" si="17"/>
        <v>4.8609999999999998</v>
      </c>
      <c r="G318">
        <v>1864</v>
      </c>
      <c r="H318">
        <f t="shared" si="18"/>
        <v>1.8640000000000001</v>
      </c>
      <c r="I318" s="8">
        <f t="shared" si="19"/>
        <v>13.437320632</v>
      </c>
      <c r="J318" t="s">
        <v>167</v>
      </c>
      <c r="K318" t="s">
        <v>167</v>
      </c>
      <c r="N318">
        <v>8</v>
      </c>
      <c r="O318">
        <v>625</v>
      </c>
      <c r="P318" t="s">
        <v>1609</v>
      </c>
      <c r="Q318">
        <v>14.67</v>
      </c>
      <c r="R318" t="s">
        <v>167</v>
      </c>
      <c r="S318" t="s">
        <v>808</v>
      </c>
      <c r="T318" t="s">
        <v>167</v>
      </c>
      <c r="U318" t="s">
        <v>217</v>
      </c>
    </row>
    <row r="319" spans="1:21" hidden="1" x14ac:dyDescent="0.3">
      <c r="A319" t="s">
        <v>865</v>
      </c>
      <c r="B319" t="s">
        <v>1722</v>
      </c>
      <c r="C319">
        <v>1483</v>
      </c>
      <c r="D319">
        <f t="shared" si="16"/>
        <v>1.4830000000000001</v>
      </c>
      <c r="E319">
        <v>4861</v>
      </c>
      <c r="F319">
        <f t="shared" si="17"/>
        <v>4.8609999999999998</v>
      </c>
      <c r="G319">
        <v>1864</v>
      </c>
      <c r="H319">
        <f t="shared" si="18"/>
        <v>1.8640000000000001</v>
      </c>
      <c r="I319" s="8">
        <f t="shared" si="19"/>
        <v>13.437320632</v>
      </c>
      <c r="J319" t="s">
        <v>167</v>
      </c>
      <c r="K319" t="s">
        <v>167</v>
      </c>
      <c r="N319">
        <v>8</v>
      </c>
      <c r="O319">
        <v>625</v>
      </c>
      <c r="P319" t="s">
        <v>892</v>
      </c>
      <c r="Q319">
        <v>18.190000000000001</v>
      </c>
      <c r="R319" t="s">
        <v>167</v>
      </c>
      <c r="S319" t="s">
        <v>808</v>
      </c>
      <c r="T319" t="s">
        <v>167</v>
      </c>
      <c r="U319" t="s">
        <v>217</v>
      </c>
    </row>
    <row r="320" spans="1:21" hidden="1" x14ac:dyDescent="0.3">
      <c r="A320" t="s">
        <v>444</v>
      </c>
      <c r="B320" t="s">
        <v>1738</v>
      </c>
      <c r="C320">
        <v>1835</v>
      </c>
      <c r="D320">
        <f t="shared" si="16"/>
        <v>1.835</v>
      </c>
      <c r="E320">
        <v>4795</v>
      </c>
      <c r="F320">
        <f t="shared" si="17"/>
        <v>4.7949999999999999</v>
      </c>
      <c r="G320">
        <v>1855</v>
      </c>
      <c r="H320">
        <f t="shared" si="18"/>
        <v>1.855</v>
      </c>
      <c r="I320" s="8">
        <f t="shared" si="19"/>
        <v>16.321820374999998</v>
      </c>
      <c r="J320" t="s">
        <v>167</v>
      </c>
      <c r="K320" t="s">
        <v>167</v>
      </c>
      <c r="N320">
        <v>7</v>
      </c>
      <c r="O320">
        <v>296</v>
      </c>
      <c r="P320" t="s">
        <v>1747</v>
      </c>
      <c r="Q320">
        <v>12.9</v>
      </c>
      <c r="R320" t="s">
        <v>167</v>
      </c>
      <c r="S320" t="s">
        <v>384</v>
      </c>
      <c r="T320" t="s">
        <v>167</v>
      </c>
      <c r="U320" t="s">
        <v>217</v>
      </c>
    </row>
    <row r="321" spans="1:21" hidden="1" x14ac:dyDescent="0.3">
      <c r="A321" t="s">
        <v>444</v>
      </c>
      <c r="B321" t="s">
        <v>1738</v>
      </c>
      <c r="C321">
        <v>1835</v>
      </c>
      <c r="D321">
        <f t="shared" si="16"/>
        <v>1.835</v>
      </c>
      <c r="E321">
        <v>4795</v>
      </c>
      <c r="F321">
        <f t="shared" si="17"/>
        <v>4.7949999999999999</v>
      </c>
      <c r="G321">
        <v>1855</v>
      </c>
      <c r="H321">
        <f t="shared" si="18"/>
        <v>1.855</v>
      </c>
      <c r="I321" s="8">
        <f t="shared" si="19"/>
        <v>16.321820374999998</v>
      </c>
      <c r="J321" t="s">
        <v>167</v>
      </c>
      <c r="K321" t="s">
        <v>167</v>
      </c>
      <c r="N321">
        <v>7</v>
      </c>
      <c r="O321">
        <v>296</v>
      </c>
      <c r="P321" t="s">
        <v>1753</v>
      </c>
      <c r="Q321">
        <v>14.24</v>
      </c>
      <c r="R321" t="s">
        <v>167</v>
      </c>
      <c r="S321" t="s">
        <v>384</v>
      </c>
      <c r="T321" t="s">
        <v>167</v>
      </c>
      <c r="U321" t="s">
        <v>217</v>
      </c>
    </row>
    <row r="322" spans="1:21" hidden="1" x14ac:dyDescent="0.3">
      <c r="A322" t="s">
        <v>444</v>
      </c>
      <c r="B322" t="s">
        <v>1738</v>
      </c>
      <c r="C322">
        <v>1835</v>
      </c>
      <c r="D322">
        <f t="shared" si="16"/>
        <v>1.835</v>
      </c>
      <c r="E322">
        <v>4795</v>
      </c>
      <c r="F322">
        <f t="shared" si="17"/>
        <v>4.7949999999999999</v>
      </c>
      <c r="G322">
        <v>1855</v>
      </c>
      <c r="H322">
        <f t="shared" si="18"/>
        <v>1.855</v>
      </c>
      <c r="I322" s="8">
        <f t="shared" si="19"/>
        <v>16.321820374999998</v>
      </c>
      <c r="J322" t="s">
        <v>167</v>
      </c>
      <c r="K322" t="s">
        <v>167</v>
      </c>
      <c r="N322">
        <v>7</v>
      </c>
      <c r="P322" t="s">
        <v>1757</v>
      </c>
      <c r="Q322">
        <v>14.24</v>
      </c>
      <c r="R322" t="s">
        <v>167</v>
      </c>
      <c r="S322" t="s">
        <v>384</v>
      </c>
      <c r="T322" t="s">
        <v>167</v>
      </c>
      <c r="U322" t="s">
        <v>217</v>
      </c>
    </row>
    <row r="323" spans="1:21" hidden="1" x14ac:dyDescent="0.3">
      <c r="A323" t="s">
        <v>444</v>
      </c>
      <c r="B323" t="s">
        <v>1738</v>
      </c>
      <c r="C323">
        <v>1835</v>
      </c>
      <c r="D323">
        <f t="shared" ref="D323:D386" si="20">CONVERT(C323,"mm","m")</f>
        <v>1.835</v>
      </c>
      <c r="E323">
        <v>4795</v>
      </c>
      <c r="F323">
        <f t="shared" ref="F323:F386" si="21">CONVERT(E323,"mm","m")</f>
        <v>4.7949999999999999</v>
      </c>
      <c r="G323">
        <v>1855</v>
      </c>
      <c r="H323">
        <f t="shared" ref="H323:H386" si="22">CONVERT(G323,"mm","m")</f>
        <v>1.855</v>
      </c>
      <c r="I323" s="8">
        <f t="shared" ref="I323:I386" si="23">D323*F323*H323</f>
        <v>16.321820374999998</v>
      </c>
      <c r="J323" t="s">
        <v>167</v>
      </c>
      <c r="K323" t="s">
        <v>167</v>
      </c>
      <c r="N323">
        <v>7</v>
      </c>
      <c r="P323" t="s">
        <v>1759</v>
      </c>
      <c r="Q323">
        <v>12.9</v>
      </c>
      <c r="R323" t="s">
        <v>167</v>
      </c>
      <c r="S323" t="s">
        <v>384</v>
      </c>
      <c r="T323" t="s">
        <v>167</v>
      </c>
      <c r="U323" t="s">
        <v>217</v>
      </c>
    </row>
    <row r="324" spans="1:21" hidden="1" x14ac:dyDescent="0.3">
      <c r="A324" t="s">
        <v>444</v>
      </c>
      <c r="B324" t="s">
        <v>1738</v>
      </c>
      <c r="C324">
        <v>1835</v>
      </c>
      <c r="D324">
        <f t="shared" si="20"/>
        <v>1.835</v>
      </c>
      <c r="E324">
        <v>4795</v>
      </c>
      <c r="F324">
        <f t="shared" si="21"/>
        <v>4.7949999999999999</v>
      </c>
      <c r="G324">
        <v>1855</v>
      </c>
      <c r="H324">
        <f t="shared" si="22"/>
        <v>1.855</v>
      </c>
      <c r="I324" s="8">
        <f t="shared" si="23"/>
        <v>16.321820374999998</v>
      </c>
      <c r="J324" t="s">
        <v>167</v>
      </c>
      <c r="K324" t="s">
        <v>167</v>
      </c>
      <c r="N324">
        <v>7</v>
      </c>
      <c r="P324" t="s">
        <v>1733</v>
      </c>
      <c r="Q324">
        <v>10.26</v>
      </c>
      <c r="R324" t="s">
        <v>167</v>
      </c>
      <c r="S324" t="s">
        <v>384</v>
      </c>
      <c r="T324" t="s">
        <v>167</v>
      </c>
      <c r="U324" t="s">
        <v>217</v>
      </c>
    </row>
    <row r="325" spans="1:21" hidden="1" x14ac:dyDescent="0.3">
      <c r="A325" t="s">
        <v>444</v>
      </c>
      <c r="B325" t="s">
        <v>1738</v>
      </c>
      <c r="C325">
        <v>1835</v>
      </c>
      <c r="D325">
        <f t="shared" si="20"/>
        <v>1.835</v>
      </c>
      <c r="E325">
        <v>4795</v>
      </c>
      <c r="F325">
        <f t="shared" si="21"/>
        <v>4.7949999999999999</v>
      </c>
      <c r="G325">
        <v>1855</v>
      </c>
      <c r="H325">
        <f t="shared" si="22"/>
        <v>1.855</v>
      </c>
      <c r="I325" s="8">
        <f t="shared" si="23"/>
        <v>16.321820374999998</v>
      </c>
      <c r="J325" t="s">
        <v>167</v>
      </c>
      <c r="K325" t="s">
        <v>167</v>
      </c>
      <c r="N325">
        <v>7</v>
      </c>
      <c r="P325" t="s">
        <v>1764</v>
      </c>
      <c r="Q325">
        <v>10.01</v>
      </c>
      <c r="R325" t="s">
        <v>167</v>
      </c>
      <c r="S325" t="s">
        <v>384</v>
      </c>
      <c r="T325" t="s">
        <v>167</v>
      </c>
      <c r="U325" t="s">
        <v>217</v>
      </c>
    </row>
    <row r="326" spans="1:21" hidden="1" x14ac:dyDescent="0.3">
      <c r="A326" t="s">
        <v>444</v>
      </c>
      <c r="B326" t="s">
        <v>1738</v>
      </c>
      <c r="C326">
        <v>1835</v>
      </c>
      <c r="D326">
        <f t="shared" si="20"/>
        <v>1.835</v>
      </c>
      <c r="E326">
        <v>4795</v>
      </c>
      <c r="F326">
        <f t="shared" si="21"/>
        <v>4.7949999999999999</v>
      </c>
      <c r="G326">
        <v>1855</v>
      </c>
      <c r="H326">
        <f t="shared" si="22"/>
        <v>1.855</v>
      </c>
      <c r="I326" s="8">
        <f t="shared" si="23"/>
        <v>16.321820374999998</v>
      </c>
      <c r="J326" t="s">
        <v>167</v>
      </c>
      <c r="K326" t="s">
        <v>167</v>
      </c>
      <c r="L326" t="s">
        <v>167</v>
      </c>
      <c r="N326">
        <v>7</v>
      </c>
      <c r="O326">
        <v>296</v>
      </c>
      <c r="P326" t="s">
        <v>889</v>
      </c>
      <c r="Q326">
        <v>12.9</v>
      </c>
      <c r="R326" t="s">
        <v>167</v>
      </c>
      <c r="S326" t="s">
        <v>384</v>
      </c>
      <c r="T326" t="s">
        <v>167</v>
      </c>
      <c r="U326" t="s">
        <v>217</v>
      </c>
    </row>
    <row r="327" spans="1:21" hidden="1" x14ac:dyDescent="0.3">
      <c r="A327" t="s">
        <v>679</v>
      </c>
      <c r="B327" t="s">
        <v>1769</v>
      </c>
      <c r="C327">
        <v>1837</v>
      </c>
      <c r="D327">
        <f t="shared" si="20"/>
        <v>1.837</v>
      </c>
      <c r="E327">
        <v>4903</v>
      </c>
      <c r="F327">
        <f t="shared" si="21"/>
        <v>4.9030000000000005</v>
      </c>
      <c r="G327">
        <v>1869</v>
      </c>
      <c r="H327">
        <f t="shared" si="22"/>
        <v>1.869</v>
      </c>
      <c r="I327" s="8">
        <f t="shared" si="23"/>
        <v>16.833729759000001</v>
      </c>
      <c r="J327" t="s">
        <v>167</v>
      </c>
      <c r="K327" t="s">
        <v>167</v>
      </c>
      <c r="N327">
        <v>7</v>
      </c>
      <c r="O327">
        <v>430</v>
      </c>
      <c r="P327" t="s">
        <v>1781</v>
      </c>
      <c r="Q327">
        <v>10.91</v>
      </c>
      <c r="R327" t="s">
        <v>167</v>
      </c>
      <c r="S327" t="s">
        <v>1780</v>
      </c>
      <c r="T327" t="s">
        <v>167</v>
      </c>
      <c r="U327" t="s">
        <v>217</v>
      </c>
    </row>
    <row r="328" spans="1:21" hidden="1" x14ac:dyDescent="0.3">
      <c r="A328" t="s">
        <v>679</v>
      </c>
      <c r="B328" t="s">
        <v>1769</v>
      </c>
      <c r="C328">
        <v>1837</v>
      </c>
      <c r="D328">
        <f t="shared" si="20"/>
        <v>1.837</v>
      </c>
      <c r="E328">
        <v>4903</v>
      </c>
      <c r="F328">
        <f t="shared" si="21"/>
        <v>4.9030000000000005</v>
      </c>
      <c r="G328">
        <v>1869</v>
      </c>
      <c r="H328">
        <f t="shared" si="22"/>
        <v>1.869</v>
      </c>
      <c r="I328" s="8">
        <f t="shared" si="23"/>
        <v>16.833729759000001</v>
      </c>
      <c r="J328" t="s">
        <v>167</v>
      </c>
      <c r="K328" t="s">
        <v>167</v>
      </c>
      <c r="N328">
        <v>7</v>
      </c>
      <c r="O328">
        <v>430</v>
      </c>
      <c r="P328" t="s">
        <v>1787</v>
      </c>
      <c r="Q328">
        <v>12.62</v>
      </c>
      <c r="R328" t="s">
        <v>167</v>
      </c>
      <c r="S328" t="s">
        <v>1780</v>
      </c>
      <c r="T328" t="s">
        <v>167</v>
      </c>
      <c r="U328" t="s">
        <v>217</v>
      </c>
    </row>
    <row r="329" spans="1:21" hidden="1" x14ac:dyDescent="0.3">
      <c r="A329" t="s">
        <v>679</v>
      </c>
      <c r="B329" t="s">
        <v>1769</v>
      </c>
      <c r="C329">
        <v>1837</v>
      </c>
      <c r="D329">
        <f t="shared" si="20"/>
        <v>1.837</v>
      </c>
      <c r="E329">
        <v>4903</v>
      </c>
      <c r="F329">
        <f t="shared" si="21"/>
        <v>4.9030000000000005</v>
      </c>
      <c r="G329">
        <v>1869</v>
      </c>
      <c r="H329">
        <f t="shared" si="22"/>
        <v>1.869</v>
      </c>
      <c r="I329" s="8">
        <f t="shared" si="23"/>
        <v>16.833729759000001</v>
      </c>
      <c r="J329" t="s">
        <v>167</v>
      </c>
      <c r="K329" t="s">
        <v>167</v>
      </c>
      <c r="N329">
        <v>6</v>
      </c>
      <c r="O329">
        <v>430</v>
      </c>
      <c r="P329" t="s">
        <v>1787</v>
      </c>
      <c r="Q329">
        <v>12.62</v>
      </c>
      <c r="R329" t="s">
        <v>167</v>
      </c>
      <c r="S329" t="s">
        <v>1780</v>
      </c>
      <c r="T329" t="s">
        <v>167</v>
      </c>
      <c r="U329" t="s">
        <v>217</v>
      </c>
    </row>
    <row r="330" spans="1:21" hidden="1" x14ac:dyDescent="0.3">
      <c r="A330" t="s">
        <v>898</v>
      </c>
      <c r="B330" t="s">
        <v>1800</v>
      </c>
      <c r="C330">
        <v>1612</v>
      </c>
      <c r="D330">
        <f t="shared" si="20"/>
        <v>1.6120000000000001</v>
      </c>
      <c r="E330">
        <v>4439</v>
      </c>
      <c r="F330">
        <f t="shared" si="21"/>
        <v>4.4390000000000001</v>
      </c>
      <c r="G330">
        <v>2060</v>
      </c>
      <c r="H330">
        <f t="shared" si="22"/>
        <v>2.06</v>
      </c>
      <c r="I330" s="8">
        <f t="shared" si="23"/>
        <v>14.740676080000002</v>
      </c>
      <c r="J330" t="s">
        <v>167</v>
      </c>
      <c r="K330" t="s">
        <v>167</v>
      </c>
      <c r="N330">
        <v>6</v>
      </c>
      <c r="O330">
        <v>420</v>
      </c>
      <c r="P330" t="s">
        <v>1811</v>
      </c>
      <c r="Q330">
        <v>20.68</v>
      </c>
      <c r="S330" t="s">
        <v>808</v>
      </c>
      <c r="T330" t="s">
        <v>167</v>
      </c>
      <c r="U330" t="s">
        <v>217</v>
      </c>
    </row>
    <row r="331" spans="1:21" hidden="1" x14ac:dyDescent="0.3">
      <c r="A331" t="s">
        <v>898</v>
      </c>
      <c r="B331" t="s">
        <v>1800</v>
      </c>
      <c r="C331">
        <v>1612</v>
      </c>
      <c r="D331">
        <f t="shared" si="20"/>
        <v>1.6120000000000001</v>
      </c>
      <c r="E331">
        <v>4439</v>
      </c>
      <c r="F331">
        <f t="shared" si="21"/>
        <v>4.4390000000000001</v>
      </c>
      <c r="G331">
        <v>2058</v>
      </c>
      <c r="H331">
        <f t="shared" si="22"/>
        <v>2.0579999999999998</v>
      </c>
      <c r="I331" s="8">
        <f t="shared" si="23"/>
        <v>14.726364744</v>
      </c>
      <c r="J331" t="s">
        <v>167</v>
      </c>
      <c r="K331" t="s">
        <v>167</v>
      </c>
      <c r="N331">
        <v>6</v>
      </c>
      <c r="O331">
        <v>420</v>
      </c>
      <c r="P331" t="s">
        <v>1815</v>
      </c>
      <c r="Q331">
        <v>20.68</v>
      </c>
      <c r="R331" t="s">
        <v>167</v>
      </c>
      <c r="S331" t="s">
        <v>808</v>
      </c>
      <c r="T331" t="s">
        <v>167</v>
      </c>
      <c r="U331" t="s">
        <v>217</v>
      </c>
    </row>
    <row r="332" spans="1:21" hidden="1" x14ac:dyDescent="0.3">
      <c r="A332" t="s">
        <v>898</v>
      </c>
      <c r="B332" t="s">
        <v>1800</v>
      </c>
      <c r="C332">
        <v>1612</v>
      </c>
      <c r="D332">
        <f t="shared" si="20"/>
        <v>1.6120000000000001</v>
      </c>
      <c r="E332">
        <v>4439</v>
      </c>
      <c r="F332">
        <f t="shared" si="21"/>
        <v>4.4390000000000001</v>
      </c>
      <c r="G332">
        <v>2058</v>
      </c>
      <c r="H332">
        <f t="shared" si="22"/>
        <v>2.0579999999999998</v>
      </c>
      <c r="I332" s="8">
        <f t="shared" si="23"/>
        <v>14.726364744</v>
      </c>
      <c r="J332" t="s">
        <v>167</v>
      </c>
      <c r="K332" t="s">
        <v>167</v>
      </c>
      <c r="N332">
        <v>6</v>
      </c>
      <c r="O332">
        <v>420</v>
      </c>
      <c r="P332" t="s">
        <v>1815</v>
      </c>
      <c r="Q332">
        <v>20.68</v>
      </c>
      <c r="R332" t="s">
        <v>167</v>
      </c>
      <c r="S332" t="s">
        <v>808</v>
      </c>
      <c r="T332" t="s">
        <v>167</v>
      </c>
      <c r="U332" t="s">
        <v>217</v>
      </c>
    </row>
    <row r="333" spans="1:21" hidden="1" x14ac:dyDescent="0.3">
      <c r="A333" t="s">
        <v>898</v>
      </c>
      <c r="B333" t="s">
        <v>1800</v>
      </c>
      <c r="C333">
        <v>1612</v>
      </c>
      <c r="D333">
        <f t="shared" si="20"/>
        <v>1.6120000000000001</v>
      </c>
      <c r="E333">
        <v>4439</v>
      </c>
      <c r="F333">
        <f t="shared" si="21"/>
        <v>4.4390000000000001</v>
      </c>
      <c r="G333">
        <v>1821</v>
      </c>
      <c r="H333">
        <f t="shared" si="22"/>
        <v>1.821</v>
      </c>
      <c r="I333" s="8">
        <f t="shared" si="23"/>
        <v>13.030471428</v>
      </c>
      <c r="J333" t="s">
        <v>167</v>
      </c>
      <c r="K333" t="s">
        <v>167</v>
      </c>
      <c r="N333">
        <v>6</v>
      </c>
      <c r="O333">
        <v>420</v>
      </c>
      <c r="P333" t="s">
        <v>1815</v>
      </c>
      <c r="Q333" s="1" t="s">
        <v>148</v>
      </c>
      <c r="R333" t="s">
        <v>167</v>
      </c>
      <c r="S333" t="s">
        <v>808</v>
      </c>
      <c r="T333" t="s">
        <v>167</v>
      </c>
      <c r="U333" t="s">
        <v>217</v>
      </c>
    </row>
    <row r="334" spans="1:21" hidden="1" x14ac:dyDescent="0.3">
      <c r="A334" t="s">
        <v>444</v>
      </c>
      <c r="B334" t="s">
        <v>1885</v>
      </c>
      <c r="C334">
        <v>1910</v>
      </c>
      <c r="D334">
        <f t="shared" si="20"/>
        <v>1.9100000000000001</v>
      </c>
      <c r="E334">
        <v>4950</v>
      </c>
      <c r="F334">
        <f t="shared" si="21"/>
        <v>4.95</v>
      </c>
      <c r="G334">
        <v>1980</v>
      </c>
      <c r="H334">
        <f t="shared" si="22"/>
        <v>1.98</v>
      </c>
      <c r="I334" s="8">
        <f t="shared" si="23"/>
        <v>18.719910000000002</v>
      </c>
      <c r="J334" t="s">
        <v>167</v>
      </c>
      <c r="K334" t="s">
        <v>167</v>
      </c>
      <c r="N334">
        <v>8</v>
      </c>
      <c r="O334">
        <v>621</v>
      </c>
      <c r="P334" t="s">
        <v>1895</v>
      </c>
      <c r="Q334">
        <v>9</v>
      </c>
      <c r="R334" t="s">
        <v>167</v>
      </c>
      <c r="S334" t="s">
        <v>929</v>
      </c>
      <c r="T334" t="s">
        <v>167</v>
      </c>
      <c r="U334" t="s">
        <v>217</v>
      </c>
    </row>
    <row r="335" spans="1:21" hidden="1" x14ac:dyDescent="0.3">
      <c r="A335" t="s">
        <v>235</v>
      </c>
      <c r="B335" t="s">
        <v>1897</v>
      </c>
      <c r="C335">
        <v>1640</v>
      </c>
      <c r="D335">
        <f t="shared" si="20"/>
        <v>1.6400000000000001</v>
      </c>
      <c r="E335">
        <v>3370</v>
      </c>
      <c r="F335">
        <f t="shared" si="21"/>
        <v>3.37</v>
      </c>
      <c r="G335">
        <v>1410</v>
      </c>
      <c r="H335">
        <f t="shared" si="22"/>
        <v>1.41</v>
      </c>
      <c r="I335" s="8">
        <f t="shared" si="23"/>
        <v>7.7927880000000007</v>
      </c>
      <c r="J335" t="s">
        <v>167</v>
      </c>
      <c r="O335">
        <v>525</v>
      </c>
      <c r="Q335">
        <v>14.7</v>
      </c>
    </row>
    <row r="336" spans="1:21" hidden="1" x14ac:dyDescent="0.3">
      <c r="A336" t="s">
        <v>235</v>
      </c>
      <c r="B336" t="s">
        <v>1897</v>
      </c>
      <c r="C336">
        <v>1640</v>
      </c>
      <c r="D336">
        <f t="shared" si="20"/>
        <v>1.6400000000000001</v>
      </c>
      <c r="E336">
        <v>3370</v>
      </c>
      <c r="F336">
        <f t="shared" si="21"/>
        <v>3.37</v>
      </c>
      <c r="G336">
        <v>1410</v>
      </c>
      <c r="H336">
        <f t="shared" si="22"/>
        <v>1.41</v>
      </c>
      <c r="I336" s="8">
        <f t="shared" si="23"/>
        <v>7.7927880000000007</v>
      </c>
      <c r="J336" t="s">
        <v>167</v>
      </c>
      <c r="O336">
        <v>525</v>
      </c>
      <c r="Q336">
        <v>14.7</v>
      </c>
    </row>
    <row r="337" spans="1:21" hidden="1" x14ac:dyDescent="0.3">
      <c r="A337" t="s">
        <v>679</v>
      </c>
      <c r="B337" t="s">
        <v>1911</v>
      </c>
      <c r="C337">
        <v>1525</v>
      </c>
      <c r="D337">
        <f t="shared" si="20"/>
        <v>1.5250000000000001</v>
      </c>
      <c r="E337">
        <v>3941</v>
      </c>
      <c r="F337">
        <f t="shared" si="21"/>
        <v>3.9410000000000003</v>
      </c>
      <c r="G337">
        <v>1704</v>
      </c>
      <c r="H337">
        <f t="shared" si="22"/>
        <v>1.704</v>
      </c>
      <c r="I337" s="8">
        <f t="shared" si="23"/>
        <v>10.2410826</v>
      </c>
      <c r="J337" t="s">
        <v>167</v>
      </c>
      <c r="N337">
        <v>2</v>
      </c>
      <c r="P337" t="s">
        <v>230</v>
      </c>
      <c r="Q337" s="1" t="s">
        <v>148</v>
      </c>
      <c r="S337" t="s">
        <v>180</v>
      </c>
      <c r="T337" t="s">
        <v>167</v>
      </c>
    </row>
    <row r="338" spans="1:21" hidden="1" x14ac:dyDescent="0.3">
      <c r="A338" t="s">
        <v>235</v>
      </c>
      <c r="B338" t="s">
        <v>1923</v>
      </c>
      <c r="C338">
        <v>1510</v>
      </c>
      <c r="D338">
        <f t="shared" si="20"/>
        <v>1.51</v>
      </c>
      <c r="E338">
        <v>3995</v>
      </c>
      <c r="F338">
        <f t="shared" si="21"/>
        <v>3.9950000000000001</v>
      </c>
      <c r="G338">
        <v>1745</v>
      </c>
      <c r="H338">
        <f t="shared" si="22"/>
        <v>1.7450000000000001</v>
      </c>
      <c r="I338" s="8">
        <f t="shared" si="23"/>
        <v>10.52662525</v>
      </c>
      <c r="J338" t="s">
        <v>167</v>
      </c>
      <c r="K338" t="s">
        <v>167</v>
      </c>
      <c r="N338">
        <v>2</v>
      </c>
      <c r="O338">
        <v>339</v>
      </c>
      <c r="P338" t="s">
        <v>230</v>
      </c>
      <c r="Q338" s="1" t="s">
        <v>148</v>
      </c>
      <c r="S338" t="s">
        <v>384</v>
      </c>
      <c r="T338" t="s">
        <v>167</v>
      </c>
    </row>
    <row r="339" spans="1:21" hidden="1" x14ac:dyDescent="0.3">
      <c r="A339" t="s">
        <v>235</v>
      </c>
      <c r="B339" t="s">
        <v>1923</v>
      </c>
      <c r="C339">
        <v>1500</v>
      </c>
      <c r="D339">
        <f t="shared" si="20"/>
        <v>1.5</v>
      </c>
      <c r="E339">
        <v>3995</v>
      </c>
      <c r="F339">
        <f t="shared" si="21"/>
        <v>3.9950000000000001</v>
      </c>
      <c r="G339">
        <v>1745</v>
      </c>
      <c r="H339">
        <f t="shared" si="22"/>
        <v>1.7450000000000001</v>
      </c>
      <c r="I339" s="8">
        <f t="shared" si="23"/>
        <v>10.4569125</v>
      </c>
      <c r="J339" t="s">
        <v>167</v>
      </c>
      <c r="K339" t="s">
        <v>167</v>
      </c>
      <c r="N339">
        <v>2</v>
      </c>
      <c r="O339">
        <v>339</v>
      </c>
      <c r="P339" t="s">
        <v>230</v>
      </c>
      <c r="Q339" s="1" t="s">
        <v>148</v>
      </c>
      <c r="R339" t="s">
        <v>167</v>
      </c>
      <c r="S339" t="s">
        <v>384</v>
      </c>
      <c r="T339" t="s">
        <v>167</v>
      </c>
      <c r="U339" t="s">
        <v>217</v>
      </c>
    </row>
    <row r="340" spans="1:21" hidden="1" x14ac:dyDescent="0.3">
      <c r="A340" t="s">
        <v>235</v>
      </c>
      <c r="B340" t="s">
        <v>1923</v>
      </c>
      <c r="C340">
        <v>1500</v>
      </c>
      <c r="D340">
        <f t="shared" si="20"/>
        <v>1.5</v>
      </c>
      <c r="E340">
        <v>3995</v>
      </c>
      <c r="F340">
        <f t="shared" si="21"/>
        <v>3.9950000000000001</v>
      </c>
      <c r="G340">
        <v>1745</v>
      </c>
      <c r="H340">
        <f t="shared" si="22"/>
        <v>1.7450000000000001</v>
      </c>
      <c r="I340" s="8">
        <f t="shared" si="23"/>
        <v>10.4569125</v>
      </c>
      <c r="J340" t="s">
        <v>167</v>
      </c>
      <c r="K340" t="s">
        <v>167</v>
      </c>
      <c r="N340">
        <v>2</v>
      </c>
      <c r="O340">
        <v>339</v>
      </c>
      <c r="P340" t="s">
        <v>230</v>
      </c>
      <c r="Q340" s="1" t="s">
        <v>148</v>
      </c>
      <c r="S340" t="s">
        <v>180</v>
      </c>
      <c r="T340" t="s">
        <v>167</v>
      </c>
    </row>
    <row r="341" spans="1:21" hidden="1" x14ac:dyDescent="0.3">
      <c r="A341" t="s">
        <v>235</v>
      </c>
      <c r="B341" t="s">
        <v>1923</v>
      </c>
      <c r="C341">
        <v>1500</v>
      </c>
      <c r="D341">
        <f t="shared" si="20"/>
        <v>1.5</v>
      </c>
      <c r="E341">
        <v>3995</v>
      </c>
      <c r="F341">
        <f t="shared" si="21"/>
        <v>3.9950000000000001</v>
      </c>
      <c r="G341">
        <v>1745</v>
      </c>
      <c r="H341">
        <f t="shared" si="22"/>
        <v>1.7450000000000001</v>
      </c>
      <c r="I341" s="8">
        <f t="shared" si="23"/>
        <v>10.4569125</v>
      </c>
      <c r="J341" t="s">
        <v>167</v>
      </c>
      <c r="K341" t="s">
        <v>167</v>
      </c>
      <c r="N341">
        <v>2</v>
      </c>
      <c r="O341">
        <v>339</v>
      </c>
      <c r="P341" t="s">
        <v>230</v>
      </c>
      <c r="Q341" s="1" t="s">
        <v>148</v>
      </c>
      <c r="S341" t="s">
        <v>384</v>
      </c>
      <c r="T341" t="s">
        <v>167</v>
      </c>
    </row>
    <row r="342" spans="1:21" hidden="1" x14ac:dyDescent="0.3">
      <c r="A342" t="s">
        <v>235</v>
      </c>
      <c r="B342" t="s">
        <v>1923</v>
      </c>
      <c r="C342">
        <v>1510</v>
      </c>
      <c r="D342">
        <f t="shared" si="20"/>
        <v>1.51</v>
      </c>
      <c r="E342">
        <v>3995</v>
      </c>
      <c r="F342">
        <f t="shared" si="21"/>
        <v>3.9950000000000001</v>
      </c>
      <c r="G342">
        <v>1745</v>
      </c>
      <c r="H342">
        <f t="shared" si="22"/>
        <v>1.7450000000000001</v>
      </c>
      <c r="I342" s="8">
        <f t="shared" si="23"/>
        <v>10.52662525</v>
      </c>
      <c r="J342" t="s">
        <v>167</v>
      </c>
      <c r="K342" t="s">
        <v>167</v>
      </c>
      <c r="N342">
        <v>2</v>
      </c>
      <c r="O342">
        <v>339</v>
      </c>
      <c r="P342" t="s">
        <v>230</v>
      </c>
      <c r="Q342" s="1" t="s">
        <v>148</v>
      </c>
      <c r="R342" t="s">
        <v>167</v>
      </c>
      <c r="S342" t="s">
        <v>384</v>
      </c>
      <c r="T342" t="s">
        <v>167</v>
      </c>
      <c r="U342" t="s">
        <v>217</v>
      </c>
    </row>
    <row r="343" spans="1:21" hidden="1" x14ac:dyDescent="0.3">
      <c r="A343" t="s">
        <v>235</v>
      </c>
      <c r="B343" t="s">
        <v>1923</v>
      </c>
      <c r="C343">
        <v>1510</v>
      </c>
      <c r="D343">
        <f t="shared" si="20"/>
        <v>1.51</v>
      </c>
      <c r="E343">
        <v>3995</v>
      </c>
      <c r="F343">
        <f t="shared" si="21"/>
        <v>3.9950000000000001</v>
      </c>
      <c r="G343">
        <v>1745</v>
      </c>
      <c r="H343">
        <f t="shared" si="22"/>
        <v>1.7450000000000001</v>
      </c>
      <c r="I343" s="8">
        <f t="shared" si="23"/>
        <v>10.52662525</v>
      </c>
      <c r="J343" t="s">
        <v>167</v>
      </c>
      <c r="K343" t="s">
        <v>167</v>
      </c>
      <c r="N343">
        <v>2</v>
      </c>
      <c r="O343">
        <v>339</v>
      </c>
      <c r="P343" t="s">
        <v>230</v>
      </c>
      <c r="Q343" s="1" t="s">
        <v>148</v>
      </c>
      <c r="R343" t="s">
        <v>167</v>
      </c>
      <c r="S343" t="s">
        <v>384</v>
      </c>
      <c r="T343" t="s">
        <v>167</v>
      </c>
      <c r="U343" t="s">
        <v>217</v>
      </c>
    </row>
    <row r="344" spans="1:21" hidden="1" x14ac:dyDescent="0.3">
      <c r="A344" t="s">
        <v>235</v>
      </c>
      <c r="B344" t="s">
        <v>1923</v>
      </c>
      <c r="C344">
        <v>1510</v>
      </c>
      <c r="D344">
        <f t="shared" si="20"/>
        <v>1.51</v>
      </c>
      <c r="E344">
        <v>3995</v>
      </c>
      <c r="F344">
        <f t="shared" si="21"/>
        <v>3.9950000000000001</v>
      </c>
      <c r="G344">
        <v>1745</v>
      </c>
      <c r="H344">
        <f t="shared" si="22"/>
        <v>1.7450000000000001</v>
      </c>
      <c r="I344" s="8">
        <f t="shared" si="23"/>
        <v>10.52662525</v>
      </c>
      <c r="J344" t="s">
        <v>167</v>
      </c>
      <c r="K344" t="s">
        <v>167</v>
      </c>
      <c r="N344">
        <v>2</v>
      </c>
      <c r="O344">
        <v>339</v>
      </c>
      <c r="P344" t="s">
        <v>230</v>
      </c>
      <c r="Q344" s="1" t="s">
        <v>148</v>
      </c>
      <c r="S344" t="s">
        <v>384</v>
      </c>
      <c r="T344" t="s">
        <v>167</v>
      </c>
    </row>
    <row r="345" spans="1:21" hidden="1" x14ac:dyDescent="0.3">
      <c r="A345" t="s">
        <v>235</v>
      </c>
      <c r="B345" t="s">
        <v>1923</v>
      </c>
      <c r="C345">
        <v>1510</v>
      </c>
      <c r="D345">
        <f t="shared" si="20"/>
        <v>1.51</v>
      </c>
      <c r="E345">
        <v>3995</v>
      </c>
      <c r="F345">
        <f t="shared" si="21"/>
        <v>3.9950000000000001</v>
      </c>
      <c r="G345">
        <v>1745</v>
      </c>
      <c r="H345">
        <f t="shared" si="22"/>
        <v>1.7450000000000001</v>
      </c>
      <c r="I345" s="8">
        <f t="shared" si="23"/>
        <v>10.52662525</v>
      </c>
      <c r="J345" t="s">
        <v>167</v>
      </c>
      <c r="K345" t="s">
        <v>167</v>
      </c>
      <c r="N345">
        <v>2</v>
      </c>
      <c r="O345">
        <v>339</v>
      </c>
      <c r="P345" t="s">
        <v>230</v>
      </c>
      <c r="Q345" s="1" t="s">
        <v>148</v>
      </c>
      <c r="S345" t="s">
        <v>384</v>
      </c>
      <c r="T345" t="s">
        <v>167</v>
      </c>
    </row>
    <row r="346" spans="1:21" hidden="1" x14ac:dyDescent="0.3">
      <c r="A346" t="s">
        <v>235</v>
      </c>
      <c r="B346" t="s">
        <v>1923</v>
      </c>
      <c r="C346">
        <v>1510</v>
      </c>
      <c r="D346">
        <f t="shared" si="20"/>
        <v>1.51</v>
      </c>
      <c r="E346">
        <v>3995</v>
      </c>
      <c r="F346">
        <f t="shared" si="21"/>
        <v>3.9950000000000001</v>
      </c>
      <c r="G346">
        <v>1745</v>
      </c>
      <c r="H346">
        <f t="shared" si="22"/>
        <v>1.7450000000000001</v>
      </c>
      <c r="I346" s="8">
        <f t="shared" si="23"/>
        <v>10.52662525</v>
      </c>
      <c r="J346" t="s">
        <v>167</v>
      </c>
      <c r="K346" t="s">
        <v>167</v>
      </c>
      <c r="N346">
        <v>2</v>
      </c>
      <c r="O346">
        <v>339</v>
      </c>
      <c r="P346" t="s">
        <v>230</v>
      </c>
      <c r="Q346" s="1" t="s">
        <v>148</v>
      </c>
      <c r="S346" t="s">
        <v>180</v>
      </c>
      <c r="T346" t="s">
        <v>167</v>
      </c>
    </row>
    <row r="347" spans="1:21" hidden="1" x14ac:dyDescent="0.3">
      <c r="A347" t="s">
        <v>235</v>
      </c>
      <c r="B347" t="s">
        <v>1923</v>
      </c>
      <c r="C347">
        <v>1510</v>
      </c>
      <c r="D347">
        <f t="shared" si="20"/>
        <v>1.51</v>
      </c>
      <c r="E347">
        <v>3995</v>
      </c>
      <c r="F347">
        <f t="shared" si="21"/>
        <v>3.9950000000000001</v>
      </c>
      <c r="G347">
        <v>1745</v>
      </c>
      <c r="H347">
        <f t="shared" si="22"/>
        <v>1.7450000000000001</v>
      </c>
      <c r="I347" s="8">
        <f t="shared" si="23"/>
        <v>10.52662525</v>
      </c>
      <c r="J347" t="s">
        <v>167</v>
      </c>
      <c r="K347" t="s">
        <v>167</v>
      </c>
      <c r="N347">
        <v>2</v>
      </c>
      <c r="O347">
        <v>339</v>
      </c>
      <c r="P347" t="s">
        <v>230</v>
      </c>
      <c r="Q347" s="1" t="s">
        <v>148</v>
      </c>
      <c r="S347" t="s">
        <v>384</v>
      </c>
      <c r="T347" t="s">
        <v>167</v>
      </c>
    </row>
    <row r="348" spans="1:21" hidden="1" x14ac:dyDescent="0.3">
      <c r="A348" t="s">
        <v>235</v>
      </c>
      <c r="B348" t="s">
        <v>1923</v>
      </c>
      <c r="C348">
        <v>1510</v>
      </c>
      <c r="D348">
        <f t="shared" si="20"/>
        <v>1.51</v>
      </c>
      <c r="E348">
        <v>3995</v>
      </c>
      <c r="F348">
        <f t="shared" si="21"/>
        <v>3.9950000000000001</v>
      </c>
      <c r="G348">
        <v>1745</v>
      </c>
      <c r="H348">
        <f t="shared" si="22"/>
        <v>1.7450000000000001</v>
      </c>
      <c r="I348" s="8">
        <f t="shared" si="23"/>
        <v>10.52662525</v>
      </c>
      <c r="J348" t="s">
        <v>167</v>
      </c>
      <c r="K348" t="s">
        <v>167</v>
      </c>
      <c r="N348">
        <v>2</v>
      </c>
      <c r="O348">
        <v>339</v>
      </c>
      <c r="P348" t="s">
        <v>230</v>
      </c>
      <c r="Q348" s="1" t="s">
        <v>148</v>
      </c>
      <c r="S348" t="s">
        <v>384</v>
      </c>
      <c r="T348" t="s">
        <v>167</v>
      </c>
    </row>
    <row r="349" spans="1:21" hidden="1" x14ac:dyDescent="0.3">
      <c r="A349" t="s">
        <v>235</v>
      </c>
      <c r="B349" t="s">
        <v>1923</v>
      </c>
      <c r="C349">
        <v>1510</v>
      </c>
      <c r="D349">
        <f t="shared" si="20"/>
        <v>1.51</v>
      </c>
      <c r="E349">
        <v>3995</v>
      </c>
      <c r="F349">
        <f t="shared" si="21"/>
        <v>3.9950000000000001</v>
      </c>
      <c r="G349">
        <v>1745</v>
      </c>
      <c r="H349">
        <f t="shared" si="22"/>
        <v>1.7450000000000001</v>
      </c>
      <c r="I349" s="8">
        <f t="shared" si="23"/>
        <v>10.52662525</v>
      </c>
      <c r="J349" t="s">
        <v>167</v>
      </c>
      <c r="K349" t="s">
        <v>167</v>
      </c>
      <c r="N349">
        <v>2</v>
      </c>
      <c r="O349">
        <v>339</v>
      </c>
      <c r="P349" t="s">
        <v>230</v>
      </c>
      <c r="Q349" s="1" t="s">
        <v>148</v>
      </c>
      <c r="S349" t="s">
        <v>384</v>
      </c>
      <c r="T349" t="s">
        <v>167</v>
      </c>
    </row>
    <row r="350" spans="1:21" hidden="1" x14ac:dyDescent="0.3">
      <c r="A350" t="s">
        <v>235</v>
      </c>
      <c r="B350" t="s">
        <v>1923</v>
      </c>
      <c r="C350">
        <v>1510</v>
      </c>
      <c r="D350">
        <f t="shared" si="20"/>
        <v>1.51</v>
      </c>
      <c r="E350">
        <v>3995</v>
      </c>
      <c r="F350">
        <f t="shared" si="21"/>
        <v>3.9950000000000001</v>
      </c>
      <c r="G350">
        <v>1745</v>
      </c>
      <c r="H350">
        <f t="shared" si="22"/>
        <v>1.7450000000000001</v>
      </c>
      <c r="I350" s="8">
        <f t="shared" si="23"/>
        <v>10.52662525</v>
      </c>
      <c r="J350" t="s">
        <v>167</v>
      </c>
      <c r="K350" t="s">
        <v>167</v>
      </c>
      <c r="N350">
        <v>2</v>
      </c>
      <c r="O350">
        <v>339</v>
      </c>
      <c r="P350" t="s">
        <v>230</v>
      </c>
      <c r="Q350" s="1" t="s">
        <v>148</v>
      </c>
      <c r="S350" t="s">
        <v>384</v>
      </c>
      <c r="T350" t="s">
        <v>167</v>
      </c>
    </row>
    <row r="351" spans="1:21" hidden="1" x14ac:dyDescent="0.3">
      <c r="A351" t="s">
        <v>319</v>
      </c>
      <c r="B351" t="s">
        <v>1946</v>
      </c>
      <c r="C351">
        <v>1520</v>
      </c>
      <c r="D351">
        <f t="shared" si="20"/>
        <v>1.52</v>
      </c>
      <c r="E351">
        <v>3765</v>
      </c>
      <c r="F351">
        <f t="shared" si="21"/>
        <v>3.7650000000000001</v>
      </c>
      <c r="G351">
        <v>1660</v>
      </c>
      <c r="H351">
        <f t="shared" si="22"/>
        <v>1.6600000000000001</v>
      </c>
      <c r="I351" s="8">
        <f t="shared" si="23"/>
        <v>9.4998480000000018</v>
      </c>
      <c r="J351" t="s">
        <v>167</v>
      </c>
      <c r="K351" t="s">
        <v>167</v>
      </c>
      <c r="N351">
        <v>2</v>
      </c>
      <c r="O351">
        <v>256</v>
      </c>
      <c r="P351" t="s">
        <v>359</v>
      </c>
      <c r="Q351">
        <v>18.899999999999999</v>
      </c>
      <c r="S351" t="s">
        <v>180</v>
      </c>
      <c r="T351" t="s">
        <v>167</v>
      </c>
    </row>
    <row r="352" spans="1:21" hidden="1" x14ac:dyDescent="0.3">
      <c r="A352" t="s">
        <v>319</v>
      </c>
      <c r="B352" t="s">
        <v>1946</v>
      </c>
      <c r="C352">
        <v>1520</v>
      </c>
      <c r="D352">
        <f t="shared" si="20"/>
        <v>1.52</v>
      </c>
      <c r="E352">
        <v>3765</v>
      </c>
      <c r="F352">
        <f t="shared" si="21"/>
        <v>3.7650000000000001</v>
      </c>
      <c r="G352">
        <v>1660</v>
      </c>
      <c r="H352">
        <f t="shared" si="22"/>
        <v>1.6600000000000001</v>
      </c>
      <c r="I352" s="8">
        <f t="shared" si="23"/>
        <v>9.4998480000000018</v>
      </c>
      <c r="J352" t="s">
        <v>167</v>
      </c>
      <c r="K352" t="s">
        <v>167</v>
      </c>
      <c r="N352">
        <v>2</v>
      </c>
      <c r="O352">
        <v>256</v>
      </c>
      <c r="P352" t="s">
        <v>230</v>
      </c>
      <c r="Q352">
        <v>19.77</v>
      </c>
      <c r="R352" t="s">
        <v>167</v>
      </c>
      <c r="S352" t="s">
        <v>180</v>
      </c>
      <c r="T352" t="s">
        <v>167</v>
      </c>
      <c r="U352" t="s">
        <v>217</v>
      </c>
    </row>
    <row r="353" spans="1:21" hidden="1" x14ac:dyDescent="0.3">
      <c r="A353" t="s">
        <v>319</v>
      </c>
      <c r="B353" t="s">
        <v>1946</v>
      </c>
      <c r="C353">
        <v>1520</v>
      </c>
      <c r="D353">
        <f t="shared" si="20"/>
        <v>1.52</v>
      </c>
      <c r="E353">
        <v>3765</v>
      </c>
      <c r="F353">
        <f t="shared" si="21"/>
        <v>3.7650000000000001</v>
      </c>
      <c r="G353">
        <v>1660</v>
      </c>
      <c r="H353">
        <f t="shared" si="22"/>
        <v>1.6600000000000001</v>
      </c>
      <c r="I353" s="8">
        <f t="shared" si="23"/>
        <v>9.4998480000000018</v>
      </c>
      <c r="J353" t="s">
        <v>167</v>
      </c>
      <c r="K353" t="s">
        <v>167</v>
      </c>
      <c r="N353">
        <v>2</v>
      </c>
      <c r="O353">
        <v>256</v>
      </c>
      <c r="P353" t="s">
        <v>230</v>
      </c>
      <c r="Q353">
        <v>17.489999999999998</v>
      </c>
      <c r="S353" t="s">
        <v>180</v>
      </c>
      <c r="T353" t="s">
        <v>167</v>
      </c>
      <c r="U353" t="s">
        <v>217</v>
      </c>
    </row>
    <row r="354" spans="1:21" hidden="1" x14ac:dyDescent="0.3">
      <c r="A354" t="s">
        <v>319</v>
      </c>
      <c r="B354" t="s">
        <v>1946</v>
      </c>
      <c r="C354">
        <v>1520</v>
      </c>
      <c r="D354">
        <f t="shared" si="20"/>
        <v>1.52</v>
      </c>
      <c r="E354">
        <v>3765</v>
      </c>
      <c r="F354">
        <f t="shared" si="21"/>
        <v>3.7650000000000001</v>
      </c>
      <c r="G354">
        <v>1660</v>
      </c>
      <c r="H354">
        <f t="shared" si="22"/>
        <v>1.6600000000000001</v>
      </c>
      <c r="I354" s="8">
        <f t="shared" si="23"/>
        <v>9.4998480000000018</v>
      </c>
      <c r="J354" t="s">
        <v>167</v>
      </c>
      <c r="K354" t="s">
        <v>167</v>
      </c>
      <c r="N354">
        <v>2</v>
      </c>
      <c r="O354">
        <v>256</v>
      </c>
      <c r="P354" t="s">
        <v>230</v>
      </c>
      <c r="Q354">
        <v>17.489999999999998</v>
      </c>
      <c r="R354" t="s">
        <v>167</v>
      </c>
      <c r="S354" t="s">
        <v>180</v>
      </c>
      <c r="T354" t="s">
        <v>167</v>
      </c>
      <c r="U354" t="s">
        <v>217</v>
      </c>
    </row>
    <row r="355" spans="1:21" hidden="1" x14ac:dyDescent="0.3">
      <c r="A355" t="s">
        <v>319</v>
      </c>
      <c r="B355" t="s">
        <v>1946</v>
      </c>
      <c r="C355">
        <v>1520</v>
      </c>
      <c r="D355">
        <f t="shared" si="20"/>
        <v>1.52</v>
      </c>
      <c r="E355">
        <v>3765</v>
      </c>
      <c r="F355">
        <f t="shared" si="21"/>
        <v>3.7650000000000001</v>
      </c>
      <c r="G355">
        <v>1660</v>
      </c>
      <c r="H355">
        <f t="shared" si="22"/>
        <v>1.6600000000000001</v>
      </c>
      <c r="I355" s="8">
        <f t="shared" si="23"/>
        <v>9.4998480000000018</v>
      </c>
      <c r="J355" t="s">
        <v>167</v>
      </c>
      <c r="K355" t="s">
        <v>167</v>
      </c>
      <c r="N355">
        <v>2</v>
      </c>
      <c r="O355">
        <v>256</v>
      </c>
      <c r="P355" t="s">
        <v>230</v>
      </c>
      <c r="Q355">
        <v>19.77</v>
      </c>
      <c r="R355" t="s">
        <v>167</v>
      </c>
      <c r="S355" t="s">
        <v>180</v>
      </c>
      <c r="T355" t="s">
        <v>167</v>
      </c>
      <c r="U355" t="s">
        <v>217</v>
      </c>
    </row>
    <row r="356" spans="1:21" hidden="1" x14ac:dyDescent="0.3">
      <c r="A356" t="s">
        <v>235</v>
      </c>
      <c r="B356" t="s">
        <v>1979</v>
      </c>
      <c r="C356">
        <v>1510</v>
      </c>
      <c r="D356">
        <f t="shared" si="20"/>
        <v>1.51</v>
      </c>
      <c r="E356">
        <v>3995</v>
      </c>
      <c r="F356">
        <f t="shared" si="21"/>
        <v>3.9950000000000001</v>
      </c>
      <c r="G356">
        <v>1745</v>
      </c>
      <c r="H356">
        <f t="shared" si="22"/>
        <v>1.7450000000000001</v>
      </c>
      <c r="I356" s="8">
        <f t="shared" si="23"/>
        <v>10.52662525</v>
      </c>
      <c r="J356" t="s">
        <v>167</v>
      </c>
      <c r="K356" t="s">
        <v>167</v>
      </c>
      <c r="L356" t="s">
        <v>167</v>
      </c>
      <c r="N356">
        <v>2</v>
      </c>
      <c r="O356">
        <v>339</v>
      </c>
      <c r="P356" t="s">
        <v>230</v>
      </c>
      <c r="Q356" s="1" t="s">
        <v>148</v>
      </c>
      <c r="R356" t="s">
        <v>167</v>
      </c>
      <c r="S356" t="s">
        <v>384</v>
      </c>
      <c r="T356" t="s">
        <v>167</v>
      </c>
      <c r="U356" t="s">
        <v>217</v>
      </c>
    </row>
    <row r="357" spans="1:21" hidden="1" x14ac:dyDescent="0.3">
      <c r="A357" t="s">
        <v>785</v>
      </c>
      <c r="B357" t="s">
        <v>1983</v>
      </c>
      <c r="C357">
        <v>1817</v>
      </c>
      <c r="D357">
        <f t="shared" si="20"/>
        <v>1.8169999999999999</v>
      </c>
      <c r="E357">
        <v>3995</v>
      </c>
      <c r="F357">
        <f t="shared" si="21"/>
        <v>3.9950000000000001</v>
      </c>
      <c r="G357">
        <v>1835</v>
      </c>
      <c r="H357">
        <f t="shared" si="22"/>
        <v>1.835</v>
      </c>
      <c r="I357" s="8">
        <f t="shared" si="23"/>
        <v>13.320109024999999</v>
      </c>
      <c r="J357" t="s">
        <v>167</v>
      </c>
      <c r="M357" t="s">
        <v>167</v>
      </c>
      <c r="N357">
        <v>2</v>
      </c>
      <c r="O357">
        <v>384</v>
      </c>
      <c r="P357" t="s">
        <v>230</v>
      </c>
      <c r="Q357" s="1" t="s">
        <v>148</v>
      </c>
      <c r="S357" t="s">
        <v>180</v>
      </c>
      <c r="T357" t="s">
        <v>167</v>
      </c>
    </row>
    <row r="358" spans="1:21" hidden="1" x14ac:dyDescent="0.3">
      <c r="A358" t="s">
        <v>785</v>
      </c>
      <c r="B358" t="s">
        <v>1983</v>
      </c>
      <c r="C358">
        <v>1817</v>
      </c>
      <c r="D358">
        <f t="shared" si="20"/>
        <v>1.8169999999999999</v>
      </c>
      <c r="E358">
        <v>3995</v>
      </c>
      <c r="F358">
        <f t="shared" si="21"/>
        <v>3.9950000000000001</v>
      </c>
      <c r="G358">
        <v>1835</v>
      </c>
      <c r="H358">
        <f t="shared" si="22"/>
        <v>1.835</v>
      </c>
      <c r="I358" s="8">
        <f t="shared" si="23"/>
        <v>13.320109024999999</v>
      </c>
      <c r="J358" t="s">
        <v>167</v>
      </c>
      <c r="K358" t="s">
        <v>167</v>
      </c>
      <c r="N358">
        <v>2</v>
      </c>
      <c r="O358">
        <v>384</v>
      </c>
      <c r="P358" t="s">
        <v>230</v>
      </c>
      <c r="Q358" s="1" t="s">
        <v>148</v>
      </c>
      <c r="S358" t="s">
        <v>180</v>
      </c>
      <c r="T358" t="s">
        <v>167</v>
      </c>
      <c r="U358" t="s">
        <v>167</v>
      </c>
    </row>
    <row r="359" spans="1:21" hidden="1" x14ac:dyDescent="0.3">
      <c r="A359" t="s">
        <v>785</v>
      </c>
      <c r="B359" t="s">
        <v>1983</v>
      </c>
      <c r="C359">
        <v>1817</v>
      </c>
      <c r="D359">
        <f t="shared" si="20"/>
        <v>1.8169999999999999</v>
      </c>
      <c r="E359">
        <v>3995</v>
      </c>
      <c r="F359">
        <f t="shared" si="21"/>
        <v>3.9950000000000001</v>
      </c>
      <c r="G359">
        <v>1835</v>
      </c>
      <c r="H359">
        <f t="shared" si="22"/>
        <v>1.835</v>
      </c>
      <c r="I359" s="8">
        <f t="shared" si="23"/>
        <v>13.320109024999999</v>
      </c>
      <c r="J359" t="s">
        <v>167</v>
      </c>
      <c r="K359" t="s">
        <v>167</v>
      </c>
      <c r="M359" t="s">
        <v>167</v>
      </c>
      <c r="N359">
        <v>2</v>
      </c>
      <c r="O359">
        <v>384</v>
      </c>
      <c r="P359" t="s">
        <v>230</v>
      </c>
      <c r="Q359" s="1" t="s">
        <v>148</v>
      </c>
      <c r="S359" t="s">
        <v>180</v>
      </c>
      <c r="T359" t="s">
        <v>167</v>
      </c>
      <c r="U359" t="s">
        <v>167</v>
      </c>
    </row>
    <row r="360" spans="1:21" hidden="1" x14ac:dyDescent="0.3">
      <c r="A360" t="s">
        <v>785</v>
      </c>
      <c r="B360" t="s">
        <v>1983</v>
      </c>
      <c r="C360">
        <v>1839</v>
      </c>
      <c r="D360">
        <f t="shared" si="20"/>
        <v>1.839</v>
      </c>
      <c r="E360">
        <v>3995</v>
      </c>
      <c r="F360">
        <f t="shared" si="21"/>
        <v>3.9950000000000001</v>
      </c>
      <c r="G360">
        <v>1835</v>
      </c>
      <c r="H360">
        <f t="shared" si="22"/>
        <v>1.835</v>
      </c>
      <c r="I360" s="8">
        <f t="shared" si="23"/>
        <v>13.481387175</v>
      </c>
      <c r="J360" t="s">
        <v>167</v>
      </c>
      <c r="K360" t="s">
        <v>167</v>
      </c>
      <c r="N360">
        <v>2</v>
      </c>
      <c r="O360">
        <v>384</v>
      </c>
      <c r="P360" t="s">
        <v>230</v>
      </c>
      <c r="Q360" s="1" t="s">
        <v>148</v>
      </c>
      <c r="R360" t="s">
        <v>167</v>
      </c>
      <c r="S360" t="s">
        <v>180</v>
      </c>
      <c r="T360" t="s">
        <v>167</v>
      </c>
      <c r="U360" t="s">
        <v>217</v>
      </c>
    </row>
    <row r="361" spans="1:21" hidden="1" x14ac:dyDescent="0.3">
      <c r="A361" t="s">
        <v>785</v>
      </c>
      <c r="B361" t="s">
        <v>1983</v>
      </c>
      <c r="C361">
        <v>1839</v>
      </c>
      <c r="D361">
        <f t="shared" si="20"/>
        <v>1.839</v>
      </c>
      <c r="E361">
        <v>3995</v>
      </c>
      <c r="F361">
        <f t="shared" si="21"/>
        <v>3.9950000000000001</v>
      </c>
      <c r="G361">
        <v>1835</v>
      </c>
      <c r="H361">
        <f t="shared" si="22"/>
        <v>1.835</v>
      </c>
      <c r="I361" s="8">
        <f t="shared" si="23"/>
        <v>13.481387175</v>
      </c>
      <c r="J361" t="s">
        <v>167</v>
      </c>
      <c r="K361" t="s">
        <v>167</v>
      </c>
      <c r="N361">
        <v>2</v>
      </c>
      <c r="O361">
        <v>384</v>
      </c>
      <c r="P361" t="s">
        <v>230</v>
      </c>
      <c r="Q361" s="1" t="s">
        <v>148</v>
      </c>
      <c r="R361" t="s">
        <v>167</v>
      </c>
      <c r="S361" t="s">
        <v>180</v>
      </c>
      <c r="T361" t="s">
        <v>167</v>
      </c>
      <c r="U361" t="s">
        <v>217</v>
      </c>
    </row>
    <row r="362" spans="1:21" hidden="1" x14ac:dyDescent="0.3">
      <c r="A362" t="s">
        <v>785</v>
      </c>
      <c r="B362" t="s">
        <v>1983</v>
      </c>
      <c r="C362">
        <v>1839</v>
      </c>
      <c r="D362">
        <f t="shared" si="20"/>
        <v>1.839</v>
      </c>
      <c r="E362">
        <v>3995</v>
      </c>
      <c r="F362">
        <f t="shared" si="21"/>
        <v>3.9950000000000001</v>
      </c>
      <c r="G362">
        <v>1835</v>
      </c>
      <c r="H362">
        <f t="shared" si="22"/>
        <v>1.835</v>
      </c>
      <c r="I362" s="8">
        <f t="shared" si="23"/>
        <v>13.481387175</v>
      </c>
      <c r="J362" t="s">
        <v>167</v>
      </c>
      <c r="K362" t="s">
        <v>167</v>
      </c>
      <c r="N362">
        <v>2</v>
      </c>
      <c r="O362">
        <v>384</v>
      </c>
      <c r="P362" t="s">
        <v>230</v>
      </c>
      <c r="Q362" s="1" t="s">
        <v>148</v>
      </c>
      <c r="R362" t="s">
        <v>167</v>
      </c>
      <c r="S362" t="s">
        <v>180</v>
      </c>
      <c r="T362" t="s">
        <v>167</v>
      </c>
      <c r="U362" t="s">
        <v>217</v>
      </c>
    </row>
    <row r="363" spans="1:21" hidden="1" x14ac:dyDescent="0.3">
      <c r="A363" t="s">
        <v>785</v>
      </c>
      <c r="B363" t="s">
        <v>1983</v>
      </c>
      <c r="C363">
        <v>1839</v>
      </c>
      <c r="D363">
        <f t="shared" si="20"/>
        <v>1.839</v>
      </c>
      <c r="E363">
        <v>3995</v>
      </c>
      <c r="F363">
        <f t="shared" si="21"/>
        <v>3.9950000000000001</v>
      </c>
      <c r="G363">
        <v>1835</v>
      </c>
      <c r="H363">
        <f t="shared" si="22"/>
        <v>1.835</v>
      </c>
      <c r="I363" s="8">
        <f t="shared" si="23"/>
        <v>13.481387175</v>
      </c>
      <c r="J363" t="s">
        <v>167</v>
      </c>
      <c r="K363" t="s">
        <v>167</v>
      </c>
      <c r="N363">
        <v>2</v>
      </c>
      <c r="O363">
        <v>384</v>
      </c>
      <c r="P363" t="s">
        <v>230</v>
      </c>
      <c r="Q363" s="1" t="s">
        <v>148</v>
      </c>
      <c r="R363" t="s">
        <v>167</v>
      </c>
      <c r="S363" t="s">
        <v>180</v>
      </c>
      <c r="T363" t="s">
        <v>167</v>
      </c>
      <c r="U363" t="s">
        <v>217</v>
      </c>
    </row>
    <row r="364" spans="1:21" hidden="1" x14ac:dyDescent="0.3">
      <c r="A364" t="s">
        <v>235</v>
      </c>
      <c r="B364" t="s">
        <v>1995</v>
      </c>
      <c r="C364">
        <v>1595</v>
      </c>
      <c r="D364">
        <f t="shared" si="20"/>
        <v>1.595</v>
      </c>
      <c r="E364">
        <v>4300</v>
      </c>
      <c r="F364">
        <f t="shared" si="21"/>
        <v>4.3</v>
      </c>
      <c r="G364">
        <v>1785</v>
      </c>
      <c r="H364">
        <f t="shared" si="22"/>
        <v>1.7850000000000001</v>
      </c>
      <c r="I364" s="8">
        <f t="shared" si="23"/>
        <v>12.2424225</v>
      </c>
      <c r="J364" t="s">
        <v>167</v>
      </c>
      <c r="K364" t="s">
        <v>167</v>
      </c>
      <c r="N364">
        <v>2</v>
      </c>
      <c r="O364">
        <v>375</v>
      </c>
      <c r="P364" t="s">
        <v>230</v>
      </c>
      <c r="Q364" s="1" t="s">
        <v>148</v>
      </c>
      <c r="S364" t="s">
        <v>180</v>
      </c>
      <c r="T364" t="s">
        <v>167</v>
      </c>
    </row>
    <row r="365" spans="1:21" hidden="1" x14ac:dyDescent="0.3">
      <c r="A365" t="s">
        <v>235</v>
      </c>
      <c r="B365" t="s">
        <v>1995</v>
      </c>
      <c r="C365">
        <v>1595</v>
      </c>
      <c r="D365">
        <f t="shared" si="20"/>
        <v>1.595</v>
      </c>
      <c r="E365">
        <v>4300</v>
      </c>
      <c r="F365">
        <f t="shared" si="21"/>
        <v>4.3</v>
      </c>
      <c r="G365">
        <v>1785</v>
      </c>
      <c r="H365">
        <f t="shared" si="22"/>
        <v>1.7850000000000001</v>
      </c>
      <c r="I365" s="8">
        <f t="shared" si="23"/>
        <v>12.2424225</v>
      </c>
      <c r="J365" t="s">
        <v>167</v>
      </c>
      <c r="K365" t="s">
        <v>167</v>
      </c>
      <c r="N365">
        <v>2</v>
      </c>
      <c r="O365">
        <v>375</v>
      </c>
      <c r="P365" t="s">
        <v>230</v>
      </c>
      <c r="Q365" s="1" t="s">
        <v>148</v>
      </c>
      <c r="S365" t="s">
        <v>384</v>
      </c>
      <c r="T365" t="s">
        <v>167</v>
      </c>
    </row>
    <row r="366" spans="1:21" hidden="1" x14ac:dyDescent="0.3">
      <c r="A366" t="s">
        <v>235</v>
      </c>
      <c r="B366" t="s">
        <v>1995</v>
      </c>
      <c r="C366">
        <v>1595</v>
      </c>
      <c r="D366">
        <f t="shared" si="20"/>
        <v>1.595</v>
      </c>
      <c r="E366">
        <v>4300</v>
      </c>
      <c r="F366">
        <f t="shared" si="21"/>
        <v>4.3</v>
      </c>
      <c r="G366">
        <v>1785</v>
      </c>
      <c r="H366">
        <f t="shared" si="22"/>
        <v>1.7850000000000001</v>
      </c>
      <c r="I366" s="8">
        <f t="shared" si="23"/>
        <v>12.2424225</v>
      </c>
      <c r="J366" t="s">
        <v>167</v>
      </c>
      <c r="K366" t="s">
        <v>167</v>
      </c>
      <c r="N366">
        <v>2</v>
      </c>
      <c r="O366">
        <v>375</v>
      </c>
      <c r="P366" t="s">
        <v>230</v>
      </c>
      <c r="Q366" s="1" t="s">
        <v>148</v>
      </c>
      <c r="R366" t="s">
        <v>167</v>
      </c>
      <c r="S366" t="s">
        <v>384</v>
      </c>
      <c r="T366" t="s">
        <v>167</v>
      </c>
      <c r="U366" t="s">
        <v>217</v>
      </c>
    </row>
    <row r="367" spans="1:21" hidden="1" x14ac:dyDescent="0.3">
      <c r="A367" t="s">
        <v>235</v>
      </c>
      <c r="B367" t="s">
        <v>1995</v>
      </c>
      <c r="C367">
        <v>1595</v>
      </c>
      <c r="D367">
        <f t="shared" si="20"/>
        <v>1.595</v>
      </c>
      <c r="E367">
        <v>4300</v>
      </c>
      <c r="F367">
        <f t="shared" si="21"/>
        <v>4.3</v>
      </c>
      <c r="G367">
        <v>1785</v>
      </c>
      <c r="H367">
        <f t="shared" si="22"/>
        <v>1.7850000000000001</v>
      </c>
      <c r="I367" s="8">
        <f t="shared" si="23"/>
        <v>12.2424225</v>
      </c>
      <c r="J367" t="s">
        <v>167</v>
      </c>
      <c r="K367" t="s">
        <v>167</v>
      </c>
      <c r="N367">
        <v>2</v>
      </c>
      <c r="O367">
        <v>375</v>
      </c>
      <c r="P367" t="s">
        <v>230</v>
      </c>
      <c r="Q367" s="1" t="s">
        <v>148</v>
      </c>
      <c r="R367" t="s">
        <v>167</v>
      </c>
      <c r="S367" t="s">
        <v>384</v>
      </c>
      <c r="T367" t="s">
        <v>167</v>
      </c>
      <c r="U367" t="s">
        <v>217</v>
      </c>
    </row>
    <row r="368" spans="1:21" hidden="1" x14ac:dyDescent="0.3">
      <c r="A368" t="s">
        <v>785</v>
      </c>
      <c r="B368" t="s">
        <v>2017</v>
      </c>
      <c r="C368">
        <v>1895</v>
      </c>
      <c r="D368">
        <f t="shared" si="20"/>
        <v>1.895</v>
      </c>
      <c r="E368">
        <v>4520</v>
      </c>
      <c r="F368">
        <f t="shared" si="21"/>
        <v>4.5200000000000005</v>
      </c>
      <c r="G368">
        <v>1850</v>
      </c>
      <c r="H368">
        <f t="shared" si="22"/>
        <v>1.85</v>
      </c>
      <c r="I368" s="8">
        <f t="shared" si="23"/>
        <v>15.845990000000002</v>
      </c>
      <c r="J368" t="s">
        <v>167</v>
      </c>
      <c r="K368" t="s">
        <v>167</v>
      </c>
      <c r="O368">
        <v>400</v>
      </c>
      <c r="Q368">
        <v>13.6</v>
      </c>
      <c r="S368" t="s">
        <v>180</v>
      </c>
    </row>
    <row r="369" spans="1:21" hidden="1" x14ac:dyDescent="0.3">
      <c r="A369" t="s">
        <v>785</v>
      </c>
      <c r="B369" t="s">
        <v>2017</v>
      </c>
      <c r="C369">
        <v>1895</v>
      </c>
      <c r="D369">
        <f t="shared" si="20"/>
        <v>1.895</v>
      </c>
      <c r="E369">
        <v>4520</v>
      </c>
      <c r="F369">
        <f t="shared" si="21"/>
        <v>4.5200000000000005</v>
      </c>
      <c r="G369">
        <v>1850</v>
      </c>
      <c r="H369">
        <f t="shared" si="22"/>
        <v>1.85</v>
      </c>
      <c r="I369" s="8">
        <f t="shared" si="23"/>
        <v>15.845990000000002</v>
      </c>
      <c r="J369" t="s">
        <v>167</v>
      </c>
      <c r="K369" t="s">
        <v>167</v>
      </c>
      <c r="O369">
        <v>400</v>
      </c>
      <c r="Q369">
        <v>13.6</v>
      </c>
      <c r="S369" t="s">
        <v>180</v>
      </c>
    </row>
    <row r="370" spans="1:21" hidden="1" x14ac:dyDescent="0.3">
      <c r="A370" t="s">
        <v>785</v>
      </c>
      <c r="B370" t="s">
        <v>2017</v>
      </c>
      <c r="C370">
        <v>1895</v>
      </c>
      <c r="D370">
        <f t="shared" si="20"/>
        <v>1.895</v>
      </c>
      <c r="E370">
        <v>4520</v>
      </c>
      <c r="F370">
        <f t="shared" si="21"/>
        <v>4.5200000000000005</v>
      </c>
      <c r="G370">
        <v>1850</v>
      </c>
      <c r="H370">
        <f t="shared" si="22"/>
        <v>1.85</v>
      </c>
      <c r="I370" s="8">
        <f t="shared" si="23"/>
        <v>15.845990000000002</v>
      </c>
      <c r="J370" t="s">
        <v>167</v>
      </c>
      <c r="K370" t="s">
        <v>167</v>
      </c>
      <c r="O370">
        <v>400</v>
      </c>
      <c r="Q370">
        <v>14.6</v>
      </c>
      <c r="S370" t="s">
        <v>180</v>
      </c>
    </row>
    <row r="371" spans="1:21" hidden="1" x14ac:dyDescent="0.3">
      <c r="A371" t="s">
        <v>785</v>
      </c>
      <c r="B371" t="s">
        <v>2017</v>
      </c>
      <c r="C371">
        <v>1895</v>
      </c>
      <c r="D371">
        <f t="shared" si="20"/>
        <v>1.895</v>
      </c>
      <c r="E371">
        <v>4520</v>
      </c>
      <c r="F371">
        <f t="shared" si="21"/>
        <v>4.5200000000000005</v>
      </c>
      <c r="G371">
        <v>1850</v>
      </c>
      <c r="H371">
        <f t="shared" si="22"/>
        <v>1.85</v>
      </c>
      <c r="I371" s="8">
        <f t="shared" si="23"/>
        <v>15.845990000000002</v>
      </c>
      <c r="J371" t="s">
        <v>167</v>
      </c>
      <c r="O371">
        <v>400</v>
      </c>
      <c r="Q371">
        <v>14.6</v>
      </c>
      <c r="S371" t="s">
        <v>180</v>
      </c>
    </row>
    <row r="372" spans="1:21" hidden="1" x14ac:dyDescent="0.3">
      <c r="A372" t="s">
        <v>785</v>
      </c>
      <c r="B372" t="s">
        <v>2017</v>
      </c>
      <c r="C372">
        <v>1895</v>
      </c>
      <c r="D372">
        <f t="shared" si="20"/>
        <v>1.895</v>
      </c>
      <c r="E372">
        <v>4520</v>
      </c>
      <c r="F372">
        <f t="shared" si="21"/>
        <v>4.5200000000000005</v>
      </c>
      <c r="G372">
        <v>1850</v>
      </c>
      <c r="H372">
        <f t="shared" si="22"/>
        <v>1.85</v>
      </c>
      <c r="I372" s="8">
        <f t="shared" si="23"/>
        <v>15.845990000000002</v>
      </c>
      <c r="J372" t="s">
        <v>167</v>
      </c>
      <c r="N372">
        <v>2</v>
      </c>
      <c r="O372">
        <v>400</v>
      </c>
      <c r="P372" t="s">
        <v>230</v>
      </c>
      <c r="Q372">
        <v>14.6</v>
      </c>
      <c r="S372" t="s">
        <v>180</v>
      </c>
      <c r="T372" t="s">
        <v>167</v>
      </c>
    </row>
    <row r="373" spans="1:21" hidden="1" x14ac:dyDescent="0.3">
      <c r="A373" t="s">
        <v>139</v>
      </c>
      <c r="B373" t="s">
        <v>2034</v>
      </c>
      <c r="C373">
        <v>1922</v>
      </c>
      <c r="D373">
        <f t="shared" si="20"/>
        <v>1.9219999999999999</v>
      </c>
      <c r="E373">
        <v>4655</v>
      </c>
      <c r="F373">
        <f t="shared" si="21"/>
        <v>4.6550000000000002</v>
      </c>
      <c r="G373">
        <v>1855</v>
      </c>
      <c r="H373">
        <f t="shared" si="22"/>
        <v>1.855</v>
      </c>
      <c r="I373" s="8">
        <f t="shared" si="23"/>
        <v>16.59651805</v>
      </c>
      <c r="J373" t="s">
        <v>167</v>
      </c>
      <c r="K373" t="s">
        <v>167</v>
      </c>
      <c r="O373">
        <v>981</v>
      </c>
      <c r="Q373">
        <v>14</v>
      </c>
      <c r="S373" t="s">
        <v>180</v>
      </c>
    </row>
    <row r="374" spans="1:21" hidden="1" x14ac:dyDescent="0.3">
      <c r="A374" t="s">
        <v>139</v>
      </c>
      <c r="B374" t="s">
        <v>2034</v>
      </c>
      <c r="C374">
        <v>1922</v>
      </c>
      <c r="D374">
        <f t="shared" si="20"/>
        <v>1.9219999999999999</v>
      </c>
      <c r="E374">
        <v>4655</v>
      </c>
      <c r="F374">
        <f t="shared" si="21"/>
        <v>4.6550000000000002</v>
      </c>
      <c r="G374">
        <v>1965</v>
      </c>
      <c r="H374">
        <f t="shared" si="22"/>
        <v>1.9650000000000001</v>
      </c>
      <c r="I374" s="8">
        <f t="shared" si="23"/>
        <v>17.580678150000001</v>
      </c>
      <c r="J374" t="s">
        <v>167</v>
      </c>
      <c r="K374" t="s">
        <v>167</v>
      </c>
      <c r="O374">
        <v>981</v>
      </c>
      <c r="Q374">
        <v>14</v>
      </c>
      <c r="S374" t="s">
        <v>180</v>
      </c>
      <c r="T374" t="s">
        <v>167</v>
      </c>
    </row>
    <row r="375" spans="1:21" hidden="1" x14ac:dyDescent="0.3">
      <c r="A375" t="s">
        <v>139</v>
      </c>
      <c r="B375" t="s">
        <v>2034</v>
      </c>
      <c r="C375">
        <v>1922</v>
      </c>
      <c r="D375">
        <f t="shared" si="20"/>
        <v>1.9219999999999999</v>
      </c>
      <c r="E375">
        <v>4655</v>
      </c>
      <c r="F375">
        <f t="shared" si="21"/>
        <v>4.6550000000000002</v>
      </c>
      <c r="G375">
        <v>1965</v>
      </c>
      <c r="H375">
        <f t="shared" si="22"/>
        <v>1.9650000000000001</v>
      </c>
      <c r="I375" s="8">
        <f t="shared" si="23"/>
        <v>17.580678150000001</v>
      </c>
      <c r="J375" t="s">
        <v>167</v>
      </c>
      <c r="K375" t="s">
        <v>167</v>
      </c>
      <c r="N375">
        <v>2</v>
      </c>
      <c r="O375">
        <v>981</v>
      </c>
      <c r="P375" t="s">
        <v>230</v>
      </c>
      <c r="Q375">
        <v>13</v>
      </c>
      <c r="S375" t="s">
        <v>180</v>
      </c>
      <c r="T375" t="s">
        <v>167</v>
      </c>
      <c r="U375" t="s">
        <v>167</v>
      </c>
    </row>
    <row r="376" spans="1:21" hidden="1" x14ac:dyDescent="0.3">
      <c r="A376" t="s">
        <v>139</v>
      </c>
      <c r="B376" t="s">
        <v>2034</v>
      </c>
      <c r="C376">
        <v>1922</v>
      </c>
      <c r="D376">
        <f t="shared" si="20"/>
        <v>1.9219999999999999</v>
      </c>
      <c r="E376">
        <v>4655</v>
      </c>
      <c r="F376">
        <f t="shared" si="21"/>
        <v>4.6550000000000002</v>
      </c>
      <c r="G376">
        <v>1965</v>
      </c>
      <c r="H376">
        <f t="shared" si="22"/>
        <v>1.9650000000000001</v>
      </c>
      <c r="I376" s="8">
        <f t="shared" si="23"/>
        <v>17.580678150000001</v>
      </c>
      <c r="J376" t="s">
        <v>167</v>
      </c>
      <c r="K376" t="s">
        <v>167</v>
      </c>
      <c r="N376">
        <v>2</v>
      </c>
      <c r="O376">
        <v>981</v>
      </c>
      <c r="P376" t="s">
        <v>230</v>
      </c>
      <c r="Q376" s="1" t="s">
        <v>148</v>
      </c>
      <c r="S376" t="s">
        <v>180</v>
      </c>
      <c r="T376" t="s">
        <v>167</v>
      </c>
      <c r="U376" t="s">
        <v>167</v>
      </c>
    </row>
    <row r="377" spans="1:21" hidden="1" x14ac:dyDescent="0.3">
      <c r="A377" t="s">
        <v>319</v>
      </c>
      <c r="B377" t="s">
        <v>2059</v>
      </c>
      <c r="C377">
        <v>1465</v>
      </c>
      <c r="D377">
        <f t="shared" si="20"/>
        <v>1.4650000000000001</v>
      </c>
      <c r="E377">
        <v>4620</v>
      </c>
      <c r="F377">
        <f t="shared" si="21"/>
        <v>4.62</v>
      </c>
      <c r="G377">
        <v>1800</v>
      </c>
      <c r="H377">
        <f t="shared" si="22"/>
        <v>1.8</v>
      </c>
      <c r="I377" s="8">
        <f t="shared" si="23"/>
        <v>12.182940000000002</v>
      </c>
      <c r="J377" t="s">
        <v>167</v>
      </c>
      <c r="K377" t="s">
        <v>167</v>
      </c>
      <c r="L377" t="s">
        <v>167</v>
      </c>
      <c r="M377" t="s">
        <v>167</v>
      </c>
      <c r="N377">
        <v>6</v>
      </c>
      <c r="P377" t="s">
        <v>1839</v>
      </c>
      <c r="Q377">
        <v>14.6</v>
      </c>
      <c r="S377" t="s">
        <v>180</v>
      </c>
      <c r="T377" t="s">
        <v>167</v>
      </c>
      <c r="U377" t="s">
        <v>217</v>
      </c>
    </row>
    <row r="378" spans="1:21" hidden="1" x14ac:dyDescent="0.3">
      <c r="A378" t="s">
        <v>319</v>
      </c>
      <c r="B378" t="s">
        <v>2059</v>
      </c>
      <c r="C378">
        <v>1465</v>
      </c>
      <c r="D378">
        <f t="shared" si="20"/>
        <v>1.4650000000000001</v>
      </c>
      <c r="E378">
        <v>4620</v>
      </c>
      <c r="F378">
        <f t="shared" si="21"/>
        <v>4.62</v>
      </c>
      <c r="G378">
        <v>1800</v>
      </c>
      <c r="H378">
        <f t="shared" si="22"/>
        <v>1.8</v>
      </c>
      <c r="I378" s="8">
        <f t="shared" si="23"/>
        <v>12.182940000000002</v>
      </c>
      <c r="J378" t="s">
        <v>167</v>
      </c>
      <c r="K378" t="s">
        <v>167</v>
      </c>
      <c r="L378" t="s">
        <v>167</v>
      </c>
      <c r="M378" t="s">
        <v>167</v>
      </c>
      <c r="N378">
        <v>6</v>
      </c>
      <c r="P378" t="s">
        <v>2067</v>
      </c>
      <c r="Q378">
        <v>14.6</v>
      </c>
      <c r="R378" t="s">
        <v>167</v>
      </c>
      <c r="S378" t="s">
        <v>808</v>
      </c>
      <c r="T378" t="s">
        <v>167</v>
      </c>
      <c r="U378" t="s">
        <v>217</v>
      </c>
    </row>
    <row r="379" spans="1:21" hidden="1" x14ac:dyDescent="0.3">
      <c r="A379" t="s">
        <v>319</v>
      </c>
      <c r="B379" t="s">
        <v>2059</v>
      </c>
      <c r="C379">
        <v>1465</v>
      </c>
      <c r="D379">
        <f t="shared" si="20"/>
        <v>1.4650000000000001</v>
      </c>
      <c r="E379">
        <v>4620</v>
      </c>
      <c r="F379">
        <f t="shared" si="21"/>
        <v>4.62</v>
      </c>
      <c r="G379">
        <v>1800</v>
      </c>
      <c r="H379">
        <f t="shared" si="22"/>
        <v>1.8</v>
      </c>
      <c r="I379" s="8">
        <f t="shared" si="23"/>
        <v>12.182940000000002</v>
      </c>
      <c r="J379" t="s">
        <v>167</v>
      </c>
      <c r="K379" t="s">
        <v>167</v>
      </c>
      <c r="L379" t="s">
        <v>167</v>
      </c>
      <c r="M379" t="s">
        <v>167</v>
      </c>
      <c r="N379">
        <v>6</v>
      </c>
      <c r="P379" t="s">
        <v>1839</v>
      </c>
      <c r="Q379">
        <v>14.6</v>
      </c>
      <c r="R379" t="s">
        <v>167</v>
      </c>
      <c r="S379" t="s">
        <v>808</v>
      </c>
      <c r="T379" t="s">
        <v>167</v>
      </c>
      <c r="U379" t="s">
        <v>217</v>
      </c>
    </row>
    <row r="380" spans="1:21" hidden="1" x14ac:dyDescent="0.3">
      <c r="A380" t="s">
        <v>319</v>
      </c>
      <c r="B380" t="s">
        <v>2059</v>
      </c>
      <c r="C380">
        <v>1465</v>
      </c>
      <c r="D380">
        <f t="shared" si="20"/>
        <v>1.4650000000000001</v>
      </c>
      <c r="E380">
        <v>4620</v>
      </c>
      <c r="F380">
        <f t="shared" si="21"/>
        <v>4.62</v>
      </c>
      <c r="G380">
        <v>1800</v>
      </c>
      <c r="H380">
        <f t="shared" si="22"/>
        <v>1.8</v>
      </c>
      <c r="I380" s="8">
        <f t="shared" si="23"/>
        <v>12.182940000000002</v>
      </c>
      <c r="J380" t="s">
        <v>167</v>
      </c>
      <c r="K380" t="s">
        <v>167</v>
      </c>
      <c r="L380" t="s">
        <v>167</v>
      </c>
      <c r="M380" t="s">
        <v>167</v>
      </c>
      <c r="N380">
        <v>6</v>
      </c>
      <c r="P380" t="s">
        <v>1839</v>
      </c>
      <c r="Q380">
        <v>14.6</v>
      </c>
      <c r="R380" t="s">
        <v>167</v>
      </c>
      <c r="S380" t="s">
        <v>808</v>
      </c>
      <c r="T380" t="s">
        <v>167</v>
      </c>
      <c r="U380" t="s">
        <v>217</v>
      </c>
    </row>
    <row r="381" spans="1:21" hidden="1" x14ac:dyDescent="0.3">
      <c r="A381" t="s">
        <v>319</v>
      </c>
      <c r="B381" t="s">
        <v>2070</v>
      </c>
      <c r="C381">
        <v>1660</v>
      </c>
      <c r="D381">
        <f t="shared" si="20"/>
        <v>1.6600000000000001</v>
      </c>
      <c r="E381">
        <v>4475</v>
      </c>
      <c r="F381">
        <f t="shared" si="21"/>
        <v>4.4750000000000005</v>
      </c>
      <c r="G381">
        <v>1850</v>
      </c>
      <c r="H381">
        <f t="shared" si="22"/>
        <v>1.85</v>
      </c>
      <c r="I381" s="8">
        <f t="shared" si="23"/>
        <v>13.742725000000004</v>
      </c>
      <c r="J381" t="s">
        <v>167</v>
      </c>
      <c r="K381" t="s">
        <v>167</v>
      </c>
      <c r="N381">
        <v>2</v>
      </c>
      <c r="P381" t="s">
        <v>230</v>
      </c>
      <c r="Q381">
        <v>18.420000000000002</v>
      </c>
      <c r="R381" t="s">
        <v>167</v>
      </c>
      <c r="S381" t="s">
        <v>180</v>
      </c>
      <c r="T381" t="s">
        <v>167</v>
      </c>
      <c r="U381" t="s">
        <v>217</v>
      </c>
    </row>
    <row r="382" spans="1:21" hidden="1" x14ac:dyDescent="0.3">
      <c r="A382" t="s">
        <v>319</v>
      </c>
      <c r="B382" t="s">
        <v>2070</v>
      </c>
      <c r="C382">
        <v>1660</v>
      </c>
      <c r="D382">
        <f t="shared" si="20"/>
        <v>1.6600000000000001</v>
      </c>
      <c r="E382">
        <v>4475</v>
      </c>
      <c r="F382">
        <f t="shared" si="21"/>
        <v>4.4750000000000005</v>
      </c>
      <c r="G382">
        <v>1850</v>
      </c>
      <c r="H382">
        <f t="shared" si="22"/>
        <v>1.85</v>
      </c>
      <c r="I382" s="8">
        <f t="shared" si="23"/>
        <v>13.742725000000004</v>
      </c>
      <c r="J382" t="s">
        <v>167</v>
      </c>
      <c r="K382" t="s">
        <v>167</v>
      </c>
      <c r="N382">
        <v>2</v>
      </c>
      <c r="P382" t="s">
        <v>230</v>
      </c>
      <c r="Q382">
        <v>13.03</v>
      </c>
      <c r="R382" t="s">
        <v>167</v>
      </c>
      <c r="S382" t="s">
        <v>180</v>
      </c>
      <c r="T382" t="s">
        <v>167</v>
      </c>
      <c r="U382" t="s">
        <v>217</v>
      </c>
    </row>
    <row r="383" spans="1:21" hidden="1" x14ac:dyDescent="0.3">
      <c r="A383" t="s">
        <v>319</v>
      </c>
      <c r="B383" t="s">
        <v>2070</v>
      </c>
      <c r="C383">
        <v>1660</v>
      </c>
      <c r="D383">
        <f t="shared" si="20"/>
        <v>1.6600000000000001</v>
      </c>
      <c r="E383">
        <v>4475</v>
      </c>
      <c r="F383">
        <f t="shared" si="21"/>
        <v>4.4750000000000005</v>
      </c>
      <c r="G383">
        <v>1850</v>
      </c>
      <c r="H383">
        <f t="shared" si="22"/>
        <v>1.85</v>
      </c>
      <c r="I383" s="8">
        <f t="shared" si="23"/>
        <v>13.742725000000004</v>
      </c>
      <c r="J383" t="s">
        <v>167</v>
      </c>
      <c r="K383" t="s">
        <v>167</v>
      </c>
      <c r="N383">
        <v>6</v>
      </c>
      <c r="P383" t="s">
        <v>2083</v>
      </c>
      <c r="Q383">
        <v>16.38</v>
      </c>
      <c r="R383" t="s">
        <v>167</v>
      </c>
      <c r="S383" t="s">
        <v>808</v>
      </c>
      <c r="T383" t="s">
        <v>167</v>
      </c>
      <c r="U383" t="s">
        <v>217</v>
      </c>
    </row>
    <row r="384" spans="1:21" hidden="1" x14ac:dyDescent="0.3">
      <c r="A384" t="s">
        <v>319</v>
      </c>
      <c r="B384" t="s">
        <v>2070</v>
      </c>
      <c r="C384">
        <v>1660</v>
      </c>
      <c r="D384">
        <f t="shared" si="20"/>
        <v>1.6600000000000001</v>
      </c>
      <c r="E384">
        <v>4475</v>
      </c>
      <c r="F384">
        <f t="shared" si="21"/>
        <v>4.4750000000000005</v>
      </c>
      <c r="G384">
        <v>1850</v>
      </c>
      <c r="H384">
        <f t="shared" si="22"/>
        <v>1.85</v>
      </c>
      <c r="I384" s="8">
        <f t="shared" si="23"/>
        <v>13.742725000000004</v>
      </c>
      <c r="J384" t="s">
        <v>167</v>
      </c>
      <c r="K384" t="s">
        <v>167</v>
      </c>
      <c r="N384">
        <v>6</v>
      </c>
      <c r="P384" t="s">
        <v>1294</v>
      </c>
      <c r="Q384">
        <v>12.95</v>
      </c>
      <c r="R384" t="s">
        <v>167</v>
      </c>
      <c r="S384" t="s">
        <v>808</v>
      </c>
      <c r="T384" t="s">
        <v>167</v>
      </c>
      <c r="U384" t="s">
        <v>217</v>
      </c>
    </row>
    <row r="385" spans="1:21" hidden="1" x14ac:dyDescent="0.3">
      <c r="A385" t="s">
        <v>319</v>
      </c>
      <c r="B385" t="s">
        <v>2070</v>
      </c>
      <c r="C385">
        <v>1660</v>
      </c>
      <c r="D385">
        <f t="shared" si="20"/>
        <v>1.6600000000000001</v>
      </c>
      <c r="E385">
        <v>4475</v>
      </c>
      <c r="F385">
        <f t="shared" si="21"/>
        <v>4.4750000000000005</v>
      </c>
      <c r="G385">
        <v>1850</v>
      </c>
      <c r="H385">
        <f t="shared" si="22"/>
        <v>1.85</v>
      </c>
      <c r="I385" s="8">
        <f t="shared" si="23"/>
        <v>13.742725000000004</v>
      </c>
      <c r="J385" t="s">
        <v>167</v>
      </c>
      <c r="K385" t="s">
        <v>167</v>
      </c>
      <c r="N385">
        <v>6</v>
      </c>
      <c r="P385" t="s">
        <v>2087</v>
      </c>
      <c r="Q385">
        <v>16.38</v>
      </c>
      <c r="R385" t="s">
        <v>167</v>
      </c>
      <c r="S385" t="s">
        <v>808</v>
      </c>
      <c r="T385" t="s">
        <v>167</v>
      </c>
      <c r="U385" t="s">
        <v>217</v>
      </c>
    </row>
    <row r="386" spans="1:21" hidden="1" x14ac:dyDescent="0.3">
      <c r="A386" t="s">
        <v>319</v>
      </c>
      <c r="B386" t="s">
        <v>2070</v>
      </c>
      <c r="C386">
        <v>1660</v>
      </c>
      <c r="D386">
        <f t="shared" si="20"/>
        <v>1.6600000000000001</v>
      </c>
      <c r="E386">
        <v>4475</v>
      </c>
      <c r="F386">
        <f t="shared" si="21"/>
        <v>4.4750000000000005</v>
      </c>
      <c r="G386">
        <v>1850</v>
      </c>
      <c r="H386">
        <f t="shared" si="22"/>
        <v>1.85</v>
      </c>
      <c r="I386" s="8">
        <f t="shared" si="23"/>
        <v>13.742725000000004</v>
      </c>
      <c r="J386" t="s">
        <v>167</v>
      </c>
      <c r="K386" t="s">
        <v>167</v>
      </c>
      <c r="N386">
        <v>6</v>
      </c>
      <c r="P386" t="s">
        <v>2089</v>
      </c>
      <c r="Q386">
        <v>12.95</v>
      </c>
      <c r="R386" t="s">
        <v>167</v>
      </c>
      <c r="S386" t="s">
        <v>808</v>
      </c>
      <c r="T386" t="s">
        <v>167</v>
      </c>
      <c r="U386" t="s">
        <v>217</v>
      </c>
    </row>
    <row r="387" spans="1:21" hidden="1" x14ac:dyDescent="0.3">
      <c r="A387" t="s">
        <v>319</v>
      </c>
      <c r="B387" t="s">
        <v>2070</v>
      </c>
      <c r="C387">
        <v>1660</v>
      </c>
      <c r="D387">
        <f t="shared" ref="D387:D450" si="24">CONVERT(C387,"mm","m")</f>
        <v>1.6600000000000001</v>
      </c>
      <c r="E387">
        <v>4475</v>
      </c>
      <c r="F387">
        <f t="shared" ref="F387:F450" si="25">CONVERT(E387,"mm","m")</f>
        <v>4.4750000000000005</v>
      </c>
      <c r="G387">
        <v>1850</v>
      </c>
      <c r="H387">
        <f t="shared" ref="H387:H450" si="26">CONVERT(G387,"mm","m")</f>
        <v>1.85</v>
      </c>
      <c r="I387" s="8">
        <f t="shared" ref="I387:I450" si="27">D387*F387*H387</f>
        <v>13.742725000000004</v>
      </c>
      <c r="J387" t="s">
        <v>167</v>
      </c>
      <c r="K387" t="s">
        <v>167</v>
      </c>
      <c r="N387">
        <v>6</v>
      </c>
      <c r="P387" t="s">
        <v>2091</v>
      </c>
      <c r="Q387">
        <v>12.95</v>
      </c>
      <c r="R387" t="s">
        <v>167</v>
      </c>
      <c r="S387" t="s">
        <v>808</v>
      </c>
      <c r="T387" t="s">
        <v>167</v>
      </c>
      <c r="U387" t="s">
        <v>217</v>
      </c>
    </row>
    <row r="388" spans="1:21" hidden="1" x14ac:dyDescent="0.3">
      <c r="A388" t="s">
        <v>319</v>
      </c>
      <c r="B388" t="s">
        <v>2070</v>
      </c>
      <c r="C388">
        <v>1660</v>
      </c>
      <c r="D388">
        <f t="shared" si="24"/>
        <v>1.6600000000000001</v>
      </c>
      <c r="E388">
        <v>4475</v>
      </c>
      <c r="F388">
        <f t="shared" si="25"/>
        <v>4.4750000000000005</v>
      </c>
      <c r="G388">
        <v>1850</v>
      </c>
      <c r="H388">
        <f t="shared" si="26"/>
        <v>1.85</v>
      </c>
      <c r="I388" s="8">
        <f t="shared" si="27"/>
        <v>13.742725000000004</v>
      </c>
      <c r="J388" t="s">
        <v>167</v>
      </c>
      <c r="K388" t="s">
        <v>167</v>
      </c>
      <c r="N388">
        <v>6</v>
      </c>
      <c r="P388" t="s">
        <v>2093</v>
      </c>
      <c r="Q388">
        <v>16.38</v>
      </c>
      <c r="R388" t="s">
        <v>167</v>
      </c>
      <c r="S388" t="s">
        <v>808</v>
      </c>
      <c r="T388" t="s">
        <v>167</v>
      </c>
      <c r="U388" t="s">
        <v>217</v>
      </c>
    </row>
    <row r="389" spans="1:21" hidden="1" x14ac:dyDescent="0.3">
      <c r="A389" t="s">
        <v>444</v>
      </c>
      <c r="B389" t="s">
        <v>2110</v>
      </c>
      <c r="C389">
        <v>1490</v>
      </c>
      <c r="D389">
        <f t="shared" si="24"/>
        <v>1.49</v>
      </c>
      <c r="E389">
        <v>4540</v>
      </c>
      <c r="F389">
        <f t="shared" si="25"/>
        <v>4.54</v>
      </c>
      <c r="G389">
        <v>1760</v>
      </c>
      <c r="H389">
        <f t="shared" si="26"/>
        <v>1.76</v>
      </c>
      <c r="I389" s="8">
        <f t="shared" si="27"/>
        <v>11.905695999999999</v>
      </c>
      <c r="J389" t="s">
        <v>167</v>
      </c>
      <c r="K389" t="s">
        <v>167</v>
      </c>
      <c r="N389">
        <v>7</v>
      </c>
      <c r="P389" t="s">
        <v>2116</v>
      </c>
      <c r="Q389">
        <v>18.7</v>
      </c>
      <c r="R389" t="s">
        <v>167</v>
      </c>
      <c r="S389" t="s">
        <v>384</v>
      </c>
      <c r="T389" t="s">
        <v>167</v>
      </c>
      <c r="U389" t="s">
        <v>217</v>
      </c>
    </row>
    <row r="390" spans="1:21" hidden="1" x14ac:dyDescent="0.3">
      <c r="A390" t="s">
        <v>898</v>
      </c>
      <c r="B390" t="s">
        <v>2127</v>
      </c>
      <c r="C390">
        <v>1383</v>
      </c>
      <c r="D390">
        <f t="shared" si="24"/>
        <v>1.383</v>
      </c>
      <c r="E390">
        <v>4671</v>
      </c>
      <c r="F390">
        <f t="shared" si="25"/>
        <v>4.6710000000000003</v>
      </c>
      <c r="G390">
        <v>1870</v>
      </c>
      <c r="H390">
        <f t="shared" si="26"/>
        <v>1.87</v>
      </c>
      <c r="I390" s="8">
        <f t="shared" si="27"/>
        <v>12.080186910000002</v>
      </c>
      <c r="K390" t="s">
        <v>167</v>
      </c>
      <c r="N390">
        <v>10</v>
      </c>
      <c r="O390">
        <v>368</v>
      </c>
      <c r="P390" t="s">
        <v>2137</v>
      </c>
      <c r="Q390">
        <v>10.75</v>
      </c>
      <c r="R390" t="s">
        <v>167</v>
      </c>
      <c r="S390" t="s">
        <v>808</v>
      </c>
      <c r="T390" t="s">
        <v>167</v>
      </c>
      <c r="U390" t="s">
        <v>217</v>
      </c>
    </row>
    <row r="391" spans="1:21" hidden="1" x14ac:dyDescent="0.3">
      <c r="A391" t="s">
        <v>235</v>
      </c>
      <c r="B391" t="s">
        <v>2138</v>
      </c>
      <c r="C391">
        <v>1475</v>
      </c>
      <c r="D391">
        <f t="shared" si="24"/>
        <v>1.4750000000000001</v>
      </c>
      <c r="E391">
        <v>3430</v>
      </c>
      <c r="F391">
        <f t="shared" si="25"/>
        <v>3.43</v>
      </c>
      <c r="G391">
        <v>1490</v>
      </c>
      <c r="H391">
        <f t="shared" si="26"/>
        <v>1.49</v>
      </c>
      <c r="I391" s="8">
        <f t="shared" si="27"/>
        <v>7.5382825000000002</v>
      </c>
      <c r="J391" t="s">
        <v>167</v>
      </c>
      <c r="O391">
        <v>177</v>
      </c>
      <c r="Q391">
        <v>23</v>
      </c>
      <c r="S391" t="s">
        <v>180</v>
      </c>
    </row>
    <row r="392" spans="1:21" hidden="1" x14ac:dyDescent="0.3">
      <c r="A392" t="s">
        <v>235</v>
      </c>
      <c r="B392" t="s">
        <v>2138</v>
      </c>
      <c r="C392">
        <v>1475</v>
      </c>
      <c r="D392">
        <f t="shared" si="24"/>
        <v>1.4750000000000001</v>
      </c>
      <c r="E392">
        <v>3395</v>
      </c>
      <c r="F392">
        <f t="shared" si="25"/>
        <v>3.395</v>
      </c>
      <c r="G392">
        <v>1490</v>
      </c>
      <c r="H392">
        <f t="shared" si="26"/>
        <v>1.49</v>
      </c>
      <c r="I392" s="8">
        <f t="shared" si="27"/>
        <v>7.4613612499999995</v>
      </c>
      <c r="J392" t="s">
        <v>167</v>
      </c>
      <c r="N392">
        <v>1</v>
      </c>
      <c r="O392">
        <v>177</v>
      </c>
      <c r="P392" t="s">
        <v>210</v>
      </c>
      <c r="Q392">
        <v>23</v>
      </c>
      <c r="S392" t="s">
        <v>180</v>
      </c>
    </row>
    <row r="393" spans="1:21" hidden="1" x14ac:dyDescent="0.3">
      <c r="A393" t="s">
        <v>319</v>
      </c>
      <c r="B393" t="s">
        <v>2144</v>
      </c>
      <c r="C393">
        <v>1520</v>
      </c>
      <c r="D393">
        <f t="shared" si="24"/>
        <v>1.52</v>
      </c>
      <c r="E393">
        <v>3805</v>
      </c>
      <c r="F393">
        <f t="shared" si="25"/>
        <v>3.8050000000000002</v>
      </c>
      <c r="G393">
        <v>1680</v>
      </c>
      <c r="H393">
        <f t="shared" si="26"/>
        <v>1.68</v>
      </c>
      <c r="I393" s="8">
        <f t="shared" si="27"/>
        <v>9.7164480000000015</v>
      </c>
      <c r="J393" t="s">
        <v>167</v>
      </c>
      <c r="K393" t="s">
        <v>167</v>
      </c>
      <c r="N393">
        <v>2</v>
      </c>
      <c r="O393">
        <v>256</v>
      </c>
      <c r="P393" t="s">
        <v>359</v>
      </c>
      <c r="Q393" s="1" t="s">
        <v>148</v>
      </c>
      <c r="S393" t="s">
        <v>180</v>
      </c>
      <c r="T393" t="s">
        <v>167</v>
      </c>
    </row>
    <row r="394" spans="1:21" hidden="1" x14ac:dyDescent="0.3">
      <c r="A394" t="s">
        <v>319</v>
      </c>
      <c r="B394" t="s">
        <v>2158</v>
      </c>
      <c r="C394">
        <v>1520</v>
      </c>
      <c r="D394">
        <f t="shared" si="24"/>
        <v>1.52</v>
      </c>
      <c r="E394">
        <v>3995</v>
      </c>
      <c r="F394">
        <f t="shared" si="25"/>
        <v>3.9950000000000001</v>
      </c>
      <c r="G394">
        <v>1660</v>
      </c>
      <c r="H394">
        <f t="shared" si="26"/>
        <v>1.6600000000000001</v>
      </c>
      <c r="I394" s="8">
        <f t="shared" si="27"/>
        <v>10.080184000000001</v>
      </c>
      <c r="J394" t="s">
        <v>167</v>
      </c>
      <c r="K394" t="s">
        <v>167</v>
      </c>
      <c r="N394">
        <v>2</v>
      </c>
      <c r="O394">
        <v>407</v>
      </c>
      <c r="P394" t="s">
        <v>230</v>
      </c>
      <c r="Q394" s="1" t="s">
        <v>148</v>
      </c>
      <c r="S394" t="s">
        <v>180</v>
      </c>
      <c r="T394" t="s">
        <v>167</v>
      </c>
    </row>
    <row r="395" spans="1:21" hidden="1" x14ac:dyDescent="0.3">
      <c r="A395" t="s">
        <v>319</v>
      </c>
      <c r="B395" t="s">
        <v>2158</v>
      </c>
      <c r="C395">
        <v>1520</v>
      </c>
      <c r="D395">
        <f t="shared" si="24"/>
        <v>1.52</v>
      </c>
      <c r="E395">
        <v>3995</v>
      </c>
      <c r="F395">
        <f t="shared" si="25"/>
        <v>3.9950000000000001</v>
      </c>
      <c r="G395">
        <v>1660</v>
      </c>
      <c r="H395">
        <f t="shared" si="26"/>
        <v>1.6600000000000001</v>
      </c>
      <c r="I395" s="8">
        <f t="shared" si="27"/>
        <v>10.080184000000001</v>
      </c>
      <c r="J395" t="s">
        <v>167</v>
      </c>
      <c r="N395">
        <v>2</v>
      </c>
      <c r="O395">
        <v>407</v>
      </c>
      <c r="P395" t="s">
        <v>230</v>
      </c>
      <c r="Q395" s="1" t="s">
        <v>148</v>
      </c>
      <c r="S395" t="s">
        <v>180</v>
      </c>
      <c r="T395" t="s">
        <v>167</v>
      </c>
      <c r="U395" t="s">
        <v>217</v>
      </c>
    </row>
    <row r="396" spans="1:21" hidden="1" x14ac:dyDescent="0.3">
      <c r="A396" t="s">
        <v>319</v>
      </c>
      <c r="B396" t="s">
        <v>2158</v>
      </c>
      <c r="C396">
        <v>1520</v>
      </c>
      <c r="D396">
        <f t="shared" si="24"/>
        <v>1.52</v>
      </c>
      <c r="E396">
        <v>3995</v>
      </c>
      <c r="F396">
        <f t="shared" si="25"/>
        <v>3.9950000000000001</v>
      </c>
      <c r="G396">
        <v>1660</v>
      </c>
      <c r="H396">
        <f t="shared" si="26"/>
        <v>1.6600000000000001</v>
      </c>
      <c r="I396" s="8">
        <f t="shared" si="27"/>
        <v>10.080184000000001</v>
      </c>
      <c r="J396" t="s">
        <v>167</v>
      </c>
      <c r="K396" t="s">
        <v>167</v>
      </c>
      <c r="N396">
        <v>2</v>
      </c>
      <c r="O396">
        <v>407</v>
      </c>
      <c r="P396" t="s">
        <v>230</v>
      </c>
      <c r="Q396" s="1" t="s">
        <v>148</v>
      </c>
      <c r="R396" t="s">
        <v>167</v>
      </c>
      <c r="S396" t="s">
        <v>180</v>
      </c>
      <c r="T396" t="s">
        <v>167</v>
      </c>
      <c r="U396" t="s">
        <v>217</v>
      </c>
    </row>
    <row r="397" spans="1:21" hidden="1" x14ac:dyDescent="0.3">
      <c r="A397" t="s">
        <v>319</v>
      </c>
      <c r="B397" t="s">
        <v>2158</v>
      </c>
      <c r="C397">
        <v>1520</v>
      </c>
      <c r="D397">
        <f t="shared" si="24"/>
        <v>1.52</v>
      </c>
      <c r="E397">
        <v>3995</v>
      </c>
      <c r="F397">
        <f t="shared" si="25"/>
        <v>3.9950000000000001</v>
      </c>
      <c r="G397">
        <v>1660</v>
      </c>
      <c r="H397">
        <f t="shared" si="26"/>
        <v>1.6600000000000001</v>
      </c>
      <c r="I397" s="8">
        <f t="shared" si="27"/>
        <v>10.080184000000001</v>
      </c>
      <c r="J397" t="s">
        <v>167</v>
      </c>
      <c r="K397" t="s">
        <v>167</v>
      </c>
      <c r="N397">
        <v>2</v>
      </c>
      <c r="O397">
        <v>407</v>
      </c>
      <c r="P397" t="s">
        <v>230</v>
      </c>
      <c r="Q397" s="1" t="s">
        <v>148</v>
      </c>
      <c r="R397" t="s">
        <v>167</v>
      </c>
      <c r="S397" t="s">
        <v>384</v>
      </c>
      <c r="T397" t="s">
        <v>167</v>
      </c>
      <c r="U397" t="s">
        <v>217</v>
      </c>
    </row>
    <row r="398" spans="1:21" hidden="1" x14ac:dyDescent="0.3">
      <c r="A398" t="s">
        <v>319</v>
      </c>
      <c r="B398" t="s">
        <v>2158</v>
      </c>
      <c r="C398">
        <v>1520</v>
      </c>
      <c r="D398">
        <f t="shared" si="24"/>
        <v>1.52</v>
      </c>
      <c r="E398">
        <v>3995</v>
      </c>
      <c r="F398">
        <f t="shared" si="25"/>
        <v>3.9950000000000001</v>
      </c>
      <c r="G398">
        <v>1660</v>
      </c>
      <c r="H398">
        <f t="shared" si="26"/>
        <v>1.6600000000000001</v>
      </c>
      <c r="I398" s="8">
        <f t="shared" si="27"/>
        <v>10.080184000000001</v>
      </c>
      <c r="J398" t="s">
        <v>167</v>
      </c>
      <c r="K398" t="s">
        <v>167</v>
      </c>
      <c r="N398">
        <v>2</v>
      </c>
      <c r="O398">
        <v>407</v>
      </c>
      <c r="P398" t="s">
        <v>230</v>
      </c>
      <c r="Q398" s="1" t="s">
        <v>148</v>
      </c>
      <c r="S398" t="s">
        <v>180</v>
      </c>
      <c r="T398" t="s">
        <v>167</v>
      </c>
    </row>
    <row r="399" spans="1:21" hidden="1" x14ac:dyDescent="0.3">
      <c r="A399" t="s">
        <v>319</v>
      </c>
      <c r="B399" t="s">
        <v>2158</v>
      </c>
      <c r="C399">
        <v>1520</v>
      </c>
      <c r="D399">
        <f t="shared" si="24"/>
        <v>1.52</v>
      </c>
      <c r="E399">
        <v>3995</v>
      </c>
      <c r="F399">
        <f t="shared" si="25"/>
        <v>3.9950000000000001</v>
      </c>
      <c r="G399">
        <v>1660</v>
      </c>
      <c r="H399">
        <f t="shared" si="26"/>
        <v>1.6600000000000001</v>
      </c>
      <c r="I399" s="8">
        <f t="shared" si="27"/>
        <v>10.080184000000001</v>
      </c>
      <c r="J399" t="s">
        <v>167</v>
      </c>
      <c r="N399">
        <v>2</v>
      </c>
      <c r="O399">
        <v>407</v>
      </c>
      <c r="P399" t="s">
        <v>230</v>
      </c>
      <c r="Q399" s="1" t="s">
        <v>148</v>
      </c>
      <c r="S399" t="s">
        <v>180</v>
      </c>
      <c r="T399" t="s">
        <v>167</v>
      </c>
    </row>
    <row r="400" spans="1:21" hidden="1" x14ac:dyDescent="0.3">
      <c r="A400" t="s">
        <v>319</v>
      </c>
      <c r="B400" t="s">
        <v>2158</v>
      </c>
      <c r="C400">
        <v>1520</v>
      </c>
      <c r="D400">
        <f t="shared" si="24"/>
        <v>1.52</v>
      </c>
      <c r="E400">
        <v>3995</v>
      </c>
      <c r="F400">
        <f t="shared" si="25"/>
        <v>3.9950000000000001</v>
      </c>
      <c r="G400">
        <v>1660</v>
      </c>
      <c r="H400">
        <f t="shared" si="26"/>
        <v>1.6600000000000001</v>
      </c>
      <c r="I400" s="8">
        <f t="shared" si="27"/>
        <v>10.080184000000001</v>
      </c>
      <c r="J400" t="s">
        <v>167</v>
      </c>
      <c r="K400" t="s">
        <v>167</v>
      </c>
      <c r="N400">
        <v>2</v>
      </c>
      <c r="O400">
        <v>407</v>
      </c>
      <c r="P400" t="s">
        <v>230</v>
      </c>
      <c r="Q400" s="1" t="s">
        <v>148</v>
      </c>
      <c r="R400" t="s">
        <v>167</v>
      </c>
      <c r="S400" t="s">
        <v>180</v>
      </c>
      <c r="T400" t="s">
        <v>167</v>
      </c>
      <c r="U400" t="s">
        <v>217</v>
      </c>
    </row>
    <row r="401" spans="1:21" hidden="1" x14ac:dyDescent="0.3">
      <c r="A401" t="s">
        <v>319</v>
      </c>
      <c r="B401" t="s">
        <v>2158</v>
      </c>
      <c r="C401">
        <v>1520</v>
      </c>
      <c r="D401">
        <f t="shared" si="24"/>
        <v>1.52</v>
      </c>
      <c r="E401">
        <v>3995</v>
      </c>
      <c r="F401">
        <f t="shared" si="25"/>
        <v>3.9950000000000001</v>
      </c>
      <c r="G401">
        <v>1660</v>
      </c>
      <c r="H401">
        <f t="shared" si="26"/>
        <v>1.6600000000000001</v>
      </c>
      <c r="I401" s="8">
        <f t="shared" si="27"/>
        <v>10.080184000000001</v>
      </c>
      <c r="J401" t="s">
        <v>167</v>
      </c>
      <c r="K401" t="s">
        <v>167</v>
      </c>
      <c r="N401">
        <v>2</v>
      </c>
      <c r="O401">
        <v>407</v>
      </c>
      <c r="P401" t="s">
        <v>230</v>
      </c>
      <c r="Q401" s="1" t="s">
        <v>148</v>
      </c>
      <c r="S401" t="s">
        <v>384</v>
      </c>
      <c r="T401" t="s">
        <v>167</v>
      </c>
    </row>
    <row r="402" spans="1:21" hidden="1" x14ac:dyDescent="0.3">
      <c r="A402" t="s">
        <v>319</v>
      </c>
      <c r="B402" t="s">
        <v>2158</v>
      </c>
      <c r="C402">
        <v>1520</v>
      </c>
      <c r="D402">
        <f t="shared" si="24"/>
        <v>1.52</v>
      </c>
      <c r="E402">
        <v>3995</v>
      </c>
      <c r="F402">
        <f t="shared" si="25"/>
        <v>3.9950000000000001</v>
      </c>
      <c r="G402">
        <v>1660</v>
      </c>
      <c r="H402">
        <f t="shared" si="26"/>
        <v>1.6600000000000001</v>
      </c>
      <c r="I402" s="8">
        <f t="shared" si="27"/>
        <v>10.080184000000001</v>
      </c>
      <c r="J402" t="s">
        <v>167</v>
      </c>
      <c r="N402">
        <v>2</v>
      </c>
      <c r="O402">
        <v>407</v>
      </c>
      <c r="P402" t="s">
        <v>230</v>
      </c>
      <c r="Q402" s="1" t="s">
        <v>148</v>
      </c>
      <c r="S402" t="s">
        <v>180</v>
      </c>
      <c r="T402" t="s">
        <v>167</v>
      </c>
    </row>
    <row r="403" spans="1:21" hidden="1" x14ac:dyDescent="0.3">
      <c r="A403" t="s">
        <v>785</v>
      </c>
      <c r="B403" t="s">
        <v>2172</v>
      </c>
      <c r="C403">
        <v>1880</v>
      </c>
      <c r="D403">
        <f t="shared" si="24"/>
        <v>1.8800000000000001</v>
      </c>
      <c r="E403">
        <v>4107</v>
      </c>
      <c r="F403">
        <f t="shared" si="25"/>
        <v>4.1070000000000002</v>
      </c>
      <c r="G403">
        <v>1745</v>
      </c>
      <c r="H403">
        <f t="shared" si="26"/>
        <v>1.7450000000000001</v>
      </c>
      <c r="I403" s="8">
        <f t="shared" si="27"/>
        <v>13.473424200000002</v>
      </c>
      <c r="J403" t="s">
        <v>167</v>
      </c>
      <c r="K403" t="s">
        <v>167</v>
      </c>
      <c r="O403">
        <v>170</v>
      </c>
      <c r="Q403">
        <v>13.6</v>
      </c>
      <c r="S403" t="s">
        <v>180</v>
      </c>
    </row>
    <row r="404" spans="1:21" hidden="1" x14ac:dyDescent="0.3">
      <c r="A404" t="s">
        <v>785</v>
      </c>
      <c r="B404" t="s">
        <v>2172</v>
      </c>
      <c r="C404">
        <v>1880</v>
      </c>
      <c r="D404">
        <f t="shared" si="24"/>
        <v>1.8800000000000001</v>
      </c>
      <c r="E404">
        <v>4107</v>
      </c>
      <c r="F404">
        <f t="shared" si="25"/>
        <v>4.1070000000000002</v>
      </c>
      <c r="G404">
        <v>1745</v>
      </c>
      <c r="H404">
        <f t="shared" si="26"/>
        <v>1.7450000000000001</v>
      </c>
      <c r="I404" s="8">
        <f t="shared" si="27"/>
        <v>13.473424200000002</v>
      </c>
      <c r="J404" t="s">
        <v>167</v>
      </c>
      <c r="K404" t="s">
        <v>167</v>
      </c>
      <c r="Q404">
        <v>15.5</v>
      </c>
      <c r="S404" t="s">
        <v>180</v>
      </c>
    </row>
    <row r="405" spans="1:21" hidden="1" x14ac:dyDescent="0.3">
      <c r="A405" t="s">
        <v>785</v>
      </c>
      <c r="B405" t="s">
        <v>2172</v>
      </c>
      <c r="C405">
        <v>1880</v>
      </c>
      <c r="D405">
        <f t="shared" si="24"/>
        <v>1.8800000000000001</v>
      </c>
      <c r="E405">
        <v>4107</v>
      </c>
      <c r="F405">
        <f t="shared" si="25"/>
        <v>4.1070000000000002</v>
      </c>
      <c r="G405">
        <v>1745</v>
      </c>
      <c r="H405">
        <f t="shared" si="26"/>
        <v>1.7450000000000001</v>
      </c>
      <c r="I405" s="8">
        <f t="shared" si="27"/>
        <v>13.473424200000002</v>
      </c>
      <c r="J405" t="s">
        <v>167</v>
      </c>
      <c r="Q405">
        <v>15.5</v>
      </c>
      <c r="S405" t="s">
        <v>180</v>
      </c>
    </row>
    <row r="406" spans="1:21" hidden="1" x14ac:dyDescent="0.3">
      <c r="A406" t="s">
        <v>785</v>
      </c>
      <c r="B406" t="s">
        <v>2172</v>
      </c>
      <c r="C406">
        <v>1910</v>
      </c>
      <c r="D406">
        <f t="shared" si="24"/>
        <v>1.9100000000000001</v>
      </c>
      <c r="E406">
        <v>4221</v>
      </c>
      <c r="F406">
        <f t="shared" si="25"/>
        <v>4.2210000000000001</v>
      </c>
      <c r="G406">
        <v>1745</v>
      </c>
      <c r="H406">
        <f t="shared" si="26"/>
        <v>1.7450000000000001</v>
      </c>
      <c r="I406" s="8">
        <f t="shared" si="27"/>
        <v>14.068381950000003</v>
      </c>
      <c r="J406" t="s">
        <v>167</v>
      </c>
      <c r="Q406">
        <v>13.6</v>
      </c>
      <c r="S406" t="s">
        <v>180</v>
      </c>
    </row>
    <row r="407" spans="1:21" hidden="1" x14ac:dyDescent="0.3">
      <c r="A407" t="s">
        <v>785</v>
      </c>
      <c r="B407" t="s">
        <v>2172</v>
      </c>
      <c r="C407">
        <v>1910</v>
      </c>
      <c r="D407">
        <f t="shared" si="24"/>
        <v>1.9100000000000001</v>
      </c>
      <c r="E407">
        <v>4221</v>
      </c>
      <c r="F407">
        <f t="shared" si="25"/>
        <v>4.2210000000000001</v>
      </c>
      <c r="G407">
        <v>1745</v>
      </c>
      <c r="H407">
        <f t="shared" si="26"/>
        <v>1.7450000000000001</v>
      </c>
      <c r="I407" s="8">
        <f t="shared" si="27"/>
        <v>14.068381950000003</v>
      </c>
      <c r="J407" t="s">
        <v>167</v>
      </c>
      <c r="Q407">
        <v>13.6</v>
      </c>
    </row>
    <row r="408" spans="1:21" hidden="1" x14ac:dyDescent="0.3">
      <c r="A408" t="s">
        <v>235</v>
      </c>
      <c r="B408" t="s">
        <v>2178</v>
      </c>
      <c r="C408">
        <v>1485</v>
      </c>
      <c r="D408">
        <f t="shared" si="24"/>
        <v>1.4850000000000001</v>
      </c>
      <c r="E408">
        <v>4490</v>
      </c>
      <c r="F408">
        <f t="shared" si="25"/>
        <v>4.49</v>
      </c>
      <c r="G408">
        <v>1730</v>
      </c>
      <c r="H408">
        <f t="shared" si="26"/>
        <v>1.73</v>
      </c>
      <c r="I408" s="8">
        <f t="shared" si="27"/>
        <v>11.535034500000002</v>
      </c>
      <c r="J408" t="s">
        <v>167</v>
      </c>
      <c r="K408" t="s">
        <v>167</v>
      </c>
      <c r="N408">
        <v>2</v>
      </c>
      <c r="O408">
        <v>510</v>
      </c>
      <c r="P408" t="s">
        <v>230</v>
      </c>
      <c r="Q408" s="1" t="s">
        <v>148</v>
      </c>
      <c r="R408" t="s">
        <v>167</v>
      </c>
      <c r="S408" t="s">
        <v>384</v>
      </c>
      <c r="T408" t="s">
        <v>167</v>
      </c>
      <c r="U408" t="s">
        <v>217</v>
      </c>
    </row>
    <row r="409" spans="1:21" hidden="1" x14ac:dyDescent="0.3">
      <c r="A409" t="s">
        <v>235</v>
      </c>
      <c r="B409" t="s">
        <v>2178</v>
      </c>
      <c r="C409">
        <v>1485</v>
      </c>
      <c r="D409">
        <f t="shared" si="24"/>
        <v>1.4850000000000001</v>
      </c>
      <c r="E409">
        <v>4490</v>
      </c>
      <c r="F409">
        <f t="shared" si="25"/>
        <v>4.49</v>
      </c>
      <c r="G409">
        <v>1730</v>
      </c>
      <c r="H409">
        <f t="shared" si="26"/>
        <v>1.73</v>
      </c>
      <c r="I409" s="8">
        <f t="shared" si="27"/>
        <v>11.535034500000002</v>
      </c>
      <c r="J409" t="s">
        <v>167</v>
      </c>
      <c r="K409" t="s">
        <v>167</v>
      </c>
      <c r="N409">
        <v>2</v>
      </c>
      <c r="O409">
        <v>510</v>
      </c>
      <c r="P409" t="s">
        <v>230</v>
      </c>
      <c r="Q409" s="1" t="s">
        <v>148</v>
      </c>
      <c r="S409" t="s">
        <v>180</v>
      </c>
      <c r="T409" t="s">
        <v>167</v>
      </c>
    </row>
    <row r="410" spans="1:21" hidden="1" x14ac:dyDescent="0.3">
      <c r="A410" t="s">
        <v>235</v>
      </c>
      <c r="B410" t="s">
        <v>2178</v>
      </c>
      <c r="C410">
        <v>1485</v>
      </c>
      <c r="D410">
        <f t="shared" si="24"/>
        <v>1.4850000000000001</v>
      </c>
      <c r="E410">
        <v>4490</v>
      </c>
      <c r="F410">
        <f t="shared" si="25"/>
        <v>4.49</v>
      </c>
      <c r="G410">
        <v>1730</v>
      </c>
      <c r="H410">
        <f t="shared" si="26"/>
        <v>1.73</v>
      </c>
      <c r="I410" s="8">
        <f t="shared" si="27"/>
        <v>11.535034500000002</v>
      </c>
      <c r="J410" t="s">
        <v>167</v>
      </c>
      <c r="K410" t="s">
        <v>167</v>
      </c>
      <c r="N410">
        <v>2</v>
      </c>
      <c r="O410">
        <v>510</v>
      </c>
      <c r="P410" t="s">
        <v>230</v>
      </c>
      <c r="Q410" s="1" t="s">
        <v>148</v>
      </c>
      <c r="S410" t="s">
        <v>384</v>
      </c>
      <c r="T410" t="s">
        <v>167</v>
      </c>
    </row>
    <row r="411" spans="1:21" hidden="1" x14ac:dyDescent="0.3">
      <c r="A411" t="s">
        <v>235</v>
      </c>
      <c r="B411" t="s">
        <v>2178</v>
      </c>
      <c r="C411">
        <v>1485</v>
      </c>
      <c r="D411">
        <f t="shared" si="24"/>
        <v>1.4850000000000001</v>
      </c>
      <c r="E411">
        <v>4490</v>
      </c>
      <c r="F411">
        <f t="shared" si="25"/>
        <v>4.49</v>
      </c>
      <c r="G411">
        <v>1730</v>
      </c>
      <c r="H411">
        <f t="shared" si="26"/>
        <v>1.73</v>
      </c>
      <c r="I411" s="8">
        <f t="shared" si="27"/>
        <v>11.535034500000002</v>
      </c>
      <c r="J411" t="s">
        <v>167</v>
      </c>
      <c r="K411" t="s">
        <v>167</v>
      </c>
      <c r="N411">
        <v>2</v>
      </c>
      <c r="O411">
        <v>510</v>
      </c>
      <c r="P411" t="s">
        <v>230</v>
      </c>
      <c r="Q411" s="1" t="s">
        <v>148</v>
      </c>
      <c r="S411" t="s">
        <v>384</v>
      </c>
      <c r="T411" t="s">
        <v>167</v>
      </c>
      <c r="U411" t="s">
        <v>167</v>
      </c>
    </row>
    <row r="412" spans="1:21" hidden="1" x14ac:dyDescent="0.3">
      <c r="A412" t="s">
        <v>235</v>
      </c>
      <c r="B412" t="s">
        <v>2178</v>
      </c>
      <c r="C412">
        <v>1485</v>
      </c>
      <c r="D412">
        <f t="shared" si="24"/>
        <v>1.4850000000000001</v>
      </c>
      <c r="E412">
        <v>4490</v>
      </c>
      <c r="F412">
        <f t="shared" si="25"/>
        <v>4.49</v>
      </c>
      <c r="G412">
        <v>1730</v>
      </c>
      <c r="H412">
        <f t="shared" si="26"/>
        <v>1.73</v>
      </c>
      <c r="I412" s="8">
        <f t="shared" si="27"/>
        <v>11.535034500000002</v>
      </c>
      <c r="J412" t="s">
        <v>167</v>
      </c>
      <c r="K412" t="s">
        <v>167</v>
      </c>
      <c r="N412">
        <v>2</v>
      </c>
      <c r="O412">
        <v>510</v>
      </c>
      <c r="P412" t="s">
        <v>230</v>
      </c>
      <c r="Q412" s="1" t="s">
        <v>148</v>
      </c>
      <c r="S412" t="s">
        <v>384</v>
      </c>
      <c r="T412" t="s">
        <v>167</v>
      </c>
      <c r="U412" t="s">
        <v>167</v>
      </c>
    </row>
    <row r="413" spans="1:21" hidden="1" x14ac:dyDescent="0.3">
      <c r="A413" t="s">
        <v>235</v>
      </c>
      <c r="B413" t="s">
        <v>2178</v>
      </c>
      <c r="C413">
        <v>1485</v>
      </c>
      <c r="D413">
        <f t="shared" si="24"/>
        <v>1.4850000000000001</v>
      </c>
      <c r="E413">
        <v>4490</v>
      </c>
      <c r="F413">
        <f t="shared" si="25"/>
        <v>4.49</v>
      </c>
      <c r="G413">
        <v>1730</v>
      </c>
      <c r="H413">
        <f t="shared" si="26"/>
        <v>1.73</v>
      </c>
      <c r="I413" s="8">
        <f t="shared" si="27"/>
        <v>11.535034500000002</v>
      </c>
      <c r="J413" t="s">
        <v>167</v>
      </c>
      <c r="K413" t="s">
        <v>167</v>
      </c>
      <c r="N413">
        <v>2</v>
      </c>
      <c r="O413">
        <v>510</v>
      </c>
      <c r="P413" t="s">
        <v>230</v>
      </c>
      <c r="Q413" s="1" t="s">
        <v>148</v>
      </c>
      <c r="R413" t="s">
        <v>167</v>
      </c>
      <c r="S413" t="s">
        <v>384</v>
      </c>
      <c r="T413" t="s">
        <v>167</v>
      </c>
      <c r="U413" t="s">
        <v>217</v>
      </c>
    </row>
    <row r="414" spans="1:21" hidden="1" x14ac:dyDescent="0.3">
      <c r="A414" t="s">
        <v>235</v>
      </c>
      <c r="B414" t="s">
        <v>2178</v>
      </c>
      <c r="C414">
        <v>1485</v>
      </c>
      <c r="D414">
        <f t="shared" si="24"/>
        <v>1.4850000000000001</v>
      </c>
      <c r="E414">
        <v>4490</v>
      </c>
      <c r="F414">
        <f t="shared" si="25"/>
        <v>4.49</v>
      </c>
      <c r="G414">
        <v>1730</v>
      </c>
      <c r="H414">
        <f t="shared" si="26"/>
        <v>1.73</v>
      </c>
      <c r="I414" s="8">
        <f t="shared" si="27"/>
        <v>11.535034500000002</v>
      </c>
      <c r="J414" t="s">
        <v>167</v>
      </c>
      <c r="K414" t="s">
        <v>167</v>
      </c>
      <c r="N414">
        <v>2</v>
      </c>
      <c r="O414">
        <v>510</v>
      </c>
      <c r="P414" t="s">
        <v>230</v>
      </c>
      <c r="Q414" s="1" t="s">
        <v>148</v>
      </c>
      <c r="S414" t="s">
        <v>384</v>
      </c>
      <c r="T414" t="s">
        <v>167</v>
      </c>
    </row>
    <row r="415" spans="1:21" hidden="1" x14ac:dyDescent="0.3">
      <c r="A415" t="s">
        <v>235</v>
      </c>
      <c r="B415" t="s">
        <v>2178</v>
      </c>
      <c r="C415">
        <v>1485</v>
      </c>
      <c r="D415">
        <f t="shared" si="24"/>
        <v>1.4850000000000001</v>
      </c>
      <c r="E415">
        <v>4490</v>
      </c>
      <c r="F415">
        <f t="shared" si="25"/>
        <v>4.49</v>
      </c>
      <c r="G415">
        <v>1730</v>
      </c>
      <c r="H415">
        <f t="shared" si="26"/>
        <v>1.73</v>
      </c>
      <c r="I415" s="8">
        <f t="shared" si="27"/>
        <v>11.535034500000002</v>
      </c>
      <c r="J415" t="s">
        <v>167</v>
      </c>
      <c r="K415" t="s">
        <v>167</v>
      </c>
      <c r="N415">
        <v>2</v>
      </c>
      <c r="O415">
        <v>510</v>
      </c>
      <c r="P415" t="s">
        <v>230</v>
      </c>
      <c r="Q415" s="1" t="s">
        <v>148</v>
      </c>
      <c r="S415" t="s">
        <v>384</v>
      </c>
      <c r="T415" t="s">
        <v>167</v>
      </c>
      <c r="U415" t="s">
        <v>167</v>
      </c>
    </row>
    <row r="416" spans="1:21" hidden="1" x14ac:dyDescent="0.3">
      <c r="A416" t="s">
        <v>865</v>
      </c>
      <c r="B416" t="s">
        <v>2204</v>
      </c>
      <c r="C416">
        <v>1466</v>
      </c>
      <c r="D416">
        <f t="shared" si="24"/>
        <v>1.466</v>
      </c>
      <c r="E416">
        <v>4413</v>
      </c>
      <c r="F416">
        <f t="shared" si="25"/>
        <v>4.4130000000000003</v>
      </c>
      <c r="G416">
        <v>1699</v>
      </c>
      <c r="H416">
        <f t="shared" si="26"/>
        <v>1.6990000000000001</v>
      </c>
      <c r="I416" s="8">
        <f t="shared" si="27"/>
        <v>10.991609142000001</v>
      </c>
      <c r="J416" t="s">
        <v>167</v>
      </c>
      <c r="K416" t="s">
        <v>167</v>
      </c>
      <c r="N416">
        <v>2</v>
      </c>
      <c r="O416">
        <v>460</v>
      </c>
      <c r="P416" t="s">
        <v>230</v>
      </c>
      <c r="Q416">
        <v>15.41</v>
      </c>
      <c r="S416" t="s">
        <v>384</v>
      </c>
      <c r="T416" t="s">
        <v>167</v>
      </c>
    </row>
    <row r="417" spans="1:21" hidden="1" x14ac:dyDescent="0.3">
      <c r="A417" t="s">
        <v>865</v>
      </c>
      <c r="B417" t="s">
        <v>2204</v>
      </c>
      <c r="C417">
        <v>1466</v>
      </c>
      <c r="D417">
        <f t="shared" si="24"/>
        <v>1.466</v>
      </c>
      <c r="E417">
        <v>4413</v>
      </c>
      <c r="F417">
        <f t="shared" si="25"/>
        <v>4.4130000000000003</v>
      </c>
      <c r="G417">
        <v>1699</v>
      </c>
      <c r="H417">
        <f t="shared" si="26"/>
        <v>1.6990000000000001</v>
      </c>
      <c r="I417" s="8">
        <f t="shared" si="27"/>
        <v>10.991609142000001</v>
      </c>
      <c r="J417" t="s">
        <v>167</v>
      </c>
      <c r="K417" t="s">
        <v>167</v>
      </c>
      <c r="N417">
        <v>2</v>
      </c>
      <c r="O417">
        <v>460</v>
      </c>
      <c r="P417" t="s">
        <v>230</v>
      </c>
      <c r="Q417">
        <v>21.13</v>
      </c>
      <c r="S417" t="s">
        <v>180</v>
      </c>
      <c r="T417" t="s">
        <v>167</v>
      </c>
    </row>
    <row r="418" spans="1:21" hidden="1" x14ac:dyDescent="0.3">
      <c r="A418" t="s">
        <v>865</v>
      </c>
      <c r="B418" t="s">
        <v>2204</v>
      </c>
      <c r="C418">
        <v>1466</v>
      </c>
      <c r="D418">
        <f t="shared" si="24"/>
        <v>1.466</v>
      </c>
      <c r="E418">
        <v>4413</v>
      </c>
      <c r="F418">
        <f t="shared" si="25"/>
        <v>4.4130000000000003</v>
      </c>
      <c r="G418">
        <v>1699</v>
      </c>
      <c r="H418">
        <f t="shared" si="26"/>
        <v>1.6990000000000001</v>
      </c>
      <c r="I418" s="8">
        <f t="shared" si="27"/>
        <v>10.991609142000001</v>
      </c>
      <c r="J418" t="s">
        <v>167</v>
      </c>
      <c r="K418" t="s">
        <v>167</v>
      </c>
      <c r="N418">
        <v>2</v>
      </c>
      <c r="O418">
        <v>460</v>
      </c>
      <c r="P418" t="s">
        <v>230</v>
      </c>
      <c r="Q418">
        <v>15.41</v>
      </c>
      <c r="S418" t="s">
        <v>180</v>
      </c>
      <c r="T418" t="s">
        <v>167</v>
      </c>
    </row>
    <row r="419" spans="1:21" hidden="1" x14ac:dyDescent="0.3">
      <c r="A419" t="s">
        <v>865</v>
      </c>
      <c r="B419" t="s">
        <v>2204</v>
      </c>
      <c r="C419">
        <v>1466</v>
      </c>
      <c r="D419">
        <f t="shared" si="24"/>
        <v>1.466</v>
      </c>
      <c r="E419">
        <v>4413</v>
      </c>
      <c r="F419">
        <f t="shared" si="25"/>
        <v>4.4130000000000003</v>
      </c>
      <c r="G419">
        <v>1699</v>
      </c>
      <c r="H419">
        <f t="shared" si="26"/>
        <v>1.6990000000000001</v>
      </c>
      <c r="I419" s="8">
        <f t="shared" si="27"/>
        <v>10.991609142000001</v>
      </c>
      <c r="J419" t="s">
        <v>167</v>
      </c>
      <c r="K419" t="s">
        <v>167</v>
      </c>
      <c r="N419">
        <v>2</v>
      </c>
      <c r="O419">
        <v>460</v>
      </c>
      <c r="P419" t="s">
        <v>230</v>
      </c>
      <c r="Q419">
        <v>21.13</v>
      </c>
      <c r="S419" t="s">
        <v>384</v>
      </c>
      <c r="T419" t="s">
        <v>167</v>
      </c>
    </row>
    <row r="420" spans="1:21" hidden="1" x14ac:dyDescent="0.3">
      <c r="A420" t="s">
        <v>865</v>
      </c>
      <c r="B420" t="s">
        <v>2204</v>
      </c>
      <c r="C420">
        <v>1466</v>
      </c>
      <c r="D420">
        <f t="shared" si="24"/>
        <v>1.466</v>
      </c>
      <c r="E420">
        <v>4413</v>
      </c>
      <c r="F420">
        <f t="shared" si="25"/>
        <v>4.4130000000000003</v>
      </c>
      <c r="G420">
        <v>1699</v>
      </c>
      <c r="H420">
        <f t="shared" si="26"/>
        <v>1.6990000000000001</v>
      </c>
      <c r="I420" s="8">
        <f t="shared" si="27"/>
        <v>10.991609142000001</v>
      </c>
      <c r="J420" t="s">
        <v>167</v>
      </c>
      <c r="K420" t="s">
        <v>167</v>
      </c>
      <c r="N420">
        <v>2</v>
      </c>
      <c r="O420">
        <v>460</v>
      </c>
      <c r="P420" t="s">
        <v>230</v>
      </c>
      <c r="Q420">
        <v>21.72</v>
      </c>
      <c r="S420" t="s">
        <v>384</v>
      </c>
      <c r="T420" t="s">
        <v>167</v>
      </c>
    </row>
    <row r="421" spans="1:21" hidden="1" x14ac:dyDescent="0.3">
      <c r="A421" t="s">
        <v>865</v>
      </c>
      <c r="B421" t="s">
        <v>2204</v>
      </c>
      <c r="C421">
        <v>1466</v>
      </c>
      <c r="D421">
        <f t="shared" si="24"/>
        <v>1.466</v>
      </c>
      <c r="E421">
        <v>4413</v>
      </c>
      <c r="F421">
        <f t="shared" si="25"/>
        <v>4.4130000000000003</v>
      </c>
      <c r="G421">
        <v>1699</v>
      </c>
      <c r="H421">
        <f t="shared" si="26"/>
        <v>1.6990000000000001</v>
      </c>
      <c r="I421" s="8">
        <f t="shared" si="27"/>
        <v>10.991609142000001</v>
      </c>
      <c r="J421" t="s">
        <v>167</v>
      </c>
      <c r="K421" t="s">
        <v>167</v>
      </c>
      <c r="N421">
        <v>2</v>
      </c>
      <c r="O421">
        <v>460</v>
      </c>
      <c r="P421" t="s">
        <v>230</v>
      </c>
      <c r="Q421">
        <v>14.84</v>
      </c>
      <c r="S421" t="s">
        <v>384</v>
      </c>
      <c r="T421" t="s">
        <v>167</v>
      </c>
      <c r="U421" t="s">
        <v>167</v>
      </c>
    </row>
    <row r="422" spans="1:21" hidden="1" x14ac:dyDescent="0.3">
      <c r="A422" t="s">
        <v>865</v>
      </c>
      <c r="B422" t="s">
        <v>2204</v>
      </c>
      <c r="C422">
        <v>1466</v>
      </c>
      <c r="D422">
        <f t="shared" si="24"/>
        <v>1.466</v>
      </c>
      <c r="E422">
        <v>4413</v>
      </c>
      <c r="F422">
        <f t="shared" si="25"/>
        <v>4.4130000000000003</v>
      </c>
      <c r="G422">
        <v>1699</v>
      </c>
      <c r="H422">
        <f t="shared" si="26"/>
        <v>1.6990000000000001</v>
      </c>
      <c r="I422" s="8">
        <f t="shared" si="27"/>
        <v>10.991609142000001</v>
      </c>
      <c r="J422" t="s">
        <v>167</v>
      </c>
      <c r="K422" t="s">
        <v>167</v>
      </c>
      <c r="N422">
        <v>2</v>
      </c>
      <c r="O422">
        <v>460</v>
      </c>
      <c r="P422" t="s">
        <v>230</v>
      </c>
      <c r="Q422">
        <v>21.72</v>
      </c>
      <c r="S422" t="s">
        <v>384</v>
      </c>
      <c r="T422" t="s">
        <v>167</v>
      </c>
      <c r="U422" t="s">
        <v>167</v>
      </c>
    </row>
    <row r="423" spans="1:21" hidden="1" x14ac:dyDescent="0.3">
      <c r="A423" t="s">
        <v>865</v>
      </c>
      <c r="B423" t="s">
        <v>2204</v>
      </c>
      <c r="C423">
        <v>1466</v>
      </c>
      <c r="D423">
        <f t="shared" si="24"/>
        <v>1.466</v>
      </c>
      <c r="E423">
        <v>4413</v>
      </c>
      <c r="F423">
        <f t="shared" si="25"/>
        <v>4.4130000000000003</v>
      </c>
      <c r="G423">
        <v>1699</v>
      </c>
      <c r="H423">
        <f t="shared" si="26"/>
        <v>1.6990000000000001</v>
      </c>
      <c r="I423" s="8">
        <f t="shared" si="27"/>
        <v>10.991609142000001</v>
      </c>
      <c r="J423" t="s">
        <v>167</v>
      </c>
      <c r="K423" t="s">
        <v>167</v>
      </c>
      <c r="N423">
        <v>2</v>
      </c>
      <c r="O423">
        <v>460</v>
      </c>
      <c r="P423" t="s">
        <v>230</v>
      </c>
      <c r="Q423">
        <v>21.13</v>
      </c>
      <c r="S423" t="s">
        <v>384</v>
      </c>
      <c r="T423" t="s">
        <v>167</v>
      </c>
      <c r="U423" t="s">
        <v>167</v>
      </c>
    </row>
    <row r="424" spans="1:21" hidden="1" x14ac:dyDescent="0.3">
      <c r="A424" t="s">
        <v>865</v>
      </c>
      <c r="B424" t="s">
        <v>2204</v>
      </c>
      <c r="C424">
        <v>1466</v>
      </c>
      <c r="D424">
        <f t="shared" si="24"/>
        <v>1.466</v>
      </c>
      <c r="E424">
        <v>4413</v>
      </c>
      <c r="F424">
        <f t="shared" si="25"/>
        <v>4.4130000000000003</v>
      </c>
      <c r="G424">
        <v>1699</v>
      </c>
      <c r="H424">
        <f t="shared" si="26"/>
        <v>1.6990000000000001</v>
      </c>
      <c r="I424" s="8">
        <f t="shared" si="27"/>
        <v>10.991609142000001</v>
      </c>
      <c r="J424" t="s">
        <v>167</v>
      </c>
      <c r="K424" t="s">
        <v>167</v>
      </c>
      <c r="N424">
        <v>2</v>
      </c>
      <c r="O424">
        <v>460</v>
      </c>
      <c r="P424" t="s">
        <v>230</v>
      </c>
      <c r="Q424">
        <v>15.41</v>
      </c>
      <c r="S424" t="s">
        <v>384</v>
      </c>
      <c r="T424" t="s">
        <v>167</v>
      </c>
      <c r="U424" t="s">
        <v>167</v>
      </c>
    </row>
    <row r="425" spans="1:21" hidden="1" x14ac:dyDescent="0.3">
      <c r="A425" t="s">
        <v>865</v>
      </c>
      <c r="B425" t="s">
        <v>2204</v>
      </c>
      <c r="C425">
        <v>1466</v>
      </c>
      <c r="D425">
        <f t="shared" si="24"/>
        <v>1.466</v>
      </c>
      <c r="E425">
        <v>4413</v>
      </c>
      <c r="F425">
        <f t="shared" si="25"/>
        <v>4.4130000000000003</v>
      </c>
      <c r="G425">
        <v>1699</v>
      </c>
      <c r="H425">
        <f t="shared" si="26"/>
        <v>1.6990000000000001</v>
      </c>
      <c r="I425" s="8">
        <f t="shared" si="27"/>
        <v>10.991609142000001</v>
      </c>
      <c r="J425" t="s">
        <v>167</v>
      </c>
      <c r="K425" t="s">
        <v>167</v>
      </c>
      <c r="N425">
        <v>2</v>
      </c>
      <c r="O425">
        <v>460</v>
      </c>
      <c r="P425" t="s">
        <v>230</v>
      </c>
      <c r="Q425">
        <v>14.84</v>
      </c>
      <c r="S425" t="s">
        <v>384</v>
      </c>
      <c r="T425" t="s">
        <v>167</v>
      </c>
    </row>
    <row r="426" spans="1:21" hidden="1" x14ac:dyDescent="0.3">
      <c r="A426" t="s">
        <v>865</v>
      </c>
      <c r="B426" t="s">
        <v>2204</v>
      </c>
      <c r="C426">
        <v>1466</v>
      </c>
      <c r="D426">
        <f t="shared" si="24"/>
        <v>1.466</v>
      </c>
      <c r="E426">
        <v>4413</v>
      </c>
      <c r="F426">
        <f t="shared" si="25"/>
        <v>4.4130000000000003</v>
      </c>
      <c r="G426">
        <v>1699</v>
      </c>
      <c r="H426">
        <f t="shared" si="26"/>
        <v>1.6990000000000001</v>
      </c>
      <c r="I426" s="8">
        <f t="shared" si="27"/>
        <v>10.991609142000001</v>
      </c>
      <c r="J426" t="s">
        <v>167</v>
      </c>
      <c r="K426" t="s">
        <v>167</v>
      </c>
      <c r="N426">
        <v>2</v>
      </c>
      <c r="O426">
        <v>460</v>
      </c>
      <c r="P426" t="s">
        <v>230</v>
      </c>
      <c r="Q426">
        <v>15.41</v>
      </c>
      <c r="S426" t="s">
        <v>384</v>
      </c>
      <c r="T426" t="s">
        <v>167</v>
      </c>
      <c r="U426" t="s">
        <v>167</v>
      </c>
    </row>
    <row r="427" spans="1:21" hidden="1" x14ac:dyDescent="0.3">
      <c r="A427" t="s">
        <v>865</v>
      </c>
      <c r="B427" t="s">
        <v>2204</v>
      </c>
      <c r="C427">
        <v>1466</v>
      </c>
      <c r="D427">
        <f t="shared" si="24"/>
        <v>1.466</v>
      </c>
      <c r="E427">
        <v>4413</v>
      </c>
      <c r="F427">
        <f t="shared" si="25"/>
        <v>4.4130000000000003</v>
      </c>
      <c r="G427">
        <v>1699</v>
      </c>
      <c r="H427">
        <f t="shared" si="26"/>
        <v>1.6990000000000001</v>
      </c>
      <c r="I427" s="8">
        <f t="shared" si="27"/>
        <v>10.991609142000001</v>
      </c>
      <c r="J427" t="s">
        <v>167</v>
      </c>
      <c r="K427" t="s">
        <v>167</v>
      </c>
      <c r="N427">
        <v>2</v>
      </c>
      <c r="O427">
        <v>460</v>
      </c>
      <c r="P427" t="s">
        <v>230</v>
      </c>
      <c r="Q427">
        <v>14.84</v>
      </c>
      <c r="S427" t="s">
        <v>384</v>
      </c>
      <c r="T427" t="s">
        <v>167</v>
      </c>
      <c r="U427" t="s">
        <v>167</v>
      </c>
    </row>
    <row r="428" spans="1:21" hidden="1" x14ac:dyDescent="0.3">
      <c r="A428" t="s">
        <v>865</v>
      </c>
      <c r="B428" t="s">
        <v>2204</v>
      </c>
      <c r="C428">
        <v>1466</v>
      </c>
      <c r="D428">
        <f t="shared" si="24"/>
        <v>1.466</v>
      </c>
      <c r="E428">
        <v>4413</v>
      </c>
      <c r="F428">
        <f t="shared" si="25"/>
        <v>4.4130000000000003</v>
      </c>
      <c r="G428">
        <v>1699</v>
      </c>
      <c r="H428">
        <f t="shared" si="26"/>
        <v>1.6990000000000001</v>
      </c>
      <c r="I428" s="8">
        <f t="shared" si="27"/>
        <v>10.991609142000001</v>
      </c>
      <c r="J428" t="s">
        <v>167</v>
      </c>
      <c r="K428" t="s">
        <v>167</v>
      </c>
      <c r="N428">
        <v>2</v>
      </c>
      <c r="O428">
        <v>460</v>
      </c>
      <c r="P428" t="s">
        <v>230</v>
      </c>
      <c r="Q428">
        <v>21.13</v>
      </c>
      <c r="S428" t="s">
        <v>384</v>
      </c>
      <c r="T428" t="s">
        <v>167</v>
      </c>
      <c r="U428" t="s">
        <v>167</v>
      </c>
    </row>
    <row r="429" spans="1:21" hidden="1" x14ac:dyDescent="0.3">
      <c r="A429" t="s">
        <v>865</v>
      </c>
      <c r="B429" t="s">
        <v>2204</v>
      </c>
      <c r="C429">
        <v>1466</v>
      </c>
      <c r="D429">
        <f t="shared" si="24"/>
        <v>1.466</v>
      </c>
      <c r="E429">
        <v>4413</v>
      </c>
      <c r="F429">
        <f t="shared" si="25"/>
        <v>4.4130000000000003</v>
      </c>
      <c r="G429">
        <v>1699</v>
      </c>
      <c r="H429">
        <f t="shared" si="26"/>
        <v>1.6990000000000001</v>
      </c>
      <c r="I429" s="8">
        <f t="shared" si="27"/>
        <v>10.991609142000001</v>
      </c>
      <c r="J429" t="s">
        <v>167</v>
      </c>
      <c r="K429" t="s">
        <v>167</v>
      </c>
      <c r="N429">
        <v>2</v>
      </c>
      <c r="O429">
        <v>460</v>
      </c>
      <c r="P429" t="s">
        <v>230</v>
      </c>
      <c r="Q429">
        <v>21.72</v>
      </c>
      <c r="S429" t="s">
        <v>384</v>
      </c>
      <c r="T429" t="s">
        <v>167</v>
      </c>
      <c r="U429" t="s">
        <v>167</v>
      </c>
    </row>
    <row r="430" spans="1:21" hidden="1" x14ac:dyDescent="0.3">
      <c r="A430" t="s">
        <v>319</v>
      </c>
      <c r="B430" t="s">
        <v>2219</v>
      </c>
      <c r="C430">
        <v>1630</v>
      </c>
      <c r="D430">
        <f t="shared" si="24"/>
        <v>1.6300000000000001</v>
      </c>
      <c r="E430">
        <v>4270</v>
      </c>
      <c r="F430">
        <f t="shared" si="25"/>
        <v>4.2700000000000005</v>
      </c>
      <c r="G430">
        <v>1780</v>
      </c>
      <c r="H430">
        <f t="shared" si="26"/>
        <v>1.78</v>
      </c>
      <c r="I430" s="8">
        <f t="shared" si="27"/>
        <v>12.388978000000003</v>
      </c>
      <c r="J430" t="s">
        <v>167</v>
      </c>
      <c r="K430" t="s">
        <v>167</v>
      </c>
      <c r="N430">
        <v>2</v>
      </c>
      <c r="O430">
        <v>475</v>
      </c>
      <c r="P430" t="s">
        <v>230</v>
      </c>
      <c r="Q430" s="1" t="s">
        <v>148</v>
      </c>
      <c r="S430" t="s">
        <v>180</v>
      </c>
      <c r="T430" t="s">
        <v>167</v>
      </c>
    </row>
    <row r="431" spans="1:21" hidden="1" x14ac:dyDescent="0.3">
      <c r="A431" t="s">
        <v>319</v>
      </c>
      <c r="B431" t="s">
        <v>2219</v>
      </c>
      <c r="C431">
        <v>1630</v>
      </c>
      <c r="D431">
        <f t="shared" si="24"/>
        <v>1.6300000000000001</v>
      </c>
      <c r="E431">
        <v>4270</v>
      </c>
      <c r="F431">
        <f t="shared" si="25"/>
        <v>4.2700000000000005</v>
      </c>
      <c r="G431">
        <v>1780</v>
      </c>
      <c r="H431">
        <f t="shared" si="26"/>
        <v>1.78</v>
      </c>
      <c r="I431" s="8">
        <f t="shared" si="27"/>
        <v>12.388978000000003</v>
      </c>
      <c r="J431" t="s">
        <v>167</v>
      </c>
      <c r="K431" t="s">
        <v>167</v>
      </c>
      <c r="N431">
        <v>2</v>
      </c>
      <c r="O431">
        <v>475</v>
      </c>
      <c r="P431" t="s">
        <v>230</v>
      </c>
      <c r="Q431" s="1" t="s">
        <v>148</v>
      </c>
      <c r="S431" t="s">
        <v>180</v>
      </c>
      <c r="T431" t="s">
        <v>167</v>
      </c>
    </row>
    <row r="432" spans="1:21" hidden="1" x14ac:dyDescent="0.3">
      <c r="A432" t="s">
        <v>319</v>
      </c>
      <c r="B432" t="s">
        <v>2219</v>
      </c>
      <c r="C432">
        <v>1630</v>
      </c>
      <c r="D432">
        <f t="shared" si="24"/>
        <v>1.6300000000000001</v>
      </c>
      <c r="E432">
        <v>4270</v>
      </c>
      <c r="F432">
        <f t="shared" si="25"/>
        <v>4.2700000000000005</v>
      </c>
      <c r="G432">
        <v>1780</v>
      </c>
      <c r="H432">
        <f t="shared" si="26"/>
        <v>1.78</v>
      </c>
      <c r="I432" s="8">
        <f t="shared" si="27"/>
        <v>12.388978000000003</v>
      </c>
      <c r="J432" t="s">
        <v>167</v>
      </c>
      <c r="K432" t="s">
        <v>167</v>
      </c>
      <c r="N432">
        <v>2</v>
      </c>
      <c r="O432">
        <v>475</v>
      </c>
      <c r="P432" t="s">
        <v>230</v>
      </c>
      <c r="Q432" s="1" t="s">
        <v>148</v>
      </c>
      <c r="R432" t="s">
        <v>167</v>
      </c>
      <c r="S432" t="s">
        <v>384</v>
      </c>
      <c r="T432" t="s">
        <v>167</v>
      </c>
      <c r="U432" t="s">
        <v>217</v>
      </c>
    </row>
    <row r="433" spans="1:21" hidden="1" x14ac:dyDescent="0.3">
      <c r="A433" t="s">
        <v>319</v>
      </c>
      <c r="B433" t="s">
        <v>2219</v>
      </c>
      <c r="C433">
        <v>1630</v>
      </c>
      <c r="D433">
        <f t="shared" si="24"/>
        <v>1.6300000000000001</v>
      </c>
      <c r="E433">
        <v>4270</v>
      </c>
      <c r="F433">
        <f t="shared" si="25"/>
        <v>4.2700000000000005</v>
      </c>
      <c r="G433">
        <v>1780</v>
      </c>
      <c r="H433">
        <f t="shared" si="26"/>
        <v>1.78</v>
      </c>
      <c r="I433" s="8">
        <f t="shared" si="27"/>
        <v>12.388978000000003</v>
      </c>
      <c r="J433" t="s">
        <v>167</v>
      </c>
      <c r="K433" t="s">
        <v>167</v>
      </c>
      <c r="N433">
        <v>6</v>
      </c>
      <c r="O433">
        <v>475</v>
      </c>
      <c r="P433" t="s">
        <v>1787</v>
      </c>
      <c r="Q433" s="1" t="s">
        <v>148</v>
      </c>
      <c r="R433" t="s">
        <v>167</v>
      </c>
      <c r="S433" t="s">
        <v>384</v>
      </c>
      <c r="T433" t="s">
        <v>167</v>
      </c>
      <c r="U433" t="s">
        <v>217</v>
      </c>
    </row>
    <row r="434" spans="1:21" hidden="1" x14ac:dyDescent="0.3">
      <c r="A434" t="s">
        <v>319</v>
      </c>
      <c r="B434" t="s">
        <v>2219</v>
      </c>
      <c r="C434">
        <v>1630</v>
      </c>
      <c r="D434">
        <f t="shared" si="24"/>
        <v>1.6300000000000001</v>
      </c>
      <c r="E434">
        <v>4270</v>
      </c>
      <c r="F434">
        <f t="shared" si="25"/>
        <v>4.2700000000000005</v>
      </c>
      <c r="G434">
        <v>1780</v>
      </c>
      <c r="H434">
        <f t="shared" si="26"/>
        <v>1.78</v>
      </c>
      <c r="I434" s="8">
        <f t="shared" si="27"/>
        <v>12.388978000000003</v>
      </c>
      <c r="J434" t="s">
        <v>167</v>
      </c>
      <c r="K434" t="s">
        <v>167</v>
      </c>
      <c r="N434">
        <v>2</v>
      </c>
      <c r="O434">
        <v>475</v>
      </c>
      <c r="P434" t="s">
        <v>230</v>
      </c>
      <c r="Q434" s="1" t="s">
        <v>148</v>
      </c>
      <c r="R434" t="s">
        <v>167</v>
      </c>
      <c r="S434" t="s">
        <v>384</v>
      </c>
      <c r="T434" t="s">
        <v>167</v>
      </c>
      <c r="U434" t="s">
        <v>217</v>
      </c>
    </row>
    <row r="435" spans="1:21" hidden="1" x14ac:dyDescent="0.3">
      <c r="A435" t="s">
        <v>319</v>
      </c>
      <c r="B435" t="s">
        <v>2219</v>
      </c>
      <c r="C435">
        <v>1630</v>
      </c>
      <c r="D435">
        <f t="shared" si="24"/>
        <v>1.6300000000000001</v>
      </c>
      <c r="E435">
        <v>4270</v>
      </c>
      <c r="F435">
        <f t="shared" si="25"/>
        <v>4.2700000000000005</v>
      </c>
      <c r="G435">
        <v>1780</v>
      </c>
      <c r="H435">
        <f t="shared" si="26"/>
        <v>1.78</v>
      </c>
      <c r="I435" s="8">
        <f t="shared" si="27"/>
        <v>12.388978000000003</v>
      </c>
      <c r="J435" t="s">
        <v>167</v>
      </c>
      <c r="K435" t="s">
        <v>167</v>
      </c>
      <c r="N435">
        <v>2</v>
      </c>
      <c r="O435">
        <v>475</v>
      </c>
      <c r="P435" t="s">
        <v>230</v>
      </c>
      <c r="Q435" s="1" t="s">
        <v>148</v>
      </c>
      <c r="R435" t="s">
        <v>167</v>
      </c>
      <c r="S435" t="s">
        <v>384</v>
      </c>
      <c r="T435" t="s">
        <v>167</v>
      </c>
      <c r="U435" t="s">
        <v>217</v>
      </c>
    </row>
    <row r="436" spans="1:21" hidden="1" x14ac:dyDescent="0.3">
      <c r="A436" t="s">
        <v>319</v>
      </c>
      <c r="B436" t="s">
        <v>2219</v>
      </c>
      <c r="C436">
        <v>1630</v>
      </c>
      <c r="D436">
        <f t="shared" si="24"/>
        <v>1.6300000000000001</v>
      </c>
      <c r="E436">
        <v>4270</v>
      </c>
      <c r="F436">
        <f t="shared" si="25"/>
        <v>4.2700000000000005</v>
      </c>
      <c r="G436">
        <v>1780</v>
      </c>
      <c r="H436">
        <f t="shared" si="26"/>
        <v>1.78</v>
      </c>
      <c r="I436" s="8">
        <f t="shared" si="27"/>
        <v>12.388978000000003</v>
      </c>
      <c r="J436" t="s">
        <v>167</v>
      </c>
      <c r="K436" t="s">
        <v>167</v>
      </c>
      <c r="N436">
        <v>2</v>
      </c>
      <c r="O436">
        <v>475</v>
      </c>
      <c r="P436" t="s">
        <v>230</v>
      </c>
      <c r="Q436" s="1" t="s">
        <v>148</v>
      </c>
      <c r="S436" t="s">
        <v>180</v>
      </c>
      <c r="T436" t="s">
        <v>167</v>
      </c>
      <c r="U436" t="s">
        <v>217</v>
      </c>
    </row>
    <row r="437" spans="1:21" hidden="1" x14ac:dyDescent="0.3">
      <c r="A437" t="s">
        <v>319</v>
      </c>
      <c r="B437" t="s">
        <v>2219</v>
      </c>
      <c r="C437">
        <v>1630</v>
      </c>
      <c r="D437">
        <f t="shared" si="24"/>
        <v>1.6300000000000001</v>
      </c>
      <c r="E437">
        <v>4270</v>
      </c>
      <c r="F437">
        <f t="shared" si="25"/>
        <v>4.2700000000000005</v>
      </c>
      <c r="G437">
        <v>1780</v>
      </c>
      <c r="H437">
        <f t="shared" si="26"/>
        <v>1.78</v>
      </c>
      <c r="I437" s="8">
        <f t="shared" si="27"/>
        <v>12.388978000000003</v>
      </c>
      <c r="J437" t="s">
        <v>167</v>
      </c>
      <c r="K437" t="s">
        <v>167</v>
      </c>
      <c r="N437">
        <v>2</v>
      </c>
      <c r="O437">
        <v>475</v>
      </c>
      <c r="P437" t="s">
        <v>230</v>
      </c>
      <c r="Q437" s="1" t="s">
        <v>148</v>
      </c>
      <c r="R437" t="s">
        <v>167</v>
      </c>
      <c r="S437" t="s">
        <v>384</v>
      </c>
      <c r="T437" t="s">
        <v>167</v>
      </c>
      <c r="U437" t="s">
        <v>217</v>
      </c>
    </row>
    <row r="438" spans="1:21" hidden="1" x14ac:dyDescent="0.3">
      <c r="A438" t="s">
        <v>319</v>
      </c>
      <c r="B438" t="s">
        <v>2219</v>
      </c>
      <c r="C438">
        <v>1630</v>
      </c>
      <c r="D438">
        <f t="shared" si="24"/>
        <v>1.6300000000000001</v>
      </c>
      <c r="E438">
        <v>4270</v>
      </c>
      <c r="F438">
        <f t="shared" si="25"/>
        <v>4.2700000000000005</v>
      </c>
      <c r="G438">
        <v>1780</v>
      </c>
      <c r="H438">
        <f t="shared" si="26"/>
        <v>1.78</v>
      </c>
      <c r="I438" s="8">
        <f t="shared" si="27"/>
        <v>12.388978000000003</v>
      </c>
      <c r="J438" t="s">
        <v>167</v>
      </c>
      <c r="K438" t="s">
        <v>167</v>
      </c>
      <c r="N438">
        <v>6</v>
      </c>
      <c r="O438">
        <v>475</v>
      </c>
      <c r="P438" t="s">
        <v>2233</v>
      </c>
      <c r="Q438" s="1" t="s">
        <v>148</v>
      </c>
      <c r="R438" t="s">
        <v>167</v>
      </c>
      <c r="S438" t="s">
        <v>384</v>
      </c>
      <c r="T438" t="s">
        <v>167</v>
      </c>
      <c r="U438" t="s">
        <v>217</v>
      </c>
    </row>
    <row r="439" spans="1:21" hidden="1" x14ac:dyDescent="0.3">
      <c r="A439" t="s">
        <v>319</v>
      </c>
      <c r="B439" t="s">
        <v>2219</v>
      </c>
      <c r="C439">
        <v>1630</v>
      </c>
      <c r="D439">
        <f t="shared" si="24"/>
        <v>1.6300000000000001</v>
      </c>
      <c r="E439">
        <v>4270</v>
      </c>
      <c r="F439">
        <f t="shared" si="25"/>
        <v>4.2700000000000005</v>
      </c>
      <c r="G439">
        <v>1780</v>
      </c>
      <c r="H439">
        <f t="shared" si="26"/>
        <v>1.78</v>
      </c>
      <c r="I439" s="8">
        <f t="shared" si="27"/>
        <v>12.388978000000003</v>
      </c>
      <c r="J439" t="s">
        <v>167</v>
      </c>
      <c r="K439" t="s">
        <v>167</v>
      </c>
      <c r="N439">
        <v>2</v>
      </c>
      <c r="O439">
        <v>475</v>
      </c>
      <c r="P439" t="s">
        <v>230</v>
      </c>
      <c r="Q439" s="1" t="s">
        <v>148</v>
      </c>
      <c r="R439" t="s">
        <v>167</v>
      </c>
      <c r="S439" t="s">
        <v>384</v>
      </c>
      <c r="T439" t="s">
        <v>167</v>
      </c>
      <c r="U439" t="s">
        <v>217</v>
      </c>
    </row>
    <row r="440" spans="1:21" hidden="1" x14ac:dyDescent="0.3">
      <c r="A440" t="s">
        <v>319</v>
      </c>
      <c r="B440" t="s">
        <v>2219</v>
      </c>
      <c r="C440">
        <v>1630</v>
      </c>
      <c r="D440">
        <f t="shared" si="24"/>
        <v>1.6300000000000001</v>
      </c>
      <c r="E440">
        <v>4270</v>
      </c>
      <c r="F440">
        <f t="shared" si="25"/>
        <v>4.2700000000000005</v>
      </c>
      <c r="G440">
        <v>1780</v>
      </c>
      <c r="H440">
        <f t="shared" si="26"/>
        <v>1.78</v>
      </c>
      <c r="I440" s="8">
        <f t="shared" si="27"/>
        <v>12.388978000000003</v>
      </c>
      <c r="J440" t="s">
        <v>167</v>
      </c>
      <c r="K440" t="s">
        <v>167</v>
      </c>
      <c r="N440">
        <v>2</v>
      </c>
      <c r="O440">
        <v>475</v>
      </c>
      <c r="P440" t="s">
        <v>230</v>
      </c>
      <c r="Q440" s="1" t="s">
        <v>148</v>
      </c>
      <c r="R440" t="s">
        <v>167</v>
      </c>
      <c r="S440" t="s">
        <v>384</v>
      </c>
      <c r="T440" t="s">
        <v>167</v>
      </c>
      <c r="U440" t="s">
        <v>217</v>
      </c>
    </row>
    <row r="441" spans="1:21" hidden="1" x14ac:dyDescent="0.3">
      <c r="A441" t="s">
        <v>319</v>
      </c>
      <c r="B441" t="s">
        <v>2219</v>
      </c>
      <c r="C441">
        <v>1630</v>
      </c>
      <c r="D441">
        <f t="shared" si="24"/>
        <v>1.6300000000000001</v>
      </c>
      <c r="E441">
        <v>4270</v>
      </c>
      <c r="F441">
        <f t="shared" si="25"/>
        <v>4.2700000000000005</v>
      </c>
      <c r="G441">
        <v>1780</v>
      </c>
      <c r="H441">
        <f t="shared" si="26"/>
        <v>1.78</v>
      </c>
      <c r="I441" s="8">
        <f t="shared" si="27"/>
        <v>12.388978000000003</v>
      </c>
      <c r="J441" t="s">
        <v>167</v>
      </c>
      <c r="K441" t="s">
        <v>167</v>
      </c>
      <c r="N441">
        <v>2</v>
      </c>
      <c r="O441">
        <v>475</v>
      </c>
      <c r="P441" t="s">
        <v>230</v>
      </c>
      <c r="Q441" s="1" t="s">
        <v>148</v>
      </c>
      <c r="R441" t="s">
        <v>167</v>
      </c>
      <c r="S441" t="s">
        <v>384</v>
      </c>
      <c r="T441" t="s">
        <v>167</v>
      </c>
      <c r="U441" t="s">
        <v>217</v>
      </c>
    </row>
    <row r="442" spans="1:21" hidden="1" x14ac:dyDescent="0.3">
      <c r="A442" t="s">
        <v>319</v>
      </c>
      <c r="B442" t="s">
        <v>2219</v>
      </c>
      <c r="C442">
        <v>1630</v>
      </c>
      <c r="D442">
        <f t="shared" si="24"/>
        <v>1.6300000000000001</v>
      </c>
      <c r="E442">
        <v>4270</v>
      </c>
      <c r="F442">
        <f t="shared" si="25"/>
        <v>4.2700000000000005</v>
      </c>
      <c r="G442">
        <v>1780</v>
      </c>
      <c r="H442">
        <f t="shared" si="26"/>
        <v>1.78</v>
      </c>
      <c r="I442" s="8">
        <f t="shared" si="27"/>
        <v>12.388978000000003</v>
      </c>
      <c r="J442" t="s">
        <v>167</v>
      </c>
      <c r="K442" t="s">
        <v>167</v>
      </c>
      <c r="N442">
        <v>6</v>
      </c>
      <c r="O442">
        <v>475</v>
      </c>
      <c r="P442" t="s">
        <v>1787</v>
      </c>
      <c r="Q442" s="1" t="s">
        <v>148</v>
      </c>
      <c r="R442" t="s">
        <v>167</v>
      </c>
      <c r="S442" t="s">
        <v>384</v>
      </c>
      <c r="T442" t="s">
        <v>167</v>
      </c>
      <c r="U442" t="s">
        <v>217</v>
      </c>
    </row>
    <row r="443" spans="1:21" hidden="1" x14ac:dyDescent="0.3">
      <c r="A443" t="s">
        <v>319</v>
      </c>
      <c r="B443" t="s">
        <v>2219</v>
      </c>
      <c r="C443">
        <v>1630</v>
      </c>
      <c r="D443">
        <f t="shared" si="24"/>
        <v>1.6300000000000001</v>
      </c>
      <c r="E443">
        <v>4270</v>
      </c>
      <c r="F443">
        <f t="shared" si="25"/>
        <v>4.2700000000000005</v>
      </c>
      <c r="G443">
        <v>1780</v>
      </c>
      <c r="H443">
        <f t="shared" si="26"/>
        <v>1.78</v>
      </c>
      <c r="I443" s="8">
        <f t="shared" si="27"/>
        <v>12.388978000000003</v>
      </c>
      <c r="J443" t="s">
        <v>167</v>
      </c>
      <c r="K443" t="s">
        <v>167</v>
      </c>
      <c r="N443">
        <v>6</v>
      </c>
      <c r="O443">
        <v>475</v>
      </c>
      <c r="P443" t="s">
        <v>2233</v>
      </c>
      <c r="Q443" s="1" t="s">
        <v>148</v>
      </c>
      <c r="R443" t="s">
        <v>167</v>
      </c>
      <c r="S443" t="s">
        <v>384</v>
      </c>
      <c r="T443" t="s">
        <v>167</v>
      </c>
      <c r="U443" t="s">
        <v>217</v>
      </c>
    </row>
    <row r="444" spans="1:21" hidden="1" x14ac:dyDescent="0.3">
      <c r="A444" t="s">
        <v>319</v>
      </c>
      <c r="B444" t="s">
        <v>2219</v>
      </c>
      <c r="C444">
        <v>1630</v>
      </c>
      <c r="D444">
        <f t="shared" si="24"/>
        <v>1.6300000000000001</v>
      </c>
      <c r="E444">
        <v>4270</v>
      </c>
      <c r="F444">
        <f t="shared" si="25"/>
        <v>4.2700000000000005</v>
      </c>
      <c r="G444">
        <v>1780</v>
      </c>
      <c r="H444">
        <f t="shared" si="26"/>
        <v>1.78</v>
      </c>
      <c r="I444" s="8">
        <f t="shared" si="27"/>
        <v>12.388978000000003</v>
      </c>
      <c r="J444" t="s">
        <v>167</v>
      </c>
      <c r="K444" t="s">
        <v>167</v>
      </c>
      <c r="L444" t="s">
        <v>167</v>
      </c>
      <c r="M444" t="s">
        <v>167</v>
      </c>
      <c r="N444">
        <v>2</v>
      </c>
      <c r="O444">
        <v>475</v>
      </c>
      <c r="P444" t="s">
        <v>230</v>
      </c>
      <c r="Q444" s="1" t="s">
        <v>148</v>
      </c>
      <c r="S444" t="s">
        <v>180</v>
      </c>
      <c r="T444" t="s">
        <v>167</v>
      </c>
    </row>
    <row r="445" spans="1:21" hidden="1" x14ac:dyDescent="0.3">
      <c r="A445" t="s">
        <v>319</v>
      </c>
      <c r="B445" t="s">
        <v>2219</v>
      </c>
      <c r="C445">
        <v>1630</v>
      </c>
      <c r="D445">
        <f t="shared" si="24"/>
        <v>1.6300000000000001</v>
      </c>
      <c r="E445">
        <v>4270</v>
      </c>
      <c r="F445">
        <f t="shared" si="25"/>
        <v>4.2700000000000005</v>
      </c>
      <c r="G445">
        <v>1780</v>
      </c>
      <c r="H445">
        <f t="shared" si="26"/>
        <v>1.78</v>
      </c>
      <c r="I445" s="8">
        <f t="shared" si="27"/>
        <v>12.388978000000003</v>
      </c>
      <c r="J445" t="s">
        <v>167</v>
      </c>
      <c r="K445" t="s">
        <v>167</v>
      </c>
      <c r="L445" t="s">
        <v>167</v>
      </c>
      <c r="M445" t="s">
        <v>167</v>
      </c>
      <c r="N445">
        <v>2</v>
      </c>
      <c r="O445">
        <v>475</v>
      </c>
      <c r="P445" t="s">
        <v>230</v>
      </c>
      <c r="Q445" s="1" t="s">
        <v>148</v>
      </c>
      <c r="S445" t="s">
        <v>180</v>
      </c>
      <c r="T445" t="s">
        <v>167</v>
      </c>
    </row>
    <row r="446" spans="1:21" hidden="1" x14ac:dyDescent="0.3">
      <c r="A446" t="s">
        <v>319</v>
      </c>
      <c r="B446" t="s">
        <v>2219</v>
      </c>
      <c r="C446">
        <v>1630</v>
      </c>
      <c r="D446">
        <f t="shared" si="24"/>
        <v>1.6300000000000001</v>
      </c>
      <c r="E446">
        <v>4270</v>
      </c>
      <c r="F446">
        <f t="shared" si="25"/>
        <v>4.2700000000000005</v>
      </c>
      <c r="G446">
        <v>1780</v>
      </c>
      <c r="H446">
        <f t="shared" si="26"/>
        <v>1.78</v>
      </c>
      <c r="I446" s="8">
        <f t="shared" si="27"/>
        <v>12.388978000000003</v>
      </c>
      <c r="J446" t="s">
        <v>167</v>
      </c>
      <c r="K446" t="s">
        <v>167</v>
      </c>
      <c r="L446" t="s">
        <v>167</v>
      </c>
      <c r="N446">
        <v>2</v>
      </c>
      <c r="O446">
        <v>400</v>
      </c>
      <c r="P446" t="s">
        <v>230</v>
      </c>
      <c r="Q446" s="1" t="s">
        <v>148</v>
      </c>
      <c r="R446" t="s">
        <v>167</v>
      </c>
      <c r="S446" t="s">
        <v>384</v>
      </c>
      <c r="T446" t="s">
        <v>167</v>
      </c>
      <c r="U446" t="s">
        <v>217</v>
      </c>
    </row>
    <row r="447" spans="1:21" hidden="1" x14ac:dyDescent="0.3">
      <c r="A447" t="s">
        <v>898</v>
      </c>
      <c r="B447" t="s">
        <v>2253</v>
      </c>
      <c r="C447">
        <v>1464</v>
      </c>
      <c r="D447">
        <f t="shared" si="24"/>
        <v>1.464</v>
      </c>
      <c r="E447">
        <v>4907</v>
      </c>
      <c r="F447">
        <f t="shared" si="25"/>
        <v>4.907</v>
      </c>
      <c r="G447">
        <v>1860</v>
      </c>
      <c r="H447">
        <f t="shared" si="26"/>
        <v>1.86</v>
      </c>
      <c r="I447" s="8">
        <f t="shared" si="27"/>
        <v>13.36195728</v>
      </c>
      <c r="J447" t="s">
        <v>167</v>
      </c>
      <c r="K447" t="s">
        <v>167</v>
      </c>
      <c r="N447">
        <v>8</v>
      </c>
      <c r="O447">
        <v>520</v>
      </c>
      <c r="P447" t="s">
        <v>2262</v>
      </c>
      <c r="Q447">
        <v>11.5</v>
      </c>
      <c r="R447" t="s">
        <v>167</v>
      </c>
      <c r="S447" t="s">
        <v>384</v>
      </c>
      <c r="T447" t="s">
        <v>167</v>
      </c>
      <c r="U447" t="s">
        <v>217</v>
      </c>
    </row>
    <row r="448" spans="1:21" hidden="1" x14ac:dyDescent="0.3">
      <c r="A448" t="s">
        <v>898</v>
      </c>
      <c r="B448" t="s">
        <v>2253</v>
      </c>
      <c r="C448">
        <v>1464</v>
      </c>
      <c r="D448">
        <f t="shared" si="24"/>
        <v>1.464</v>
      </c>
      <c r="E448">
        <v>4907</v>
      </c>
      <c r="F448">
        <f t="shared" si="25"/>
        <v>4.907</v>
      </c>
      <c r="G448">
        <v>1860</v>
      </c>
      <c r="H448">
        <f t="shared" si="26"/>
        <v>1.86</v>
      </c>
      <c r="I448" s="8">
        <f t="shared" si="27"/>
        <v>13.36195728</v>
      </c>
      <c r="K448" t="s">
        <v>167</v>
      </c>
      <c r="N448">
        <v>8</v>
      </c>
      <c r="O448">
        <v>520</v>
      </c>
      <c r="P448" t="s">
        <v>2268</v>
      </c>
      <c r="Q448">
        <v>16.100000000000001</v>
      </c>
      <c r="R448" t="s">
        <v>167</v>
      </c>
      <c r="S448" t="s">
        <v>384</v>
      </c>
      <c r="T448" t="s">
        <v>167</v>
      </c>
      <c r="U448" t="s">
        <v>217</v>
      </c>
    </row>
    <row r="449" spans="1:21" hidden="1" x14ac:dyDescent="0.3">
      <c r="A449" t="s">
        <v>898</v>
      </c>
      <c r="B449" t="s">
        <v>2253</v>
      </c>
      <c r="C449">
        <v>1464</v>
      </c>
      <c r="D449">
        <f t="shared" si="24"/>
        <v>1.464</v>
      </c>
      <c r="E449">
        <v>4907</v>
      </c>
      <c r="F449">
        <f t="shared" si="25"/>
        <v>4.907</v>
      </c>
      <c r="G449">
        <v>1860</v>
      </c>
      <c r="H449">
        <f t="shared" si="26"/>
        <v>1.86</v>
      </c>
      <c r="I449" s="8">
        <f t="shared" si="27"/>
        <v>13.36195728</v>
      </c>
      <c r="J449" t="s">
        <v>167</v>
      </c>
      <c r="K449" t="s">
        <v>167</v>
      </c>
      <c r="N449">
        <v>8</v>
      </c>
      <c r="O449">
        <v>520</v>
      </c>
      <c r="P449" t="s">
        <v>2273</v>
      </c>
      <c r="Q449" s="1" t="s">
        <v>148</v>
      </c>
      <c r="R449" t="s">
        <v>167</v>
      </c>
      <c r="S449" t="s">
        <v>384</v>
      </c>
      <c r="T449" t="s">
        <v>167</v>
      </c>
      <c r="U449" t="s">
        <v>217</v>
      </c>
    </row>
    <row r="450" spans="1:21" hidden="1" x14ac:dyDescent="0.3">
      <c r="A450" t="s">
        <v>898</v>
      </c>
      <c r="B450" t="s">
        <v>2274</v>
      </c>
      <c r="C450">
        <v>1369</v>
      </c>
      <c r="D450">
        <f t="shared" si="24"/>
        <v>1.369</v>
      </c>
      <c r="E450">
        <v>4894</v>
      </c>
      <c r="F450">
        <f t="shared" si="25"/>
        <v>4.8940000000000001</v>
      </c>
      <c r="G450">
        <v>1894</v>
      </c>
      <c r="H450">
        <f t="shared" si="26"/>
        <v>1.8940000000000001</v>
      </c>
      <c r="I450" s="8">
        <f t="shared" si="27"/>
        <v>12.689584084000002</v>
      </c>
      <c r="J450" t="s">
        <v>167</v>
      </c>
      <c r="N450">
        <v>6</v>
      </c>
      <c r="P450" t="s">
        <v>2291</v>
      </c>
      <c r="Q450">
        <v>7.94</v>
      </c>
      <c r="R450" t="s">
        <v>167</v>
      </c>
      <c r="S450" t="s">
        <v>384</v>
      </c>
    </row>
    <row r="451" spans="1:21" hidden="1" x14ac:dyDescent="0.3">
      <c r="A451" t="s">
        <v>785</v>
      </c>
      <c r="B451" t="s">
        <v>2347</v>
      </c>
      <c r="C451">
        <v>1870</v>
      </c>
      <c r="D451">
        <f t="shared" ref="D451:D459" si="28">CONVERT(C451,"mm","m")</f>
        <v>1.87</v>
      </c>
      <c r="E451">
        <v>3985</v>
      </c>
      <c r="F451">
        <f t="shared" ref="F451:F459" si="29">CONVERT(E451,"mm","m")</f>
        <v>3.9849999999999999</v>
      </c>
      <c r="G451">
        <v>1850</v>
      </c>
      <c r="H451">
        <f t="shared" ref="H451:H459" si="30">CONVERT(G451,"mm","m")</f>
        <v>1.85</v>
      </c>
      <c r="I451" s="8">
        <f t="shared" ref="I451:I459" si="31">D451*F451*H451</f>
        <v>13.7861075</v>
      </c>
      <c r="J451" t="s">
        <v>167</v>
      </c>
      <c r="K451" t="s">
        <v>167</v>
      </c>
      <c r="O451">
        <v>412</v>
      </c>
      <c r="Q451">
        <v>17.21</v>
      </c>
      <c r="S451" t="s">
        <v>180</v>
      </c>
    </row>
    <row r="452" spans="1:21" hidden="1" x14ac:dyDescent="0.3">
      <c r="A452" t="s">
        <v>785</v>
      </c>
      <c r="B452" t="s">
        <v>2347</v>
      </c>
      <c r="C452">
        <v>1870</v>
      </c>
      <c r="D452">
        <f t="shared" si="28"/>
        <v>1.87</v>
      </c>
      <c r="E452">
        <v>3985</v>
      </c>
      <c r="F452">
        <f t="shared" si="29"/>
        <v>3.9849999999999999</v>
      </c>
      <c r="G452">
        <v>1850</v>
      </c>
      <c r="H452">
        <f t="shared" si="30"/>
        <v>1.85</v>
      </c>
      <c r="I452" s="8">
        <f t="shared" si="31"/>
        <v>13.7861075</v>
      </c>
      <c r="J452" t="s">
        <v>167</v>
      </c>
      <c r="K452" t="s">
        <v>167</v>
      </c>
      <c r="N452">
        <v>2</v>
      </c>
      <c r="O452">
        <v>412</v>
      </c>
      <c r="P452" t="s">
        <v>230</v>
      </c>
      <c r="Q452">
        <v>17.21</v>
      </c>
      <c r="S452" t="s">
        <v>180</v>
      </c>
      <c r="T452" t="s">
        <v>167</v>
      </c>
    </row>
    <row r="453" spans="1:21" hidden="1" x14ac:dyDescent="0.3">
      <c r="A453" t="s">
        <v>785</v>
      </c>
      <c r="B453" t="s">
        <v>2347</v>
      </c>
      <c r="C453">
        <v>1870</v>
      </c>
      <c r="D453">
        <f t="shared" si="28"/>
        <v>1.87</v>
      </c>
      <c r="E453">
        <v>3985</v>
      </c>
      <c r="F453">
        <f t="shared" si="29"/>
        <v>3.9849999999999999</v>
      </c>
      <c r="G453">
        <v>1850</v>
      </c>
      <c r="H453">
        <f t="shared" si="30"/>
        <v>1.85</v>
      </c>
      <c r="I453" s="8">
        <f t="shared" si="31"/>
        <v>13.7861075</v>
      </c>
      <c r="J453" t="s">
        <v>167</v>
      </c>
      <c r="K453" t="s">
        <v>167</v>
      </c>
      <c r="N453">
        <v>2</v>
      </c>
      <c r="O453">
        <v>412</v>
      </c>
      <c r="P453" t="s">
        <v>230</v>
      </c>
      <c r="Q453">
        <v>17.21</v>
      </c>
      <c r="S453" t="s">
        <v>180</v>
      </c>
      <c r="T453" t="s">
        <v>167</v>
      </c>
      <c r="U453" t="s">
        <v>217</v>
      </c>
    </row>
    <row r="454" spans="1:21" hidden="1" x14ac:dyDescent="0.3">
      <c r="A454" t="s">
        <v>785</v>
      </c>
      <c r="B454" t="s">
        <v>2347</v>
      </c>
      <c r="C454">
        <v>1870</v>
      </c>
      <c r="D454">
        <f t="shared" si="28"/>
        <v>1.87</v>
      </c>
      <c r="E454">
        <v>3985</v>
      </c>
      <c r="F454">
        <f t="shared" si="29"/>
        <v>3.9849999999999999</v>
      </c>
      <c r="G454">
        <v>1850</v>
      </c>
      <c r="H454">
        <f t="shared" si="30"/>
        <v>1.85</v>
      </c>
      <c r="I454" s="8">
        <f t="shared" si="31"/>
        <v>13.7861075</v>
      </c>
      <c r="J454" t="s">
        <v>167</v>
      </c>
      <c r="K454" t="s">
        <v>167</v>
      </c>
      <c r="N454">
        <v>2</v>
      </c>
      <c r="O454">
        <v>412</v>
      </c>
      <c r="P454" t="s">
        <v>359</v>
      </c>
      <c r="Q454">
        <v>17.21</v>
      </c>
      <c r="S454" t="s">
        <v>180</v>
      </c>
      <c r="T454" t="s">
        <v>167</v>
      </c>
    </row>
    <row r="455" spans="1:21" hidden="1" x14ac:dyDescent="0.3">
      <c r="A455" t="s">
        <v>785</v>
      </c>
      <c r="B455" t="s">
        <v>2347</v>
      </c>
      <c r="C455">
        <v>1870</v>
      </c>
      <c r="D455">
        <f t="shared" si="28"/>
        <v>1.87</v>
      </c>
      <c r="E455">
        <v>3985</v>
      </c>
      <c r="F455">
        <f t="shared" si="29"/>
        <v>3.9849999999999999</v>
      </c>
      <c r="G455">
        <v>1850</v>
      </c>
      <c r="H455">
        <f t="shared" si="30"/>
        <v>1.85</v>
      </c>
      <c r="I455" s="8">
        <f t="shared" si="31"/>
        <v>13.7861075</v>
      </c>
      <c r="J455" t="s">
        <v>167</v>
      </c>
      <c r="K455" t="s">
        <v>167</v>
      </c>
      <c r="N455">
        <v>2</v>
      </c>
      <c r="O455">
        <v>412</v>
      </c>
      <c r="P455" t="s">
        <v>230</v>
      </c>
      <c r="Q455">
        <v>16.21</v>
      </c>
      <c r="S455" t="s">
        <v>180</v>
      </c>
      <c r="T455" t="s">
        <v>167</v>
      </c>
    </row>
    <row r="456" spans="1:21" hidden="1" x14ac:dyDescent="0.3">
      <c r="A456" t="s">
        <v>785</v>
      </c>
      <c r="B456" t="s">
        <v>2347</v>
      </c>
      <c r="C456">
        <v>1870</v>
      </c>
      <c r="D456">
        <f t="shared" si="28"/>
        <v>1.87</v>
      </c>
      <c r="E456">
        <v>3985</v>
      </c>
      <c r="F456">
        <f t="shared" si="29"/>
        <v>3.9849999999999999</v>
      </c>
      <c r="G456">
        <v>1850</v>
      </c>
      <c r="H456">
        <f t="shared" si="30"/>
        <v>1.85</v>
      </c>
      <c r="I456" s="8">
        <f t="shared" si="31"/>
        <v>13.7861075</v>
      </c>
      <c r="J456" t="s">
        <v>167</v>
      </c>
      <c r="K456" t="s">
        <v>167</v>
      </c>
      <c r="N456">
        <v>2</v>
      </c>
      <c r="O456">
        <v>412</v>
      </c>
      <c r="P456" t="s">
        <v>230</v>
      </c>
      <c r="Q456">
        <v>16.21</v>
      </c>
      <c r="S456" t="s">
        <v>180</v>
      </c>
      <c r="T456" t="s">
        <v>167</v>
      </c>
      <c r="U456" t="s">
        <v>217</v>
      </c>
    </row>
    <row r="457" spans="1:21" hidden="1" x14ac:dyDescent="0.3">
      <c r="A457" t="s">
        <v>785</v>
      </c>
      <c r="B457" t="s">
        <v>2442</v>
      </c>
      <c r="C457">
        <v>1540</v>
      </c>
      <c r="D457">
        <f t="shared" si="28"/>
        <v>1.54</v>
      </c>
      <c r="E457">
        <v>4277</v>
      </c>
      <c r="F457">
        <f t="shared" si="29"/>
        <v>4.2770000000000001</v>
      </c>
      <c r="G457">
        <v>1740</v>
      </c>
      <c r="H457">
        <f t="shared" si="30"/>
        <v>1.74</v>
      </c>
      <c r="I457" s="8">
        <f t="shared" si="31"/>
        <v>11.460649200000001</v>
      </c>
      <c r="J457" t="s">
        <v>167</v>
      </c>
      <c r="O457">
        <v>510</v>
      </c>
      <c r="Q457">
        <v>20.079999999999998</v>
      </c>
      <c r="S457" t="s">
        <v>180</v>
      </c>
    </row>
    <row r="458" spans="1:21" hidden="1" x14ac:dyDescent="0.3">
      <c r="A458" t="s">
        <v>785</v>
      </c>
      <c r="B458" t="s">
        <v>2442</v>
      </c>
      <c r="C458">
        <v>1540</v>
      </c>
      <c r="D458">
        <f t="shared" si="28"/>
        <v>1.54</v>
      </c>
      <c r="E458">
        <v>4277</v>
      </c>
      <c r="F458">
        <f t="shared" si="29"/>
        <v>4.2770000000000001</v>
      </c>
      <c r="G458">
        <v>1740</v>
      </c>
      <c r="H458">
        <f t="shared" si="30"/>
        <v>1.74</v>
      </c>
      <c r="I458" s="8">
        <f t="shared" si="31"/>
        <v>11.460649200000001</v>
      </c>
      <c r="J458" t="s">
        <v>167</v>
      </c>
      <c r="K458" t="s">
        <v>167</v>
      </c>
      <c r="O458">
        <v>330</v>
      </c>
      <c r="Q458">
        <v>20.079999999999998</v>
      </c>
      <c r="S458" t="s">
        <v>180</v>
      </c>
    </row>
    <row r="459" spans="1:21" hidden="1" x14ac:dyDescent="0.3">
      <c r="A459" t="s">
        <v>785</v>
      </c>
      <c r="B459" t="s">
        <v>2442</v>
      </c>
      <c r="C459">
        <v>1540</v>
      </c>
      <c r="D459">
        <f t="shared" si="28"/>
        <v>1.54</v>
      </c>
      <c r="E459">
        <v>4277</v>
      </c>
      <c r="F459">
        <f t="shared" si="29"/>
        <v>4.2770000000000001</v>
      </c>
      <c r="G459">
        <v>1740</v>
      </c>
      <c r="H459">
        <f t="shared" si="30"/>
        <v>1.74</v>
      </c>
      <c r="I459" s="8">
        <f t="shared" si="31"/>
        <v>11.460649200000001</v>
      </c>
      <c r="J459" t="s">
        <v>167</v>
      </c>
      <c r="K459" t="s">
        <v>167</v>
      </c>
      <c r="O459">
        <v>330</v>
      </c>
      <c r="Q459">
        <v>20.079999999999998</v>
      </c>
      <c r="S459" t="s">
        <v>180</v>
      </c>
      <c r="T459" t="s">
        <v>167</v>
      </c>
    </row>
  </sheetData>
  <autoFilter ref="A1:U459" xr:uid="{D351AD54-0712-4B52-A1A3-60A6DCC818A3}">
    <filterColumn colId="12">
      <customFilters>
        <customFilter operator="notEqual" val=" "/>
      </customFilters>
    </filterColumn>
    <filterColumn colId="13">
      <filters>
        <filter val="10"/>
        <filter val="6"/>
        <filter val="7"/>
        <filter val="8"/>
        <filter val="9"/>
      </filters>
    </filterColumn>
    <filterColumn colId="14">
      <customFilters>
        <customFilter operator="notEqual" val=" "/>
      </customFilters>
    </filterColumn>
    <filterColumn colId="16">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sheet1</vt:lpstr>
      <vt:lpstr>task1</vt:lpstr>
      <vt:lpstr>task2</vt:lpstr>
      <vt:lpstr>task3</vt:lpstr>
      <vt:lpstr>task4</vt:lpstr>
      <vt:lpstr>task5</vt:lpstr>
      <vt:lpstr>task6</vt:lpstr>
      <vt:lpstr>task6 cont</vt:lpstr>
      <vt:lpstr>task7</vt:lpstr>
      <vt:lpstr>task7 cont</vt:lpstr>
      <vt:lpstr>task8</vt:lpstr>
      <vt:lpstr>task8 cont</vt:lpstr>
      <vt:lpstr>task9</vt:lpstr>
      <vt:lpstr>task10</vt:lpstr>
      <vt:lpstr>task11</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bhandari</dc:creator>
  <cp:lastModifiedBy>himanshu bhandari</cp:lastModifiedBy>
  <dcterms:created xsi:type="dcterms:W3CDTF">2025-01-08T05:44:37Z</dcterms:created>
  <dcterms:modified xsi:type="dcterms:W3CDTF">2025-02-28T09:49:35Z</dcterms:modified>
</cp:coreProperties>
</file>