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3600" windowHeight="19500" tabRatio="500"/>
  </bookViews>
  <sheets>
    <sheet name="Raw Data" sheetId="1" r:id="rId1"/>
    <sheet name="Data 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9" i="2" l="1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O62" i="2"/>
  <c r="O54" i="2"/>
  <c r="O46" i="2"/>
  <c r="O38" i="2"/>
  <c r="O30" i="2"/>
  <c r="O22" i="2"/>
  <c r="O14" i="2"/>
  <c r="O6" i="2"/>
  <c r="G62" i="2"/>
  <c r="G54" i="2"/>
  <c r="G46" i="2"/>
  <c r="G38" i="2"/>
  <c r="G30" i="2"/>
  <c r="G22" i="2"/>
  <c r="G14" i="2"/>
  <c r="G6" i="2"/>
  <c r="E13" i="2"/>
  <c r="E12" i="2"/>
  <c r="E11" i="2"/>
  <c r="E10" i="2"/>
  <c r="E9" i="2"/>
  <c r="E8" i="2"/>
  <c r="E7" i="2"/>
  <c r="E6" i="2"/>
  <c r="D13" i="2"/>
  <c r="D12" i="2"/>
  <c r="D11" i="2"/>
  <c r="D10" i="2"/>
  <c r="D9" i="2"/>
  <c r="D8" i="2"/>
  <c r="D7" i="2"/>
  <c r="D6" i="2"/>
  <c r="C7" i="2"/>
  <c r="C8" i="2"/>
  <c r="C9" i="2"/>
  <c r="C10" i="2"/>
  <c r="C11" i="2"/>
  <c r="C12" i="2"/>
  <c r="C13" i="2"/>
  <c r="C6" i="2"/>
</calcChain>
</file>

<file path=xl/sharedStrings.xml><?xml version="1.0" encoding="utf-8"?>
<sst xmlns="http://schemas.openxmlformats.org/spreadsheetml/2006/main" count="130" uniqueCount="64">
  <si>
    <t>A</t>
  </si>
  <si>
    <t>B</t>
  </si>
  <si>
    <t>C</t>
  </si>
  <si>
    <t>D</t>
  </si>
  <si>
    <t>E</t>
  </si>
  <si>
    <t>F</t>
  </si>
  <si>
    <t>G</t>
  </si>
  <si>
    <t>H</t>
  </si>
  <si>
    <t>StanEx Dilp2FLAG(HA) ELISA Analysis Engine</t>
  </si>
  <si>
    <t>Standard A</t>
  </si>
  <si>
    <t>Standard B</t>
  </si>
  <si>
    <t>Standard C</t>
  </si>
  <si>
    <t>Genotype</t>
  </si>
  <si>
    <t>TRiP Control</t>
  </si>
  <si>
    <t>Genotype    1</t>
  </si>
  <si>
    <t>Genotype   2</t>
  </si>
  <si>
    <t>Genotype   3</t>
  </si>
  <si>
    <t>Genotype   4</t>
  </si>
  <si>
    <t>Genotype   5</t>
  </si>
  <si>
    <t>Genotype   6</t>
  </si>
  <si>
    <t>Genotype   7</t>
  </si>
  <si>
    <t>Circulating Plate A</t>
  </si>
  <si>
    <t>Circulating Plate B</t>
  </si>
  <si>
    <t>Genotype   8</t>
  </si>
  <si>
    <t>Genotype   9</t>
  </si>
  <si>
    <t>Genotype   10</t>
  </si>
  <si>
    <t>Genotype   11</t>
  </si>
  <si>
    <t>Genotype   12</t>
  </si>
  <si>
    <t>Genotype   13</t>
  </si>
  <si>
    <t>Genotype   14</t>
  </si>
  <si>
    <t>Total Plate A</t>
  </si>
  <si>
    <t>Total Plate B</t>
  </si>
  <si>
    <t>Standards</t>
  </si>
  <si>
    <t>Stock (ng/ml)</t>
  </si>
  <si>
    <t>Dilution (pg/μL)</t>
  </si>
  <si>
    <t>pM</t>
  </si>
  <si>
    <t>Avg. OD(450) PBS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</si>
  <si>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</si>
  <si>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</si>
  <si>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</si>
  <si>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</si>
  <si>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</si>
  <si>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</si>
  <si>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</si>
  <si>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</si>
  <si>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pM Calc. (Circ.)</t>
  </si>
  <si>
    <t>pM Calc. (Total)</t>
  </si>
  <si>
    <t>OD(450) (Circ.)</t>
  </si>
  <si>
    <t>OD(450) (total)</t>
  </si>
  <si>
    <t>Mass (Circ.) (pg)</t>
  </si>
  <si>
    <t>Mass (Total) (pg)</t>
  </si>
  <si>
    <t>Lines</t>
  </si>
  <si>
    <t>Avg. OD(450) PBS+T</t>
  </si>
  <si>
    <t>TRiP Control A</t>
  </si>
  <si>
    <t>TRiP Control B</t>
  </si>
  <si>
    <t>Settings</t>
  </si>
  <si>
    <t>Peptide MW (kD)</t>
  </si>
  <si>
    <t>Filter Spec. (nm)</t>
  </si>
  <si>
    <t>Regression Type</t>
  </si>
  <si>
    <t>Polynomial</t>
  </si>
  <si>
    <t>Regression Degree</t>
  </si>
  <si>
    <t>Read Threshold (OD)</t>
  </si>
  <si>
    <t>dilp2 Control B</t>
  </si>
  <si>
    <t>mCherry Control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</si>
</sst>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6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2F0FE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2F0FE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/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auto="1"/>
      </right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/>
      <bottom/>
      <diagonal/>
    </border>
    <border>
      <left style="thick">
        <color rgb="FF000000"/>
      </left>
      <right style="thick">
        <color auto="1"/>
      </right>
      <top/>
      <bottom style="thin">
        <color rgb="FF000000"/>
      </bottom>
      <diagonal/>
    </border>
  </borders>
  <cellStyleXfs count="1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4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/>
    <xf numFmtId="0" fontId="3" fillId="0" borderId="0" xfId="0" applyFont="1"/>
    <xf numFmtId="0" fontId="8" fillId="0" borderId="0" xfId="0" applyFont="1" applyAlignment="1"/>
    <xf numFmtId="0" fontId="1" fillId="2" borderId="16" xfId="0" applyFont="1" applyFill="1" applyBorder="1" applyAlignment="1">
      <alignment horizontal="center" vertical="center" wrapText="1"/>
    </xf>
    <xf numFmtId="164" fontId="2" fillId="3" borderId="17" xfId="0" applyNumberFormat="1" applyFont="1" applyFill="1" applyBorder="1" applyAlignment="1">
      <alignment horizontal="center" vertical="center" wrapText="1"/>
    </xf>
    <xf numFmtId="164" fontId="2" fillId="3" borderId="18" xfId="0" applyNumberFormat="1" applyFont="1" applyFill="1" applyBorder="1" applyAlignment="1">
      <alignment horizontal="center" vertical="center" wrapText="1"/>
    </xf>
    <xf numFmtId="164" fontId="2" fillId="3" borderId="19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>
      <selection activeCell="A21" sqref="A21:A25"/>
    </sheetView>
  </sheetViews>
  <sheetFormatPr baseColWidth="10" defaultRowHeight="15" x14ac:dyDescent="0"/>
  <sheetData>
    <row r="1" spans="1:29" ht="15" customHeight="1">
      <c r="B1" s="31" t="s">
        <v>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" customHeight="1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29" ht="23">
      <c r="B3" s="35" t="s">
        <v>21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Q3" s="35" t="s">
        <v>30</v>
      </c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>
      <c r="L4" s="3" t="s">
        <v>9</v>
      </c>
      <c r="M4" s="3" t="s">
        <v>10</v>
      </c>
      <c r="N4" s="3" t="s">
        <v>11</v>
      </c>
      <c r="AA4" s="3" t="s">
        <v>9</v>
      </c>
      <c r="AB4" s="3" t="s">
        <v>10</v>
      </c>
      <c r="AC4" s="3" t="s">
        <v>11</v>
      </c>
    </row>
    <row r="5" spans="1:29">
      <c r="A5" s="3" t="s">
        <v>12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12">
        <v>8</v>
      </c>
      <c r="K5" s="24">
        <v>9</v>
      </c>
      <c r="L5" s="16">
        <v>10</v>
      </c>
      <c r="M5" s="2">
        <v>11</v>
      </c>
      <c r="N5" s="2">
        <v>12</v>
      </c>
      <c r="P5" s="3" t="s">
        <v>12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12">
        <v>8</v>
      </c>
      <c r="Z5" s="24">
        <v>9</v>
      </c>
      <c r="AA5" s="16">
        <v>10</v>
      </c>
      <c r="AB5" s="2">
        <v>11</v>
      </c>
      <c r="AC5" s="2">
        <v>12</v>
      </c>
    </row>
    <row r="6" spans="1:29">
      <c r="A6" s="36" t="s">
        <v>53</v>
      </c>
      <c r="B6" s="32" t="s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13">
        <v>0</v>
      </c>
      <c r="K6" s="25">
        <v>0</v>
      </c>
      <c r="L6" s="17">
        <v>0</v>
      </c>
      <c r="M6" s="4">
        <v>0</v>
      </c>
      <c r="N6" s="4">
        <v>0</v>
      </c>
      <c r="P6" s="36" t="s">
        <v>13</v>
      </c>
      <c r="Q6" s="32" t="s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13">
        <v>0</v>
      </c>
      <c r="Z6" s="25">
        <v>0</v>
      </c>
      <c r="AA6" s="17">
        <v>0</v>
      </c>
      <c r="AB6" s="4">
        <v>0</v>
      </c>
      <c r="AC6" s="4">
        <v>0</v>
      </c>
    </row>
    <row r="7" spans="1:29">
      <c r="A7" s="36"/>
      <c r="B7" s="33"/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14">
        <v>0</v>
      </c>
      <c r="K7" s="26">
        <v>0</v>
      </c>
      <c r="L7" s="18">
        <v>0</v>
      </c>
      <c r="M7" s="5">
        <v>0</v>
      </c>
      <c r="N7" s="5">
        <v>0</v>
      </c>
      <c r="P7" s="36"/>
      <c r="Q7" s="33"/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14">
        <v>0</v>
      </c>
      <c r="Z7" s="26">
        <v>0</v>
      </c>
      <c r="AA7" s="18">
        <v>0</v>
      </c>
      <c r="AB7" s="5">
        <v>0</v>
      </c>
      <c r="AC7" s="5">
        <v>0</v>
      </c>
    </row>
    <row r="8" spans="1:29">
      <c r="A8" s="36"/>
      <c r="B8" s="3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14">
        <v>0</v>
      </c>
      <c r="K8" s="26">
        <v>0</v>
      </c>
      <c r="L8" s="18">
        <v>0</v>
      </c>
      <c r="M8" s="5">
        <v>0</v>
      </c>
      <c r="N8" s="5">
        <v>0</v>
      </c>
      <c r="P8" s="36"/>
      <c r="Q8" s="33"/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14">
        <v>0</v>
      </c>
      <c r="Z8" s="26">
        <v>0</v>
      </c>
      <c r="AA8" s="18">
        <v>0</v>
      </c>
      <c r="AB8" s="5">
        <v>0</v>
      </c>
      <c r="AC8" s="5">
        <v>0</v>
      </c>
    </row>
    <row r="9" spans="1:29">
      <c r="A9" s="36"/>
      <c r="B9" s="33"/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14">
        <v>0</v>
      </c>
      <c r="K9" s="26">
        <v>0</v>
      </c>
      <c r="L9" s="18">
        <v>0</v>
      </c>
      <c r="M9" s="5">
        <v>0</v>
      </c>
      <c r="N9" s="5">
        <v>0</v>
      </c>
      <c r="P9" s="36"/>
      <c r="Q9" s="33"/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14">
        <v>0</v>
      </c>
      <c r="Z9" s="26">
        <v>0</v>
      </c>
      <c r="AA9" s="18">
        <v>0</v>
      </c>
      <c r="AB9" s="5">
        <v>0</v>
      </c>
      <c r="AC9" s="5">
        <v>0</v>
      </c>
    </row>
    <row r="10" spans="1:29">
      <c r="A10" s="36"/>
      <c r="B10" s="3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15">
        <v>0</v>
      </c>
      <c r="K10" s="27">
        <v>0</v>
      </c>
      <c r="L10" s="19">
        <v>0</v>
      </c>
      <c r="M10" s="6">
        <v>0</v>
      </c>
      <c r="N10" s="6">
        <v>0</v>
      </c>
      <c r="P10" s="36"/>
      <c r="Q10" s="34"/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15">
        <v>0</v>
      </c>
      <c r="Z10" s="27">
        <v>0</v>
      </c>
      <c r="AA10" s="19">
        <v>0</v>
      </c>
      <c r="AB10" s="6">
        <v>0</v>
      </c>
      <c r="AC10" s="6">
        <v>0</v>
      </c>
    </row>
    <row r="11" spans="1:29">
      <c r="A11" s="36" t="s">
        <v>62</v>
      </c>
      <c r="B11" s="32" t="s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3">
        <v>0</v>
      </c>
      <c r="K11" s="25">
        <v>0</v>
      </c>
      <c r="L11" s="17">
        <v>0</v>
      </c>
      <c r="M11" s="4">
        <v>0</v>
      </c>
      <c r="N11" s="4">
        <v>0</v>
      </c>
      <c r="P11" s="36" t="s">
        <v>14</v>
      </c>
      <c r="Q11" s="32" t="s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3">
        <v>0</v>
      </c>
      <c r="Z11" s="25">
        <v>0</v>
      </c>
      <c r="AA11" s="17">
        <v>0</v>
      </c>
      <c r="AB11" s="4">
        <v>0</v>
      </c>
      <c r="AC11" s="4">
        <v>0</v>
      </c>
    </row>
    <row r="12" spans="1:29">
      <c r="A12" s="36"/>
      <c r="B12" s="33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14">
        <v>0</v>
      </c>
      <c r="K12" s="26">
        <v>0</v>
      </c>
      <c r="L12" s="18">
        <v>0</v>
      </c>
      <c r="M12" s="5">
        <v>0</v>
      </c>
      <c r="N12" s="5">
        <v>0</v>
      </c>
      <c r="P12" s="36"/>
      <c r="Q12" s="33"/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14">
        <v>0</v>
      </c>
      <c r="Z12" s="26">
        <v>0</v>
      </c>
      <c r="AA12" s="18">
        <v>0</v>
      </c>
      <c r="AB12" s="5">
        <v>0</v>
      </c>
      <c r="AC12" s="5">
        <v>0</v>
      </c>
    </row>
    <row r="13" spans="1:29">
      <c r="A13" s="36"/>
      <c r="B13" s="33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14">
        <v>0</v>
      </c>
      <c r="K13" s="26">
        <v>0</v>
      </c>
      <c r="L13" s="18">
        <v>0</v>
      </c>
      <c r="M13" s="5">
        <v>0</v>
      </c>
      <c r="N13" s="5">
        <v>0</v>
      </c>
      <c r="P13" s="36"/>
      <c r="Q13" s="33"/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14">
        <v>0</v>
      </c>
      <c r="Z13" s="26">
        <v>0</v>
      </c>
      <c r="AA13" s="18">
        <v>0</v>
      </c>
      <c r="AB13" s="5">
        <v>0</v>
      </c>
      <c r="AC13" s="5">
        <v>0</v>
      </c>
    </row>
    <row r="14" spans="1:29">
      <c r="A14" s="36"/>
      <c r="B14" s="33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4">
        <v>0</v>
      </c>
      <c r="K14" s="26">
        <v>0</v>
      </c>
      <c r="L14" s="18">
        <v>0</v>
      </c>
      <c r="M14" s="5">
        <v>0</v>
      </c>
      <c r="N14" s="5">
        <v>0</v>
      </c>
      <c r="P14" s="36"/>
      <c r="Q14" s="33"/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14">
        <v>0</v>
      </c>
      <c r="Z14" s="26">
        <v>0</v>
      </c>
      <c r="AA14" s="18">
        <v>0</v>
      </c>
      <c r="AB14" s="5">
        <v>0</v>
      </c>
      <c r="AC14" s="5">
        <v>0</v>
      </c>
    </row>
    <row r="15" spans="1:29">
      <c r="A15" s="36"/>
      <c r="B15" s="3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15">
        <v>0</v>
      </c>
      <c r="K15" s="27">
        <v>0</v>
      </c>
      <c r="L15" s="19">
        <v>0</v>
      </c>
      <c r="M15" s="6">
        <v>0</v>
      </c>
      <c r="N15" s="6">
        <v>0</v>
      </c>
      <c r="P15" s="36"/>
      <c r="Q15" s="34"/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15">
        <v>0</v>
      </c>
      <c r="Z15" s="27">
        <v>0</v>
      </c>
      <c r="AA15" s="19">
        <v>0</v>
      </c>
      <c r="AB15" s="6">
        <v>0</v>
      </c>
      <c r="AC15" s="6">
        <v>0</v>
      </c>
    </row>
    <row r="16" spans="1:29">
      <c r="A16" s="36" t="s">
        <v>63</v>
      </c>
      <c r="B16" s="32" t="s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13">
        <v>0</v>
      </c>
      <c r="K16" s="25">
        <v>0</v>
      </c>
      <c r="L16" s="17">
        <v>0</v>
      </c>
      <c r="M16" s="4">
        <v>0</v>
      </c>
      <c r="N16" s="4">
        <v>0</v>
      </c>
      <c r="P16" s="36" t="s">
        <v>15</v>
      </c>
      <c r="Q16" s="32" t="s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13">
        <v>0</v>
      </c>
      <c r="Z16" s="25">
        <v>0</v>
      </c>
      <c r="AA16" s="17">
        <v>0</v>
      </c>
      <c r="AB16" s="4">
        <v>0</v>
      </c>
      <c r="AC16" s="4">
        <v>0</v>
      </c>
    </row>
    <row r="17" spans="1:29">
      <c r="A17" s="36"/>
      <c r="B17" s="33"/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14">
        <v>0</v>
      </c>
      <c r="K17" s="26">
        <v>0</v>
      </c>
      <c r="L17" s="18">
        <v>0</v>
      </c>
      <c r="M17" s="5">
        <v>0</v>
      </c>
      <c r="N17" s="5">
        <v>0</v>
      </c>
      <c r="P17" s="36"/>
      <c r="Q17" s="33"/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14">
        <v>0</v>
      </c>
      <c r="Z17" s="26">
        <v>0</v>
      </c>
      <c r="AA17" s="18">
        <v>0</v>
      </c>
      <c r="AB17" s="5">
        <v>0</v>
      </c>
      <c r="AC17" s="5">
        <v>0</v>
      </c>
    </row>
    <row r="18" spans="1:29">
      <c r="A18" s="36"/>
      <c r="B18" s="33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14">
        <v>0</v>
      </c>
      <c r="K18" s="26">
        <v>0</v>
      </c>
      <c r="L18" s="18">
        <v>0</v>
      </c>
      <c r="M18" s="5">
        <v>0</v>
      </c>
      <c r="N18" s="5">
        <v>0</v>
      </c>
      <c r="P18" s="36"/>
      <c r="Q18" s="33"/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14">
        <v>0</v>
      </c>
      <c r="Z18" s="26">
        <v>0</v>
      </c>
      <c r="AA18" s="18">
        <v>0</v>
      </c>
      <c r="AB18" s="5">
        <v>0</v>
      </c>
      <c r="AC18" s="5">
        <v>0</v>
      </c>
    </row>
    <row r="19" spans="1:29">
      <c r="A19" s="36"/>
      <c r="B19" s="33"/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14">
        <v>0</v>
      </c>
      <c r="K19" s="26">
        <v>0</v>
      </c>
      <c r="L19" s="18">
        <v>0</v>
      </c>
      <c r="M19" s="5">
        <v>0</v>
      </c>
      <c r="N19" s="5">
        <v>0</v>
      </c>
      <c r="P19" s="36"/>
      <c r="Q19" s="33"/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14">
        <v>0</v>
      </c>
      <c r="Z19" s="26">
        <v>0</v>
      </c>
      <c r="AA19" s="18">
        <v>0</v>
      </c>
      <c r="AB19" s="5">
        <v>0</v>
      </c>
      <c r="AC19" s="5">
        <v>0</v>
      </c>
    </row>
    <row r="20" spans="1:29">
      <c r="A20" s="36"/>
      <c r="B20" s="3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5">
        <v>0</v>
      </c>
      <c r="K20" s="27">
        <v>0</v>
      </c>
      <c r="L20" s="19">
        <v>0</v>
      </c>
      <c r="M20" s="6">
        <v>0</v>
      </c>
      <c r="N20" s="6">
        <v>0</v>
      </c>
      <c r="P20" s="36"/>
      <c r="Q20" s="34"/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15">
        <v>0</v>
      </c>
      <c r="Z20" s="27">
        <v>0</v>
      </c>
      <c r="AA20" s="19">
        <v>0</v>
      </c>
      <c r="AB20" s="6">
        <v>0</v>
      </c>
      <c r="AC20" s="6">
        <v>0</v>
      </c>
    </row>
    <row r="21" spans="1:29">
      <c r="A21" s="36" t="s">
        <v>16</v>
      </c>
      <c r="B21" s="32" t="s">
        <v>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13">
        <v>0</v>
      </c>
      <c r="K21" s="25">
        <v>0</v>
      </c>
      <c r="L21" s="17">
        <v>0</v>
      </c>
      <c r="M21" s="4">
        <v>0</v>
      </c>
      <c r="N21" s="4">
        <v>0</v>
      </c>
      <c r="P21" s="36" t="s">
        <v>16</v>
      </c>
      <c r="Q21" s="32" t="s">
        <v>3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13">
        <v>0</v>
      </c>
      <c r="Z21" s="25">
        <v>0</v>
      </c>
      <c r="AA21" s="17">
        <v>0</v>
      </c>
      <c r="AB21" s="4">
        <v>0</v>
      </c>
      <c r="AC21" s="4">
        <v>0</v>
      </c>
    </row>
    <row r="22" spans="1:29">
      <c r="A22" s="36"/>
      <c r="B22" s="33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14">
        <v>0</v>
      </c>
      <c r="K22" s="26">
        <v>0</v>
      </c>
      <c r="L22" s="18">
        <v>0</v>
      </c>
      <c r="M22" s="5">
        <v>0</v>
      </c>
      <c r="N22" s="5">
        <v>0</v>
      </c>
      <c r="P22" s="36"/>
      <c r="Q22" s="33"/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14">
        <v>0</v>
      </c>
      <c r="Z22" s="26">
        <v>0</v>
      </c>
      <c r="AA22" s="18">
        <v>0</v>
      </c>
      <c r="AB22" s="5">
        <v>0</v>
      </c>
      <c r="AC22" s="5">
        <v>0</v>
      </c>
    </row>
    <row r="23" spans="1:29">
      <c r="A23" s="36"/>
      <c r="B23" s="33"/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14">
        <v>0</v>
      </c>
      <c r="K23" s="26">
        <v>0</v>
      </c>
      <c r="L23" s="18">
        <v>0</v>
      </c>
      <c r="M23" s="5">
        <v>0</v>
      </c>
      <c r="N23" s="5">
        <v>0</v>
      </c>
      <c r="P23" s="36"/>
      <c r="Q23" s="33"/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14">
        <v>0</v>
      </c>
      <c r="Z23" s="26">
        <v>0</v>
      </c>
      <c r="AA23" s="18">
        <v>0</v>
      </c>
      <c r="AB23" s="5">
        <v>0</v>
      </c>
      <c r="AC23" s="5">
        <v>0</v>
      </c>
    </row>
    <row r="24" spans="1:29">
      <c r="A24" s="36"/>
      <c r="B24" s="33"/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14">
        <v>0</v>
      </c>
      <c r="K24" s="26">
        <v>0</v>
      </c>
      <c r="L24" s="18">
        <v>0</v>
      </c>
      <c r="M24" s="5">
        <v>0</v>
      </c>
      <c r="N24" s="5">
        <v>0</v>
      </c>
      <c r="P24" s="36"/>
      <c r="Q24" s="33"/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14">
        <v>0</v>
      </c>
      <c r="Z24" s="26">
        <v>0</v>
      </c>
      <c r="AA24" s="18">
        <v>0</v>
      </c>
      <c r="AB24" s="5">
        <v>0</v>
      </c>
      <c r="AC24" s="5">
        <v>0</v>
      </c>
    </row>
    <row r="25" spans="1:29">
      <c r="A25" s="36"/>
      <c r="B25" s="3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5">
        <v>0</v>
      </c>
      <c r="K25" s="27">
        <v>0</v>
      </c>
      <c r="L25" s="19">
        <v>0</v>
      </c>
      <c r="M25" s="6">
        <v>0</v>
      </c>
      <c r="N25" s="6">
        <v>0</v>
      </c>
      <c r="P25" s="36"/>
      <c r="Q25" s="34"/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15">
        <v>0</v>
      </c>
      <c r="Z25" s="27">
        <v>0</v>
      </c>
      <c r="AA25" s="19">
        <v>0</v>
      </c>
      <c r="AB25" s="6">
        <v>0</v>
      </c>
      <c r="AC25" s="6">
        <v>0</v>
      </c>
    </row>
    <row r="26" spans="1:29">
      <c r="A26" s="36" t="s">
        <v>17</v>
      </c>
      <c r="B26" s="32" t="s">
        <v>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3">
        <v>0</v>
      </c>
      <c r="K26" s="25">
        <v>0</v>
      </c>
      <c r="L26" s="17">
        <v>0</v>
      </c>
      <c r="M26" s="4">
        <v>0</v>
      </c>
      <c r="N26" s="4">
        <v>0</v>
      </c>
      <c r="P26" s="36" t="s">
        <v>17</v>
      </c>
      <c r="Q26" s="32" t="s">
        <v>4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13">
        <v>0</v>
      </c>
      <c r="Z26" s="25">
        <v>0</v>
      </c>
      <c r="AA26" s="17">
        <v>0</v>
      </c>
      <c r="AB26" s="4">
        <v>0</v>
      </c>
      <c r="AC26" s="4">
        <v>0</v>
      </c>
    </row>
    <row r="27" spans="1:29">
      <c r="A27" s="36"/>
      <c r="B27" s="33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14">
        <v>0</v>
      </c>
      <c r="K27" s="26">
        <v>0</v>
      </c>
      <c r="L27" s="18">
        <v>0</v>
      </c>
      <c r="M27" s="5">
        <v>0</v>
      </c>
      <c r="N27" s="5">
        <v>0</v>
      </c>
      <c r="P27" s="36"/>
      <c r="Q27" s="33"/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14">
        <v>0</v>
      </c>
      <c r="Z27" s="26">
        <v>0</v>
      </c>
      <c r="AA27" s="18">
        <v>0</v>
      </c>
      <c r="AB27" s="5">
        <v>0</v>
      </c>
      <c r="AC27" s="5">
        <v>0</v>
      </c>
    </row>
    <row r="28" spans="1:29">
      <c r="A28" s="36"/>
      <c r="B28" s="33"/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14">
        <v>0</v>
      </c>
      <c r="K28" s="26">
        <v>0</v>
      </c>
      <c r="L28" s="18">
        <v>0</v>
      </c>
      <c r="M28" s="5">
        <v>0</v>
      </c>
      <c r="N28" s="5">
        <v>0</v>
      </c>
      <c r="P28" s="36"/>
      <c r="Q28" s="33"/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14">
        <v>0</v>
      </c>
      <c r="Z28" s="26">
        <v>0</v>
      </c>
      <c r="AA28" s="18">
        <v>0</v>
      </c>
      <c r="AB28" s="5">
        <v>0</v>
      </c>
      <c r="AC28" s="5">
        <v>0</v>
      </c>
    </row>
    <row r="29" spans="1:29">
      <c r="A29" s="36"/>
      <c r="B29" s="33"/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4">
        <v>0</v>
      </c>
      <c r="K29" s="26">
        <v>0</v>
      </c>
      <c r="L29" s="18">
        <v>0</v>
      </c>
      <c r="M29" s="5">
        <v>0</v>
      </c>
      <c r="N29" s="5">
        <v>0</v>
      </c>
      <c r="P29" s="36"/>
      <c r="Q29" s="33"/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14">
        <v>0</v>
      </c>
      <c r="Z29" s="26">
        <v>0</v>
      </c>
      <c r="AA29" s="18">
        <v>0</v>
      </c>
      <c r="AB29" s="5">
        <v>0</v>
      </c>
      <c r="AC29" s="5">
        <v>0</v>
      </c>
    </row>
    <row r="30" spans="1:29">
      <c r="A30" s="36"/>
      <c r="B30" s="3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5">
        <v>0</v>
      </c>
      <c r="K30" s="27">
        <v>0</v>
      </c>
      <c r="L30" s="19">
        <v>0</v>
      </c>
      <c r="M30" s="6">
        <v>0</v>
      </c>
      <c r="N30" s="6">
        <v>0</v>
      </c>
      <c r="P30" s="36"/>
      <c r="Q30" s="34"/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15">
        <v>0</v>
      </c>
      <c r="Z30" s="27">
        <v>0</v>
      </c>
      <c r="AA30" s="19">
        <v>0</v>
      </c>
      <c r="AB30" s="6">
        <v>0</v>
      </c>
      <c r="AC30" s="6">
        <v>0</v>
      </c>
    </row>
    <row r="31" spans="1:29">
      <c r="A31" s="36" t="s">
        <v>18</v>
      </c>
      <c r="B31" s="32" t="s">
        <v>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13">
        <v>0</v>
      </c>
      <c r="K31" s="25">
        <v>0</v>
      </c>
      <c r="L31" s="17">
        <v>0</v>
      </c>
      <c r="M31" s="4">
        <v>0</v>
      </c>
      <c r="N31" s="4">
        <v>0</v>
      </c>
      <c r="P31" s="36" t="s">
        <v>18</v>
      </c>
      <c r="Q31" s="32" t="s">
        <v>5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3">
        <v>0</v>
      </c>
      <c r="Z31" s="25">
        <v>0</v>
      </c>
      <c r="AA31" s="17">
        <v>0</v>
      </c>
      <c r="AB31" s="4">
        <v>0</v>
      </c>
      <c r="AC31" s="4">
        <v>0</v>
      </c>
    </row>
    <row r="32" spans="1:29">
      <c r="A32" s="36"/>
      <c r="B32" s="33"/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14">
        <v>0</v>
      </c>
      <c r="K32" s="26">
        <v>0</v>
      </c>
      <c r="L32" s="18">
        <v>0</v>
      </c>
      <c r="M32" s="5">
        <v>0</v>
      </c>
      <c r="N32" s="5">
        <v>0</v>
      </c>
      <c r="P32" s="36"/>
      <c r="Q32" s="33"/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14">
        <v>0</v>
      </c>
      <c r="Z32" s="26">
        <v>0</v>
      </c>
      <c r="AA32" s="18">
        <v>0</v>
      </c>
      <c r="AB32" s="5">
        <v>0</v>
      </c>
      <c r="AC32" s="5">
        <v>0</v>
      </c>
    </row>
    <row r="33" spans="1:29">
      <c r="A33" s="36"/>
      <c r="B33" s="33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14">
        <v>0</v>
      </c>
      <c r="K33" s="26">
        <v>0</v>
      </c>
      <c r="L33" s="18">
        <v>0</v>
      </c>
      <c r="M33" s="5">
        <v>0</v>
      </c>
      <c r="N33" s="5">
        <v>0</v>
      </c>
      <c r="P33" s="36"/>
      <c r="Q33" s="33"/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14">
        <v>0</v>
      </c>
      <c r="Z33" s="26">
        <v>0</v>
      </c>
      <c r="AA33" s="18">
        <v>0</v>
      </c>
      <c r="AB33" s="5">
        <v>0</v>
      </c>
      <c r="AC33" s="5">
        <v>0</v>
      </c>
    </row>
    <row r="34" spans="1:29">
      <c r="A34" s="36"/>
      <c r="B34" s="33"/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14">
        <v>0</v>
      </c>
      <c r="K34" s="26">
        <v>0</v>
      </c>
      <c r="L34" s="18">
        <v>0</v>
      </c>
      <c r="M34" s="5">
        <v>0</v>
      </c>
      <c r="N34" s="5">
        <v>0</v>
      </c>
      <c r="P34" s="36"/>
      <c r="Q34" s="33"/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14">
        <v>0</v>
      </c>
      <c r="Z34" s="26">
        <v>0</v>
      </c>
      <c r="AA34" s="18">
        <v>0</v>
      </c>
      <c r="AB34" s="5">
        <v>0</v>
      </c>
      <c r="AC34" s="5">
        <v>0</v>
      </c>
    </row>
    <row r="35" spans="1:29">
      <c r="A35" s="36"/>
      <c r="B35" s="34"/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5">
        <v>0</v>
      </c>
      <c r="K35" s="27">
        <v>0</v>
      </c>
      <c r="L35" s="19">
        <v>0</v>
      </c>
      <c r="M35" s="6">
        <v>0</v>
      </c>
      <c r="N35" s="6">
        <v>0</v>
      </c>
      <c r="P35" s="36"/>
      <c r="Q35" s="34"/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15">
        <v>0</v>
      </c>
      <c r="Z35" s="27">
        <v>0</v>
      </c>
      <c r="AA35" s="19">
        <v>0</v>
      </c>
      <c r="AB35" s="6">
        <v>0</v>
      </c>
      <c r="AC35" s="6">
        <v>0</v>
      </c>
    </row>
    <row r="36" spans="1:29">
      <c r="A36" s="36" t="s">
        <v>19</v>
      </c>
      <c r="B36" s="32" t="s">
        <v>6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3">
        <v>0</v>
      </c>
      <c r="K36" s="25">
        <v>0</v>
      </c>
      <c r="L36" s="17">
        <v>0</v>
      </c>
      <c r="M36" s="4">
        <v>0</v>
      </c>
      <c r="N36" s="4">
        <v>0</v>
      </c>
      <c r="P36" s="36" t="s">
        <v>19</v>
      </c>
      <c r="Q36" s="32" t="s">
        <v>6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13">
        <v>0</v>
      </c>
      <c r="Z36" s="25">
        <v>0</v>
      </c>
      <c r="AA36" s="17">
        <v>0</v>
      </c>
      <c r="AB36" s="4">
        <v>0</v>
      </c>
      <c r="AC36" s="4">
        <v>0</v>
      </c>
    </row>
    <row r="37" spans="1:29">
      <c r="A37" s="36"/>
      <c r="B37" s="33"/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14">
        <v>0</v>
      </c>
      <c r="K37" s="26">
        <v>0</v>
      </c>
      <c r="L37" s="18">
        <v>0</v>
      </c>
      <c r="M37" s="5">
        <v>0</v>
      </c>
      <c r="N37" s="5">
        <v>0</v>
      </c>
      <c r="P37" s="36"/>
      <c r="Q37" s="33"/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14">
        <v>0</v>
      </c>
      <c r="Z37" s="26">
        <v>0</v>
      </c>
      <c r="AA37" s="18">
        <v>0</v>
      </c>
      <c r="AB37" s="5">
        <v>0</v>
      </c>
      <c r="AC37" s="5">
        <v>0</v>
      </c>
    </row>
    <row r="38" spans="1:29">
      <c r="A38" s="36"/>
      <c r="B38" s="33"/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14">
        <v>0</v>
      </c>
      <c r="K38" s="26">
        <v>0</v>
      </c>
      <c r="L38" s="18">
        <v>0</v>
      </c>
      <c r="M38" s="5">
        <v>0</v>
      </c>
      <c r="N38" s="5">
        <v>0</v>
      </c>
      <c r="P38" s="36"/>
      <c r="Q38" s="33"/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14">
        <v>0</v>
      </c>
      <c r="Z38" s="26">
        <v>0</v>
      </c>
      <c r="AA38" s="18">
        <v>0</v>
      </c>
      <c r="AB38" s="5">
        <v>0</v>
      </c>
      <c r="AC38" s="5">
        <v>0</v>
      </c>
    </row>
    <row r="39" spans="1:29">
      <c r="A39" s="36"/>
      <c r="B39" s="33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14">
        <v>0</v>
      </c>
      <c r="K39" s="26">
        <v>0</v>
      </c>
      <c r="L39" s="18">
        <v>0</v>
      </c>
      <c r="M39" s="5">
        <v>0</v>
      </c>
      <c r="N39" s="5">
        <v>0</v>
      </c>
      <c r="P39" s="36"/>
      <c r="Q39" s="33"/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14">
        <v>0</v>
      </c>
      <c r="Z39" s="26">
        <v>0</v>
      </c>
      <c r="AA39" s="18">
        <v>0</v>
      </c>
      <c r="AB39" s="5">
        <v>0</v>
      </c>
      <c r="AC39" s="5">
        <v>0</v>
      </c>
    </row>
    <row r="40" spans="1:29">
      <c r="A40" s="36"/>
      <c r="B40" s="3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5">
        <v>0</v>
      </c>
      <c r="K40" s="27">
        <v>0</v>
      </c>
      <c r="L40" s="19">
        <v>0</v>
      </c>
      <c r="M40" s="6">
        <v>0</v>
      </c>
      <c r="N40" s="6">
        <v>0</v>
      </c>
      <c r="P40" s="36"/>
      <c r="Q40" s="34"/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15">
        <v>0</v>
      </c>
      <c r="Z40" s="27">
        <v>0</v>
      </c>
      <c r="AA40" s="19">
        <v>0</v>
      </c>
      <c r="AB40" s="6">
        <v>0</v>
      </c>
      <c r="AC40" s="6">
        <v>0</v>
      </c>
    </row>
    <row r="41" spans="1:29">
      <c r="A41" s="36" t="s">
        <v>20</v>
      </c>
      <c r="B41" s="32" t="s">
        <v>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13">
        <v>0</v>
      </c>
      <c r="K41" s="25">
        <v>0</v>
      </c>
      <c r="L41" s="17">
        <v>0</v>
      </c>
      <c r="M41" s="4">
        <v>0</v>
      </c>
      <c r="N41" s="4">
        <v>0</v>
      </c>
      <c r="P41" s="36" t="s">
        <v>20</v>
      </c>
      <c r="Q41" s="32" t="s">
        <v>7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13">
        <v>0</v>
      </c>
      <c r="Z41" s="25">
        <v>0</v>
      </c>
      <c r="AA41" s="17">
        <v>0</v>
      </c>
      <c r="AB41" s="4">
        <v>0</v>
      </c>
      <c r="AC41" s="4">
        <v>0</v>
      </c>
    </row>
    <row r="42" spans="1:29">
      <c r="A42" s="36"/>
      <c r="B42" s="33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4">
        <v>0</v>
      </c>
      <c r="K42" s="26">
        <v>0</v>
      </c>
      <c r="L42" s="18">
        <v>0</v>
      </c>
      <c r="M42" s="5">
        <v>0</v>
      </c>
      <c r="N42" s="5">
        <v>0</v>
      </c>
      <c r="P42" s="36"/>
      <c r="Q42" s="33"/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14">
        <v>0</v>
      </c>
      <c r="Z42" s="26">
        <v>0</v>
      </c>
      <c r="AA42" s="18">
        <v>0</v>
      </c>
      <c r="AB42" s="5">
        <v>0</v>
      </c>
      <c r="AC42" s="5">
        <v>0</v>
      </c>
    </row>
    <row r="43" spans="1:29">
      <c r="A43" s="36"/>
      <c r="B43" s="33"/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14">
        <v>0</v>
      </c>
      <c r="K43" s="26">
        <v>0</v>
      </c>
      <c r="L43" s="18">
        <v>0</v>
      </c>
      <c r="M43" s="5">
        <v>0</v>
      </c>
      <c r="N43" s="5">
        <v>0</v>
      </c>
      <c r="P43" s="36"/>
      <c r="Q43" s="33"/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14">
        <v>0</v>
      </c>
      <c r="Z43" s="26">
        <v>0</v>
      </c>
      <c r="AA43" s="18">
        <v>0</v>
      </c>
      <c r="AB43" s="5">
        <v>0</v>
      </c>
      <c r="AC43" s="5">
        <v>0</v>
      </c>
    </row>
    <row r="44" spans="1:29">
      <c r="A44" s="36"/>
      <c r="B44" s="33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14">
        <v>0</v>
      </c>
      <c r="K44" s="26">
        <v>0</v>
      </c>
      <c r="L44" s="18">
        <v>0</v>
      </c>
      <c r="M44" s="5">
        <v>0</v>
      </c>
      <c r="N44" s="5">
        <v>0</v>
      </c>
      <c r="P44" s="36"/>
      <c r="Q44" s="33"/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14">
        <v>0</v>
      </c>
      <c r="Z44" s="26">
        <v>0</v>
      </c>
      <c r="AA44" s="18">
        <v>0</v>
      </c>
      <c r="AB44" s="5">
        <v>0</v>
      </c>
      <c r="AC44" s="5">
        <v>0</v>
      </c>
    </row>
    <row r="45" spans="1:29">
      <c r="A45" s="36"/>
      <c r="B45" s="3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5">
        <v>0</v>
      </c>
      <c r="K45" s="27">
        <v>0</v>
      </c>
      <c r="L45" s="19">
        <v>0</v>
      </c>
      <c r="M45" s="6">
        <v>0</v>
      </c>
      <c r="N45" s="6">
        <v>0</v>
      </c>
      <c r="P45" s="36"/>
      <c r="Q45" s="34"/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15">
        <v>0</v>
      </c>
      <c r="Z45" s="27">
        <v>0</v>
      </c>
      <c r="AA45" s="19">
        <v>0</v>
      </c>
      <c r="AB45" s="6">
        <v>0</v>
      </c>
      <c r="AC45" s="6">
        <v>0</v>
      </c>
    </row>
    <row r="47" spans="1:29" ht="23">
      <c r="B47" s="35" t="s">
        <v>22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Q47" s="35" t="s">
        <v>31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>
      <c r="L48" s="3"/>
      <c r="M48" s="3"/>
      <c r="N48" s="3"/>
      <c r="AA48" s="3"/>
      <c r="AB48" s="3"/>
      <c r="AC48" s="3"/>
    </row>
    <row r="49" spans="1:30">
      <c r="A49" s="3" t="s">
        <v>12</v>
      </c>
      <c r="B49" s="8"/>
      <c r="C49" s="9">
        <v>1</v>
      </c>
      <c r="D49" s="9">
        <v>2</v>
      </c>
      <c r="E49" s="9">
        <v>3</v>
      </c>
      <c r="F49" s="9">
        <v>4</v>
      </c>
      <c r="G49" s="9">
        <v>5</v>
      </c>
      <c r="H49" s="9">
        <v>6</v>
      </c>
      <c r="I49" s="9">
        <v>7</v>
      </c>
      <c r="J49" s="9">
        <v>8</v>
      </c>
      <c r="K49" s="9">
        <v>9</v>
      </c>
      <c r="L49" s="9">
        <v>10</v>
      </c>
      <c r="M49" s="9">
        <v>11</v>
      </c>
      <c r="N49" s="9">
        <v>12</v>
      </c>
      <c r="O49" s="7"/>
      <c r="P49" s="3" t="s">
        <v>12</v>
      </c>
      <c r="Q49" s="8"/>
      <c r="R49" s="9">
        <v>1</v>
      </c>
      <c r="S49" s="9">
        <v>2</v>
      </c>
      <c r="T49" s="9">
        <v>3</v>
      </c>
      <c r="U49" s="9">
        <v>4</v>
      </c>
      <c r="V49" s="9">
        <v>5</v>
      </c>
      <c r="W49" s="9">
        <v>6</v>
      </c>
      <c r="X49" s="9">
        <v>7</v>
      </c>
      <c r="Y49" s="9">
        <v>8</v>
      </c>
      <c r="Z49" s="9">
        <v>9</v>
      </c>
      <c r="AA49" s="9">
        <v>10</v>
      </c>
      <c r="AB49" s="9">
        <v>11</v>
      </c>
      <c r="AC49" s="9">
        <v>12</v>
      </c>
      <c r="AD49" s="7"/>
    </row>
    <row r="50" spans="1:30">
      <c r="A50" s="36" t="s">
        <v>54</v>
      </c>
      <c r="B50" s="28" t="s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7"/>
      <c r="P50" s="36" t="s">
        <v>13</v>
      </c>
      <c r="Q50" s="28" t="s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7"/>
    </row>
    <row r="51" spans="1:30">
      <c r="A51" s="36"/>
      <c r="B51" s="29"/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7"/>
      <c r="P51" s="36"/>
      <c r="Q51" s="29"/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7"/>
    </row>
    <row r="52" spans="1:30">
      <c r="A52" s="36"/>
      <c r="B52" s="29"/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7"/>
      <c r="P52" s="36"/>
      <c r="Q52" s="29"/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7"/>
    </row>
    <row r="53" spans="1:30">
      <c r="A53" s="36"/>
      <c r="B53" s="29"/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7"/>
      <c r="P53" s="36"/>
      <c r="Q53" s="29"/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7"/>
    </row>
    <row r="54" spans="1:30">
      <c r="A54" s="36"/>
      <c r="B54" s="30"/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7"/>
      <c r="P54" s="36"/>
      <c r="Q54" s="30"/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7"/>
    </row>
    <row r="55" spans="1:30">
      <c r="A55" s="36" t="s">
        <v>23</v>
      </c>
      <c r="B55" s="28" t="s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7"/>
      <c r="P55" s="36" t="s">
        <v>23</v>
      </c>
      <c r="Q55" s="28" t="s">
        <v>1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7"/>
    </row>
    <row r="56" spans="1:30">
      <c r="A56" s="36"/>
      <c r="B56" s="29"/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7"/>
      <c r="P56" s="36"/>
      <c r="Q56" s="29"/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7"/>
    </row>
    <row r="57" spans="1:30">
      <c r="A57" s="36"/>
      <c r="B57" s="29"/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7"/>
      <c r="P57" s="36"/>
      <c r="Q57" s="29"/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7"/>
    </row>
    <row r="58" spans="1:30">
      <c r="A58" s="36"/>
      <c r="B58" s="29"/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7"/>
      <c r="P58" s="36"/>
      <c r="Q58" s="29"/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7"/>
    </row>
    <row r="59" spans="1:30">
      <c r="A59" s="36"/>
      <c r="B59" s="30"/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7"/>
      <c r="P59" s="36"/>
      <c r="Q59" s="30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7"/>
    </row>
    <row r="60" spans="1:30">
      <c r="A60" s="36" t="s">
        <v>24</v>
      </c>
      <c r="B60" s="28" t="s">
        <v>2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7"/>
      <c r="P60" s="36" t="s">
        <v>24</v>
      </c>
      <c r="Q60" s="28" t="s">
        <v>2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7"/>
    </row>
    <row r="61" spans="1:30">
      <c r="A61" s="36"/>
      <c r="B61" s="29"/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7"/>
      <c r="P61" s="36"/>
      <c r="Q61" s="29"/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7"/>
    </row>
    <row r="62" spans="1:30">
      <c r="A62" s="36"/>
      <c r="B62" s="29"/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7"/>
      <c r="P62" s="36"/>
      <c r="Q62" s="29"/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7"/>
    </row>
    <row r="63" spans="1:30">
      <c r="A63" s="36"/>
      <c r="B63" s="29"/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7"/>
      <c r="P63" s="36"/>
      <c r="Q63" s="29"/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7"/>
    </row>
    <row r="64" spans="1:30">
      <c r="A64" s="36"/>
      <c r="B64" s="30"/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7"/>
      <c r="P64" s="36"/>
      <c r="Q64" s="30"/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7"/>
    </row>
    <row r="65" spans="1:30">
      <c r="A65" s="36" t="s">
        <v>25</v>
      </c>
      <c r="B65" s="28" t="s">
        <v>3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7"/>
      <c r="P65" s="36" t="s">
        <v>25</v>
      </c>
      <c r="Q65" s="28" t="s">
        <v>3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7"/>
    </row>
    <row r="66" spans="1:30">
      <c r="A66" s="36"/>
      <c r="B66" s="29"/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7"/>
      <c r="P66" s="36"/>
      <c r="Q66" s="29"/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7"/>
    </row>
    <row r="67" spans="1:30">
      <c r="A67" s="36"/>
      <c r="B67" s="29"/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7"/>
      <c r="P67" s="36"/>
      <c r="Q67" s="29"/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7"/>
    </row>
    <row r="68" spans="1:30">
      <c r="A68" s="36"/>
      <c r="B68" s="29"/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7"/>
      <c r="P68" s="36"/>
      <c r="Q68" s="29"/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7"/>
    </row>
    <row r="69" spans="1:30">
      <c r="A69" s="36"/>
      <c r="B69" s="30"/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7"/>
      <c r="P69" s="36"/>
      <c r="Q69" s="30"/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7"/>
    </row>
    <row r="70" spans="1:30">
      <c r="A70" s="36" t="s">
        <v>26</v>
      </c>
      <c r="B70" s="28" t="s">
        <v>4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7"/>
      <c r="P70" s="36" t="s">
        <v>26</v>
      </c>
      <c r="Q70" s="28" t="s">
        <v>4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7"/>
    </row>
    <row r="71" spans="1:30">
      <c r="A71" s="36"/>
      <c r="B71" s="29"/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7"/>
      <c r="P71" s="36"/>
      <c r="Q71" s="29"/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7"/>
    </row>
    <row r="72" spans="1:30">
      <c r="A72" s="36"/>
      <c r="B72" s="29"/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7"/>
      <c r="P72" s="36"/>
      <c r="Q72" s="29"/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7"/>
    </row>
    <row r="73" spans="1:30">
      <c r="A73" s="36"/>
      <c r="B73" s="29"/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7"/>
      <c r="P73" s="36"/>
      <c r="Q73" s="29"/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7"/>
    </row>
    <row r="74" spans="1:30">
      <c r="A74" s="36"/>
      <c r="B74" s="30"/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7"/>
      <c r="P74" s="36"/>
      <c r="Q74" s="30"/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7"/>
    </row>
    <row r="75" spans="1:30">
      <c r="A75" s="36" t="s">
        <v>27</v>
      </c>
      <c r="B75" s="28" t="s">
        <v>5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7"/>
      <c r="P75" s="36" t="s">
        <v>27</v>
      </c>
      <c r="Q75" s="28" t="s">
        <v>5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7"/>
    </row>
    <row r="76" spans="1:30">
      <c r="A76" s="36"/>
      <c r="B76" s="29"/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7"/>
      <c r="P76" s="36"/>
      <c r="Q76" s="29"/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7"/>
    </row>
    <row r="77" spans="1:30">
      <c r="A77" s="36"/>
      <c r="B77" s="29"/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7"/>
      <c r="P77" s="36"/>
      <c r="Q77" s="29"/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7"/>
    </row>
    <row r="78" spans="1:30">
      <c r="A78" s="36"/>
      <c r="B78" s="29"/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7"/>
      <c r="P78" s="36"/>
      <c r="Q78" s="29"/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7"/>
    </row>
    <row r="79" spans="1:30">
      <c r="A79" s="36"/>
      <c r="B79" s="30"/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7"/>
      <c r="P79" s="36"/>
      <c r="Q79" s="30"/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7"/>
    </row>
    <row r="80" spans="1:30">
      <c r="A80" s="36" t="s">
        <v>28</v>
      </c>
      <c r="B80" s="28" t="s">
        <v>6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7"/>
      <c r="P80" s="36" t="s">
        <v>28</v>
      </c>
      <c r="Q80" s="28" t="s">
        <v>6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7"/>
    </row>
    <row r="81" spans="1:30">
      <c r="A81" s="36"/>
      <c r="B81" s="29"/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7"/>
      <c r="P81" s="36"/>
      <c r="Q81" s="29"/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7"/>
    </row>
    <row r="82" spans="1:30">
      <c r="A82" s="36"/>
      <c r="B82" s="29"/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7"/>
      <c r="P82" s="36"/>
      <c r="Q82" s="29"/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7"/>
    </row>
    <row r="83" spans="1:30">
      <c r="A83" s="36"/>
      <c r="B83" s="29"/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7"/>
      <c r="P83" s="36"/>
      <c r="Q83" s="29"/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7"/>
    </row>
    <row r="84" spans="1:30">
      <c r="A84" s="36"/>
      <c r="B84" s="30"/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7"/>
      <c r="P84" s="36"/>
      <c r="Q84" s="30"/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7"/>
    </row>
    <row r="85" spans="1:30">
      <c r="A85" s="36" t="s">
        <v>29</v>
      </c>
      <c r="B85" s="28" t="s">
        <v>7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7"/>
      <c r="P85" s="36" t="s">
        <v>29</v>
      </c>
      <c r="Q85" s="28" t="s">
        <v>7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7"/>
    </row>
    <row r="86" spans="1:30">
      <c r="A86" s="36"/>
      <c r="B86" s="29"/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7"/>
      <c r="P86" s="36"/>
      <c r="Q86" s="29"/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7"/>
    </row>
    <row r="87" spans="1:30">
      <c r="A87" s="36"/>
      <c r="B87" s="29"/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7"/>
      <c r="P87" s="36"/>
      <c r="Q87" s="29"/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7"/>
    </row>
    <row r="88" spans="1:30">
      <c r="A88" s="36"/>
      <c r="B88" s="29"/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7"/>
      <c r="P88" s="36"/>
      <c r="Q88" s="29"/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7"/>
    </row>
    <row r="89" spans="1:30">
      <c r="A89" s="36"/>
      <c r="B89" s="30"/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7"/>
      <c r="P89" s="36"/>
      <c r="Q89" s="30"/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7"/>
    </row>
    <row r="90" spans="1:30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112" spans="6:32">
      <c r="F112" s="8"/>
      <c r="G112" s="9">
        <v>1</v>
      </c>
      <c r="H112" s="9">
        <v>2</v>
      </c>
      <c r="I112" s="9">
        <v>3</v>
      </c>
      <c r="J112" s="9">
        <v>4</v>
      </c>
      <c r="K112" s="9">
        <v>5</v>
      </c>
      <c r="L112" s="9">
        <v>6</v>
      </c>
      <c r="M112" s="9">
        <v>7</v>
      </c>
      <c r="N112" s="9">
        <v>8</v>
      </c>
      <c r="O112" s="9">
        <v>9</v>
      </c>
      <c r="P112" s="9">
        <v>10</v>
      </c>
      <c r="Q112" s="9">
        <v>11</v>
      </c>
      <c r="R112" s="9">
        <v>12</v>
      </c>
      <c r="T112" s="8"/>
      <c r="U112" s="9">
        <v>1</v>
      </c>
      <c r="V112" s="9">
        <v>2</v>
      </c>
      <c r="W112" s="9">
        <v>3</v>
      </c>
      <c r="X112" s="9">
        <v>4</v>
      </c>
      <c r="Y112" s="9">
        <v>5</v>
      </c>
      <c r="Z112" s="9">
        <v>6</v>
      </c>
      <c r="AA112" s="9">
        <v>7</v>
      </c>
      <c r="AB112" s="9">
        <v>8</v>
      </c>
      <c r="AC112" s="9">
        <v>9</v>
      </c>
      <c r="AD112" s="9">
        <v>10</v>
      </c>
      <c r="AE112" s="9">
        <v>11</v>
      </c>
      <c r="AF112" s="9">
        <v>12</v>
      </c>
    </row>
    <row r="113" spans="6:32">
      <c r="F113" s="28" t="s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T113" s="28" t="s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</row>
    <row r="114" spans="6:32">
      <c r="F114" s="29"/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T114" s="29"/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</row>
    <row r="115" spans="6:32">
      <c r="F115" s="29"/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T115" s="29"/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</row>
    <row r="116" spans="6:32">
      <c r="F116" s="29"/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T116" s="29"/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</row>
    <row r="117" spans="6:32">
      <c r="F117" s="30"/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T117" s="30"/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</row>
    <row r="118" spans="6:32">
      <c r="F118" s="28" t="s">
        <v>1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T118" s="28" t="s">
        <v>1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</row>
    <row r="119" spans="6:32">
      <c r="F119" s="29"/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T119" s="29"/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</row>
    <row r="120" spans="6:32">
      <c r="F120" s="29"/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T120" s="29"/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</row>
    <row r="121" spans="6:32">
      <c r="F121" s="29"/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T121" s="29"/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</row>
    <row r="122" spans="6:32">
      <c r="F122" s="30"/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T122" s="30"/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</row>
    <row r="123" spans="6:32">
      <c r="F123" s="28" t="s">
        <v>2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T123" s="28" t="s">
        <v>2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</row>
    <row r="124" spans="6:32">
      <c r="F124" s="29"/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T124" s="29"/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</row>
    <row r="125" spans="6:32">
      <c r="F125" s="29"/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T125" s="29"/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</row>
    <row r="126" spans="6:32">
      <c r="F126" s="29"/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T126" s="29"/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</row>
    <row r="127" spans="6:32">
      <c r="F127" s="30"/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T127" s="30"/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</row>
    <row r="128" spans="6:32">
      <c r="F128" s="28" t="s">
        <v>3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T128" s="28" t="s">
        <v>3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</row>
    <row r="129" spans="6:32">
      <c r="F129" s="29"/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T129" s="29"/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</row>
    <row r="130" spans="6:32">
      <c r="F130" s="29"/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T130" s="29"/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</row>
    <row r="131" spans="6:32">
      <c r="F131" s="29"/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T131" s="29"/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</row>
    <row r="132" spans="6:32">
      <c r="F132" s="30"/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T132" s="30"/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</row>
    <row r="133" spans="6:32">
      <c r="F133" s="28" t="s">
        <v>4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T133" s="28" t="s">
        <v>4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</row>
    <row r="134" spans="6:32">
      <c r="F134" s="29"/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T134" s="29"/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</row>
    <row r="135" spans="6:32">
      <c r="F135" s="29"/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T135" s="29"/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</row>
    <row r="136" spans="6:32">
      <c r="F136" s="29"/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T136" s="29"/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</row>
    <row r="137" spans="6:32">
      <c r="F137" s="30"/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T137" s="30"/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</row>
    <row r="138" spans="6:32">
      <c r="F138" s="28" t="s">
        <v>5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T138" s="28" t="s">
        <v>5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</row>
    <row r="139" spans="6:32">
      <c r="F139" s="29"/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T139" s="29"/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</row>
    <row r="140" spans="6:32">
      <c r="F140" s="29"/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T140" s="29"/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</row>
    <row r="141" spans="6:32">
      <c r="F141" s="29"/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T141" s="29"/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</row>
    <row r="142" spans="6:32">
      <c r="F142" s="30"/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T142" s="30"/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</row>
    <row r="143" spans="6:32">
      <c r="F143" s="28" t="s">
        <v>6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T143" s="28" t="s">
        <v>6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</row>
    <row r="144" spans="6:32">
      <c r="F144" s="29"/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T144" s="29"/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</row>
    <row r="145" spans="6:32">
      <c r="F145" s="29"/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T145" s="29"/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</row>
    <row r="146" spans="6:32">
      <c r="F146" s="29"/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T146" s="29"/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</row>
    <row r="147" spans="6:32">
      <c r="F147" s="30"/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T147" s="30"/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</row>
    <row r="148" spans="6:32">
      <c r="F148" s="28" t="s">
        <v>7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T148" s="28" t="s">
        <v>7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</row>
    <row r="149" spans="6:32">
      <c r="F149" s="29"/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T149" s="29"/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</row>
    <row r="150" spans="6:32">
      <c r="F150" s="29"/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T150" s="29"/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</row>
    <row r="151" spans="6:32">
      <c r="F151" s="29"/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T151" s="29"/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</row>
    <row r="152" spans="6:32">
      <c r="F152" s="30"/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T152" s="30"/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</row>
  </sheetData>
  <mergeCells count="85">
    <mergeCell ref="F133:F137"/>
    <mergeCell ref="F138:F142"/>
    <mergeCell ref="F143:F147"/>
    <mergeCell ref="F148:F152"/>
    <mergeCell ref="P80:P84"/>
    <mergeCell ref="P85:P89"/>
    <mergeCell ref="F113:F117"/>
    <mergeCell ref="F118:F122"/>
    <mergeCell ref="F123:F127"/>
    <mergeCell ref="F128:F132"/>
    <mergeCell ref="B60:B64"/>
    <mergeCell ref="B65:B69"/>
    <mergeCell ref="B70:B74"/>
    <mergeCell ref="B75:B79"/>
    <mergeCell ref="B80:B84"/>
    <mergeCell ref="B85:B89"/>
    <mergeCell ref="P65:P69"/>
    <mergeCell ref="P70:P74"/>
    <mergeCell ref="P75:P79"/>
    <mergeCell ref="P6:P10"/>
    <mergeCell ref="P11:P15"/>
    <mergeCell ref="P16:P20"/>
    <mergeCell ref="P21:P25"/>
    <mergeCell ref="P26:P30"/>
    <mergeCell ref="P31:P35"/>
    <mergeCell ref="T133:T137"/>
    <mergeCell ref="T138:T142"/>
    <mergeCell ref="T143:T147"/>
    <mergeCell ref="T148:T152"/>
    <mergeCell ref="A6:A10"/>
    <mergeCell ref="A11:A15"/>
    <mergeCell ref="A16:A20"/>
    <mergeCell ref="A21:A25"/>
    <mergeCell ref="A26:A30"/>
    <mergeCell ref="A31:A35"/>
    <mergeCell ref="P36:P40"/>
    <mergeCell ref="P41:P45"/>
    <mergeCell ref="T113:T117"/>
    <mergeCell ref="T118:T122"/>
    <mergeCell ref="T123:T127"/>
    <mergeCell ref="T128:T132"/>
    <mergeCell ref="A36:A40"/>
    <mergeCell ref="A41:A45"/>
    <mergeCell ref="B3:N3"/>
    <mergeCell ref="B50:B54"/>
    <mergeCell ref="P50:P54"/>
    <mergeCell ref="B6:B10"/>
    <mergeCell ref="B11:B15"/>
    <mergeCell ref="B16:B20"/>
    <mergeCell ref="B21:B25"/>
    <mergeCell ref="B26:B30"/>
    <mergeCell ref="B31:B35"/>
    <mergeCell ref="B36:B40"/>
    <mergeCell ref="B41:B45"/>
    <mergeCell ref="A65:A69"/>
    <mergeCell ref="A70:A74"/>
    <mergeCell ref="A75:A79"/>
    <mergeCell ref="A80:A84"/>
    <mergeCell ref="A85:A89"/>
    <mergeCell ref="Q55:Q59"/>
    <mergeCell ref="Q60:Q64"/>
    <mergeCell ref="B47:N47"/>
    <mergeCell ref="A50:A54"/>
    <mergeCell ref="A55:A59"/>
    <mergeCell ref="A60:A64"/>
    <mergeCell ref="B55:B59"/>
    <mergeCell ref="P55:P59"/>
    <mergeCell ref="P60:P64"/>
    <mergeCell ref="B1:AC2"/>
    <mergeCell ref="Q36:Q40"/>
    <mergeCell ref="Q41:Q45"/>
    <mergeCell ref="Q47:AC47"/>
    <mergeCell ref="Q50:Q54"/>
    <mergeCell ref="Q3:AC3"/>
    <mergeCell ref="Q6:Q10"/>
    <mergeCell ref="Q11:Q15"/>
    <mergeCell ref="Q16:Q20"/>
    <mergeCell ref="Q21:Q25"/>
    <mergeCell ref="Q26:Q30"/>
    <mergeCell ref="Q31:Q35"/>
    <mergeCell ref="Q65:Q69"/>
    <mergeCell ref="Q70:Q74"/>
    <mergeCell ref="Q75:Q79"/>
    <mergeCell ref="Q80:Q84"/>
    <mergeCell ref="Q85:Q8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selection activeCell="E28" sqref="E28"/>
    </sheetView>
  </sheetViews>
  <sheetFormatPr baseColWidth="10" defaultRowHeight="15" x14ac:dyDescent="0"/>
  <cols>
    <col min="1" max="1" width="18.1640625" customWidth="1"/>
    <col min="2" max="2" width="14.1640625" customWidth="1"/>
    <col min="3" max="3" width="6.6640625" customWidth="1"/>
    <col min="4" max="4" width="16.1640625" customWidth="1"/>
    <col min="5" max="5" width="18.33203125" customWidth="1"/>
    <col min="6" max="6" width="14.33203125" customWidth="1"/>
    <col min="7" max="7" width="10.6640625" customWidth="1"/>
    <col min="8" max="8" width="20.83203125" customWidth="1"/>
    <col min="9" max="9" width="22.5" customWidth="1"/>
    <col min="10" max="11" width="14.33203125" customWidth="1"/>
    <col min="12" max="12" width="15.1640625" customWidth="1"/>
    <col min="13" max="13" width="14.33203125" customWidth="1"/>
    <col min="16" max="16" width="19.33203125" customWidth="1"/>
    <col min="17" max="17" width="20.6640625" customWidth="1"/>
    <col min="18" max="21" width="14.83203125" customWidth="1"/>
  </cols>
  <sheetData>
    <row r="1" spans="1:28" ht="15" customHeight="1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23"/>
      <c r="W1" s="23"/>
      <c r="X1" s="23"/>
      <c r="Y1" s="23"/>
      <c r="Z1" s="23"/>
      <c r="AA1" s="23"/>
      <c r="AB1" s="23"/>
    </row>
    <row r="2" spans="1:28" ht="1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23"/>
      <c r="W2" s="23"/>
      <c r="X2" s="23"/>
      <c r="Y2" s="23"/>
      <c r="Z2" s="23"/>
      <c r="AA2" s="23"/>
      <c r="AB2" s="23"/>
    </row>
    <row r="4" spans="1:28" ht="20">
      <c r="A4" s="38" t="s">
        <v>32</v>
      </c>
      <c r="B4" s="38"/>
      <c r="C4" s="38"/>
      <c r="D4" s="38"/>
      <c r="E4" s="38"/>
      <c r="F4" s="22"/>
      <c r="G4" s="38" t="s">
        <v>51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8">
      <c r="A5" s="3" t="s">
        <v>33</v>
      </c>
      <c r="B5" s="3" t="s">
        <v>34</v>
      </c>
      <c r="C5" s="3" t="s">
        <v>35</v>
      </c>
      <c r="D5" s="3" t="s">
        <v>36</v>
      </c>
      <c r="E5" s="3" t="s">
        <v>52</v>
      </c>
      <c r="H5" s="3" t="s">
        <v>47</v>
      </c>
      <c r="I5" s="3" t="s">
        <v>48</v>
      </c>
      <c r="J5" s="3" t="s">
        <v>45</v>
      </c>
      <c r="K5" s="3" t="s">
        <v>46</v>
      </c>
      <c r="L5" s="3" t="s">
        <v>49</v>
      </c>
      <c r="M5" s="3" t="s">
        <v>50</v>
      </c>
      <c r="P5" s="3" t="s">
        <v>47</v>
      </c>
      <c r="Q5" s="3" t="s">
        <v>48</v>
      </c>
      <c r="R5" s="3" t="s">
        <v>45</v>
      </c>
      <c r="S5" s="3" t="s">
        <v>46</v>
      </c>
      <c r="T5" s="3" t="s">
        <v>49</v>
      </c>
      <c r="U5" s="3" t="s">
        <v>50</v>
      </c>
    </row>
    <row r="6" spans="1:28">
      <c r="A6" s="20">
        <v>0</v>
      </c>
      <c r="B6" t="s">
        <v>37</v>
      </c>
      <c r="C6" s="21">
        <f>A6/2.412*20</f>
        <v>0</v>
      </c>
      <c r="D6">
        <f>AVERAGE('Raw Data'!L6:N10)</f>
        <v>0</v>
      </c>
      <c r="E6">
        <f>AVERAGE('Raw Data'!AA6:AC10)</f>
        <v>0</v>
      </c>
      <c r="G6" s="39" t="str">
        <f>'Raw Data'!A6:A10</f>
        <v>TRiP Control A</v>
      </c>
      <c r="H6" t="e">
        <f>AVERAGEIF('Raw Data'!C6:C10,"&gt;="&amp;B16)</f>
        <v>#DIV/0!</v>
      </c>
      <c r="I6" t="e">
        <f>AVERAGEIF('Raw Data'!R6:R10,"&gt;="&amp;B16)</f>
        <v>#DIV/0!</v>
      </c>
      <c r="O6" s="39" t="str">
        <f>'Raw Data'!A50</f>
        <v>TRiP Control B</v>
      </c>
      <c r="P6" t="e">
        <f>AVERAGEIF('Raw Data'!C50:C54,"&gt;="&amp;B16)</f>
        <v>#DIV/0!</v>
      </c>
      <c r="Q6" t="e">
        <f>AVERAGEIF('Raw Data'!R50:R54,"&gt;="&amp;B16)</f>
        <v>#DIV/0!</v>
      </c>
    </row>
    <row r="7" spans="1:28">
      <c r="A7" s="20">
        <v>0.1</v>
      </c>
      <c r="B7" t="s">
        <v>38</v>
      </c>
      <c r="C7" s="21">
        <f t="shared" ref="C7:C13" si="0">A7/2.412*20</f>
        <v>0.82918739635157557</v>
      </c>
      <c r="D7">
        <f>AVERAGE('Raw Data'!L11:N15)</f>
        <v>0</v>
      </c>
      <c r="E7">
        <f>AVERAGE('Raw Data'!AA11:AC15)</f>
        <v>0</v>
      </c>
      <c r="G7" s="39"/>
      <c r="H7" t="e">
        <f>AVERAGEIF('Raw Data'!D6:D10,"&gt;="&amp;B16)</f>
        <v>#DIV/0!</v>
      </c>
      <c r="I7" t="e">
        <f>AVERAGEIF('Raw Data'!S6:S10,"&gt;="&amp;B16)</f>
        <v>#DIV/0!</v>
      </c>
      <c r="O7" s="39"/>
      <c r="P7" t="e">
        <f>AVERAGEIF('Raw Data'!D50:D54,"&gt;="&amp;B16)</f>
        <v>#DIV/0!</v>
      </c>
      <c r="Q7" t="e">
        <f>AVERAGEIF('Raw Data'!S50:S54,"&gt;="&amp;B16)</f>
        <v>#DIV/0!</v>
      </c>
    </row>
    <row r="8" spans="1:28">
      <c r="A8" s="20">
        <v>0.2</v>
      </c>
      <c r="B8" t="s">
        <v>39</v>
      </c>
      <c r="C8" s="21">
        <f t="shared" si="0"/>
        <v>1.6583747927031511</v>
      </c>
      <c r="D8">
        <f>AVERAGE('Raw Data'!L16:N20)</f>
        <v>0</v>
      </c>
      <c r="E8">
        <f>AVERAGE('Raw Data'!AA16:AC20)</f>
        <v>0</v>
      </c>
      <c r="G8" s="39"/>
      <c r="H8" t="e">
        <f>AVERAGEIF('Raw Data'!E6:E10,"&gt;="&amp;B16)</f>
        <v>#DIV/0!</v>
      </c>
      <c r="I8" t="e">
        <f>AVERAGEIF('Raw Data'!T6:T10,"&gt;="&amp;B16)</f>
        <v>#DIV/0!</v>
      </c>
      <c r="O8" s="39"/>
      <c r="P8" t="e">
        <f>AVERAGEIF('Raw Data'!E50:E54,"&gt;="&amp;B16)</f>
        <v>#DIV/0!</v>
      </c>
      <c r="Q8" t="e">
        <f>AVERAGEIF('Raw Data'!T50:T54,"&gt;="&amp;B16)</f>
        <v>#DIV/0!</v>
      </c>
    </row>
    <row r="9" spans="1:28">
      <c r="A9" s="20">
        <v>0.5</v>
      </c>
      <c r="B9" t="s">
        <v>40</v>
      </c>
      <c r="C9" s="21">
        <f t="shared" si="0"/>
        <v>4.1459369817578775</v>
      </c>
      <c r="D9">
        <f>AVERAGE('Raw Data'!L21:N25)</f>
        <v>0</v>
      </c>
      <c r="E9">
        <f>AVERAGE('Raw Data'!AA21:AC25)</f>
        <v>0</v>
      </c>
      <c r="G9" s="39"/>
      <c r="H9" t="e">
        <f>AVERAGEIF('Raw Data'!F6:F10,"&gt;="&amp;B16)</f>
        <v>#DIV/0!</v>
      </c>
      <c r="I9" t="e">
        <f>AVERAGEIF('Raw Data'!U6:U10,"&gt;="&amp;B16)</f>
        <v>#DIV/0!</v>
      </c>
      <c r="O9" s="39"/>
      <c r="P9" t="e">
        <f>AVERAGEIF('Raw Data'!F50:F54,"&gt;="&amp;B16)</f>
        <v>#DIV/0!</v>
      </c>
      <c r="Q9" t="e">
        <f>AVERAGEIF('Raw Data'!U50:U54,"&gt;="&amp;B16)</f>
        <v>#DIV/0!</v>
      </c>
    </row>
    <row r="10" spans="1:28">
      <c r="A10" s="20">
        <v>1</v>
      </c>
      <c r="B10" t="s">
        <v>41</v>
      </c>
      <c r="C10" s="21">
        <f t="shared" si="0"/>
        <v>8.291873963515755</v>
      </c>
      <c r="D10">
        <f>AVERAGE('Raw Data'!L26:N30)</f>
        <v>0</v>
      </c>
      <c r="E10">
        <f>AVERAGE('Raw Data'!AA26:AC30)</f>
        <v>0</v>
      </c>
      <c r="G10" s="39"/>
      <c r="H10" t="e">
        <f>AVERAGEIF('Raw Data'!G6:G10,"&gt;="&amp;B16)</f>
        <v>#DIV/0!</v>
      </c>
      <c r="I10" t="e">
        <f>AVERAGEIF('Raw Data'!V6:V10,"&gt;="&amp;B16)</f>
        <v>#DIV/0!</v>
      </c>
      <c r="O10" s="39"/>
      <c r="P10" t="e">
        <f>AVERAGEIF('Raw Data'!G50:G54,"&gt;="&amp;B16)</f>
        <v>#DIV/0!</v>
      </c>
      <c r="Q10" t="e">
        <f>AVERAGEIF('Raw Data'!V50:V54,"&gt;="&amp;B16)</f>
        <v>#DIV/0!</v>
      </c>
    </row>
    <row r="11" spans="1:28">
      <c r="A11" s="20">
        <v>2</v>
      </c>
      <c r="B11" t="s">
        <v>42</v>
      </c>
      <c r="C11" s="21">
        <f t="shared" si="0"/>
        <v>16.58374792703151</v>
      </c>
      <c r="D11">
        <f>AVERAGE('Raw Data'!L31:N35)</f>
        <v>0</v>
      </c>
      <c r="E11">
        <f>AVERAGE('Raw Data'!AA31:AC35)</f>
        <v>0</v>
      </c>
      <c r="G11" s="39"/>
      <c r="H11" t="e">
        <f>AVERAGEIF('Raw Data'!H6:H10,"&gt;="&amp;B16)</f>
        <v>#DIV/0!</v>
      </c>
      <c r="I11" t="e">
        <f>AVERAGEIF('Raw Data'!W6:W10,"&gt;="&amp;B16)</f>
        <v>#DIV/0!</v>
      </c>
      <c r="O11" s="39"/>
      <c r="P11" t="e">
        <f>AVERAGEIF('Raw Data'!H50:H54,"&gt;="&amp;B16)</f>
        <v>#DIV/0!</v>
      </c>
      <c r="Q11" t="e">
        <f>AVERAGEIF('Raw Data'!W50:W54,"&gt;="&amp;B16)</f>
        <v>#DIV/0!</v>
      </c>
    </row>
    <row r="12" spans="1:28">
      <c r="A12" s="20">
        <v>5</v>
      </c>
      <c r="B12" t="s">
        <v>43</v>
      </c>
      <c r="C12" s="21">
        <f t="shared" si="0"/>
        <v>41.459369817578775</v>
      </c>
      <c r="D12">
        <f>AVERAGE('Raw Data'!L36:N40)</f>
        <v>0</v>
      </c>
      <c r="E12">
        <f>AVERAGE('Raw Data'!AA36:AC40)</f>
        <v>0</v>
      </c>
      <c r="G12" s="39"/>
      <c r="H12" t="e">
        <f>AVERAGEIF('Raw Data'!I6:I10,"&gt;="&amp;B16)</f>
        <v>#DIV/0!</v>
      </c>
      <c r="I12" t="e">
        <f>AVERAGEIF('Raw Data'!X6:X10,"&gt;="&amp;B16)</f>
        <v>#DIV/0!</v>
      </c>
      <c r="O12" s="39"/>
      <c r="P12" t="e">
        <f>AVERAGEIF('Raw Data'!I50:I54,"&gt;="&amp;B16)</f>
        <v>#DIV/0!</v>
      </c>
      <c r="Q12" t="e">
        <f>AVERAGEIF('Raw Data'!X50:X54,"&gt;="&amp;B16)</f>
        <v>#DIV/0!</v>
      </c>
    </row>
    <row r="13" spans="1:28">
      <c r="A13" s="20">
        <v>10</v>
      </c>
      <c r="B13" t="s">
        <v>44</v>
      </c>
      <c r="C13" s="21">
        <f t="shared" si="0"/>
        <v>82.91873963515755</v>
      </c>
      <c r="D13">
        <f>AVERAGE('Raw Data'!L41:N45)</f>
        <v>0</v>
      </c>
      <c r="E13">
        <f>AVERAGE('Raw Data'!AA41:AC45)</f>
        <v>0</v>
      </c>
      <c r="G13" s="39"/>
      <c r="H13" t="e">
        <f>AVERAGEIF('Raw Data'!J6:J10,"&gt;="&amp;B16)</f>
        <v>#DIV/0!</v>
      </c>
      <c r="I13" t="e">
        <f>AVERAGEIF('Raw Data'!Y6:Y10,"&gt;="&amp;B16)</f>
        <v>#DIV/0!</v>
      </c>
      <c r="O13" s="39"/>
      <c r="P13" t="e">
        <f>AVERAGEIF('Raw Data'!J50:J54,"&gt;="&amp;B16)</f>
        <v>#DIV/0!</v>
      </c>
      <c r="Q13" t="e">
        <f>AVERAGEIF('Raw Data'!Y50:Y54,"&gt;="&amp;B16)</f>
        <v>#DIV/0!</v>
      </c>
    </row>
    <row r="14" spans="1:28">
      <c r="G14" s="39" t="str">
        <f>'Raw Data'!A11</f>
        <v>dilp2 Control B</v>
      </c>
      <c r="H14" t="e">
        <f>AVERAGEIF('Raw Data'!C11:C15,"&gt;="&amp;B16)</f>
        <v>#DIV/0!</v>
      </c>
      <c r="I14" t="e">
        <f>AVERAGEIF('Raw Data'!R11:R15,"&gt;="&amp;B16)</f>
        <v>#DIV/0!</v>
      </c>
      <c r="O14" s="39" t="str">
        <f>'Raw Data'!A55</f>
        <v>Genotype   8</v>
      </c>
      <c r="P14" t="e">
        <f>AVERAGEIF('Raw Data'!C55:C59,"&gt;="&amp;B16)</f>
        <v>#DIV/0!</v>
      </c>
      <c r="Q14" t="e">
        <f>AVERAGEIF('Raw Data'!R55:R59,"&gt;="&amp;B16)</f>
        <v>#DIV/0!</v>
      </c>
    </row>
    <row r="15" spans="1:28" ht="20">
      <c r="A15" s="38" t="s">
        <v>55</v>
      </c>
      <c r="B15" s="38"/>
      <c r="C15" s="38"/>
      <c r="D15" s="38"/>
      <c r="E15" s="38"/>
      <c r="G15" s="39"/>
      <c r="H15" t="e">
        <f>AVERAGEIF('Raw Data'!D11:D15,"&gt;="&amp;B16)</f>
        <v>#DIV/0!</v>
      </c>
      <c r="I15" t="e">
        <f>AVERAGEIF('Raw Data'!S11:S15,"&gt;="&amp;B16)</f>
        <v>#DIV/0!</v>
      </c>
      <c r="O15" s="39"/>
      <c r="P15" t="e">
        <f>AVERAGEIF('Raw Data'!D55:D59,"&gt;="&amp;B16)</f>
        <v>#DIV/0!</v>
      </c>
      <c r="Q15" t="e">
        <f>AVERAGEIF('Raw Data'!S55:S59,"&gt;="&amp;B16)</f>
        <v>#DIV/0!</v>
      </c>
    </row>
    <row r="16" spans="1:28">
      <c r="A16" t="s">
        <v>61</v>
      </c>
      <c r="B16">
        <v>0.05</v>
      </c>
      <c r="G16" s="39"/>
      <c r="H16" t="e">
        <f>AVERAGEIF('Raw Data'!E11:E15,"&gt;="&amp;B16)</f>
        <v>#DIV/0!</v>
      </c>
      <c r="I16" t="e">
        <f>AVERAGEIF('Raw Data'!T11:T15,"&gt;="&amp;B16)</f>
        <v>#DIV/0!</v>
      </c>
      <c r="O16" s="39"/>
      <c r="P16" t="e">
        <f>AVERAGEIF('Raw Data'!E55:E59,"&gt;="&amp;B16)</f>
        <v>#DIV/0!</v>
      </c>
      <c r="Q16" t="e">
        <f>AVERAGEIF('Raw Data'!T55:T59,"&gt;="&amp;B16)</f>
        <v>#DIV/0!</v>
      </c>
    </row>
    <row r="17" spans="1:17">
      <c r="A17" t="s">
        <v>56</v>
      </c>
      <c r="B17">
        <v>2.4119999999999999</v>
      </c>
      <c r="G17" s="39"/>
      <c r="H17" t="e">
        <f>AVERAGEIF('Raw Data'!F11:F15,"&gt;="&amp;B16)</f>
        <v>#DIV/0!</v>
      </c>
      <c r="I17" t="e">
        <f>AVERAGEIF('Raw Data'!U11:U15,"&gt;="&amp;B16)</f>
        <v>#DIV/0!</v>
      </c>
      <c r="O17" s="39"/>
      <c r="P17" t="e">
        <f>AVERAGEIF('Raw Data'!F55:F59,"&gt;="&amp;B16)</f>
        <v>#DIV/0!</v>
      </c>
      <c r="Q17" t="e">
        <f>AVERAGEIF('Raw Data'!U55:U59,"&gt;="&amp;B16)</f>
        <v>#DIV/0!</v>
      </c>
    </row>
    <row r="18" spans="1:17">
      <c r="A18" t="s">
        <v>57</v>
      </c>
      <c r="B18">
        <v>450</v>
      </c>
      <c r="G18" s="39"/>
      <c r="H18" t="e">
        <f>AVERAGEIF('Raw Data'!G11:G15,"&gt;="&amp;B16)</f>
        <v>#DIV/0!</v>
      </c>
      <c r="I18" t="e">
        <f>AVERAGEIF('Raw Data'!V11:V15,"&gt;="&amp;B16)</f>
        <v>#DIV/0!</v>
      </c>
      <c r="O18" s="39"/>
      <c r="P18" t="e">
        <f>AVERAGEIF('Raw Data'!G55:G59,"&gt;="&amp;B16)</f>
        <v>#DIV/0!</v>
      </c>
      <c r="Q18" t="e">
        <f>AVERAGEIF('Raw Data'!V55:V59,"&gt;="&amp;B16)</f>
        <v>#DIV/0!</v>
      </c>
    </row>
    <row r="19" spans="1:17">
      <c r="A19" t="s">
        <v>58</v>
      </c>
      <c r="B19" s="40" t="s">
        <v>59</v>
      </c>
      <c r="G19" s="39"/>
      <c r="H19" t="e">
        <f>AVERAGEIF('Raw Data'!H11:H15,"&gt;="&amp;B16)</f>
        <v>#DIV/0!</v>
      </c>
      <c r="I19" t="e">
        <f>AVERAGEIF('Raw Data'!W11:W15,"&gt;="&amp;B16)</f>
        <v>#DIV/0!</v>
      </c>
      <c r="O19" s="39"/>
      <c r="P19" t="e">
        <f>AVERAGEIF('Raw Data'!H55:H59,"&gt;="&amp;B16)</f>
        <v>#DIV/0!</v>
      </c>
      <c r="Q19" t="e">
        <f>AVERAGEIF('Raw Data'!W55:W59,"&gt;="&amp;B16)</f>
        <v>#DIV/0!</v>
      </c>
    </row>
    <row r="20" spans="1:17">
      <c r="A20" t="s">
        <v>60</v>
      </c>
      <c r="B20">
        <v>3</v>
      </c>
      <c r="G20" s="39"/>
      <c r="H20" t="e">
        <f>AVERAGEIF('Raw Data'!I11:I15,"&gt;="&amp;B16)</f>
        <v>#DIV/0!</v>
      </c>
      <c r="I20" t="e">
        <f>AVERAGEIF('Raw Data'!X11:X15,"&gt;="&amp;B16)</f>
        <v>#DIV/0!</v>
      </c>
      <c r="O20" s="39"/>
      <c r="P20" t="e">
        <f>AVERAGEIF('Raw Data'!I55:I59,"&gt;="&amp;B16)</f>
        <v>#DIV/0!</v>
      </c>
      <c r="Q20" t="e">
        <f>AVERAGEIF('Raw Data'!X55:X59,"&gt;="&amp;B16)</f>
        <v>#DIV/0!</v>
      </c>
    </row>
    <row r="21" spans="1:17">
      <c r="G21" s="39"/>
      <c r="H21" t="e">
        <f>AVERAGEIF('Raw Data'!J11:J15,"&gt;="&amp;B16)</f>
        <v>#DIV/0!</v>
      </c>
      <c r="I21" t="e">
        <f>AVERAGEIF('Raw Data'!Y11:Y15,"&gt;="&amp;B16)</f>
        <v>#DIV/0!</v>
      </c>
      <c r="O21" s="39"/>
      <c r="P21" t="e">
        <f>AVERAGEIF('Raw Data'!J55:J59,"&gt;="&amp;B16)</f>
        <v>#DIV/0!</v>
      </c>
      <c r="Q21" t="e">
        <f>AVERAGEIF('Raw Data'!Y55:Y59,"&gt;="&amp;B16)</f>
        <v>#DIV/0!</v>
      </c>
    </row>
    <row r="22" spans="1:17">
      <c r="G22" s="39" t="str">
        <f>'Raw Data'!A16</f>
        <v>mCherry Control C</v>
      </c>
      <c r="H22" t="e">
        <f>AVERAGEIF('Raw Data'!C16:C20,"&gt;="&amp;B16)</f>
        <v>#DIV/0!</v>
      </c>
      <c r="I22" t="e">
        <f>AVERAGEIF('Raw Data'!R16:R20,"&gt;="&amp;B16)</f>
        <v>#DIV/0!</v>
      </c>
      <c r="O22" s="37" t="str">
        <f>'Raw Data'!A60</f>
        <v>Genotype   9</v>
      </c>
      <c r="P22" t="e">
        <f>AVERAGEIF('Raw Data'!C60:C64,"&gt;="&amp;B16)</f>
        <v>#DIV/0!</v>
      </c>
      <c r="Q22" t="e">
        <f>AVERAGEIF('Raw Data'!R60:R64,"&gt;="&amp;B16)</f>
        <v>#DIV/0!</v>
      </c>
    </row>
    <row r="23" spans="1:17">
      <c r="G23" s="39"/>
      <c r="H23" t="e">
        <f>AVERAGEIF('Raw Data'!D16:D20,"&gt;="&amp;B16)</f>
        <v>#DIV/0!</v>
      </c>
      <c r="I23" t="e">
        <f>AVERAGEIF('Raw Data'!S16:S20,"&gt;="&amp;B16)</f>
        <v>#DIV/0!</v>
      </c>
      <c r="O23" s="37"/>
      <c r="P23" t="e">
        <f>AVERAGEIF('Raw Data'!D60:D64,"&gt;="&amp;B16)</f>
        <v>#DIV/0!</v>
      </c>
      <c r="Q23" t="e">
        <f>AVERAGEIF('Raw Data'!S60:S64,"&gt;="&amp;B16)</f>
        <v>#DIV/0!</v>
      </c>
    </row>
    <row r="24" spans="1:17">
      <c r="G24" s="39"/>
      <c r="H24" t="e">
        <f>AVERAGEIF('Raw Data'!E16:E20,"&gt;="&amp;B16)</f>
        <v>#DIV/0!</v>
      </c>
      <c r="I24" t="e">
        <f>AVERAGEIF('Raw Data'!T16:T20,"&gt;="&amp;B16)</f>
        <v>#DIV/0!</v>
      </c>
      <c r="O24" s="37"/>
      <c r="P24" t="e">
        <f>AVERAGEIF('Raw Data'!E60:E64,"&gt;="&amp;B16)</f>
        <v>#DIV/0!</v>
      </c>
      <c r="Q24" t="e">
        <f>AVERAGEIF('Raw Data'!T60:T64,"&gt;="&amp;B16)</f>
        <v>#DIV/0!</v>
      </c>
    </row>
    <row r="25" spans="1:17">
      <c r="G25" s="39"/>
      <c r="H25" t="e">
        <f>AVERAGEIF('Raw Data'!F16:F20,"&gt;="&amp;B16)</f>
        <v>#DIV/0!</v>
      </c>
      <c r="I25" t="e">
        <f>AVERAGEIF('Raw Data'!U16:U20,"&gt;="&amp;B16)</f>
        <v>#DIV/0!</v>
      </c>
      <c r="O25" s="37"/>
      <c r="P25" t="e">
        <f>AVERAGEIF('Raw Data'!F60:F64,"&gt;="&amp;B16)</f>
        <v>#DIV/0!</v>
      </c>
      <c r="Q25" t="e">
        <f>AVERAGEIF('Raw Data'!U60:U64,"&gt;="&amp;B16)</f>
        <v>#DIV/0!</v>
      </c>
    </row>
    <row r="26" spans="1:17">
      <c r="G26" s="39"/>
      <c r="H26" t="e">
        <f>AVERAGEIF('Raw Data'!G16:G20,"&gt;="&amp;B16)</f>
        <v>#DIV/0!</v>
      </c>
      <c r="I26" t="e">
        <f>AVERAGEIF('Raw Data'!V16:V20,"&gt;="&amp;B16)</f>
        <v>#DIV/0!</v>
      </c>
      <c r="O26" s="37"/>
      <c r="P26" t="e">
        <f>AVERAGEIF('Raw Data'!G60:G64,"&gt;="&amp;B16)</f>
        <v>#DIV/0!</v>
      </c>
      <c r="Q26" t="e">
        <f>AVERAGEIF('Raw Data'!V60:V64,"&gt;="&amp;B16)</f>
        <v>#DIV/0!</v>
      </c>
    </row>
    <row r="27" spans="1:17">
      <c r="G27" s="39"/>
      <c r="H27" t="e">
        <f>AVERAGEIF('Raw Data'!H16:H20,"&gt;="&amp;B16)</f>
        <v>#DIV/0!</v>
      </c>
      <c r="I27" t="e">
        <f>AVERAGEIF('Raw Data'!W16:W20,"&gt;="&amp;B16)</f>
        <v>#DIV/0!</v>
      </c>
      <c r="O27" s="37"/>
      <c r="P27" t="e">
        <f>AVERAGEIF('Raw Data'!H60:H64,"&gt;="&amp;B16)</f>
        <v>#DIV/0!</v>
      </c>
      <c r="Q27" t="e">
        <f>AVERAGEIF('Raw Data'!W60:W64,"&gt;="&amp;B16)</f>
        <v>#DIV/0!</v>
      </c>
    </row>
    <row r="28" spans="1:17">
      <c r="G28" s="39"/>
      <c r="H28" t="e">
        <f>AVERAGEIF('Raw Data'!I16:I20,"&gt;="&amp;B16)</f>
        <v>#DIV/0!</v>
      </c>
      <c r="I28" t="e">
        <f>AVERAGEIF('Raw Data'!X16:X20,"&gt;="&amp;B16)</f>
        <v>#DIV/0!</v>
      </c>
      <c r="O28" s="37"/>
      <c r="P28" t="e">
        <f>AVERAGEIF('Raw Data'!I60:I64,"&gt;="&amp;B16)</f>
        <v>#DIV/0!</v>
      </c>
      <c r="Q28" t="e">
        <f>AVERAGEIF('Raw Data'!X60:X64,"&gt;="&amp;B16)</f>
        <v>#DIV/0!</v>
      </c>
    </row>
    <row r="29" spans="1:17">
      <c r="G29" s="39"/>
      <c r="H29" t="e">
        <f>AVERAGEIF('Raw Data'!J16:J20,"&gt;="&amp;B16)</f>
        <v>#DIV/0!</v>
      </c>
      <c r="I29" t="e">
        <f>AVERAGEIF('Raw Data'!Y16:Y20,"&gt;="&amp;B16)</f>
        <v>#DIV/0!</v>
      </c>
      <c r="O29" s="37"/>
      <c r="P29" t="e">
        <f>AVERAGEIF('Raw Data'!J60:J64,"&gt;="&amp;B16)</f>
        <v>#DIV/0!</v>
      </c>
      <c r="Q29" t="e">
        <f>AVERAGEIF('Raw Data'!Y60:Y64,"&gt;="&amp;B16)</f>
        <v>#DIV/0!</v>
      </c>
    </row>
    <row r="30" spans="1:17">
      <c r="G30" s="39" t="str">
        <f>'Raw Data'!A21</f>
        <v>Genotype   3</v>
      </c>
      <c r="H30" t="e">
        <f>AVERAGEIF('Raw Data'!C21:C25,"&gt;="&amp;B16)</f>
        <v>#DIV/0!</v>
      </c>
      <c r="I30" t="e">
        <f>AVERAGEIF('Raw Data'!R21:R25,"&gt;="&amp;B16)</f>
        <v>#DIV/0!</v>
      </c>
      <c r="O30" s="37" t="str">
        <f>'Raw Data'!A65</f>
        <v>Genotype   10</v>
      </c>
      <c r="P30" t="e">
        <f>AVERAGEIF('Raw Data'!C65:C69,"&gt;="&amp;B16)</f>
        <v>#DIV/0!</v>
      </c>
      <c r="Q30" t="e">
        <f>AVERAGEIF('Raw Data'!R65:R69,"&gt;="&amp;B16)</f>
        <v>#DIV/0!</v>
      </c>
    </row>
    <row r="31" spans="1:17">
      <c r="G31" s="39"/>
      <c r="H31" t="e">
        <f>AVERAGEIF('Raw Data'!D21:D25,"&gt;="&amp;B16)</f>
        <v>#DIV/0!</v>
      </c>
      <c r="I31" t="e">
        <f>AVERAGEIF('Raw Data'!S21:S25,"&gt;="&amp;B16)</f>
        <v>#DIV/0!</v>
      </c>
      <c r="O31" s="37"/>
      <c r="P31" t="e">
        <f>AVERAGEIF('Raw Data'!D65:D69,"&gt;="&amp;B16)</f>
        <v>#DIV/0!</v>
      </c>
      <c r="Q31" t="e">
        <f>AVERAGEIF('Raw Data'!S65:S69,"&gt;="&amp;B16)</f>
        <v>#DIV/0!</v>
      </c>
    </row>
    <row r="32" spans="1:17">
      <c r="G32" s="39"/>
      <c r="H32" t="e">
        <f>AVERAGEIF('Raw Data'!E21:E25,"&gt;="&amp;B16)</f>
        <v>#DIV/0!</v>
      </c>
      <c r="I32" t="e">
        <f>AVERAGEIF('Raw Data'!T21:T25,"&gt;="&amp;B16)</f>
        <v>#DIV/0!</v>
      </c>
      <c r="O32" s="37"/>
      <c r="P32" t="e">
        <f>AVERAGEIF('Raw Data'!E65:E69,"&gt;="&amp;B16)</f>
        <v>#DIV/0!</v>
      </c>
      <c r="Q32" t="e">
        <f>AVERAGEIF('Raw Data'!T65:T69,"&gt;="&amp;B16)</f>
        <v>#DIV/0!</v>
      </c>
    </row>
    <row r="33" spans="7:17">
      <c r="G33" s="39"/>
      <c r="H33" t="e">
        <f>AVERAGEIF('Raw Data'!F21:F25,"&gt;="&amp;B16)</f>
        <v>#DIV/0!</v>
      </c>
      <c r="I33" t="e">
        <f>AVERAGEIF('Raw Data'!U21:U25,"&gt;="&amp;B16)</f>
        <v>#DIV/0!</v>
      </c>
      <c r="O33" s="37"/>
      <c r="P33" t="e">
        <f>AVERAGEIF('Raw Data'!F65:F69,"&gt;="&amp;B16)</f>
        <v>#DIV/0!</v>
      </c>
      <c r="Q33" t="e">
        <f>AVERAGEIF('Raw Data'!U65:U69,"&gt;="&amp;B16)</f>
        <v>#DIV/0!</v>
      </c>
    </row>
    <row r="34" spans="7:17">
      <c r="G34" s="39"/>
      <c r="H34" t="e">
        <f>AVERAGEIF('Raw Data'!G21:G25,"&gt;="&amp;B16)</f>
        <v>#DIV/0!</v>
      </c>
      <c r="I34" t="e">
        <f>AVERAGEIF('Raw Data'!V21:V25,"&gt;="&amp;B16)</f>
        <v>#DIV/0!</v>
      </c>
      <c r="O34" s="37"/>
      <c r="P34" t="e">
        <f>AVERAGEIF('Raw Data'!G65:G69,"&gt;="&amp;B16)</f>
        <v>#DIV/0!</v>
      </c>
      <c r="Q34" t="e">
        <f>AVERAGEIF('Raw Data'!V65:V69,"&gt;="&amp;B16)</f>
        <v>#DIV/0!</v>
      </c>
    </row>
    <row r="35" spans="7:17">
      <c r="G35" s="39"/>
      <c r="H35" t="e">
        <f>AVERAGEIF('Raw Data'!H21:H25,"&gt;="&amp;B16)</f>
        <v>#DIV/0!</v>
      </c>
      <c r="I35" t="e">
        <f>AVERAGEIF('Raw Data'!W21:W25,"&gt;="&amp;B16)</f>
        <v>#DIV/0!</v>
      </c>
      <c r="O35" s="37"/>
      <c r="P35" t="e">
        <f>AVERAGEIF('Raw Data'!H65:H69,"&gt;="&amp;B16)</f>
        <v>#DIV/0!</v>
      </c>
      <c r="Q35" t="e">
        <f>AVERAGEIF('Raw Data'!W65:W69,"&gt;="&amp;B16)</f>
        <v>#DIV/0!</v>
      </c>
    </row>
    <row r="36" spans="7:17">
      <c r="G36" s="39"/>
      <c r="H36" t="e">
        <f>AVERAGEIF('Raw Data'!I21:I25,"&gt;="&amp;B16)</f>
        <v>#DIV/0!</v>
      </c>
      <c r="I36" t="e">
        <f>AVERAGEIF('Raw Data'!X21:X25,"&gt;="&amp;B16)</f>
        <v>#DIV/0!</v>
      </c>
      <c r="O36" s="37"/>
      <c r="P36" t="e">
        <f>AVERAGEIF('Raw Data'!I65:I69,"&gt;="&amp;B16)</f>
        <v>#DIV/0!</v>
      </c>
      <c r="Q36" t="e">
        <f>AVERAGEIF('Raw Data'!X65:X69,"&gt;="&amp;B16)</f>
        <v>#DIV/0!</v>
      </c>
    </row>
    <row r="37" spans="7:17">
      <c r="G37" s="39"/>
      <c r="H37" t="e">
        <f>AVERAGEIF('Raw Data'!J21:J25,"&gt;="&amp;B16)</f>
        <v>#DIV/0!</v>
      </c>
      <c r="I37" t="e">
        <f>AVERAGEIF('Raw Data'!Y21:Y25,"&gt;="&amp;B16)</f>
        <v>#DIV/0!</v>
      </c>
      <c r="O37" s="37"/>
      <c r="P37" t="e">
        <f>AVERAGEIF('Raw Data'!J65:J69,"&gt;="&amp;B16)</f>
        <v>#DIV/0!</v>
      </c>
      <c r="Q37" t="e">
        <f>AVERAGEIF('Raw Data'!Y65:Y69,"&gt;="&amp;B16)</f>
        <v>#DIV/0!</v>
      </c>
    </row>
    <row r="38" spans="7:17" ht="15" customHeight="1">
      <c r="G38" s="39" t="str">
        <f>'Raw Data'!A26</f>
        <v>Genotype   4</v>
      </c>
      <c r="H38" t="e">
        <f>AVERAGEIF('Raw Data'!C26:C30,"&gt;="&amp;B16)</f>
        <v>#DIV/0!</v>
      </c>
      <c r="I38" t="e">
        <f>AVERAGEIF('Raw Data'!R26:R30,"&gt;="&amp;B16)</f>
        <v>#DIV/0!</v>
      </c>
      <c r="O38" s="37" t="str">
        <f>'Raw Data'!A70</f>
        <v>Genotype   11</v>
      </c>
      <c r="P38" t="e">
        <f>AVERAGEIF('Raw Data'!C70:C74,"&gt;="&amp;B16)</f>
        <v>#DIV/0!</v>
      </c>
      <c r="Q38" t="e">
        <f>AVERAGEIF('Raw Data'!R70:R74,"&gt;="&amp;B16)</f>
        <v>#DIV/0!</v>
      </c>
    </row>
    <row r="39" spans="7:17">
      <c r="G39" s="39"/>
      <c r="H39" t="e">
        <f>AVERAGEIF('Raw Data'!D26:D30,"&gt;="&amp;B16)</f>
        <v>#DIV/0!</v>
      </c>
      <c r="I39" t="e">
        <f>AVERAGEIF('Raw Data'!S26:S30,"&gt;="&amp;B16)</f>
        <v>#DIV/0!</v>
      </c>
      <c r="O39" s="37"/>
      <c r="P39" t="e">
        <f>AVERAGEIF('Raw Data'!D70:D74,"&gt;="&amp;B16)</f>
        <v>#DIV/0!</v>
      </c>
      <c r="Q39" t="e">
        <f>AVERAGEIF('Raw Data'!S70:S74,"&gt;="&amp;B16)</f>
        <v>#DIV/0!</v>
      </c>
    </row>
    <row r="40" spans="7:17">
      <c r="G40" s="39"/>
      <c r="H40" t="e">
        <f>AVERAGEIF('Raw Data'!E26:E30,"&gt;="&amp;B16)</f>
        <v>#DIV/0!</v>
      </c>
      <c r="I40" t="e">
        <f>AVERAGEIF('Raw Data'!T26:T30,"&gt;="&amp;B16)</f>
        <v>#DIV/0!</v>
      </c>
      <c r="O40" s="37"/>
      <c r="P40" t="e">
        <f>AVERAGEIF('Raw Data'!E70:E74,"&gt;="&amp;B16)</f>
        <v>#DIV/0!</v>
      </c>
      <c r="Q40" t="e">
        <f>AVERAGEIF('Raw Data'!T70:T74,"&gt;="&amp;B16)</f>
        <v>#DIV/0!</v>
      </c>
    </row>
    <row r="41" spans="7:17">
      <c r="G41" s="39"/>
      <c r="H41" t="e">
        <f>AVERAGEIF('Raw Data'!F26:F30,"&gt;="&amp;B16)</f>
        <v>#DIV/0!</v>
      </c>
      <c r="I41" t="e">
        <f>AVERAGEIF('Raw Data'!U26:U30,"&gt;="&amp;B16)</f>
        <v>#DIV/0!</v>
      </c>
      <c r="O41" s="37"/>
      <c r="P41" t="e">
        <f>AVERAGEIF('Raw Data'!F70:F74,"&gt;="&amp;B16)</f>
        <v>#DIV/0!</v>
      </c>
      <c r="Q41" t="e">
        <f>AVERAGEIF('Raw Data'!U70:U74,"&gt;="&amp;B16)</f>
        <v>#DIV/0!</v>
      </c>
    </row>
    <row r="42" spans="7:17">
      <c r="G42" s="39"/>
      <c r="H42" t="e">
        <f>AVERAGEIF('Raw Data'!G26:G30,"&gt;="&amp;B16)</f>
        <v>#DIV/0!</v>
      </c>
      <c r="I42" t="e">
        <f>AVERAGEIF('Raw Data'!V26:V30,"&gt;="&amp;B16)</f>
        <v>#DIV/0!</v>
      </c>
      <c r="O42" s="37"/>
      <c r="P42" t="e">
        <f>AVERAGEIF('Raw Data'!G70:G74,"&gt;="&amp;B16)</f>
        <v>#DIV/0!</v>
      </c>
      <c r="Q42" t="e">
        <f>AVERAGEIF('Raw Data'!V70:V74,"&gt;="&amp;B16)</f>
        <v>#DIV/0!</v>
      </c>
    </row>
    <row r="43" spans="7:17">
      <c r="G43" s="39"/>
      <c r="H43" t="e">
        <f>AVERAGEIF('Raw Data'!H26:H30,"&gt;="&amp;B16)</f>
        <v>#DIV/0!</v>
      </c>
      <c r="I43" t="e">
        <f>AVERAGEIF('Raw Data'!W26:W30,"&gt;="&amp;B16)</f>
        <v>#DIV/0!</v>
      </c>
      <c r="O43" s="37"/>
      <c r="P43" t="e">
        <f>AVERAGEIF('Raw Data'!H70:H74,"&gt;="&amp;B16)</f>
        <v>#DIV/0!</v>
      </c>
      <c r="Q43" t="e">
        <f>AVERAGEIF('Raw Data'!W70:W74,"&gt;="&amp;B16)</f>
        <v>#DIV/0!</v>
      </c>
    </row>
    <row r="44" spans="7:17">
      <c r="G44" s="39"/>
      <c r="H44" t="e">
        <f>AVERAGEIF('Raw Data'!I26:I30,"&gt;="&amp;B16)</f>
        <v>#DIV/0!</v>
      </c>
      <c r="I44" t="e">
        <f>AVERAGEIF('Raw Data'!X26:X30,"&gt;="&amp;B16)</f>
        <v>#DIV/0!</v>
      </c>
      <c r="O44" s="37"/>
      <c r="P44" t="e">
        <f>AVERAGEIF('Raw Data'!I70:I74,"&gt;="&amp;B16)</f>
        <v>#DIV/0!</v>
      </c>
      <c r="Q44" t="e">
        <f>AVERAGEIF('Raw Data'!X70:X74,"&gt;="&amp;B16)</f>
        <v>#DIV/0!</v>
      </c>
    </row>
    <row r="45" spans="7:17">
      <c r="G45" s="39"/>
      <c r="H45" t="e">
        <f>AVERAGEIF('Raw Data'!J26:J30,"&gt;="&amp;B16)</f>
        <v>#DIV/0!</v>
      </c>
      <c r="I45" t="e">
        <f>AVERAGEIF('Raw Data'!Y26:Y30,"&gt;="&amp;B16)</f>
        <v>#DIV/0!</v>
      </c>
      <c r="O45" s="37"/>
      <c r="P45" t="e">
        <f>AVERAGEIF('Raw Data'!J70:J74,"&gt;="&amp;B16)</f>
        <v>#DIV/0!</v>
      </c>
      <c r="Q45" t="e">
        <f>AVERAGEIF('Raw Data'!Y70:Y74,"&gt;="&amp;B16)</f>
        <v>#DIV/0!</v>
      </c>
    </row>
    <row r="46" spans="7:17">
      <c r="G46" s="39" t="str">
        <f>'Raw Data'!A31</f>
        <v>Genotype   5</v>
      </c>
      <c r="H46" t="e">
        <f>AVERAGEIF('Raw Data'!C31:C35,"&gt;="&amp;B16)</f>
        <v>#DIV/0!</v>
      </c>
      <c r="I46" t="e">
        <f>AVERAGEIF('Raw Data'!R31:R35,"&gt;="&amp;B16)</f>
        <v>#DIV/0!</v>
      </c>
      <c r="O46" s="37" t="str">
        <f>'Raw Data'!A75</f>
        <v>Genotype   12</v>
      </c>
      <c r="P46" t="e">
        <f>AVERAGEIF('Raw Data'!C75:C79,"&gt;="&amp;B16)</f>
        <v>#DIV/0!</v>
      </c>
      <c r="Q46" t="e">
        <f>AVERAGEIF('Raw Data'!R75:R79,"&gt;="&amp;B16)</f>
        <v>#DIV/0!</v>
      </c>
    </row>
    <row r="47" spans="7:17">
      <c r="G47" s="39"/>
      <c r="H47" t="e">
        <f>AVERAGEIF('Raw Data'!D31:D35,"&gt;="&amp;B16)</f>
        <v>#DIV/0!</v>
      </c>
      <c r="I47" t="e">
        <f>AVERAGEIF('Raw Data'!S31:S35,"&gt;="&amp;B16)</f>
        <v>#DIV/0!</v>
      </c>
      <c r="O47" s="37"/>
      <c r="P47" t="e">
        <f>AVERAGEIF('Raw Data'!D75:D79,"&gt;="&amp;B16)</f>
        <v>#DIV/0!</v>
      </c>
      <c r="Q47" t="e">
        <f>AVERAGEIF('Raw Data'!S75:S79,"&gt;="&amp;B16)</f>
        <v>#DIV/0!</v>
      </c>
    </row>
    <row r="48" spans="7:17">
      <c r="G48" s="39"/>
      <c r="H48" t="e">
        <f>AVERAGEIF('Raw Data'!E31:E35,"&gt;="&amp;B16)</f>
        <v>#DIV/0!</v>
      </c>
      <c r="I48" t="e">
        <f>AVERAGEIF('Raw Data'!T31:T35,"&gt;="&amp;B16)</f>
        <v>#DIV/0!</v>
      </c>
      <c r="O48" s="37"/>
      <c r="P48" t="e">
        <f>AVERAGEIF('Raw Data'!E75:E79,"&gt;="&amp;B16)</f>
        <v>#DIV/0!</v>
      </c>
      <c r="Q48" t="e">
        <f>AVERAGEIF('Raw Data'!T75:T79,"&gt;="&amp;B16)</f>
        <v>#DIV/0!</v>
      </c>
    </row>
    <row r="49" spans="7:17">
      <c r="G49" s="39"/>
      <c r="H49" t="e">
        <f>AVERAGEIF('Raw Data'!F31:F35,"&gt;="&amp;B16)</f>
        <v>#DIV/0!</v>
      </c>
      <c r="I49" t="e">
        <f>AVERAGEIF('Raw Data'!U31:U35,"&gt;="&amp;B16)</f>
        <v>#DIV/0!</v>
      </c>
      <c r="O49" s="37"/>
      <c r="P49" t="e">
        <f>AVERAGEIF('Raw Data'!F75:F79,"&gt;="&amp;B16)</f>
        <v>#DIV/0!</v>
      </c>
      <c r="Q49" t="e">
        <f>AVERAGEIF('Raw Data'!U75:U79,"&gt;="&amp;B16)</f>
        <v>#DIV/0!</v>
      </c>
    </row>
    <row r="50" spans="7:17">
      <c r="G50" s="39"/>
      <c r="H50" t="e">
        <f>AVERAGEIF('Raw Data'!G31:G35,"&gt;="&amp;B16)</f>
        <v>#DIV/0!</v>
      </c>
      <c r="I50" t="e">
        <f>AVERAGEIF('Raw Data'!V31:V35,"&gt;="&amp;B16)</f>
        <v>#DIV/0!</v>
      </c>
      <c r="O50" s="37"/>
      <c r="P50" t="e">
        <f>AVERAGEIF('Raw Data'!G75:G79,"&gt;="&amp;B16)</f>
        <v>#DIV/0!</v>
      </c>
      <c r="Q50" t="e">
        <f>AVERAGEIF('Raw Data'!V75:V79,"&gt;="&amp;B16)</f>
        <v>#DIV/0!</v>
      </c>
    </row>
    <row r="51" spans="7:17">
      <c r="G51" s="39"/>
      <c r="H51" t="e">
        <f>AVERAGEIF('Raw Data'!H31:H35,"&gt;="&amp;B16)</f>
        <v>#DIV/0!</v>
      </c>
      <c r="I51" t="e">
        <f>AVERAGEIF('Raw Data'!W31:W35,"&gt;="&amp;B16)</f>
        <v>#DIV/0!</v>
      </c>
      <c r="O51" s="37"/>
      <c r="P51" t="e">
        <f>AVERAGEIF('Raw Data'!H75:H79,"&gt;="&amp;B16)</f>
        <v>#DIV/0!</v>
      </c>
      <c r="Q51" t="e">
        <f>AVERAGEIF('Raw Data'!W75:W79,"&gt;="&amp;B16)</f>
        <v>#DIV/0!</v>
      </c>
    </row>
    <row r="52" spans="7:17">
      <c r="G52" s="39"/>
      <c r="H52" t="e">
        <f>AVERAGEIF('Raw Data'!I31:I35,"&gt;="&amp;B16)</f>
        <v>#DIV/0!</v>
      </c>
      <c r="I52" t="e">
        <f>AVERAGEIF('Raw Data'!X31:X35,"&gt;="&amp;B16)</f>
        <v>#DIV/0!</v>
      </c>
      <c r="O52" s="37"/>
      <c r="P52" t="e">
        <f>AVERAGEIF('Raw Data'!I75:I79,"&gt;="&amp;B16)</f>
        <v>#DIV/0!</v>
      </c>
      <c r="Q52" t="e">
        <f>AVERAGEIF('Raw Data'!X75:X79,"&gt;="&amp;B16)</f>
        <v>#DIV/0!</v>
      </c>
    </row>
    <row r="53" spans="7:17">
      <c r="G53" s="39"/>
      <c r="H53" t="e">
        <f>AVERAGEIF('Raw Data'!J31:J35,"&gt;="&amp;B16)</f>
        <v>#DIV/0!</v>
      </c>
      <c r="I53" t="e">
        <f>AVERAGEIF('Raw Data'!Y31:Y35,"&gt;="&amp;B16)</f>
        <v>#DIV/0!</v>
      </c>
      <c r="O53" s="37"/>
      <c r="P53" t="e">
        <f>AVERAGEIF('Raw Data'!J75:J79,"&gt;="&amp;B16)</f>
        <v>#DIV/0!</v>
      </c>
      <c r="Q53" t="e">
        <f>AVERAGEIF('Raw Data'!Y75:Y79,"&gt;="&amp;B16)</f>
        <v>#DIV/0!</v>
      </c>
    </row>
    <row r="54" spans="7:17">
      <c r="G54" s="39" t="str">
        <f>'Raw Data'!A36</f>
        <v>Genotype   6</v>
      </c>
      <c r="H54" t="e">
        <f>AVERAGEIF('Raw Data'!C36:C40,"&gt;="&amp;B16)</f>
        <v>#DIV/0!</v>
      </c>
      <c r="I54" t="e">
        <f>AVERAGEIF('Raw Data'!R36:R40,"&gt;="&amp;B16)</f>
        <v>#DIV/0!</v>
      </c>
      <c r="O54" s="37" t="str">
        <f>'Raw Data'!A80</f>
        <v>Genotype   13</v>
      </c>
      <c r="P54" t="e">
        <f>AVERAGEIF('Raw Data'!C80:C84,"&gt;="&amp;B16)</f>
        <v>#DIV/0!</v>
      </c>
      <c r="Q54" t="e">
        <f>AVERAGEIF('Raw Data'!R80:R84,"&gt;="&amp;B16)</f>
        <v>#DIV/0!</v>
      </c>
    </row>
    <row r="55" spans="7:17">
      <c r="G55" s="39"/>
      <c r="H55" t="e">
        <f>AVERAGEIF('Raw Data'!D36:D40,"&gt;="&amp;B16)</f>
        <v>#DIV/0!</v>
      </c>
      <c r="I55" t="e">
        <f>AVERAGEIF('Raw Data'!S36:S40,"&gt;="&amp;B16)</f>
        <v>#DIV/0!</v>
      </c>
      <c r="O55" s="37"/>
      <c r="P55" t="e">
        <f>AVERAGEIF('Raw Data'!D80:D84,"&gt;="&amp;B16)</f>
        <v>#DIV/0!</v>
      </c>
      <c r="Q55" t="e">
        <f>AVERAGEIF('Raw Data'!S80:S84,"&gt;="&amp;B16)</f>
        <v>#DIV/0!</v>
      </c>
    </row>
    <row r="56" spans="7:17">
      <c r="G56" s="39"/>
      <c r="H56" t="e">
        <f>AVERAGEIF('Raw Data'!E36:E40,"&gt;="&amp;B16)</f>
        <v>#DIV/0!</v>
      </c>
      <c r="I56" t="e">
        <f>AVERAGEIF('Raw Data'!T36:T40,"&gt;="&amp;B16)</f>
        <v>#DIV/0!</v>
      </c>
      <c r="O56" s="37"/>
      <c r="P56" t="e">
        <f>AVERAGEIF('Raw Data'!E80:E84,"&gt;="&amp;B16)</f>
        <v>#DIV/0!</v>
      </c>
      <c r="Q56" t="e">
        <f>AVERAGEIF('Raw Data'!T80:T84,"&gt;="&amp;B16)</f>
        <v>#DIV/0!</v>
      </c>
    </row>
    <row r="57" spans="7:17">
      <c r="G57" s="39"/>
      <c r="H57" t="e">
        <f>AVERAGEIF('Raw Data'!F36:F40,"&gt;="&amp;B16)</f>
        <v>#DIV/0!</v>
      </c>
      <c r="I57" t="e">
        <f>AVERAGEIF('Raw Data'!U36:U40,"&gt;="&amp;B16)</f>
        <v>#DIV/0!</v>
      </c>
      <c r="O57" s="37"/>
      <c r="P57" t="e">
        <f>AVERAGEIF('Raw Data'!F80:F84,"&gt;="&amp;B16)</f>
        <v>#DIV/0!</v>
      </c>
      <c r="Q57" t="e">
        <f>AVERAGEIF('Raw Data'!U80:U84,"&gt;="&amp;B16)</f>
        <v>#DIV/0!</v>
      </c>
    </row>
    <row r="58" spans="7:17">
      <c r="G58" s="39"/>
      <c r="H58" t="e">
        <f>AVERAGEIF('Raw Data'!G36:G40,"&gt;="&amp;B16)</f>
        <v>#DIV/0!</v>
      </c>
      <c r="I58" t="e">
        <f>AVERAGEIF('Raw Data'!V36:V40,"&gt;="&amp;B16)</f>
        <v>#DIV/0!</v>
      </c>
      <c r="O58" s="37"/>
      <c r="P58" t="e">
        <f>AVERAGEIF('Raw Data'!G80:G84,"&gt;="&amp;B16)</f>
        <v>#DIV/0!</v>
      </c>
      <c r="Q58" t="e">
        <f>AVERAGEIF('Raw Data'!V80:V84,"&gt;="&amp;B16)</f>
        <v>#DIV/0!</v>
      </c>
    </row>
    <row r="59" spans="7:17">
      <c r="G59" s="39"/>
      <c r="H59" t="e">
        <f>AVERAGEIF('Raw Data'!H36:H40,"&gt;="&amp;B16)</f>
        <v>#DIV/0!</v>
      </c>
      <c r="I59" t="e">
        <f>AVERAGEIF('Raw Data'!W36:W40,"&gt;="&amp;B16)</f>
        <v>#DIV/0!</v>
      </c>
      <c r="O59" s="37"/>
      <c r="P59" t="e">
        <f>AVERAGEIF('Raw Data'!H80:H84,"&gt;="&amp;B16)</f>
        <v>#DIV/0!</v>
      </c>
      <c r="Q59" t="e">
        <f>AVERAGEIF('Raw Data'!W80:W84,"&gt;="&amp;B16)</f>
        <v>#DIV/0!</v>
      </c>
    </row>
    <row r="60" spans="7:17">
      <c r="G60" s="39"/>
      <c r="H60" t="e">
        <f>AVERAGEIF('Raw Data'!I36:I40,"&gt;="&amp;B16)</f>
        <v>#DIV/0!</v>
      </c>
      <c r="I60" t="e">
        <f>AVERAGEIF('Raw Data'!X36:X40,"&gt;="&amp;B16)</f>
        <v>#DIV/0!</v>
      </c>
      <c r="O60" s="37"/>
      <c r="P60" t="e">
        <f>AVERAGEIF('Raw Data'!I80:I84,"&gt;="&amp;B16)</f>
        <v>#DIV/0!</v>
      </c>
      <c r="Q60" t="e">
        <f>AVERAGEIF('Raw Data'!X80:X84,"&gt;="&amp;B16)</f>
        <v>#DIV/0!</v>
      </c>
    </row>
    <row r="61" spans="7:17">
      <c r="G61" s="39"/>
      <c r="H61" t="e">
        <f>AVERAGEIF('Raw Data'!J36:J40,"&gt;="&amp;B16)</f>
        <v>#DIV/0!</v>
      </c>
      <c r="I61" t="e">
        <f>AVERAGEIF('Raw Data'!Y36:Y40,"&gt;="&amp;B16)</f>
        <v>#DIV/0!</v>
      </c>
      <c r="O61" s="37"/>
      <c r="P61" t="e">
        <f>AVERAGEIF('Raw Data'!J80:J84,"&gt;="&amp;B16)</f>
        <v>#DIV/0!</v>
      </c>
      <c r="Q61" t="e">
        <f>AVERAGEIF('Raw Data'!Y80:Y84,"&gt;="&amp;B16)</f>
        <v>#DIV/0!</v>
      </c>
    </row>
    <row r="62" spans="7:17">
      <c r="G62" s="39" t="str">
        <f>'Raw Data'!A41</f>
        <v>Genotype   7</v>
      </c>
      <c r="H62" t="e">
        <f>AVERAGEIF('Raw Data'!C41:C45,"&gt;="&amp;B16)</f>
        <v>#DIV/0!</v>
      </c>
      <c r="I62" t="e">
        <f>AVERAGEIF('Raw Data'!R41:R45,"&gt;="&amp;B16)</f>
        <v>#DIV/0!</v>
      </c>
      <c r="O62" s="37" t="str">
        <f>'Raw Data'!A85</f>
        <v>Genotype   14</v>
      </c>
      <c r="P62" t="e">
        <f>AVERAGEIF('Raw Data'!C85:C89,"&gt;="&amp;B16)</f>
        <v>#DIV/0!</v>
      </c>
      <c r="Q62" t="e">
        <f>AVERAGEIF('Raw Data'!R85:R89,"&gt;="&amp;B16)</f>
        <v>#DIV/0!</v>
      </c>
    </row>
    <row r="63" spans="7:17">
      <c r="G63" s="39"/>
      <c r="H63" t="e">
        <f>AVERAGEIF('Raw Data'!D41:D45,"&gt;="&amp;B16)</f>
        <v>#DIV/0!</v>
      </c>
      <c r="I63" t="e">
        <f>AVERAGEIF('Raw Data'!S41:S45,"&gt;="&amp;B16)</f>
        <v>#DIV/0!</v>
      </c>
      <c r="O63" s="37"/>
      <c r="P63" t="e">
        <f>AVERAGEIF('Raw Data'!D85:D89,"&gt;="&amp;B16)</f>
        <v>#DIV/0!</v>
      </c>
      <c r="Q63" t="e">
        <f>AVERAGEIF('Raw Data'!S85:S89,"&gt;="&amp;B16)</f>
        <v>#DIV/0!</v>
      </c>
    </row>
    <row r="64" spans="7:17">
      <c r="G64" s="39"/>
      <c r="H64" t="e">
        <f>AVERAGEIF('Raw Data'!E41:E45,"&gt;="&amp;B16)</f>
        <v>#DIV/0!</v>
      </c>
      <c r="I64" t="e">
        <f>AVERAGEIF('Raw Data'!T41:T45,"&gt;="&amp;B16)</f>
        <v>#DIV/0!</v>
      </c>
      <c r="O64" s="37"/>
      <c r="P64" t="e">
        <f>AVERAGEIF('Raw Data'!E85:E89,"&gt;="&amp;B16)</f>
        <v>#DIV/0!</v>
      </c>
      <c r="Q64" t="e">
        <f>AVERAGEIF('Raw Data'!T85:T89,"&gt;="&amp;B16)</f>
        <v>#DIV/0!</v>
      </c>
    </row>
    <row r="65" spans="7:17">
      <c r="G65" s="39"/>
      <c r="H65" t="e">
        <f>AVERAGEIF('Raw Data'!F41:F45,"&gt;="&amp;B16)</f>
        <v>#DIV/0!</v>
      </c>
      <c r="I65" t="e">
        <f>AVERAGEIF('Raw Data'!U41:U45,"&gt;="&amp;B16)</f>
        <v>#DIV/0!</v>
      </c>
      <c r="O65" s="37"/>
      <c r="P65" t="e">
        <f>AVERAGEIF('Raw Data'!F85:F89,"&gt;="&amp;B16)</f>
        <v>#DIV/0!</v>
      </c>
      <c r="Q65" t="e">
        <f>AVERAGEIF('Raw Data'!U85:U89,"&gt;="&amp;B16)</f>
        <v>#DIV/0!</v>
      </c>
    </row>
    <row r="66" spans="7:17">
      <c r="G66" s="39"/>
      <c r="H66" t="e">
        <f>AVERAGEIF('Raw Data'!G41:G45,"&gt;="&amp;B16)</f>
        <v>#DIV/0!</v>
      </c>
      <c r="I66" t="e">
        <f>AVERAGEIF('Raw Data'!V41:V45,"&gt;="&amp;B16)</f>
        <v>#DIV/0!</v>
      </c>
      <c r="O66" s="37"/>
      <c r="P66" t="e">
        <f>AVERAGEIF('Raw Data'!G85:G89,"&gt;="&amp;B16)</f>
        <v>#DIV/0!</v>
      </c>
      <c r="Q66" t="e">
        <f>AVERAGEIF('Raw Data'!V85:V89,"&gt;="&amp;B16)</f>
        <v>#DIV/0!</v>
      </c>
    </row>
    <row r="67" spans="7:17">
      <c r="G67" s="39"/>
      <c r="H67" t="e">
        <f>AVERAGEIF('Raw Data'!H41:H45,"&gt;="&amp;B16)</f>
        <v>#DIV/0!</v>
      </c>
      <c r="I67" t="e">
        <f>AVERAGEIF('Raw Data'!W41:W45,"&gt;="&amp;B16)</f>
        <v>#DIV/0!</v>
      </c>
      <c r="O67" s="37"/>
      <c r="P67" t="e">
        <f>AVERAGEIF('Raw Data'!H85:H89,"&gt;="&amp;B16)</f>
        <v>#DIV/0!</v>
      </c>
      <c r="Q67" t="e">
        <f>AVERAGEIF('Raw Data'!W85:W89,"&gt;="&amp;B16)</f>
        <v>#DIV/0!</v>
      </c>
    </row>
    <row r="68" spans="7:17">
      <c r="G68" s="39"/>
      <c r="H68" t="e">
        <f>AVERAGEIF('Raw Data'!I41:I45,"&gt;="&amp;B16)</f>
        <v>#DIV/0!</v>
      </c>
      <c r="I68" t="e">
        <f>AVERAGEIF('Raw Data'!X41:X45,"&gt;="&amp;B16)</f>
        <v>#DIV/0!</v>
      </c>
      <c r="O68" s="37"/>
      <c r="P68" t="e">
        <f>AVERAGEIF('Raw Data'!I85:I89,"&gt;="&amp;B16)</f>
        <v>#DIV/0!</v>
      </c>
      <c r="Q68" t="e">
        <f>AVERAGEIF('Raw Data'!X85:X89,"&gt;="&amp;B16)</f>
        <v>#DIV/0!</v>
      </c>
    </row>
    <row r="69" spans="7:17">
      <c r="G69" s="39"/>
      <c r="H69" t="e">
        <f>AVERAGEIF('Raw Data'!J41:J45,"&gt;="&amp;B16)</f>
        <v>#DIV/0!</v>
      </c>
      <c r="I69" t="e">
        <f>AVERAGEIF('Raw Data'!Y41:Y45,"&gt;="&amp;B16)</f>
        <v>#DIV/0!</v>
      </c>
      <c r="O69" s="37"/>
      <c r="P69" t="e">
        <f>AVERAGEIF('Raw Data'!J85:J89,"&gt;="&amp;B16)</f>
        <v>#DIV/0!</v>
      </c>
      <c r="Q69" t="e">
        <f>AVERAGEIF('Raw Data'!Y85:Y89,"&gt;="&amp;B16)</f>
        <v>#DIV/0!</v>
      </c>
    </row>
  </sheetData>
  <mergeCells count="20">
    <mergeCell ref="A4:E4"/>
    <mergeCell ref="G6:G13"/>
    <mergeCell ref="G14:G21"/>
    <mergeCell ref="G22:G29"/>
    <mergeCell ref="G4:U4"/>
    <mergeCell ref="A1:U2"/>
    <mergeCell ref="O6:O13"/>
    <mergeCell ref="O14:O21"/>
    <mergeCell ref="O22:O29"/>
    <mergeCell ref="O30:O37"/>
    <mergeCell ref="O38:O45"/>
    <mergeCell ref="O46:O53"/>
    <mergeCell ref="O54:O61"/>
    <mergeCell ref="O62:O69"/>
    <mergeCell ref="A15:E15"/>
    <mergeCell ref="G30:G37"/>
    <mergeCell ref="G38:G45"/>
    <mergeCell ref="G46:G53"/>
    <mergeCell ref="G54:G61"/>
    <mergeCell ref="G62:G6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Summary</vt:lpstr>
    </vt:vector>
  </TitlesOfParts>
  <Company>H2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Hersh Bhargava</cp:lastModifiedBy>
  <dcterms:created xsi:type="dcterms:W3CDTF">2015-05-12T17:36:52Z</dcterms:created>
  <dcterms:modified xsi:type="dcterms:W3CDTF">2015-05-13T18:08:11Z</dcterms:modified>
</cp:coreProperties>
</file>