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16800" yWindow="0" windowWidth="16800" windowHeight="19440"/>
  </bookViews>
  <sheets>
    <sheet name="Plate 1 - Sheet1" sheetId="1" r:id="rId1"/>
  </sheets>
  <definedNames>
    <definedName name="MethodPointer">8288856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1" l="1"/>
  <c r="S66" i="1"/>
  <c r="T52" i="1"/>
  <c r="T66" i="1"/>
  <c r="U52" i="1"/>
  <c r="U66" i="1"/>
  <c r="V52" i="1"/>
  <c r="V66" i="1"/>
  <c r="W52" i="1"/>
  <c r="W66" i="1"/>
  <c r="X52" i="1"/>
  <c r="X66" i="1"/>
  <c r="Y52" i="1"/>
  <c r="Y66" i="1"/>
  <c r="Z52" i="1"/>
  <c r="Z66" i="1"/>
  <c r="AA52" i="1"/>
  <c r="AA66" i="1"/>
  <c r="AB52" i="1"/>
  <c r="AB66" i="1"/>
  <c r="S53" i="1"/>
  <c r="S67" i="1"/>
  <c r="T53" i="1"/>
  <c r="T67" i="1"/>
  <c r="U53" i="1"/>
  <c r="U67" i="1"/>
  <c r="V53" i="1"/>
  <c r="V67" i="1"/>
  <c r="W53" i="1"/>
  <c r="W67" i="1"/>
  <c r="X53" i="1"/>
  <c r="X67" i="1"/>
  <c r="Y53" i="1"/>
  <c r="Y67" i="1"/>
  <c r="Z53" i="1"/>
  <c r="Z67" i="1"/>
  <c r="AA53" i="1"/>
  <c r="AA67" i="1"/>
  <c r="AB53" i="1"/>
  <c r="AB67" i="1"/>
  <c r="S54" i="1"/>
  <c r="S68" i="1"/>
  <c r="T54" i="1"/>
  <c r="T68" i="1"/>
  <c r="U54" i="1"/>
  <c r="U68" i="1"/>
  <c r="V54" i="1"/>
  <c r="V68" i="1"/>
  <c r="W54" i="1"/>
  <c r="W68" i="1"/>
  <c r="X54" i="1"/>
  <c r="X68" i="1"/>
  <c r="Y54" i="1"/>
  <c r="Y68" i="1"/>
  <c r="Z54" i="1"/>
  <c r="Z68" i="1"/>
  <c r="AA54" i="1"/>
  <c r="AA68" i="1"/>
  <c r="AB54" i="1"/>
  <c r="AB68" i="1"/>
  <c r="S55" i="1"/>
  <c r="S69" i="1"/>
  <c r="T55" i="1"/>
  <c r="T69" i="1"/>
  <c r="U55" i="1"/>
  <c r="U69" i="1"/>
  <c r="V55" i="1"/>
  <c r="V69" i="1"/>
  <c r="W55" i="1"/>
  <c r="W69" i="1"/>
  <c r="X55" i="1"/>
  <c r="X69" i="1"/>
  <c r="Y55" i="1"/>
  <c r="Y69" i="1"/>
  <c r="Z55" i="1"/>
  <c r="Z69" i="1"/>
  <c r="AA55" i="1"/>
  <c r="AA69" i="1"/>
  <c r="AB55" i="1"/>
  <c r="AB69" i="1"/>
  <c r="S56" i="1"/>
  <c r="S70" i="1"/>
  <c r="T56" i="1"/>
  <c r="T70" i="1"/>
  <c r="U56" i="1"/>
  <c r="U70" i="1"/>
  <c r="V56" i="1"/>
  <c r="V70" i="1"/>
  <c r="W56" i="1"/>
  <c r="W70" i="1"/>
  <c r="X56" i="1"/>
  <c r="X70" i="1"/>
  <c r="Y56" i="1"/>
  <c r="Y70" i="1"/>
  <c r="Z56" i="1"/>
  <c r="Z70" i="1"/>
  <c r="AA56" i="1"/>
  <c r="AA70" i="1"/>
  <c r="AB56" i="1"/>
  <c r="AB70" i="1"/>
  <c r="S57" i="1"/>
  <c r="S71" i="1"/>
  <c r="T57" i="1"/>
  <c r="T71" i="1"/>
  <c r="U57" i="1"/>
  <c r="U71" i="1"/>
  <c r="V57" i="1"/>
  <c r="V71" i="1"/>
  <c r="W57" i="1"/>
  <c r="W71" i="1"/>
  <c r="X57" i="1"/>
  <c r="X71" i="1"/>
  <c r="Y57" i="1"/>
  <c r="Y71" i="1"/>
  <c r="Z57" i="1"/>
  <c r="Z71" i="1"/>
  <c r="AA57" i="1"/>
  <c r="AA71" i="1"/>
  <c r="AB57" i="1"/>
  <c r="AB71" i="1"/>
  <c r="S58" i="1"/>
  <c r="S72" i="1"/>
  <c r="T58" i="1"/>
  <c r="T72" i="1"/>
  <c r="U58" i="1"/>
  <c r="U72" i="1"/>
  <c r="V58" i="1"/>
  <c r="V72" i="1"/>
  <c r="W58" i="1"/>
  <c r="W72" i="1"/>
  <c r="X58" i="1"/>
  <c r="X72" i="1"/>
  <c r="Y58" i="1"/>
  <c r="Y72" i="1"/>
  <c r="Z58" i="1"/>
  <c r="Z72" i="1"/>
  <c r="AA58" i="1"/>
  <c r="AA72" i="1"/>
  <c r="AB58" i="1"/>
  <c r="AB72" i="1"/>
  <c r="T51" i="1"/>
  <c r="T65" i="1"/>
  <c r="U51" i="1"/>
  <c r="U65" i="1"/>
  <c r="V51" i="1"/>
  <c r="V65" i="1"/>
  <c r="W51" i="1"/>
  <c r="W65" i="1"/>
  <c r="X51" i="1"/>
  <c r="X65" i="1"/>
  <c r="Y51" i="1"/>
  <c r="Y65" i="1"/>
  <c r="Z51" i="1"/>
  <c r="Z65" i="1"/>
  <c r="AA51" i="1"/>
  <c r="AA65" i="1"/>
  <c r="AB51" i="1"/>
  <c r="AB65" i="1"/>
  <c r="S51" i="1"/>
  <c r="S65" i="1"/>
  <c r="T41" i="1"/>
  <c r="U41" i="1"/>
  <c r="V41" i="1"/>
  <c r="W41" i="1"/>
  <c r="X41" i="1"/>
  <c r="Y41" i="1"/>
  <c r="Z41" i="1"/>
  <c r="AA41" i="1"/>
  <c r="AB41" i="1"/>
  <c r="S41" i="1"/>
  <c r="S42" i="1"/>
  <c r="AB43" i="1"/>
  <c r="T40" i="1"/>
  <c r="U40" i="1"/>
  <c r="V40" i="1"/>
  <c r="W40" i="1"/>
  <c r="X40" i="1"/>
  <c r="Y40" i="1"/>
  <c r="Z40" i="1"/>
  <c r="AA40" i="1"/>
  <c r="AB40" i="1"/>
  <c r="T42" i="1"/>
  <c r="U42" i="1"/>
  <c r="V42" i="1"/>
  <c r="W42" i="1"/>
  <c r="X42" i="1"/>
  <c r="Y42" i="1"/>
  <c r="Z42" i="1"/>
  <c r="AA42" i="1"/>
  <c r="AB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AB44" i="1"/>
  <c r="T45" i="1"/>
  <c r="U45" i="1"/>
  <c r="V45" i="1"/>
  <c r="W45" i="1"/>
  <c r="X45" i="1"/>
  <c r="Y45" i="1"/>
  <c r="Z45" i="1"/>
  <c r="AA45" i="1"/>
  <c r="AB45" i="1"/>
  <c r="T46" i="1"/>
  <c r="U46" i="1"/>
  <c r="V46" i="1"/>
  <c r="W46" i="1"/>
  <c r="X46" i="1"/>
  <c r="Y46" i="1"/>
  <c r="Z46" i="1"/>
  <c r="AA46" i="1"/>
  <c r="AB46" i="1"/>
  <c r="T47" i="1"/>
  <c r="U47" i="1"/>
  <c r="V47" i="1"/>
  <c r="W47" i="1"/>
  <c r="X47" i="1"/>
  <c r="Y47" i="1"/>
  <c r="Z47" i="1"/>
  <c r="AA47" i="1"/>
  <c r="AB47" i="1"/>
  <c r="S47" i="1"/>
  <c r="S46" i="1"/>
  <c r="S45" i="1"/>
  <c r="S44" i="1"/>
  <c r="S43" i="1"/>
  <c r="S40" i="1"/>
  <c r="T60" i="1"/>
  <c r="U60" i="1"/>
  <c r="V60" i="1"/>
  <c r="W60" i="1"/>
  <c r="X60" i="1"/>
  <c r="Y60" i="1"/>
  <c r="Z60" i="1"/>
  <c r="AA60" i="1"/>
  <c r="AB60" i="1"/>
  <c r="S60" i="1"/>
</calcChain>
</file>

<file path=xl/sharedStrings.xml><?xml version="1.0" encoding="utf-8"?>
<sst xmlns="http://schemas.openxmlformats.org/spreadsheetml/2006/main" count="180" uniqueCount="65">
  <si>
    <t>Software Version</t>
  </si>
  <si>
    <t>2.07.17</t>
  </si>
  <si>
    <t>Experiment File Path:</t>
  </si>
  <si>
    <t>C:\Users\Student\Desktop\Plate Results\Liquid Test 2 Trial 1.xpt</t>
  </si>
  <si>
    <t>Protocol File Path:</t>
  </si>
  <si>
    <t>C:\Users\Student\Desktop\Read Protocols\Test Solution B Read.prt</t>
  </si>
  <si>
    <t>Plate Number</t>
  </si>
  <si>
    <t>Plate 1</t>
  </si>
  <si>
    <t>Date</t>
  </si>
  <si>
    <t>Time</t>
  </si>
  <si>
    <t>Reader Type:</t>
  </si>
  <si>
    <t>ELx800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</si>
  <si>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</si>
  <si>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</si>
  <si>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</si>
  <si>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</si>
  <si>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</si>
  <si>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</si>
  <si>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</si>
  <si>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Comment</t>
  </si>
  <si>
    <t>Beginning test procedure for BioTek Test Solution B ...</t>
  </si>
  <si>
    <t>Display comment when procedure is run</t>
  </si>
  <si>
    <t>Plate Out/In</t>
  </si>
  <si>
    <t>Starting Protocol</t>
  </si>
  <si>
    <t>Plate In</t>
  </si>
  <si>
    <t>Read</t>
  </si>
  <si>
    <t>Read I</t>
  </si>
  <si>
    <t>Absorbance Endpoint</t>
  </si>
  <si>
    <t>Full Plate</t>
  </si>
  <si>
    <t>Wavelengths:  450, 630</t>
  </si>
  <si>
    <t>Read Speed: Normal</t>
  </si>
  <si>
    <t>Read II</t>
  </si>
  <si>
    <t>Read III</t>
  </si>
  <si>
    <t>Read IV</t>
  </si>
  <si>
    <t>Read V</t>
  </si>
  <si>
    <t>Plate Out</t>
  </si>
  <si>
    <t>Finished test read for BioTek Test Solution B ...</t>
  </si>
  <si>
    <t>Do not display comment when procedure is run</t>
  </si>
  <si>
    <t>Results</t>
  </si>
  <si>
    <t>A</t>
  </si>
  <si>
    <t>Read I:450</t>
  </si>
  <si>
    <t>Read I:630</t>
  </si>
  <si>
    <t>Read II:450</t>
  </si>
  <si>
    <t>Read II:630</t>
  </si>
  <si>
    <t>Read III:450</t>
  </si>
  <si>
    <t>Read III:630</t>
  </si>
  <si>
    <t>Read IV:450</t>
  </si>
  <si>
    <t>Read IV:630</t>
  </si>
  <si>
    <t>Read V:450</t>
  </si>
  <si>
    <t>Read V:630</t>
  </si>
  <si>
    <t>B</t>
  </si>
  <si>
    <t>C</t>
  </si>
  <si>
    <t>D</t>
  </si>
  <si>
    <t>E</t>
  </si>
  <si>
    <t>F</t>
  </si>
  <si>
    <t>G</t>
  </si>
  <si>
    <t>H</t>
  </si>
  <si>
    <t>Exp. Average:</t>
  </si>
  <si>
    <t>Expected:</t>
  </si>
  <si>
    <t>Standard Deviation Values for Individual Wells (450nm Read); n=5</t>
  </si>
  <si>
    <t>Mean Values for Individual Wells (450nm Read); n=5</t>
  </si>
  <si>
    <t>Allowed Deviation Values (See ELx800 Standards)</t>
  </si>
  <si>
    <t>Analyses</t>
  </si>
  <si>
    <t>Summary of Tests</t>
  </si>
  <si>
    <r>
      <rPr>
        <b/>
        <sz val="10"/>
        <rFont val="Arial"/>
      </rPr>
      <t>Linearity Test</t>
    </r>
    <r>
      <rPr>
        <sz val="10"/>
        <rFont val="Arial"/>
      </rPr>
      <t xml:space="preserve">: Passed with r^2=0.99973.
</t>
    </r>
    <r>
      <rPr>
        <b/>
        <sz val="10"/>
        <rFont val="Arial"/>
      </rPr>
      <t>Repeatability Test</t>
    </r>
    <r>
      <rPr>
        <sz val="10"/>
        <rFont val="Arial"/>
      </rPr>
      <t xml:space="preserve">: Passed with zero values surpassing the allowed deviation.
</t>
    </r>
    <r>
      <rPr>
        <b/>
        <sz val="10"/>
        <rFont val="Arial"/>
      </rPr>
      <t>Alignment Test</t>
    </r>
    <r>
      <rPr>
        <sz val="10"/>
        <rFont val="Arial"/>
      </rPr>
      <t>: Passed within accuracy specifications.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</si>
</sst>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i/>
      <sz val="10"/>
      <name val="Arial"/>
    </font>
    <font>
      <sz val="14"/>
      <name val="Arial"/>
    </font>
    <font>
      <sz val="20"/>
      <name val="Arial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Absorbance Reading by</a:t>
            </a:r>
            <a:r>
              <a:rPr lang="en-US" baseline="0"/>
              <a:t> Sample (Linearity Test)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Sheet1'!$R$60</c:f>
              <c:strCache>
                <c:ptCount val="1"/>
                <c:pt idx="0">
                  <c:v>Exp. Average: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6680883639545"/>
                  <c:y val="-0.0333333333333333"/>
                </c:manualLayout>
              </c:layout>
              <c:numFmt formatCode="General" sourceLinked="0"/>
            </c:trendlineLbl>
          </c:trendline>
          <c:xVal>
            <c:numRef>
              <c:f>'Plate 1 - Sheet1'!$S$50:$AB$50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'Plate 1 - Sheet1'!$S$60:$AB$60</c:f>
              <c:numCache>
                <c:formatCode>General</c:formatCode>
                <c:ptCount val="10"/>
                <c:pt idx="0">
                  <c:v>0.209475</c:v>
                </c:pt>
                <c:pt idx="1">
                  <c:v>0.382675</c:v>
                </c:pt>
                <c:pt idx="2">
                  <c:v>0.557475</c:v>
                </c:pt>
                <c:pt idx="3">
                  <c:v>0.7372</c:v>
                </c:pt>
                <c:pt idx="4">
                  <c:v>0.9277</c:v>
                </c:pt>
                <c:pt idx="5">
                  <c:v>1.0702</c:v>
                </c:pt>
                <c:pt idx="6">
                  <c:v>1.24615</c:v>
                </c:pt>
                <c:pt idx="7">
                  <c:v>1.42945</c:v>
                </c:pt>
                <c:pt idx="8">
                  <c:v>1.597375</c:v>
                </c:pt>
                <c:pt idx="9">
                  <c:v>1.76945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21752"/>
        <c:axId val="2143627096"/>
      </c:scatterChart>
      <c:valAx>
        <c:axId val="2143621752"/>
        <c:scaling>
          <c:orientation val="minMax"/>
          <c:max val="1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627096"/>
        <c:crosses val="autoZero"/>
        <c:crossBetween val="midCat"/>
      </c:valAx>
      <c:valAx>
        <c:axId val="214362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 Reading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62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74</xdr:row>
      <xdr:rowOff>6350</xdr:rowOff>
    </xdr:from>
    <xdr:to>
      <xdr:col>23</xdr:col>
      <xdr:colOff>12700</xdr:colOff>
      <xdr:row>92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0"/>
  <sheetViews>
    <sheetView tabSelected="1" topLeftCell="A34" workbookViewId="0">
      <selection activeCell="D47" sqref="D47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  <col min="18" max="18" width="12.33203125" customWidth="1"/>
    <col min="19" max="19" width="12.33203125" bestFit="1" customWidth="1"/>
    <col min="34" max="34" width="26.5" customWidth="1"/>
    <col min="38" max="38" width="8.832031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7" spans="1:2">
      <c r="A7" t="s">
        <v>8</v>
      </c>
      <c r="B7" s="1">
        <v>42126</v>
      </c>
    </row>
    <row r="8" spans="1:2">
      <c r="A8" t="s">
        <v>9</v>
      </c>
      <c r="B8" s="2">
        <v>0.52173611111111107</v>
      </c>
    </row>
    <row r="9" spans="1:2">
      <c r="A9" t="s">
        <v>10</v>
      </c>
      <c r="B9" t="s">
        <v>11</v>
      </c>
    </row>
    <row r="10" spans="1:2">
      <c r="A10" t="s">
        <v>12</v>
      </c>
      <c r="B10" t="s">
        <v>13</v>
      </c>
    </row>
    <row r="11" spans="1:2">
      <c r="A11" t="s">
        <v>14</v>
      </c>
      <c r="B11" t="s">
        <v>15</v>
      </c>
    </row>
    <row r="13" spans="1:2">
      <c r="A13" s="3" t="s">
        <v>16</v>
      </c>
      <c r="B13" s="4"/>
    </row>
    <row r="14" spans="1:2">
      <c r="A14" t="s">
        <v>17</v>
      </c>
      <c r="B14" t="s">
        <v>18</v>
      </c>
    </row>
    <row r="15" spans="1:2">
      <c r="A15" t="s">
        <v>19</v>
      </c>
      <c r="B15" t="s">
        <v>20</v>
      </c>
    </row>
    <row r="16" spans="1:2">
      <c r="B16" t="s">
        <v>21</v>
      </c>
    </row>
    <row r="17" spans="1:2">
      <c r="A17" t="s">
        <v>22</v>
      </c>
      <c r="B17" t="s">
        <v>23</v>
      </c>
    </row>
    <row r="18" spans="1:2">
      <c r="A18" t="s">
        <v>24</v>
      </c>
    </row>
    <row r="19" spans="1:2">
      <c r="A19" t="s">
        <v>25</v>
      </c>
      <c r="B19" t="s">
        <v>26</v>
      </c>
    </row>
    <row r="20" spans="1:2">
      <c r="B20" t="s">
        <v>27</v>
      </c>
    </row>
    <row r="21" spans="1:2">
      <c r="B21" t="s">
        <v>28</v>
      </c>
    </row>
    <row r="22" spans="1:2">
      <c r="B22" t="s">
        <v>29</v>
      </c>
    </row>
    <row r="23" spans="1:2">
      <c r="B23" t="s">
        <v>30</v>
      </c>
    </row>
    <row r="24" spans="1:2">
      <c r="A24" t="s">
        <v>25</v>
      </c>
      <c r="B24" t="s">
        <v>31</v>
      </c>
    </row>
    <row r="25" spans="1:2">
      <c r="B25" t="s">
        <v>27</v>
      </c>
    </row>
    <row r="26" spans="1:2">
      <c r="B26" t="s">
        <v>28</v>
      </c>
    </row>
    <row r="27" spans="1:2">
      <c r="B27" t="s">
        <v>29</v>
      </c>
    </row>
    <row r="28" spans="1:2">
      <c r="B28" t="s">
        <v>30</v>
      </c>
    </row>
    <row r="29" spans="1:2">
      <c r="A29" t="s">
        <v>25</v>
      </c>
      <c r="B29" t="s">
        <v>32</v>
      </c>
    </row>
    <row r="30" spans="1:2">
      <c r="B30" t="s">
        <v>27</v>
      </c>
    </row>
    <row r="31" spans="1:2">
      <c r="B31" t="s">
        <v>28</v>
      </c>
    </row>
    <row r="32" spans="1:2">
      <c r="B32" t="s">
        <v>29</v>
      </c>
    </row>
    <row r="33" spans="1:34">
      <c r="B33" t="s">
        <v>30</v>
      </c>
    </row>
    <row r="34" spans="1:34">
      <c r="A34" t="s">
        <v>25</v>
      </c>
      <c r="B34" t="s">
        <v>33</v>
      </c>
    </row>
    <row r="35" spans="1:34">
      <c r="B35" t="s">
        <v>27</v>
      </c>
      <c r="R35" s="49" t="s">
        <v>62</v>
      </c>
      <c r="S35" s="49"/>
      <c r="T35" s="49"/>
      <c r="U35" s="49"/>
      <c r="V35" s="49"/>
      <c r="W35" s="49"/>
      <c r="X35" s="49"/>
      <c r="Y35" s="49"/>
      <c r="Z35" s="49"/>
      <c r="AA35" s="49"/>
      <c r="AB35" s="49"/>
      <c r="AD35" s="49" t="s">
        <v>63</v>
      </c>
      <c r="AE35" s="49"/>
      <c r="AF35" s="49"/>
      <c r="AG35" s="49"/>
      <c r="AH35" s="49"/>
    </row>
    <row r="36" spans="1:34">
      <c r="B36" t="s">
        <v>28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D36" s="49"/>
      <c r="AE36" s="49"/>
      <c r="AF36" s="49"/>
      <c r="AG36" s="49"/>
      <c r="AH36" s="49"/>
    </row>
    <row r="37" spans="1:34">
      <c r="B37" t="s">
        <v>29</v>
      </c>
      <c r="AD37" s="50" t="s">
        <v>64</v>
      </c>
      <c r="AE37" s="51"/>
      <c r="AF37" s="51"/>
      <c r="AG37" s="51"/>
      <c r="AH37" s="51"/>
    </row>
    <row r="38" spans="1:34" ht="17">
      <c r="B38" t="s">
        <v>30</v>
      </c>
      <c r="R38" s="48" t="s">
        <v>59</v>
      </c>
      <c r="S38" s="48"/>
      <c r="T38" s="48"/>
      <c r="U38" s="48"/>
      <c r="V38" s="48"/>
      <c r="W38" s="48"/>
      <c r="X38" s="48"/>
      <c r="Y38" s="48"/>
      <c r="Z38" s="48"/>
      <c r="AA38" s="48"/>
      <c r="AB38" s="48"/>
      <c r="AD38" s="51"/>
      <c r="AE38" s="51"/>
      <c r="AF38" s="51"/>
      <c r="AG38" s="51"/>
      <c r="AH38" s="51"/>
    </row>
    <row r="39" spans="1:34">
      <c r="A39" t="s">
        <v>25</v>
      </c>
      <c r="B39" t="s">
        <v>34</v>
      </c>
      <c r="R39" s="44"/>
      <c r="S39" s="44">
        <v>1</v>
      </c>
      <c r="T39" s="44">
        <v>2</v>
      </c>
      <c r="U39" s="44">
        <v>3</v>
      </c>
      <c r="V39" s="44">
        <v>4</v>
      </c>
      <c r="W39" s="44">
        <v>5</v>
      </c>
      <c r="X39" s="44">
        <v>6</v>
      </c>
      <c r="Y39" s="44">
        <v>7</v>
      </c>
      <c r="Z39" s="44">
        <v>8</v>
      </c>
      <c r="AA39" s="44">
        <v>9</v>
      </c>
      <c r="AB39" s="44">
        <v>10</v>
      </c>
      <c r="AD39" s="51"/>
      <c r="AE39" s="51"/>
      <c r="AF39" s="51"/>
      <c r="AG39" s="51"/>
      <c r="AH39" s="51"/>
    </row>
    <row r="40" spans="1:34">
      <c r="B40" t="s">
        <v>27</v>
      </c>
      <c r="R40" s="44" t="s">
        <v>39</v>
      </c>
      <c r="S40">
        <f>STDEV(C51,C53,C55,C57,C59)</f>
        <v>3.1031676915590914E-17</v>
      </c>
      <c r="T40">
        <f t="shared" ref="T40:AB40" si="0">STDEV(D51,D53,D55,D57,D59)</f>
        <v>4.4721359549995833E-4</v>
      </c>
      <c r="U40">
        <f t="shared" si="0"/>
        <v>4.4721359549995833E-4</v>
      </c>
      <c r="V40">
        <f t="shared" si="0"/>
        <v>5.4772255750516654E-4</v>
      </c>
      <c r="W40">
        <f t="shared" si="0"/>
        <v>1.6733200530681526E-3</v>
      </c>
      <c r="X40">
        <f t="shared" si="0"/>
        <v>8.3666002653406306E-4</v>
      </c>
      <c r="Y40">
        <f t="shared" si="0"/>
        <v>1.3038404810404968E-3</v>
      </c>
      <c r="Z40">
        <f t="shared" si="0"/>
        <v>1.3038404810404968E-3</v>
      </c>
      <c r="AA40">
        <f t="shared" si="0"/>
        <v>4.4721359550000799E-4</v>
      </c>
      <c r="AB40">
        <f t="shared" si="0"/>
        <v>5.4772255750510583E-4</v>
      </c>
    </row>
    <row r="41" spans="1:34">
      <c r="B41" t="s">
        <v>28</v>
      </c>
      <c r="R41" s="44" t="s">
        <v>50</v>
      </c>
      <c r="S41">
        <f>STDEV(C61,C63,C65,C67,C69)</f>
        <v>3.5777087639996667E-3</v>
      </c>
      <c r="T41">
        <f t="shared" ref="T41:AB41" si="1">STDEV(D61,D63,D65,D67,D69)</f>
        <v>5.4772255750516654E-4</v>
      </c>
      <c r="U41">
        <f t="shared" si="1"/>
        <v>1.140175425099139E-3</v>
      </c>
      <c r="V41">
        <f t="shared" si="1"/>
        <v>0</v>
      </c>
      <c r="W41">
        <f t="shared" si="1"/>
        <v>1.0000000000000009E-3</v>
      </c>
      <c r="X41">
        <f t="shared" si="1"/>
        <v>7.0710678118654816E-4</v>
      </c>
      <c r="Y41">
        <f t="shared" si="1"/>
        <v>8.3666002653406306E-4</v>
      </c>
      <c r="Z41">
        <f t="shared" si="1"/>
        <v>4.4721359549990868E-4</v>
      </c>
      <c r="AA41">
        <f t="shared" si="1"/>
        <v>8.3666002653406295E-4</v>
      </c>
      <c r="AB41">
        <f t="shared" si="1"/>
        <v>1.1401754250991583E-3</v>
      </c>
    </row>
    <row r="42" spans="1:34">
      <c r="B42" t="s">
        <v>29</v>
      </c>
      <c r="R42" s="44" t="s">
        <v>51</v>
      </c>
      <c r="S42">
        <f>STDEV(C71,C73,C75,C77,C79)</f>
        <v>3.1031676915590914E-17</v>
      </c>
      <c r="T42">
        <f t="shared" ref="T42:AB42" si="2">STDEV(D71,D73,D75,D77,D79)</f>
        <v>1.0000000000000009E-3</v>
      </c>
      <c r="U42">
        <f t="shared" si="2"/>
        <v>1.140175425099139E-3</v>
      </c>
      <c r="V42">
        <f t="shared" si="2"/>
        <v>0</v>
      </c>
      <c r="W42">
        <f t="shared" si="2"/>
        <v>4.4721359549995833E-4</v>
      </c>
      <c r="X42">
        <f t="shared" si="2"/>
        <v>1.1401754250991195E-3</v>
      </c>
      <c r="Y42">
        <f t="shared" si="2"/>
        <v>4.4721359549990868E-4</v>
      </c>
      <c r="Z42">
        <f t="shared" si="2"/>
        <v>4.4721359550000794E-4</v>
      </c>
      <c r="AA42">
        <f t="shared" si="2"/>
        <v>0</v>
      </c>
      <c r="AB42">
        <f t="shared" si="2"/>
        <v>1.788854381999852E-3</v>
      </c>
    </row>
    <row r="43" spans="1:34">
      <c r="B43" t="s">
        <v>30</v>
      </c>
      <c r="R43" s="44" t="s">
        <v>52</v>
      </c>
      <c r="S43">
        <f>STDEV(C81,C83,C85,C87,C89)</f>
        <v>4.4721359549995833E-4</v>
      </c>
      <c r="T43">
        <f t="shared" ref="T43:AA43" si="3">STDEV(D81,D83,D85,D87,D89)</f>
        <v>4.4721359549995833E-4</v>
      </c>
      <c r="U43">
        <f t="shared" si="3"/>
        <v>1.3038404810405309E-3</v>
      </c>
      <c r="V43">
        <f t="shared" si="3"/>
        <v>5.4772255750516665E-4</v>
      </c>
      <c r="W43">
        <f t="shared" si="3"/>
        <v>1.0000000000000009E-3</v>
      </c>
      <c r="X43">
        <f t="shared" si="3"/>
        <v>8.3666002653408952E-4</v>
      </c>
      <c r="Y43">
        <f t="shared" si="3"/>
        <v>4.4721359549990862E-4</v>
      </c>
      <c r="Z43">
        <f t="shared" si="3"/>
        <v>7.0710678118654816E-4</v>
      </c>
      <c r="AA43">
        <f t="shared" si="3"/>
        <v>0</v>
      </c>
      <c r="AB43">
        <f>STDEV(L81,L83,L85,L87,L89)</f>
        <v>1.3038404810405649E-3</v>
      </c>
    </row>
    <row r="44" spans="1:34">
      <c r="A44" t="s">
        <v>35</v>
      </c>
      <c r="R44" s="44" t="s">
        <v>53</v>
      </c>
      <c r="S44">
        <f>STDEV(C91,C93,C95,C97,C99)</f>
        <v>0</v>
      </c>
      <c r="T44">
        <f t="shared" ref="T44:AB44" si="4">STDEV(D91,D93,D95,D97,D99)</f>
        <v>5.4772255750516654E-4</v>
      </c>
      <c r="U44">
        <f t="shared" si="4"/>
        <v>1.81659021245846E-3</v>
      </c>
      <c r="V44">
        <f t="shared" si="4"/>
        <v>5.4772255750516654E-4</v>
      </c>
      <c r="W44">
        <f t="shared" si="4"/>
        <v>2.073644135332774E-3</v>
      </c>
      <c r="X44">
        <f t="shared" si="4"/>
        <v>8.3666002653408952E-4</v>
      </c>
      <c r="Y44">
        <f t="shared" si="4"/>
        <v>4.4721359550000799E-4</v>
      </c>
      <c r="Z44">
        <f t="shared" si="4"/>
        <v>8.9442719099990431E-4</v>
      </c>
      <c r="AA44">
        <f t="shared" si="4"/>
        <v>1.341640786499908E-3</v>
      </c>
      <c r="AB44">
        <f t="shared" si="4"/>
        <v>1.5165750888103625E-3</v>
      </c>
    </row>
    <row r="45" spans="1:34">
      <c r="A45" t="s">
        <v>19</v>
      </c>
      <c r="B45" t="s">
        <v>36</v>
      </c>
      <c r="R45" s="44" t="s">
        <v>54</v>
      </c>
      <c r="S45">
        <f>STDEV(C101,C103,C105,C107,C109)</f>
        <v>4.4721359549995833E-4</v>
      </c>
      <c r="T45">
        <f t="shared" ref="T45:AB45" si="5">STDEV(D101,D103,D105,D107,D109)</f>
        <v>5.4772255750516654E-4</v>
      </c>
      <c r="U45">
        <f t="shared" si="5"/>
        <v>4.4721359549995833E-4</v>
      </c>
      <c r="V45">
        <f t="shared" si="5"/>
        <v>1.140175425099139E-3</v>
      </c>
      <c r="W45">
        <f t="shared" si="5"/>
        <v>4.221018834357413E-2</v>
      </c>
      <c r="X45">
        <f t="shared" si="5"/>
        <v>1.8165902124584845E-3</v>
      </c>
      <c r="Y45">
        <f t="shared" si="5"/>
        <v>0</v>
      </c>
      <c r="Z45">
        <f t="shared" si="5"/>
        <v>4.4721359550000804E-4</v>
      </c>
      <c r="AA45">
        <f t="shared" si="5"/>
        <v>4.4721359550000794E-4</v>
      </c>
      <c r="AB45">
        <f t="shared" si="5"/>
        <v>1.643167672515493E-3</v>
      </c>
    </row>
    <row r="46" spans="1:34">
      <c r="B46" t="s">
        <v>37</v>
      </c>
      <c r="R46" s="44" t="s">
        <v>55</v>
      </c>
      <c r="S46">
        <f>STDEV(C111,C113,C115,C117,C119)</f>
        <v>5.4772255750516654E-4</v>
      </c>
      <c r="T46">
        <f t="shared" ref="T46:AB46" si="6">STDEV(D111,D113,D115,D117,D119)</f>
        <v>5.4772255750516665E-4</v>
      </c>
      <c r="U46">
        <f t="shared" si="6"/>
        <v>7.0710678118654816E-4</v>
      </c>
      <c r="V46">
        <f t="shared" si="6"/>
        <v>1.9235384061671362E-3</v>
      </c>
      <c r="W46">
        <f t="shared" si="6"/>
        <v>8.366600265340764E-4</v>
      </c>
      <c r="X46">
        <f t="shared" si="6"/>
        <v>8.9442719099992903E-4</v>
      </c>
      <c r="Y46">
        <f t="shared" si="6"/>
        <v>8.3666002653408952E-4</v>
      </c>
      <c r="Z46">
        <f t="shared" si="6"/>
        <v>4.4721359549990868E-4</v>
      </c>
      <c r="AA46">
        <f t="shared" si="6"/>
        <v>7.0710678118654816E-4</v>
      </c>
      <c r="AB46">
        <f t="shared" si="6"/>
        <v>1.643167672515493E-3</v>
      </c>
    </row>
    <row r="47" spans="1:34">
      <c r="R47" s="44" t="s">
        <v>56</v>
      </c>
      <c r="S47">
        <f>STDEV(C121,C123,C125,C127,C129)</f>
        <v>4.4721359549995833E-4</v>
      </c>
      <c r="T47">
        <f t="shared" ref="T47:AB47" si="7">STDEV(D121,D123,D125,D127,D129)</f>
        <v>0</v>
      </c>
      <c r="U47">
        <f t="shared" si="7"/>
        <v>8.3666002653407629E-4</v>
      </c>
      <c r="V47">
        <f t="shared" si="7"/>
        <v>8.3666002653407629E-4</v>
      </c>
      <c r="W47">
        <f t="shared" si="7"/>
        <v>1.140175425099139E-3</v>
      </c>
      <c r="X47">
        <f t="shared" si="7"/>
        <v>1.3038404810405649E-3</v>
      </c>
      <c r="Y47">
        <f t="shared" si="7"/>
        <v>1.2247448713915449E-3</v>
      </c>
      <c r="Z47">
        <f t="shared" si="7"/>
        <v>1.6733200530681591E-3</v>
      </c>
      <c r="AA47">
        <f t="shared" si="7"/>
        <v>8.3666002653408963E-4</v>
      </c>
      <c r="AB47">
        <f t="shared" si="7"/>
        <v>1.5165750888103625E-3</v>
      </c>
    </row>
    <row r="48" spans="1:34">
      <c r="A48" s="3" t="s">
        <v>38</v>
      </c>
      <c r="B48" s="4"/>
      <c r="R48" s="43"/>
    </row>
    <row r="49" spans="2:28" ht="17">
      <c r="R49" s="48" t="s">
        <v>60</v>
      </c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spans="2:28">
      <c r="B50" s="5"/>
      <c r="C50" s="6">
        <v>1</v>
      </c>
      <c r="D50" s="6">
        <v>2</v>
      </c>
      <c r="E50" s="6">
        <v>3</v>
      </c>
      <c r="F50" s="6">
        <v>4</v>
      </c>
      <c r="G50" s="6">
        <v>5</v>
      </c>
      <c r="H50" s="6">
        <v>6</v>
      </c>
      <c r="I50" s="6">
        <v>7</v>
      </c>
      <c r="J50" s="6">
        <v>8</v>
      </c>
      <c r="K50" s="6">
        <v>9</v>
      </c>
      <c r="L50" s="6">
        <v>10</v>
      </c>
      <c r="M50" s="6">
        <v>11</v>
      </c>
      <c r="N50" s="6">
        <v>12</v>
      </c>
      <c r="S50" s="44">
        <v>1</v>
      </c>
      <c r="T50" s="44">
        <v>2</v>
      </c>
      <c r="U50" s="44">
        <v>3</v>
      </c>
      <c r="V50" s="44">
        <v>4</v>
      </c>
      <c r="W50" s="44">
        <v>5</v>
      </c>
      <c r="X50" s="44">
        <v>6</v>
      </c>
      <c r="Y50" s="44">
        <v>7</v>
      </c>
      <c r="Z50" s="44">
        <v>8</v>
      </c>
      <c r="AA50" s="44">
        <v>9</v>
      </c>
      <c r="AB50" s="44">
        <v>10</v>
      </c>
    </row>
    <row r="51" spans="2:28">
      <c r="B51" s="45" t="s">
        <v>39</v>
      </c>
      <c r="C51" s="7">
        <v>0.21</v>
      </c>
      <c r="D51" s="8">
        <v>0.38300000000000001</v>
      </c>
      <c r="E51" s="9">
        <v>0.55800000000000005</v>
      </c>
      <c r="F51" s="10">
        <v>0.73199999999999998</v>
      </c>
      <c r="G51" s="11">
        <v>0.92400000000000004</v>
      </c>
      <c r="H51" s="12">
        <v>1.071</v>
      </c>
      <c r="I51" s="13">
        <v>1.2549999999999999</v>
      </c>
      <c r="J51" s="14">
        <v>1.4319999999999999</v>
      </c>
      <c r="K51" s="15">
        <v>1.5940000000000001</v>
      </c>
      <c r="L51" s="16">
        <v>1.7709999999999999</v>
      </c>
      <c r="M51" s="17">
        <v>0.04</v>
      </c>
      <c r="N51" s="17">
        <v>4.5999999999999999E-2</v>
      </c>
      <c r="O51" s="18" t="s">
        <v>40</v>
      </c>
      <c r="R51" s="44" t="s">
        <v>39</v>
      </c>
      <c r="S51">
        <f>AVERAGE(C51,C53,C55,C57,C59)</f>
        <v>0.21000000000000002</v>
      </c>
      <c r="T51">
        <f>AVERAGE(D51,D53,D55,D57,D59)</f>
        <v>0.38280000000000003</v>
      </c>
      <c r="U51">
        <f>AVERAGE(E51,E53,E55,E57,E59)</f>
        <v>0.55820000000000003</v>
      </c>
      <c r="V51">
        <f t="shared" ref="V51:AB51" si="8">AVERAGE(F51,F53,F55,F57,F59)</f>
        <v>0.73259999999999992</v>
      </c>
      <c r="W51">
        <f t="shared" si="8"/>
        <v>0.9214</v>
      </c>
      <c r="X51">
        <f t="shared" si="8"/>
        <v>1.0722</v>
      </c>
      <c r="Y51">
        <f t="shared" si="8"/>
        <v>1.2537999999999998</v>
      </c>
      <c r="Z51">
        <f t="shared" si="8"/>
        <v>1.4308000000000001</v>
      </c>
      <c r="AA51">
        <f t="shared" si="8"/>
        <v>1.5938000000000001</v>
      </c>
      <c r="AB51">
        <f t="shared" si="8"/>
        <v>1.7703999999999998</v>
      </c>
    </row>
    <row r="52" spans="2:28">
      <c r="B52" s="46"/>
      <c r="C52" s="19">
        <v>4.2999999999999997E-2</v>
      </c>
      <c r="D52" s="20">
        <v>3.9E-2</v>
      </c>
      <c r="E52" s="20">
        <v>4.1000000000000002E-2</v>
      </c>
      <c r="F52" s="20">
        <v>0.04</v>
      </c>
      <c r="G52" s="19">
        <v>4.4999999999999998E-2</v>
      </c>
      <c r="H52" s="20">
        <v>4.1000000000000002E-2</v>
      </c>
      <c r="I52" s="20">
        <v>0.04</v>
      </c>
      <c r="J52" s="19">
        <v>4.2000000000000003E-2</v>
      </c>
      <c r="K52" s="20">
        <v>3.9E-2</v>
      </c>
      <c r="L52" s="20">
        <v>3.9E-2</v>
      </c>
      <c r="M52" s="21">
        <v>3.1E-2</v>
      </c>
      <c r="N52" s="20">
        <v>3.5999999999999997E-2</v>
      </c>
      <c r="O52" s="18" t="s">
        <v>41</v>
      </c>
      <c r="R52" s="44" t="s">
        <v>50</v>
      </c>
      <c r="S52">
        <f>AVERAGE(C61,C63,C65,C67,C69)</f>
        <v>0.2104</v>
      </c>
      <c r="T52">
        <f t="shared" ref="T52:AB52" si="9">AVERAGE(D61,D63,D65,D67,D69)</f>
        <v>0.37840000000000007</v>
      </c>
      <c r="U52">
        <f t="shared" si="9"/>
        <v>0.55840000000000001</v>
      </c>
      <c r="V52">
        <f t="shared" si="9"/>
        <v>0.73199999999999998</v>
      </c>
      <c r="W52">
        <f t="shared" si="9"/>
        <v>0.91700000000000004</v>
      </c>
      <c r="X52">
        <f t="shared" si="9"/>
        <v>1.071</v>
      </c>
      <c r="Y52">
        <f t="shared" si="9"/>
        <v>1.2478</v>
      </c>
      <c r="Z52">
        <f t="shared" si="9"/>
        <v>1.4292000000000002</v>
      </c>
      <c r="AA52">
        <f t="shared" si="9"/>
        <v>1.5882000000000001</v>
      </c>
      <c r="AB52">
        <f t="shared" si="9"/>
        <v>1.7685999999999999</v>
      </c>
    </row>
    <row r="53" spans="2:28">
      <c r="B53" s="46"/>
      <c r="C53" s="20">
        <v>0.21</v>
      </c>
      <c r="D53" s="19">
        <v>0.38300000000000001</v>
      </c>
      <c r="E53" s="22">
        <v>0.55800000000000005</v>
      </c>
      <c r="F53" s="23">
        <v>0.73299999999999998</v>
      </c>
      <c r="G53" s="24">
        <v>0.92200000000000004</v>
      </c>
      <c r="H53" s="25">
        <v>1.073</v>
      </c>
      <c r="I53" s="26">
        <v>1.2549999999999999</v>
      </c>
      <c r="J53" s="27">
        <v>1.4319999999999999</v>
      </c>
      <c r="K53" s="28">
        <v>1.5940000000000001</v>
      </c>
      <c r="L53" s="29">
        <v>1.7709999999999999</v>
      </c>
      <c r="M53" s="21">
        <v>0.04</v>
      </c>
      <c r="N53" s="21">
        <v>4.5999999999999999E-2</v>
      </c>
      <c r="O53" s="18" t="s">
        <v>42</v>
      </c>
      <c r="R53" s="44" t="s">
        <v>51</v>
      </c>
      <c r="S53">
        <f>AVERAGE(C71,C73,C75,C77,C79)</f>
        <v>0.20800000000000002</v>
      </c>
      <c r="T53">
        <f t="shared" ref="T53:AB53" si="10">AVERAGE(D71,D73,D75,D77,D79)</f>
        <v>0.38700000000000001</v>
      </c>
      <c r="U53">
        <f t="shared" si="10"/>
        <v>0.55640000000000012</v>
      </c>
      <c r="V53">
        <f t="shared" si="10"/>
        <v>0.73599999999999999</v>
      </c>
      <c r="W53">
        <f t="shared" si="10"/>
        <v>0.90820000000000012</v>
      </c>
      <c r="X53">
        <f t="shared" si="10"/>
        <v>1.0733999999999999</v>
      </c>
      <c r="Y53">
        <f t="shared" si="10"/>
        <v>1.2478</v>
      </c>
      <c r="Z53">
        <f t="shared" si="10"/>
        <v>1.4262000000000001</v>
      </c>
      <c r="AA53">
        <f t="shared" si="10"/>
        <v>1.6</v>
      </c>
      <c r="AB53">
        <f t="shared" si="10"/>
        <v>1.7722000000000002</v>
      </c>
    </row>
    <row r="54" spans="2:28">
      <c r="B54" s="46"/>
      <c r="C54" s="19">
        <v>4.2999999999999997E-2</v>
      </c>
      <c r="D54" s="20">
        <v>3.9E-2</v>
      </c>
      <c r="E54" s="20">
        <v>0.04</v>
      </c>
      <c r="F54" s="20">
        <v>3.9E-2</v>
      </c>
      <c r="G54" s="19">
        <v>4.3999999999999997E-2</v>
      </c>
      <c r="H54" s="19">
        <v>4.1000000000000002E-2</v>
      </c>
      <c r="I54" s="20">
        <v>3.9E-2</v>
      </c>
      <c r="J54" s="19">
        <v>4.2000000000000003E-2</v>
      </c>
      <c r="K54" s="20">
        <v>3.7999999999999999E-2</v>
      </c>
      <c r="L54" s="20">
        <v>3.7999999999999999E-2</v>
      </c>
      <c r="M54" s="21">
        <v>0.03</v>
      </c>
      <c r="N54" s="20">
        <v>3.5999999999999997E-2</v>
      </c>
      <c r="O54" s="18" t="s">
        <v>43</v>
      </c>
      <c r="R54" s="44" t="s">
        <v>52</v>
      </c>
      <c r="S54">
        <f>AVERAGE(C81,C83,C85,C87,C89)</f>
        <v>0.2102</v>
      </c>
      <c r="T54">
        <f t="shared" ref="T54:AB54" si="11">AVERAGE(D81,D83,D85,D87,D89)</f>
        <v>0.38680000000000003</v>
      </c>
      <c r="U54">
        <f t="shared" si="11"/>
        <v>0.55320000000000003</v>
      </c>
      <c r="V54">
        <f t="shared" si="11"/>
        <v>0.73139999999999994</v>
      </c>
      <c r="W54">
        <f t="shared" si="11"/>
        <v>0.91200000000000014</v>
      </c>
      <c r="X54">
        <f t="shared" si="11"/>
        <v>1.0758000000000001</v>
      </c>
      <c r="Y54">
        <f t="shared" si="11"/>
        <v>1.2452000000000001</v>
      </c>
      <c r="Z54">
        <f t="shared" si="11"/>
        <v>1.4259999999999999</v>
      </c>
      <c r="AA54">
        <f t="shared" si="11"/>
        <v>1.5980000000000001</v>
      </c>
      <c r="AB54">
        <f t="shared" si="11"/>
        <v>1.7627999999999999</v>
      </c>
    </row>
    <row r="55" spans="2:28">
      <c r="B55" s="46"/>
      <c r="C55" s="20">
        <v>0.21</v>
      </c>
      <c r="D55" s="19">
        <v>0.38300000000000001</v>
      </c>
      <c r="E55" s="22">
        <v>0.55900000000000005</v>
      </c>
      <c r="F55" s="23">
        <v>0.73299999999999998</v>
      </c>
      <c r="G55" s="24">
        <v>0.92100000000000004</v>
      </c>
      <c r="H55" s="25">
        <v>1.073</v>
      </c>
      <c r="I55" s="26">
        <v>1.254</v>
      </c>
      <c r="J55" s="27">
        <v>1.431</v>
      </c>
      <c r="K55" s="28">
        <v>1.5940000000000001</v>
      </c>
      <c r="L55" s="29">
        <v>1.77</v>
      </c>
      <c r="M55" s="21">
        <v>0.04</v>
      </c>
      <c r="N55" s="21">
        <v>4.5999999999999999E-2</v>
      </c>
      <c r="O55" s="18" t="s">
        <v>44</v>
      </c>
      <c r="R55" s="44" t="s">
        <v>53</v>
      </c>
      <c r="S55">
        <f>AVERAGE(C91,C93,C95,C97,C99)</f>
        <v>0.20899999999999999</v>
      </c>
      <c r="T55">
        <f t="shared" ref="T55:AB55" si="12">AVERAGE(D91,D93,D95,D97,D99)</f>
        <v>0.38360000000000005</v>
      </c>
      <c r="U55">
        <f t="shared" si="12"/>
        <v>0.5606000000000001</v>
      </c>
      <c r="V55">
        <f t="shared" si="12"/>
        <v>0.74360000000000004</v>
      </c>
      <c r="W55">
        <f t="shared" si="12"/>
        <v>0.90959999999999996</v>
      </c>
      <c r="X55">
        <f t="shared" si="12"/>
        <v>1.0758000000000001</v>
      </c>
      <c r="Y55">
        <f t="shared" si="12"/>
        <v>1.2348000000000001</v>
      </c>
      <c r="Z55">
        <f t="shared" si="12"/>
        <v>1.4335999999999998</v>
      </c>
      <c r="AA55">
        <f t="shared" si="12"/>
        <v>1.5984000000000003</v>
      </c>
      <c r="AB55">
        <f t="shared" si="12"/>
        <v>1.7685999999999999</v>
      </c>
    </row>
    <row r="56" spans="2:28">
      <c r="B56" s="46"/>
      <c r="C56" s="19">
        <v>4.2999999999999997E-2</v>
      </c>
      <c r="D56" s="20">
        <v>3.9E-2</v>
      </c>
      <c r="E56" s="20">
        <v>0.04</v>
      </c>
      <c r="F56" s="20">
        <v>0.04</v>
      </c>
      <c r="G56" s="19">
        <v>4.4999999999999998E-2</v>
      </c>
      <c r="H56" s="19">
        <v>4.1000000000000002E-2</v>
      </c>
      <c r="I56" s="20">
        <v>0.04</v>
      </c>
      <c r="J56" s="19">
        <v>4.2000000000000003E-2</v>
      </c>
      <c r="K56" s="20">
        <v>3.9E-2</v>
      </c>
      <c r="L56" s="20">
        <v>3.7999999999999999E-2</v>
      </c>
      <c r="M56" s="21">
        <v>3.1E-2</v>
      </c>
      <c r="N56" s="20">
        <v>3.5999999999999997E-2</v>
      </c>
      <c r="O56" s="18" t="s">
        <v>45</v>
      </c>
      <c r="R56" s="44" t="s">
        <v>54</v>
      </c>
      <c r="S56">
        <f>AVERAGE(C101,C103,C105,C107,C109)</f>
        <v>0.20579999999999998</v>
      </c>
      <c r="T56">
        <f t="shared" ref="T56:AB56" si="13">AVERAGE(D101,D103,D105,D107,D109)</f>
        <v>0.38140000000000002</v>
      </c>
      <c r="U56">
        <f t="shared" si="13"/>
        <v>0.56619999999999993</v>
      </c>
      <c r="V56">
        <f t="shared" si="13"/>
        <v>0.75539999999999996</v>
      </c>
      <c r="W56">
        <f t="shared" si="13"/>
        <v>1.0312000000000001</v>
      </c>
      <c r="X56">
        <f t="shared" si="13"/>
        <v>1.0716000000000001</v>
      </c>
      <c r="Y56">
        <f t="shared" si="13"/>
        <v>1.246</v>
      </c>
      <c r="Z56">
        <f t="shared" si="13"/>
        <v>1.4301999999999997</v>
      </c>
      <c r="AA56">
        <f t="shared" si="13"/>
        <v>1.6018000000000001</v>
      </c>
      <c r="AB56">
        <f t="shared" si="13"/>
        <v>1.7782</v>
      </c>
    </row>
    <row r="57" spans="2:28">
      <c r="B57" s="46"/>
      <c r="C57" s="20">
        <v>0.21</v>
      </c>
      <c r="D57" s="19">
        <v>0.38200000000000001</v>
      </c>
      <c r="E57" s="22">
        <v>0.55800000000000005</v>
      </c>
      <c r="F57" s="23">
        <v>0.73199999999999998</v>
      </c>
      <c r="G57" s="24">
        <v>0.92</v>
      </c>
      <c r="H57" s="25">
        <v>1.0720000000000001</v>
      </c>
      <c r="I57" s="26">
        <v>1.2529999999999999</v>
      </c>
      <c r="J57" s="27">
        <v>1.43</v>
      </c>
      <c r="K57" s="28">
        <v>1.5940000000000001</v>
      </c>
      <c r="L57" s="29">
        <v>1.77</v>
      </c>
      <c r="M57" s="21">
        <v>0.04</v>
      </c>
      <c r="N57" s="21">
        <v>4.5999999999999999E-2</v>
      </c>
      <c r="O57" s="18" t="s">
        <v>46</v>
      </c>
      <c r="R57" s="44" t="s">
        <v>55</v>
      </c>
      <c r="S57">
        <f>AVERAGE(C111,C113,C115,C117,C119)</f>
        <v>0.21059999999999998</v>
      </c>
      <c r="T57">
        <f t="shared" ref="T57:AB57" si="14">AVERAGE(D111,D113,D115,D117,D119)</f>
        <v>0.38039999999999996</v>
      </c>
      <c r="U57">
        <f t="shared" si="14"/>
        <v>0.55100000000000016</v>
      </c>
      <c r="V57">
        <f t="shared" si="14"/>
        <v>0.73480000000000012</v>
      </c>
      <c r="W57">
        <f t="shared" si="14"/>
        <v>0.90779999999999994</v>
      </c>
      <c r="X57">
        <f t="shared" si="14"/>
        <v>1.0576000000000001</v>
      </c>
      <c r="Y57">
        <f t="shared" si="14"/>
        <v>1.2428000000000001</v>
      </c>
      <c r="Z57">
        <f t="shared" si="14"/>
        <v>1.4292000000000002</v>
      </c>
      <c r="AA57">
        <f t="shared" si="14"/>
        <v>1.6010000000000002</v>
      </c>
      <c r="AB57">
        <f t="shared" si="14"/>
        <v>1.7762</v>
      </c>
    </row>
    <row r="58" spans="2:28">
      <c r="B58" s="46"/>
      <c r="C58" s="19">
        <v>4.2999999999999997E-2</v>
      </c>
      <c r="D58" s="20">
        <v>3.9E-2</v>
      </c>
      <c r="E58" s="20">
        <v>0.04</v>
      </c>
      <c r="F58" s="20">
        <v>3.9E-2</v>
      </c>
      <c r="G58" s="19">
        <v>4.3999999999999997E-2</v>
      </c>
      <c r="H58" s="20">
        <v>0.04</v>
      </c>
      <c r="I58" s="20">
        <v>3.9E-2</v>
      </c>
      <c r="J58" s="19">
        <v>4.2000000000000003E-2</v>
      </c>
      <c r="K58" s="20">
        <v>3.7999999999999999E-2</v>
      </c>
      <c r="L58" s="20">
        <v>3.7999999999999999E-2</v>
      </c>
      <c r="M58" s="21">
        <v>3.1E-2</v>
      </c>
      <c r="N58" s="20">
        <v>3.5999999999999997E-2</v>
      </c>
      <c r="O58" s="18" t="s">
        <v>47</v>
      </c>
      <c r="R58" s="44" t="s">
        <v>56</v>
      </c>
      <c r="S58">
        <f>AVERAGE(C121,C123,C125,C127,C129)</f>
        <v>0.21179999999999999</v>
      </c>
      <c r="T58">
        <f t="shared" ref="T58:AB58" si="15">AVERAGE(D121,D123,D125,D127,D129)</f>
        <v>0.38100000000000001</v>
      </c>
      <c r="U58">
        <f t="shared" si="15"/>
        <v>0.55580000000000007</v>
      </c>
      <c r="V58">
        <f t="shared" si="15"/>
        <v>0.73180000000000001</v>
      </c>
      <c r="W58">
        <f t="shared" si="15"/>
        <v>0.91439999999999999</v>
      </c>
      <c r="X58">
        <f t="shared" si="15"/>
        <v>1.0642</v>
      </c>
      <c r="Y58">
        <f t="shared" si="15"/>
        <v>1.2509999999999999</v>
      </c>
      <c r="Z58">
        <f t="shared" si="15"/>
        <v>1.4304000000000001</v>
      </c>
      <c r="AA58">
        <f t="shared" si="15"/>
        <v>1.5977999999999999</v>
      </c>
      <c r="AB58">
        <f t="shared" si="15"/>
        <v>1.7585999999999999</v>
      </c>
    </row>
    <row r="59" spans="2:28">
      <c r="B59" s="46"/>
      <c r="C59" s="20">
        <v>0.21</v>
      </c>
      <c r="D59" s="19">
        <v>0.38300000000000001</v>
      </c>
      <c r="E59" s="22">
        <v>0.55800000000000005</v>
      </c>
      <c r="F59" s="23">
        <v>0.73299999999999998</v>
      </c>
      <c r="G59" s="24">
        <v>0.92</v>
      </c>
      <c r="H59" s="25">
        <v>1.0720000000000001</v>
      </c>
      <c r="I59" s="26">
        <v>1.252</v>
      </c>
      <c r="J59" s="27">
        <v>1.429</v>
      </c>
      <c r="K59" s="28">
        <v>1.593</v>
      </c>
      <c r="L59" s="29">
        <v>1.77</v>
      </c>
      <c r="M59" s="21">
        <v>0.04</v>
      </c>
      <c r="N59" s="21">
        <v>4.5999999999999999E-2</v>
      </c>
      <c r="O59" s="18" t="s">
        <v>48</v>
      </c>
    </row>
    <row r="60" spans="2:28">
      <c r="B60" s="47"/>
      <c r="C60" s="30">
        <v>4.2000000000000003E-2</v>
      </c>
      <c r="D60" s="31">
        <v>3.9E-2</v>
      </c>
      <c r="E60" s="31">
        <v>3.9E-2</v>
      </c>
      <c r="F60" s="31">
        <v>3.9E-2</v>
      </c>
      <c r="G60" s="32">
        <v>4.3999999999999997E-2</v>
      </c>
      <c r="H60" s="33">
        <v>0.04</v>
      </c>
      <c r="I60" s="31">
        <v>3.9E-2</v>
      </c>
      <c r="J60" s="33">
        <v>4.1000000000000002E-2</v>
      </c>
      <c r="K60" s="34">
        <v>3.7999999999999999E-2</v>
      </c>
      <c r="L60" s="34">
        <v>3.6999999999999998E-2</v>
      </c>
      <c r="M60" s="35">
        <v>3.1E-2</v>
      </c>
      <c r="N60" s="36">
        <v>3.5999999999999997E-2</v>
      </c>
      <c r="O60" s="18" t="s">
        <v>49</v>
      </c>
      <c r="R60" s="44" t="s">
        <v>57</v>
      </c>
      <c r="S60">
        <f>AVERAGE(S51:S58)</f>
        <v>0.20947499999999999</v>
      </c>
      <c r="T60">
        <f t="shared" ref="T60:AB60" si="16">AVERAGE(T51:T58)</f>
        <v>0.38267499999999999</v>
      </c>
      <c r="U60">
        <f t="shared" si="16"/>
        <v>0.55747499999999994</v>
      </c>
      <c r="V60">
        <f t="shared" si="16"/>
        <v>0.73719999999999986</v>
      </c>
      <c r="W60">
        <f t="shared" si="16"/>
        <v>0.92769999999999997</v>
      </c>
      <c r="X60">
        <f t="shared" si="16"/>
        <v>1.0702</v>
      </c>
      <c r="Y60">
        <f t="shared" si="16"/>
        <v>1.2461500000000001</v>
      </c>
      <c r="Z60">
        <f t="shared" si="16"/>
        <v>1.4294500000000001</v>
      </c>
      <c r="AA60">
        <f t="shared" si="16"/>
        <v>1.5973750000000002</v>
      </c>
      <c r="AB60">
        <f t="shared" si="16"/>
        <v>1.7694499999999997</v>
      </c>
    </row>
    <row r="61" spans="2:28">
      <c r="B61" s="45" t="s">
        <v>50</v>
      </c>
      <c r="C61" s="7">
        <v>0.20499999999999999</v>
      </c>
      <c r="D61" s="8">
        <v>0.379</v>
      </c>
      <c r="E61" s="9">
        <v>0.56000000000000005</v>
      </c>
      <c r="F61" s="10">
        <v>0.73199999999999998</v>
      </c>
      <c r="G61" s="11">
        <v>0.91800000000000004</v>
      </c>
      <c r="H61" s="12">
        <v>1.0720000000000001</v>
      </c>
      <c r="I61" s="13">
        <v>1.2490000000000001</v>
      </c>
      <c r="J61" s="14">
        <v>1.43</v>
      </c>
      <c r="K61" s="15">
        <v>1.5880000000000001</v>
      </c>
      <c r="L61" s="16">
        <v>1.77</v>
      </c>
      <c r="M61" s="17">
        <v>0.04</v>
      </c>
      <c r="N61" s="17">
        <v>0.04</v>
      </c>
      <c r="O61" s="18" t="s">
        <v>40</v>
      </c>
      <c r="R61" s="44" t="s">
        <v>58</v>
      </c>
      <c r="S61">
        <v>0.2</v>
      </c>
      <c r="T61">
        <v>0.4</v>
      </c>
      <c r="U61">
        <v>0.6</v>
      </c>
      <c r="V61">
        <v>0.8</v>
      </c>
      <c r="W61">
        <v>1</v>
      </c>
      <c r="X61">
        <v>1.2</v>
      </c>
      <c r="Y61">
        <v>1.4</v>
      </c>
      <c r="Z61">
        <v>1.6</v>
      </c>
      <c r="AA61">
        <v>1.8</v>
      </c>
      <c r="AB61">
        <v>2</v>
      </c>
    </row>
    <row r="62" spans="2:28">
      <c r="B62" s="46"/>
      <c r="C62" s="20">
        <v>4.1000000000000002E-2</v>
      </c>
      <c r="D62" s="20">
        <v>0.04</v>
      </c>
      <c r="E62" s="20">
        <v>3.9E-2</v>
      </c>
      <c r="F62" s="19">
        <v>4.2999999999999997E-2</v>
      </c>
      <c r="G62" s="20">
        <v>3.7999999999999999E-2</v>
      </c>
      <c r="H62" s="20">
        <v>3.9E-2</v>
      </c>
      <c r="I62" s="20">
        <v>3.9E-2</v>
      </c>
      <c r="J62" s="20">
        <v>3.9E-2</v>
      </c>
      <c r="K62" s="20">
        <v>3.9E-2</v>
      </c>
      <c r="L62" s="20">
        <v>3.7999999999999999E-2</v>
      </c>
      <c r="M62" s="21">
        <v>3.1E-2</v>
      </c>
      <c r="N62" s="21">
        <v>3.1E-2</v>
      </c>
      <c r="O62" s="18" t="s">
        <v>41</v>
      </c>
    </row>
    <row r="63" spans="2:28" ht="17">
      <c r="B63" s="46"/>
      <c r="C63" s="20">
        <v>0.20899999999999999</v>
      </c>
      <c r="D63" s="19">
        <v>0.379</v>
      </c>
      <c r="E63" s="22">
        <v>0.55900000000000005</v>
      </c>
      <c r="F63" s="23">
        <v>0.73199999999999998</v>
      </c>
      <c r="G63" s="24">
        <v>0.91800000000000004</v>
      </c>
      <c r="H63" s="25">
        <v>1.071</v>
      </c>
      <c r="I63" s="26">
        <v>1.248</v>
      </c>
      <c r="J63" s="27">
        <v>1.429</v>
      </c>
      <c r="K63" s="28">
        <v>1.589</v>
      </c>
      <c r="L63" s="29">
        <v>1.7689999999999999</v>
      </c>
      <c r="M63" s="21">
        <v>0.04</v>
      </c>
      <c r="N63" s="21">
        <v>4.1000000000000002E-2</v>
      </c>
      <c r="O63" s="18" t="s">
        <v>42</v>
      </c>
      <c r="R63" s="48" t="s">
        <v>61</v>
      </c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spans="2:28">
      <c r="B64" s="46"/>
      <c r="C64" s="19">
        <v>4.1000000000000002E-2</v>
      </c>
      <c r="D64" s="20">
        <v>0.04</v>
      </c>
      <c r="E64" s="20">
        <v>3.7999999999999999E-2</v>
      </c>
      <c r="F64" s="19">
        <v>4.2000000000000003E-2</v>
      </c>
      <c r="G64" s="20">
        <v>3.7999999999999999E-2</v>
      </c>
      <c r="H64" s="20">
        <v>3.7999999999999999E-2</v>
      </c>
      <c r="I64" s="20">
        <v>3.7999999999999999E-2</v>
      </c>
      <c r="J64" s="20">
        <v>3.9E-2</v>
      </c>
      <c r="K64" s="20">
        <v>3.7999999999999999E-2</v>
      </c>
      <c r="L64" s="20">
        <v>3.7999999999999999E-2</v>
      </c>
      <c r="M64" s="21">
        <v>3.1E-2</v>
      </c>
      <c r="N64" s="21">
        <v>3.1E-2</v>
      </c>
      <c r="O64" s="18" t="s">
        <v>43</v>
      </c>
      <c r="S64" s="44">
        <v>1</v>
      </c>
      <c r="T64" s="44">
        <v>2</v>
      </c>
      <c r="U64" s="44">
        <v>3</v>
      </c>
      <c r="V64" s="44">
        <v>4</v>
      </c>
      <c r="W64" s="44">
        <v>5</v>
      </c>
      <c r="X64" s="44">
        <v>6</v>
      </c>
      <c r="Y64" s="44">
        <v>7</v>
      </c>
      <c r="Z64" s="44">
        <v>8</v>
      </c>
      <c r="AA64" s="44">
        <v>9</v>
      </c>
      <c r="AB64" s="44">
        <v>10</v>
      </c>
    </row>
    <row r="65" spans="2:28">
      <c r="B65" s="46"/>
      <c r="C65" s="20">
        <v>0.21099999999999999</v>
      </c>
      <c r="D65" s="19">
        <v>0.378</v>
      </c>
      <c r="E65" s="22">
        <v>0.55800000000000005</v>
      </c>
      <c r="F65" s="23">
        <v>0.73199999999999998</v>
      </c>
      <c r="G65" s="24">
        <v>0.91700000000000004</v>
      </c>
      <c r="H65" s="25">
        <v>1.071</v>
      </c>
      <c r="I65" s="26">
        <v>1.248</v>
      </c>
      <c r="J65" s="27">
        <v>1.429</v>
      </c>
      <c r="K65" s="28">
        <v>1.589</v>
      </c>
      <c r="L65" s="29">
        <v>1.7689999999999999</v>
      </c>
      <c r="M65" s="21">
        <v>0.04</v>
      </c>
      <c r="N65" s="21">
        <v>4.1000000000000002E-2</v>
      </c>
      <c r="O65" s="18" t="s">
        <v>44</v>
      </c>
      <c r="R65" s="44" t="s">
        <v>39</v>
      </c>
      <c r="S65">
        <f>(0.005*S51)+0.005</f>
        <v>6.0499999999999998E-3</v>
      </c>
      <c r="T65">
        <f t="shared" ref="T65:AB65" si="17">(0.005*T51)+0.005</f>
        <v>6.914E-3</v>
      </c>
      <c r="U65">
        <f t="shared" si="17"/>
        <v>7.7910000000000002E-3</v>
      </c>
      <c r="V65">
        <f t="shared" si="17"/>
        <v>8.6630000000000006E-3</v>
      </c>
      <c r="W65">
        <f t="shared" si="17"/>
        <v>9.607000000000001E-3</v>
      </c>
      <c r="X65">
        <f t="shared" si="17"/>
        <v>1.0361E-2</v>
      </c>
      <c r="Y65">
        <f t="shared" si="17"/>
        <v>1.1269E-2</v>
      </c>
      <c r="Z65">
        <f t="shared" si="17"/>
        <v>1.2154000000000002E-2</v>
      </c>
      <c r="AA65">
        <f t="shared" si="17"/>
        <v>1.2969000000000001E-2</v>
      </c>
      <c r="AB65">
        <f t="shared" si="17"/>
        <v>1.3852E-2</v>
      </c>
    </row>
    <row r="66" spans="2:28">
      <c r="B66" s="46"/>
      <c r="C66" s="19">
        <v>4.1000000000000002E-2</v>
      </c>
      <c r="D66" s="20">
        <v>0.04</v>
      </c>
      <c r="E66" s="20">
        <v>3.9E-2</v>
      </c>
      <c r="F66" s="19">
        <v>4.2999999999999997E-2</v>
      </c>
      <c r="G66" s="20">
        <v>3.7999999999999999E-2</v>
      </c>
      <c r="H66" s="20">
        <v>3.9E-2</v>
      </c>
      <c r="I66" s="20">
        <v>3.9E-2</v>
      </c>
      <c r="J66" s="20">
        <v>3.9E-2</v>
      </c>
      <c r="K66" s="20">
        <v>3.9E-2</v>
      </c>
      <c r="L66" s="20">
        <v>3.7999999999999999E-2</v>
      </c>
      <c r="M66" s="21">
        <v>3.1E-2</v>
      </c>
      <c r="N66" s="21">
        <v>3.2000000000000001E-2</v>
      </c>
      <c r="O66" s="18" t="s">
        <v>45</v>
      </c>
      <c r="R66" s="44" t="s">
        <v>50</v>
      </c>
      <c r="S66">
        <f t="shared" ref="S66:AB66" si="18">(0.005*S52)+0.005</f>
        <v>6.0520000000000001E-3</v>
      </c>
      <c r="T66">
        <f t="shared" si="18"/>
        <v>6.8920000000000006E-3</v>
      </c>
      <c r="U66">
        <f t="shared" si="18"/>
        <v>7.7920000000000003E-3</v>
      </c>
      <c r="V66">
        <f t="shared" si="18"/>
        <v>8.660000000000001E-3</v>
      </c>
      <c r="W66">
        <f t="shared" si="18"/>
        <v>9.5849999999999998E-3</v>
      </c>
      <c r="X66">
        <f t="shared" si="18"/>
        <v>1.0355E-2</v>
      </c>
      <c r="Y66">
        <f t="shared" si="18"/>
        <v>1.1239000000000001E-2</v>
      </c>
      <c r="Z66">
        <f t="shared" si="18"/>
        <v>1.2146000000000001E-2</v>
      </c>
      <c r="AA66">
        <f t="shared" si="18"/>
        <v>1.2941000000000001E-2</v>
      </c>
      <c r="AB66">
        <f t="shared" si="18"/>
        <v>1.3843000000000001E-2</v>
      </c>
    </row>
    <row r="67" spans="2:28">
      <c r="B67" s="46"/>
      <c r="C67" s="20">
        <v>0.21299999999999999</v>
      </c>
      <c r="D67" s="19">
        <v>0.378</v>
      </c>
      <c r="E67" s="22">
        <v>0.55800000000000005</v>
      </c>
      <c r="F67" s="23">
        <v>0.73199999999999998</v>
      </c>
      <c r="G67" s="24">
        <v>0.91600000000000004</v>
      </c>
      <c r="H67" s="25">
        <v>1.071</v>
      </c>
      <c r="I67" s="26">
        <v>1.2470000000000001</v>
      </c>
      <c r="J67" s="27">
        <v>1.429</v>
      </c>
      <c r="K67" s="28">
        <v>1.5880000000000001</v>
      </c>
      <c r="L67" s="29">
        <v>1.768</v>
      </c>
      <c r="M67" s="21">
        <v>0.04</v>
      </c>
      <c r="N67" s="21">
        <v>4.1000000000000002E-2</v>
      </c>
      <c r="O67" s="18" t="s">
        <v>46</v>
      </c>
      <c r="R67" s="44" t="s">
        <v>51</v>
      </c>
      <c r="S67">
        <f t="shared" ref="S67:AB67" si="19">(0.005*S53)+0.005</f>
        <v>6.0400000000000002E-3</v>
      </c>
      <c r="T67">
        <f t="shared" si="19"/>
        <v>6.9350000000000002E-3</v>
      </c>
      <c r="U67">
        <f t="shared" si="19"/>
        <v>7.7820000000000007E-3</v>
      </c>
      <c r="V67">
        <f t="shared" si="19"/>
        <v>8.6800000000000002E-3</v>
      </c>
      <c r="W67">
        <f t="shared" si="19"/>
        <v>9.5410000000000009E-3</v>
      </c>
      <c r="X67">
        <f t="shared" si="19"/>
        <v>1.0366999999999999E-2</v>
      </c>
      <c r="Y67">
        <f t="shared" si="19"/>
        <v>1.1239000000000001E-2</v>
      </c>
      <c r="Z67">
        <f t="shared" si="19"/>
        <v>1.2131000000000001E-2</v>
      </c>
      <c r="AA67">
        <f t="shared" si="19"/>
        <v>1.3000000000000001E-2</v>
      </c>
      <c r="AB67">
        <f t="shared" si="19"/>
        <v>1.3861000000000002E-2</v>
      </c>
    </row>
    <row r="68" spans="2:28">
      <c r="B68" s="46"/>
      <c r="C68" s="19">
        <v>4.1000000000000002E-2</v>
      </c>
      <c r="D68" s="20">
        <v>0.04</v>
      </c>
      <c r="E68" s="20">
        <v>3.7999999999999999E-2</v>
      </c>
      <c r="F68" s="19">
        <v>4.2999999999999997E-2</v>
      </c>
      <c r="G68" s="20">
        <v>3.7999999999999999E-2</v>
      </c>
      <c r="H68" s="20">
        <v>3.7999999999999999E-2</v>
      </c>
      <c r="I68" s="20">
        <v>3.9E-2</v>
      </c>
      <c r="J68" s="20">
        <v>3.9E-2</v>
      </c>
      <c r="K68" s="20">
        <v>3.7999999999999999E-2</v>
      </c>
      <c r="L68" s="20">
        <v>3.7999999999999999E-2</v>
      </c>
      <c r="M68" s="21">
        <v>3.1E-2</v>
      </c>
      <c r="N68" s="21">
        <v>3.2000000000000001E-2</v>
      </c>
      <c r="O68" s="18" t="s">
        <v>47</v>
      </c>
      <c r="R68" s="44" t="s">
        <v>52</v>
      </c>
      <c r="S68">
        <f t="shared" ref="S68:AB68" si="20">(0.005*S54)+0.005</f>
        <v>6.051E-3</v>
      </c>
      <c r="T68">
        <f t="shared" si="20"/>
        <v>6.9340000000000001E-3</v>
      </c>
      <c r="U68">
        <f t="shared" si="20"/>
        <v>7.7660000000000003E-3</v>
      </c>
      <c r="V68">
        <f t="shared" si="20"/>
        <v>8.6569999999999998E-3</v>
      </c>
      <c r="W68">
        <f t="shared" si="20"/>
        <v>9.5600000000000008E-3</v>
      </c>
      <c r="X68">
        <f t="shared" si="20"/>
        <v>1.0379000000000001E-2</v>
      </c>
      <c r="Y68">
        <f t="shared" si="20"/>
        <v>1.1226E-2</v>
      </c>
      <c r="Z68">
        <f t="shared" si="20"/>
        <v>1.213E-2</v>
      </c>
      <c r="AA68">
        <f t="shared" si="20"/>
        <v>1.2990000000000002E-2</v>
      </c>
      <c r="AB68">
        <f t="shared" si="20"/>
        <v>1.3814E-2</v>
      </c>
    </row>
    <row r="69" spans="2:28">
      <c r="B69" s="46"/>
      <c r="C69" s="20">
        <v>0.214</v>
      </c>
      <c r="D69" s="19">
        <v>0.378</v>
      </c>
      <c r="E69" s="22">
        <v>0.55700000000000005</v>
      </c>
      <c r="F69" s="23">
        <v>0.73199999999999998</v>
      </c>
      <c r="G69" s="24">
        <v>0.91600000000000004</v>
      </c>
      <c r="H69" s="25">
        <v>1.07</v>
      </c>
      <c r="I69" s="26">
        <v>1.2470000000000001</v>
      </c>
      <c r="J69" s="27">
        <v>1.429</v>
      </c>
      <c r="K69" s="28">
        <v>1.587</v>
      </c>
      <c r="L69" s="29">
        <v>1.7669999999999999</v>
      </c>
      <c r="M69" s="21">
        <v>0.04</v>
      </c>
      <c r="N69" s="21">
        <v>4.1000000000000002E-2</v>
      </c>
      <c r="O69" s="18" t="s">
        <v>48</v>
      </c>
      <c r="R69" s="44" t="s">
        <v>53</v>
      </c>
      <c r="S69">
        <f t="shared" ref="S69:AB69" si="21">(0.005*S55)+0.005</f>
        <v>6.045E-3</v>
      </c>
      <c r="T69">
        <f t="shared" si="21"/>
        <v>6.9180000000000005E-3</v>
      </c>
      <c r="U69">
        <f t="shared" si="21"/>
        <v>7.8030000000000009E-3</v>
      </c>
      <c r="V69">
        <f t="shared" si="21"/>
        <v>8.7180000000000001E-3</v>
      </c>
      <c r="W69">
        <f t="shared" si="21"/>
        <v>9.5480000000000009E-3</v>
      </c>
      <c r="X69">
        <f t="shared" si="21"/>
        <v>1.0379000000000001E-2</v>
      </c>
      <c r="Y69">
        <f t="shared" si="21"/>
        <v>1.1174E-2</v>
      </c>
      <c r="Z69">
        <f t="shared" si="21"/>
        <v>1.2167999999999998E-2</v>
      </c>
      <c r="AA69">
        <f t="shared" si="21"/>
        <v>1.2992E-2</v>
      </c>
      <c r="AB69">
        <f t="shared" si="21"/>
        <v>1.3843000000000001E-2</v>
      </c>
    </row>
    <row r="70" spans="2:28">
      <c r="B70" s="47"/>
      <c r="C70" s="33">
        <v>0.04</v>
      </c>
      <c r="D70" s="33">
        <v>0.04</v>
      </c>
      <c r="E70" s="34">
        <v>3.7999999999999999E-2</v>
      </c>
      <c r="F70" s="30">
        <v>4.2000000000000003E-2</v>
      </c>
      <c r="G70" s="34">
        <v>3.7999999999999999E-2</v>
      </c>
      <c r="H70" s="34">
        <v>3.7999999999999999E-2</v>
      </c>
      <c r="I70" s="34">
        <v>3.7999999999999999E-2</v>
      </c>
      <c r="J70" s="34">
        <v>3.7999999999999999E-2</v>
      </c>
      <c r="K70" s="34">
        <v>3.7999999999999999E-2</v>
      </c>
      <c r="L70" s="34">
        <v>3.6999999999999998E-2</v>
      </c>
      <c r="M70" s="35">
        <v>3.1E-2</v>
      </c>
      <c r="N70" s="35">
        <v>3.1E-2</v>
      </c>
      <c r="O70" s="18" t="s">
        <v>49</v>
      </c>
      <c r="R70" s="44" t="s">
        <v>54</v>
      </c>
      <c r="S70">
        <f t="shared" ref="S70:AB70" si="22">(0.005*S56)+0.005</f>
        <v>6.0289999999999996E-3</v>
      </c>
      <c r="T70">
        <f t="shared" si="22"/>
        <v>6.9069999999999999E-3</v>
      </c>
      <c r="U70">
        <f t="shared" si="22"/>
        <v>7.8309999999999994E-3</v>
      </c>
      <c r="V70">
        <f t="shared" si="22"/>
        <v>8.7770000000000001E-3</v>
      </c>
      <c r="W70">
        <f t="shared" si="22"/>
        <v>1.0156000000000002E-2</v>
      </c>
      <c r="X70">
        <f t="shared" si="22"/>
        <v>1.0358000000000001E-2</v>
      </c>
      <c r="Y70">
        <f t="shared" si="22"/>
        <v>1.123E-2</v>
      </c>
      <c r="Z70">
        <f t="shared" si="22"/>
        <v>1.2150999999999999E-2</v>
      </c>
      <c r="AA70">
        <f t="shared" si="22"/>
        <v>1.3009E-2</v>
      </c>
      <c r="AB70">
        <f t="shared" si="22"/>
        <v>1.3891000000000001E-2</v>
      </c>
    </row>
    <row r="71" spans="2:28">
      <c r="B71" s="45" t="s">
        <v>51</v>
      </c>
      <c r="C71" s="7">
        <v>0.20799999999999999</v>
      </c>
      <c r="D71" s="8">
        <v>0.38800000000000001</v>
      </c>
      <c r="E71" s="9">
        <v>0.55800000000000005</v>
      </c>
      <c r="F71" s="10">
        <v>0.73599999999999999</v>
      </c>
      <c r="G71" s="37">
        <v>0.90800000000000003</v>
      </c>
      <c r="H71" s="12">
        <v>1.075</v>
      </c>
      <c r="I71" s="13">
        <v>1.248</v>
      </c>
      <c r="J71" s="14">
        <v>1.427</v>
      </c>
      <c r="K71" s="15">
        <v>1.6</v>
      </c>
      <c r="L71" s="16">
        <v>1.774</v>
      </c>
      <c r="M71" s="17">
        <v>0.04</v>
      </c>
      <c r="N71" s="17">
        <v>4.1000000000000002E-2</v>
      </c>
      <c r="O71" s="18" t="s">
        <v>40</v>
      </c>
      <c r="R71" s="44" t="s">
        <v>55</v>
      </c>
      <c r="S71">
        <f t="shared" ref="S71:AB71" si="23">(0.005*S57)+0.005</f>
        <v>6.0530000000000002E-3</v>
      </c>
      <c r="T71">
        <f t="shared" si="23"/>
        <v>6.9020000000000001E-3</v>
      </c>
      <c r="U71">
        <f t="shared" si="23"/>
        <v>7.7550000000000015E-3</v>
      </c>
      <c r="V71">
        <f t="shared" si="23"/>
        <v>8.6740000000000012E-3</v>
      </c>
      <c r="W71">
        <f t="shared" si="23"/>
        <v>9.5389999999999989E-3</v>
      </c>
      <c r="X71">
        <f t="shared" si="23"/>
        <v>1.0288E-2</v>
      </c>
      <c r="Y71">
        <f t="shared" si="23"/>
        <v>1.1214000000000002E-2</v>
      </c>
      <c r="Z71">
        <f t="shared" si="23"/>
        <v>1.2146000000000001E-2</v>
      </c>
      <c r="AA71">
        <f t="shared" si="23"/>
        <v>1.3005000000000003E-2</v>
      </c>
      <c r="AB71">
        <f t="shared" si="23"/>
        <v>1.3881000000000001E-2</v>
      </c>
    </row>
    <row r="72" spans="2:28">
      <c r="B72" s="46"/>
      <c r="C72" s="20">
        <v>4.1000000000000002E-2</v>
      </c>
      <c r="D72" s="20">
        <v>4.1000000000000002E-2</v>
      </c>
      <c r="E72" s="19">
        <v>4.2000000000000003E-2</v>
      </c>
      <c r="F72" s="20">
        <v>4.1000000000000002E-2</v>
      </c>
      <c r="G72" s="20">
        <v>3.9E-2</v>
      </c>
      <c r="H72" s="20">
        <v>0.04</v>
      </c>
      <c r="I72" s="20">
        <v>3.7999999999999999E-2</v>
      </c>
      <c r="J72" s="20">
        <v>3.7999999999999999E-2</v>
      </c>
      <c r="K72" s="20">
        <v>3.9E-2</v>
      </c>
      <c r="L72" s="20">
        <v>3.7999999999999999E-2</v>
      </c>
      <c r="M72" s="21">
        <v>3.1E-2</v>
      </c>
      <c r="N72" s="21">
        <v>3.2000000000000001E-2</v>
      </c>
      <c r="O72" s="18" t="s">
        <v>41</v>
      </c>
      <c r="R72" s="44" t="s">
        <v>56</v>
      </c>
      <c r="S72">
        <f t="shared" ref="S72:AB72" si="24">(0.005*S58)+0.005</f>
        <v>6.0590000000000001E-3</v>
      </c>
      <c r="T72">
        <f t="shared" si="24"/>
        <v>6.9049999999999997E-3</v>
      </c>
      <c r="U72">
        <f t="shared" si="24"/>
        <v>7.7790000000000003E-3</v>
      </c>
      <c r="V72">
        <f t="shared" si="24"/>
        <v>8.659E-3</v>
      </c>
      <c r="W72">
        <f t="shared" si="24"/>
        <v>9.5720000000000006E-3</v>
      </c>
      <c r="X72">
        <f t="shared" si="24"/>
        <v>1.0321E-2</v>
      </c>
      <c r="Y72">
        <f t="shared" si="24"/>
        <v>1.1254999999999999E-2</v>
      </c>
      <c r="Z72">
        <f t="shared" si="24"/>
        <v>1.2152E-2</v>
      </c>
      <c r="AA72">
        <f t="shared" si="24"/>
        <v>1.2989000000000001E-2</v>
      </c>
      <c r="AB72">
        <f t="shared" si="24"/>
        <v>1.3793E-2</v>
      </c>
    </row>
    <row r="73" spans="2:28">
      <c r="B73" s="46"/>
      <c r="C73" s="20">
        <v>0.20799999999999999</v>
      </c>
      <c r="D73" s="19">
        <v>0.38800000000000001</v>
      </c>
      <c r="E73" s="22">
        <v>0.55700000000000005</v>
      </c>
      <c r="F73" s="23">
        <v>0.73599999999999999</v>
      </c>
      <c r="G73" s="38">
        <v>0.90900000000000003</v>
      </c>
      <c r="H73" s="25">
        <v>1.0740000000000001</v>
      </c>
      <c r="I73" s="26">
        <v>1.248</v>
      </c>
      <c r="J73" s="27">
        <v>1.4259999999999999</v>
      </c>
      <c r="K73" s="28">
        <v>1.6</v>
      </c>
      <c r="L73" s="29">
        <v>1.774</v>
      </c>
      <c r="M73" s="21">
        <v>0.04</v>
      </c>
      <c r="N73" s="21">
        <v>4.2000000000000003E-2</v>
      </c>
      <c r="O73" s="18" t="s">
        <v>42</v>
      </c>
    </row>
    <row r="74" spans="2:28">
      <c r="B74" s="46"/>
      <c r="C74" s="20">
        <v>0.04</v>
      </c>
      <c r="D74" s="19">
        <v>4.1000000000000002E-2</v>
      </c>
      <c r="E74" s="19">
        <v>4.1000000000000002E-2</v>
      </c>
      <c r="F74" s="20">
        <v>0.04</v>
      </c>
      <c r="G74" s="20">
        <v>3.9E-2</v>
      </c>
      <c r="H74" s="20">
        <v>3.9E-2</v>
      </c>
      <c r="I74" s="20">
        <v>3.7999999999999999E-2</v>
      </c>
      <c r="J74" s="20">
        <v>3.7999999999999999E-2</v>
      </c>
      <c r="K74" s="20">
        <v>3.7999999999999999E-2</v>
      </c>
      <c r="L74" s="20">
        <v>3.7999999999999999E-2</v>
      </c>
      <c r="M74" s="21">
        <v>3.1E-2</v>
      </c>
      <c r="N74" s="21">
        <v>3.2000000000000001E-2</v>
      </c>
      <c r="O74" s="18" t="s">
        <v>43</v>
      </c>
    </row>
    <row r="75" spans="2:28">
      <c r="B75" s="46"/>
      <c r="C75" s="20">
        <v>0.20799999999999999</v>
      </c>
      <c r="D75" s="19">
        <v>0.38700000000000001</v>
      </c>
      <c r="E75" s="22">
        <v>0.55600000000000005</v>
      </c>
      <c r="F75" s="23">
        <v>0.73599999999999999</v>
      </c>
      <c r="G75" s="38">
        <v>0.90800000000000003</v>
      </c>
      <c r="H75" s="25">
        <v>1.073</v>
      </c>
      <c r="I75" s="26">
        <v>1.248</v>
      </c>
      <c r="J75" s="27">
        <v>1.4259999999999999</v>
      </c>
      <c r="K75" s="28">
        <v>1.6</v>
      </c>
      <c r="L75" s="29">
        <v>1.772</v>
      </c>
      <c r="M75" s="21">
        <v>0.04</v>
      </c>
      <c r="N75" s="21">
        <v>4.1000000000000002E-2</v>
      </c>
      <c r="O75" s="18" t="s">
        <v>44</v>
      </c>
    </row>
    <row r="76" spans="2:28">
      <c r="B76" s="46"/>
      <c r="C76" s="20">
        <v>0.04</v>
      </c>
      <c r="D76" s="19">
        <v>4.1000000000000002E-2</v>
      </c>
      <c r="E76" s="19">
        <v>4.2000000000000003E-2</v>
      </c>
      <c r="F76" s="19">
        <v>4.1000000000000002E-2</v>
      </c>
      <c r="G76" s="20">
        <v>3.9E-2</v>
      </c>
      <c r="H76" s="20">
        <v>0.04</v>
      </c>
      <c r="I76" s="20">
        <v>3.7999999999999999E-2</v>
      </c>
      <c r="J76" s="20">
        <v>3.7999999999999999E-2</v>
      </c>
      <c r="K76" s="20">
        <v>3.9E-2</v>
      </c>
      <c r="L76" s="20">
        <v>3.7999999999999999E-2</v>
      </c>
      <c r="M76" s="21">
        <v>3.1E-2</v>
      </c>
      <c r="N76" s="21">
        <v>3.2000000000000001E-2</v>
      </c>
      <c r="O76" s="18" t="s">
        <v>45</v>
      </c>
    </row>
    <row r="77" spans="2:28">
      <c r="B77" s="46"/>
      <c r="C77" s="20">
        <v>0.20799999999999999</v>
      </c>
      <c r="D77" s="19">
        <v>0.38600000000000001</v>
      </c>
      <c r="E77" s="22">
        <v>0.55600000000000005</v>
      </c>
      <c r="F77" s="23">
        <v>0.73599999999999999</v>
      </c>
      <c r="G77" s="38">
        <v>0.90800000000000003</v>
      </c>
      <c r="H77" s="25">
        <v>1.073</v>
      </c>
      <c r="I77" s="26">
        <v>1.2470000000000001</v>
      </c>
      <c r="J77" s="27">
        <v>1.4259999999999999</v>
      </c>
      <c r="K77" s="28">
        <v>1.6</v>
      </c>
      <c r="L77" s="29">
        <v>1.7709999999999999</v>
      </c>
      <c r="M77" s="21">
        <v>0.04</v>
      </c>
      <c r="N77" s="21">
        <v>4.1000000000000002E-2</v>
      </c>
      <c r="O77" s="18" t="s">
        <v>46</v>
      </c>
    </row>
    <row r="78" spans="2:28">
      <c r="B78" s="46"/>
      <c r="C78" s="20">
        <v>0.04</v>
      </c>
      <c r="D78" s="19">
        <v>4.1000000000000002E-2</v>
      </c>
      <c r="E78" s="19">
        <v>4.2000000000000003E-2</v>
      </c>
      <c r="F78" s="19">
        <v>4.1000000000000002E-2</v>
      </c>
      <c r="G78" s="20">
        <v>3.9E-2</v>
      </c>
      <c r="H78" s="20">
        <v>3.9E-2</v>
      </c>
      <c r="I78" s="20">
        <v>3.7999999999999999E-2</v>
      </c>
      <c r="J78" s="20">
        <v>3.7999999999999999E-2</v>
      </c>
      <c r="K78" s="20">
        <v>3.9E-2</v>
      </c>
      <c r="L78" s="20">
        <v>3.7999999999999999E-2</v>
      </c>
      <c r="M78" s="21">
        <v>3.1E-2</v>
      </c>
      <c r="N78" s="21">
        <v>3.2000000000000001E-2</v>
      </c>
      <c r="O78" s="18" t="s">
        <v>47</v>
      </c>
    </row>
    <row r="79" spans="2:28">
      <c r="B79" s="46"/>
      <c r="C79" s="20">
        <v>0.20799999999999999</v>
      </c>
      <c r="D79" s="19">
        <v>0.38600000000000001</v>
      </c>
      <c r="E79" s="22">
        <v>0.55500000000000005</v>
      </c>
      <c r="F79" s="23">
        <v>0.73599999999999999</v>
      </c>
      <c r="G79" s="38">
        <v>0.90800000000000003</v>
      </c>
      <c r="H79" s="25">
        <v>1.0720000000000001</v>
      </c>
      <c r="I79" s="26">
        <v>1.248</v>
      </c>
      <c r="J79" s="27">
        <v>1.4259999999999999</v>
      </c>
      <c r="K79" s="28">
        <v>1.6</v>
      </c>
      <c r="L79" s="29">
        <v>1.77</v>
      </c>
      <c r="M79" s="21">
        <v>0.04</v>
      </c>
      <c r="N79" s="21">
        <v>4.1000000000000002E-2</v>
      </c>
      <c r="O79" s="18" t="s">
        <v>48</v>
      </c>
    </row>
    <row r="80" spans="2:28">
      <c r="B80" s="47"/>
      <c r="C80" s="33">
        <v>0.04</v>
      </c>
      <c r="D80" s="33">
        <v>4.1000000000000002E-2</v>
      </c>
      <c r="E80" s="33">
        <v>4.1000000000000002E-2</v>
      </c>
      <c r="F80" s="33">
        <v>0.04</v>
      </c>
      <c r="G80" s="34">
        <v>3.7999999999999999E-2</v>
      </c>
      <c r="H80" s="31">
        <v>3.9E-2</v>
      </c>
      <c r="I80" s="34">
        <v>3.6999999999999998E-2</v>
      </c>
      <c r="J80" s="34">
        <v>3.6999999999999998E-2</v>
      </c>
      <c r="K80" s="34">
        <v>3.7999999999999999E-2</v>
      </c>
      <c r="L80" s="34">
        <v>3.6999999999999998E-2</v>
      </c>
      <c r="M80" s="35">
        <v>0.03</v>
      </c>
      <c r="N80" s="39">
        <v>3.2000000000000001E-2</v>
      </c>
      <c r="O80" s="18" t="s">
        <v>49</v>
      </c>
    </row>
    <row r="81" spans="2:15">
      <c r="B81" s="45" t="s">
        <v>52</v>
      </c>
      <c r="C81" s="7">
        <v>0.21099999999999999</v>
      </c>
      <c r="D81" s="8">
        <v>0.38700000000000001</v>
      </c>
      <c r="E81" s="9">
        <v>0.55500000000000005</v>
      </c>
      <c r="F81" s="10">
        <v>0.73199999999999998</v>
      </c>
      <c r="G81" s="11">
        <v>0.91300000000000003</v>
      </c>
      <c r="H81" s="12">
        <v>1.077</v>
      </c>
      <c r="I81" s="13">
        <v>1.246</v>
      </c>
      <c r="J81" s="14">
        <v>1.427</v>
      </c>
      <c r="K81" s="15">
        <v>1.5980000000000001</v>
      </c>
      <c r="L81" s="16">
        <v>1.764</v>
      </c>
      <c r="M81" s="17">
        <v>4.2999999999999997E-2</v>
      </c>
      <c r="N81" s="17">
        <v>0.04</v>
      </c>
      <c r="O81" s="18" t="s">
        <v>40</v>
      </c>
    </row>
    <row r="82" spans="2:15">
      <c r="B82" s="46"/>
      <c r="C82" s="19">
        <v>4.2000000000000003E-2</v>
      </c>
      <c r="D82" s="40">
        <v>4.7E-2</v>
      </c>
      <c r="E82" s="20">
        <v>0.04</v>
      </c>
      <c r="F82" s="20">
        <v>4.1000000000000002E-2</v>
      </c>
      <c r="G82" s="20">
        <v>3.9E-2</v>
      </c>
      <c r="H82" s="20">
        <v>0.04</v>
      </c>
      <c r="I82" s="20">
        <v>3.7999999999999999E-2</v>
      </c>
      <c r="J82" s="20">
        <v>3.6999999999999998E-2</v>
      </c>
      <c r="K82" s="20">
        <v>3.9E-2</v>
      </c>
      <c r="L82" s="20">
        <v>3.9E-2</v>
      </c>
      <c r="M82" s="21">
        <v>3.3000000000000002E-2</v>
      </c>
      <c r="N82" s="21">
        <v>0.03</v>
      </c>
      <c r="O82" s="18" t="s">
        <v>41</v>
      </c>
    </row>
    <row r="83" spans="2:15">
      <c r="B83" s="46"/>
      <c r="C83" s="20">
        <v>0.21</v>
      </c>
      <c r="D83" s="19">
        <v>0.38700000000000001</v>
      </c>
      <c r="E83" s="22">
        <v>0.55400000000000005</v>
      </c>
      <c r="F83" s="23">
        <v>0.73199999999999998</v>
      </c>
      <c r="G83" s="24">
        <v>0.91300000000000003</v>
      </c>
      <c r="H83" s="25">
        <v>1.0760000000000001</v>
      </c>
      <c r="I83" s="26">
        <v>1.2450000000000001</v>
      </c>
      <c r="J83" s="27">
        <v>1.4259999999999999</v>
      </c>
      <c r="K83" s="28">
        <v>1.5980000000000001</v>
      </c>
      <c r="L83" s="29">
        <v>1.764</v>
      </c>
      <c r="M83" s="21">
        <v>4.2999999999999997E-2</v>
      </c>
      <c r="N83" s="21">
        <v>0.04</v>
      </c>
      <c r="O83" s="18" t="s">
        <v>42</v>
      </c>
    </row>
    <row r="84" spans="2:15">
      <c r="B84" s="46"/>
      <c r="C84" s="19">
        <v>4.2000000000000003E-2</v>
      </c>
      <c r="D84" s="40">
        <v>4.7E-2</v>
      </c>
      <c r="E84" s="20">
        <v>0.04</v>
      </c>
      <c r="F84" s="19">
        <v>4.1000000000000002E-2</v>
      </c>
      <c r="G84" s="20">
        <v>3.9E-2</v>
      </c>
      <c r="H84" s="20">
        <v>0.04</v>
      </c>
      <c r="I84" s="20">
        <v>3.7999999999999999E-2</v>
      </c>
      <c r="J84" s="20">
        <v>3.6999999999999998E-2</v>
      </c>
      <c r="K84" s="20">
        <v>3.9E-2</v>
      </c>
      <c r="L84" s="20">
        <v>3.7999999999999999E-2</v>
      </c>
      <c r="M84" s="21">
        <v>3.3000000000000002E-2</v>
      </c>
      <c r="N84" s="21">
        <v>0.03</v>
      </c>
      <c r="O84" s="18" t="s">
        <v>43</v>
      </c>
    </row>
    <row r="85" spans="2:15">
      <c r="B85" s="46"/>
      <c r="C85" s="20">
        <v>0.21</v>
      </c>
      <c r="D85" s="19">
        <v>0.38600000000000001</v>
      </c>
      <c r="E85" s="22">
        <v>0.55300000000000005</v>
      </c>
      <c r="F85" s="23">
        <v>0.73099999999999998</v>
      </c>
      <c r="G85" s="24">
        <v>0.91200000000000003</v>
      </c>
      <c r="H85" s="25">
        <v>1.0760000000000001</v>
      </c>
      <c r="I85" s="26">
        <v>1.2450000000000001</v>
      </c>
      <c r="J85" s="27">
        <v>1.4259999999999999</v>
      </c>
      <c r="K85" s="28">
        <v>1.5980000000000001</v>
      </c>
      <c r="L85" s="29">
        <v>1.7629999999999999</v>
      </c>
      <c r="M85" s="21">
        <v>4.2999999999999997E-2</v>
      </c>
      <c r="N85" s="21">
        <v>0.04</v>
      </c>
      <c r="O85" s="18" t="s">
        <v>44</v>
      </c>
    </row>
    <row r="86" spans="2:15">
      <c r="B86" s="46"/>
      <c r="C86" s="19">
        <v>4.2000000000000003E-2</v>
      </c>
      <c r="D86" s="40">
        <v>4.7E-2</v>
      </c>
      <c r="E86" s="20">
        <v>0.04</v>
      </c>
      <c r="F86" s="19">
        <v>4.1000000000000002E-2</v>
      </c>
      <c r="G86" s="20">
        <v>3.9E-2</v>
      </c>
      <c r="H86" s="20">
        <v>0.04</v>
      </c>
      <c r="I86" s="20">
        <v>3.7999999999999999E-2</v>
      </c>
      <c r="J86" s="20">
        <v>3.6999999999999998E-2</v>
      </c>
      <c r="K86" s="20">
        <v>3.9E-2</v>
      </c>
      <c r="L86" s="20">
        <v>3.9E-2</v>
      </c>
      <c r="M86" s="21">
        <v>3.3000000000000002E-2</v>
      </c>
      <c r="N86" s="21">
        <v>3.1E-2</v>
      </c>
      <c r="O86" s="18" t="s">
        <v>45</v>
      </c>
    </row>
    <row r="87" spans="2:15">
      <c r="B87" s="46"/>
      <c r="C87" s="20">
        <v>0.21</v>
      </c>
      <c r="D87" s="19">
        <v>0.38700000000000001</v>
      </c>
      <c r="E87" s="22">
        <v>0.55200000000000005</v>
      </c>
      <c r="F87" s="23">
        <v>0.73099999999999998</v>
      </c>
      <c r="G87" s="24">
        <v>0.91100000000000003</v>
      </c>
      <c r="H87" s="25">
        <v>1.075</v>
      </c>
      <c r="I87" s="26">
        <v>1.2450000000000001</v>
      </c>
      <c r="J87" s="27">
        <v>1.425</v>
      </c>
      <c r="K87" s="28">
        <v>1.5980000000000001</v>
      </c>
      <c r="L87" s="29">
        <v>1.762</v>
      </c>
      <c r="M87" s="21">
        <v>4.2999999999999997E-2</v>
      </c>
      <c r="N87" s="21">
        <v>0.04</v>
      </c>
      <c r="O87" s="18" t="s">
        <v>46</v>
      </c>
    </row>
    <row r="88" spans="2:15">
      <c r="B88" s="46"/>
      <c r="C88" s="19">
        <v>4.2000000000000003E-2</v>
      </c>
      <c r="D88" s="40">
        <v>4.7E-2</v>
      </c>
      <c r="E88" s="20">
        <v>0.04</v>
      </c>
      <c r="F88" s="19">
        <v>4.1000000000000002E-2</v>
      </c>
      <c r="G88" s="20">
        <v>3.9E-2</v>
      </c>
      <c r="H88" s="20">
        <v>0.04</v>
      </c>
      <c r="I88" s="20">
        <v>3.7999999999999999E-2</v>
      </c>
      <c r="J88" s="20">
        <v>3.6999999999999998E-2</v>
      </c>
      <c r="K88" s="20">
        <v>3.9E-2</v>
      </c>
      <c r="L88" s="20">
        <v>3.7999999999999999E-2</v>
      </c>
      <c r="M88" s="21">
        <v>3.3000000000000002E-2</v>
      </c>
      <c r="N88" s="21">
        <v>3.1E-2</v>
      </c>
      <c r="O88" s="18" t="s">
        <v>47</v>
      </c>
    </row>
    <row r="89" spans="2:15">
      <c r="B89" s="46"/>
      <c r="C89" s="20">
        <v>0.21</v>
      </c>
      <c r="D89" s="19">
        <v>0.38700000000000001</v>
      </c>
      <c r="E89" s="22">
        <v>0.55200000000000005</v>
      </c>
      <c r="F89" s="23">
        <v>0.73099999999999998</v>
      </c>
      <c r="G89" s="24">
        <v>0.91100000000000003</v>
      </c>
      <c r="H89" s="25">
        <v>1.075</v>
      </c>
      <c r="I89" s="26">
        <v>1.2450000000000001</v>
      </c>
      <c r="J89" s="27">
        <v>1.4259999999999999</v>
      </c>
      <c r="K89" s="28">
        <v>1.5980000000000001</v>
      </c>
      <c r="L89" s="29">
        <v>1.7609999999999999</v>
      </c>
      <c r="M89" s="21">
        <v>4.2999999999999997E-2</v>
      </c>
      <c r="N89" s="21">
        <v>0.04</v>
      </c>
      <c r="O89" s="18" t="s">
        <v>48</v>
      </c>
    </row>
    <row r="90" spans="2:15">
      <c r="B90" s="47"/>
      <c r="C90" s="30">
        <v>4.2000000000000003E-2</v>
      </c>
      <c r="D90" s="41">
        <v>4.7E-2</v>
      </c>
      <c r="E90" s="31">
        <v>3.9E-2</v>
      </c>
      <c r="F90" s="33">
        <v>0.04</v>
      </c>
      <c r="G90" s="31">
        <v>3.9E-2</v>
      </c>
      <c r="H90" s="31">
        <v>3.9E-2</v>
      </c>
      <c r="I90" s="34">
        <v>3.6999999999999998E-2</v>
      </c>
      <c r="J90" s="34">
        <v>3.6999999999999998E-2</v>
      </c>
      <c r="K90" s="31">
        <v>3.9E-2</v>
      </c>
      <c r="L90" s="34">
        <v>3.7999999999999999E-2</v>
      </c>
      <c r="M90" s="39">
        <v>3.3000000000000002E-2</v>
      </c>
      <c r="N90" s="35">
        <v>3.1E-2</v>
      </c>
      <c r="O90" s="18" t="s">
        <v>49</v>
      </c>
    </row>
    <row r="91" spans="2:15">
      <c r="B91" s="45" t="s">
        <v>53</v>
      </c>
      <c r="C91" s="7">
        <v>0.20899999999999999</v>
      </c>
      <c r="D91" s="8">
        <v>0.38400000000000001</v>
      </c>
      <c r="E91" s="9">
        <v>0.56299999999999994</v>
      </c>
      <c r="F91" s="10">
        <v>0.74399999999999999</v>
      </c>
      <c r="G91" s="11">
        <v>0.91200000000000003</v>
      </c>
      <c r="H91" s="12">
        <v>1.077</v>
      </c>
      <c r="I91" s="13">
        <v>1.2350000000000001</v>
      </c>
      <c r="J91" s="14">
        <v>1.4350000000000001</v>
      </c>
      <c r="K91" s="15">
        <v>1.597</v>
      </c>
      <c r="L91" s="16">
        <v>1.77</v>
      </c>
      <c r="M91" s="17">
        <v>4.1000000000000002E-2</v>
      </c>
      <c r="N91" s="17">
        <v>3.9E-2</v>
      </c>
      <c r="O91" s="18" t="s">
        <v>40</v>
      </c>
    </row>
    <row r="92" spans="2:15">
      <c r="B92" s="46"/>
      <c r="C92" s="19">
        <v>4.2000000000000003E-2</v>
      </c>
      <c r="D92" s="20">
        <v>0.04</v>
      </c>
      <c r="E92" s="19">
        <v>4.3999999999999997E-2</v>
      </c>
      <c r="F92" s="19">
        <v>4.3999999999999997E-2</v>
      </c>
      <c r="G92" s="20">
        <v>4.1000000000000002E-2</v>
      </c>
      <c r="H92" s="20">
        <v>0.04</v>
      </c>
      <c r="I92" s="20">
        <v>3.7999999999999999E-2</v>
      </c>
      <c r="J92" s="20">
        <v>3.7999999999999999E-2</v>
      </c>
      <c r="K92" s="20">
        <v>3.7999999999999999E-2</v>
      </c>
      <c r="L92" s="20">
        <v>4.1000000000000002E-2</v>
      </c>
      <c r="M92" s="21">
        <v>3.1E-2</v>
      </c>
      <c r="N92" s="21">
        <v>0.03</v>
      </c>
      <c r="O92" s="18" t="s">
        <v>41</v>
      </c>
    </row>
    <row r="93" spans="2:15">
      <c r="B93" s="46"/>
      <c r="C93" s="20">
        <v>0.20899999999999999</v>
      </c>
      <c r="D93" s="19">
        <v>0.38400000000000001</v>
      </c>
      <c r="E93" s="22">
        <v>0.56200000000000006</v>
      </c>
      <c r="F93" s="23">
        <v>0.74399999999999999</v>
      </c>
      <c r="G93" s="24">
        <v>0.91100000000000003</v>
      </c>
      <c r="H93" s="25">
        <v>1.0760000000000001</v>
      </c>
      <c r="I93" s="26">
        <v>1.2350000000000001</v>
      </c>
      <c r="J93" s="27">
        <v>1.4339999999999999</v>
      </c>
      <c r="K93" s="28">
        <v>1.597</v>
      </c>
      <c r="L93" s="29">
        <v>1.77</v>
      </c>
      <c r="M93" s="21">
        <v>4.1000000000000002E-2</v>
      </c>
      <c r="N93" s="21">
        <v>0.04</v>
      </c>
      <c r="O93" s="18" t="s">
        <v>42</v>
      </c>
    </row>
    <row r="94" spans="2:15">
      <c r="B94" s="46"/>
      <c r="C94" s="19">
        <v>4.2000000000000003E-2</v>
      </c>
      <c r="D94" s="20">
        <v>0.04</v>
      </c>
      <c r="E94" s="19">
        <v>4.2999999999999997E-2</v>
      </c>
      <c r="F94" s="19">
        <v>4.3999999999999997E-2</v>
      </c>
      <c r="G94" s="19">
        <v>4.1000000000000002E-2</v>
      </c>
      <c r="H94" s="20">
        <v>3.9E-2</v>
      </c>
      <c r="I94" s="20">
        <v>3.7999999999999999E-2</v>
      </c>
      <c r="J94" s="20">
        <v>3.7999999999999999E-2</v>
      </c>
      <c r="K94" s="20">
        <v>3.7999999999999999E-2</v>
      </c>
      <c r="L94" s="19">
        <v>4.1000000000000002E-2</v>
      </c>
      <c r="M94" s="21">
        <v>3.1E-2</v>
      </c>
      <c r="N94" s="21">
        <v>0.03</v>
      </c>
      <c r="O94" s="18" t="s">
        <v>43</v>
      </c>
    </row>
    <row r="95" spans="2:15">
      <c r="B95" s="46"/>
      <c r="C95" s="20">
        <v>0.20899999999999999</v>
      </c>
      <c r="D95" s="19">
        <v>0.38400000000000001</v>
      </c>
      <c r="E95" s="22">
        <v>0.56000000000000005</v>
      </c>
      <c r="F95" s="23">
        <v>0.74399999999999999</v>
      </c>
      <c r="G95" s="24">
        <v>0.91</v>
      </c>
      <c r="H95" s="25">
        <v>1.0760000000000001</v>
      </c>
      <c r="I95" s="26">
        <v>1.2350000000000001</v>
      </c>
      <c r="J95" s="27">
        <v>1.4330000000000001</v>
      </c>
      <c r="K95" s="28">
        <v>1.599</v>
      </c>
      <c r="L95" s="29">
        <v>1.7689999999999999</v>
      </c>
      <c r="M95" s="21">
        <v>4.1000000000000002E-2</v>
      </c>
      <c r="N95" s="21">
        <v>0.04</v>
      </c>
      <c r="O95" s="18" t="s">
        <v>44</v>
      </c>
    </row>
    <row r="96" spans="2:15">
      <c r="B96" s="46"/>
      <c r="C96" s="19">
        <v>4.2000000000000003E-2</v>
      </c>
      <c r="D96" s="20">
        <v>0.04</v>
      </c>
      <c r="E96" s="19">
        <v>4.3999999999999997E-2</v>
      </c>
      <c r="F96" s="19">
        <v>4.3999999999999997E-2</v>
      </c>
      <c r="G96" s="19">
        <v>4.1000000000000002E-2</v>
      </c>
      <c r="H96" s="20">
        <v>0.04</v>
      </c>
      <c r="I96" s="20">
        <v>3.7999999999999999E-2</v>
      </c>
      <c r="J96" s="20">
        <v>3.7999999999999999E-2</v>
      </c>
      <c r="K96" s="20">
        <v>3.7999999999999999E-2</v>
      </c>
      <c r="L96" s="19">
        <v>4.1000000000000002E-2</v>
      </c>
      <c r="M96" s="21">
        <v>3.1E-2</v>
      </c>
      <c r="N96" s="21">
        <v>0.03</v>
      </c>
      <c r="O96" s="18" t="s">
        <v>45</v>
      </c>
    </row>
    <row r="97" spans="2:15">
      <c r="B97" s="46"/>
      <c r="C97" s="20">
        <v>0.20899999999999999</v>
      </c>
      <c r="D97" s="19">
        <v>0.38300000000000001</v>
      </c>
      <c r="E97" s="22">
        <v>0.55900000000000005</v>
      </c>
      <c r="F97" s="23">
        <v>0.74299999999999999</v>
      </c>
      <c r="G97" s="38">
        <v>0.90800000000000003</v>
      </c>
      <c r="H97" s="25">
        <v>1.075</v>
      </c>
      <c r="I97" s="26">
        <v>1.234</v>
      </c>
      <c r="J97" s="27">
        <v>1.4330000000000001</v>
      </c>
      <c r="K97" s="28">
        <v>1.599</v>
      </c>
      <c r="L97" s="29">
        <v>1.7669999999999999</v>
      </c>
      <c r="M97" s="21">
        <v>4.1000000000000002E-2</v>
      </c>
      <c r="N97" s="21">
        <v>0.04</v>
      </c>
      <c r="O97" s="18" t="s">
        <v>46</v>
      </c>
    </row>
    <row r="98" spans="2:15">
      <c r="B98" s="46"/>
      <c r="C98" s="19">
        <v>4.2000000000000003E-2</v>
      </c>
      <c r="D98" s="20">
        <v>0.04</v>
      </c>
      <c r="E98" s="19">
        <v>4.3999999999999997E-2</v>
      </c>
      <c r="F98" s="19">
        <v>4.3999999999999997E-2</v>
      </c>
      <c r="G98" s="19">
        <v>4.1000000000000002E-2</v>
      </c>
      <c r="H98" s="20">
        <v>3.9E-2</v>
      </c>
      <c r="I98" s="20">
        <v>3.7999999999999999E-2</v>
      </c>
      <c r="J98" s="20">
        <v>3.7999999999999999E-2</v>
      </c>
      <c r="K98" s="20">
        <v>3.7999999999999999E-2</v>
      </c>
      <c r="L98" s="19">
        <v>4.1000000000000002E-2</v>
      </c>
      <c r="M98" s="21">
        <v>3.1E-2</v>
      </c>
      <c r="N98" s="21">
        <v>0.03</v>
      </c>
      <c r="O98" s="18" t="s">
        <v>47</v>
      </c>
    </row>
    <row r="99" spans="2:15">
      <c r="B99" s="46"/>
      <c r="C99" s="20">
        <v>0.20899999999999999</v>
      </c>
      <c r="D99" s="19">
        <v>0.38300000000000001</v>
      </c>
      <c r="E99" s="22">
        <v>0.55900000000000005</v>
      </c>
      <c r="F99" s="23">
        <v>0.74299999999999999</v>
      </c>
      <c r="G99" s="38">
        <v>0.90700000000000003</v>
      </c>
      <c r="H99" s="25">
        <v>1.075</v>
      </c>
      <c r="I99" s="26">
        <v>1.2350000000000001</v>
      </c>
      <c r="J99" s="27">
        <v>1.4330000000000001</v>
      </c>
      <c r="K99" s="28">
        <v>1.6</v>
      </c>
      <c r="L99" s="29">
        <v>1.7669999999999999</v>
      </c>
      <c r="M99" s="21">
        <v>4.1000000000000002E-2</v>
      </c>
      <c r="N99" s="21">
        <v>0.04</v>
      </c>
      <c r="O99" s="18" t="s">
        <v>48</v>
      </c>
    </row>
    <row r="100" spans="2:15">
      <c r="B100" s="47"/>
      <c r="C100" s="33">
        <v>4.1000000000000002E-2</v>
      </c>
      <c r="D100" s="31">
        <v>3.9E-2</v>
      </c>
      <c r="E100" s="30">
        <v>4.2999999999999997E-2</v>
      </c>
      <c r="F100" s="30">
        <v>4.2999999999999997E-2</v>
      </c>
      <c r="G100" s="33">
        <v>4.1000000000000002E-2</v>
      </c>
      <c r="H100" s="31">
        <v>3.9E-2</v>
      </c>
      <c r="I100" s="34">
        <v>3.7999999999999999E-2</v>
      </c>
      <c r="J100" s="34">
        <v>3.6999999999999998E-2</v>
      </c>
      <c r="K100" s="34">
        <v>3.6999999999999998E-2</v>
      </c>
      <c r="L100" s="33">
        <v>0.04</v>
      </c>
      <c r="M100" s="35">
        <v>3.1E-2</v>
      </c>
      <c r="N100" s="35">
        <v>0.03</v>
      </c>
      <c r="O100" s="18" t="s">
        <v>49</v>
      </c>
    </row>
    <row r="101" spans="2:15">
      <c r="B101" s="45" t="s">
        <v>54</v>
      </c>
      <c r="C101" s="7">
        <v>0.20599999999999999</v>
      </c>
      <c r="D101" s="8">
        <v>0.38200000000000001</v>
      </c>
      <c r="E101" s="9">
        <v>0.56599999999999995</v>
      </c>
      <c r="F101" s="10">
        <v>0.75700000000000001</v>
      </c>
      <c r="G101" s="12">
        <v>1.0549999999999999</v>
      </c>
      <c r="H101" s="12">
        <v>1.0740000000000001</v>
      </c>
      <c r="I101" s="13">
        <v>1.246</v>
      </c>
      <c r="J101" s="14">
        <v>1.431</v>
      </c>
      <c r="K101" s="15">
        <v>1.6020000000000001</v>
      </c>
      <c r="L101" s="16">
        <v>1.78</v>
      </c>
      <c r="M101" s="17">
        <v>0.04</v>
      </c>
      <c r="N101" s="17">
        <v>0.04</v>
      </c>
      <c r="O101" s="18" t="s">
        <v>40</v>
      </c>
    </row>
    <row r="102" spans="2:15">
      <c r="B102" s="46"/>
      <c r="C102" s="20">
        <v>3.9E-2</v>
      </c>
      <c r="D102" s="20">
        <v>0.04</v>
      </c>
      <c r="E102" s="19">
        <v>4.2000000000000003E-2</v>
      </c>
      <c r="F102" s="19">
        <v>4.4999999999999998E-2</v>
      </c>
      <c r="G102" s="29">
        <v>0.107</v>
      </c>
      <c r="H102" s="20">
        <v>3.9E-2</v>
      </c>
      <c r="I102" s="20">
        <v>3.7999999999999999E-2</v>
      </c>
      <c r="J102" s="20">
        <v>3.7999999999999999E-2</v>
      </c>
      <c r="K102" s="20">
        <v>3.7999999999999999E-2</v>
      </c>
      <c r="L102" s="20">
        <v>4.1000000000000002E-2</v>
      </c>
      <c r="M102" s="21">
        <v>3.1E-2</v>
      </c>
      <c r="N102" s="21">
        <v>0.03</v>
      </c>
      <c r="O102" s="18" t="s">
        <v>41</v>
      </c>
    </row>
    <row r="103" spans="2:15">
      <c r="B103" s="46"/>
      <c r="C103" s="20">
        <v>0.20599999999999999</v>
      </c>
      <c r="D103" s="19">
        <v>0.38200000000000001</v>
      </c>
      <c r="E103" s="22">
        <v>0.56599999999999995</v>
      </c>
      <c r="F103" s="23">
        <v>0.75600000000000001</v>
      </c>
      <c r="G103" s="25">
        <v>1.052</v>
      </c>
      <c r="H103" s="25">
        <v>1.073</v>
      </c>
      <c r="I103" s="26">
        <v>1.246</v>
      </c>
      <c r="J103" s="27">
        <v>1.43</v>
      </c>
      <c r="K103" s="28">
        <v>1.601</v>
      </c>
      <c r="L103" s="29">
        <v>1.7789999999999999</v>
      </c>
      <c r="M103" s="21">
        <v>4.1000000000000002E-2</v>
      </c>
      <c r="N103" s="21">
        <v>0.04</v>
      </c>
      <c r="O103" s="18" t="s">
        <v>42</v>
      </c>
    </row>
    <row r="104" spans="2:15">
      <c r="B104" s="46"/>
      <c r="C104" s="20">
        <v>3.9E-2</v>
      </c>
      <c r="D104" s="20">
        <v>3.9E-2</v>
      </c>
      <c r="E104" s="19">
        <v>4.2000000000000003E-2</v>
      </c>
      <c r="F104" s="19">
        <v>4.4999999999999998E-2</v>
      </c>
      <c r="G104" s="29">
        <v>0.105</v>
      </c>
      <c r="H104" s="20">
        <v>3.9E-2</v>
      </c>
      <c r="I104" s="20">
        <v>3.7999999999999999E-2</v>
      </c>
      <c r="J104" s="20">
        <v>3.7999999999999999E-2</v>
      </c>
      <c r="K104" s="20">
        <v>3.7999999999999999E-2</v>
      </c>
      <c r="L104" s="19">
        <v>4.1000000000000002E-2</v>
      </c>
      <c r="M104" s="21">
        <v>3.1E-2</v>
      </c>
      <c r="N104" s="21">
        <v>0.03</v>
      </c>
      <c r="O104" s="18" t="s">
        <v>43</v>
      </c>
    </row>
    <row r="105" spans="2:15">
      <c r="B105" s="46"/>
      <c r="C105" s="20">
        <v>0.20599999999999999</v>
      </c>
      <c r="D105" s="19">
        <v>0.38100000000000001</v>
      </c>
      <c r="E105" s="22">
        <v>0.56699999999999995</v>
      </c>
      <c r="F105" s="23">
        <v>0.755</v>
      </c>
      <c r="G105" s="25">
        <v>1.048</v>
      </c>
      <c r="H105" s="25">
        <v>1.071</v>
      </c>
      <c r="I105" s="26">
        <v>1.246</v>
      </c>
      <c r="J105" s="27">
        <v>1.43</v>
      </c>
      <c r="K105" s="28">
        <v>1.6020000000000001</v>
      </c>
      <c r="L105" s="29">
        <v>1.7789999999999999</v>
      </c>
      <c r="M105" s="21">
        <v>4.1000000000000002E-2</v>
      </c>
      <c r="N105" s="21">
        <v>0.04</v>
      </c>
      <c r="O105" s="18" t="s">
        <v>44</v>
      </c>
    </row>
    <row r="106" spans="2:15">
      <c r="B106" s="46"/>
      <c r="C106" s="20">
        <v>3.9E-2</v>
      </c>
      <c r="D106" s="20">
        <v>0.04</v>
      </c>
      <c r="E106" s="19">
        <v>4.2000000000000003E-2</v>
      </c>
      <c r="F106" s="19">
        <v>4.4999999999999998E-2</v>
      </c>
      <c r="G106" s="29">
        <v>0.104</v>
      </c>
      <c r="H106" s="20">
        <v>3.9E-2</v>
      </c>
      <c r="I106" s="20">
        <v>3.7999999999999999E-2</v>
      </c>
      <c r="J106" s="20">
        <v>3.7999999999999999E-2</v>
      </c>
      <c r="K106" s="20">
        <v>3.7999999999999999E-2</v>
      </c>
      <c r="L106" s="19">
        <v>4.1000000000000002E-2</v>
      </c>
      <c r="M106" s="21">
        <v>3.1E-2</v>
      </c>
      <c r="N106" s="21">
        <v>0.03</v>
      </c>
      <c r="O106" s="18" t="s">
        <v>45</v>
      </c>
    </row>
    <row r="107" spans="2:15">
      <c r="B107" s="46"/>
      <c r="C107" s="20">
        <v>0.20599999999999999</v>
      </c>
      <c r="D107" s="19">
        <v>0.38100000000000001</v>
      </c>
      <c r="E107" s="22">
        <v>0.56599999999999995</v>
      </c>
      <c r="F107" s="23">
        <v>0.755</v>
      </c>
      <c r="G107" s="25">
        <v>1.0449999999999999</v>
      </c>
      <c r="H107" s="25">
        <v>1.07</v>
      </c>
      <c r="I107" s="26">
        <v>1.246</v>
      </c>
      <c r="J107" s="27">
        <v>1.43</v>
      </c>
      <c r="K107" s="28">
        <v>1.6020000000000001</v>
      </c>
      <c r="L107" s="29">
        <v>1.7769999999999999</v>
      </c>
      <c r="M107" s="21">
        <v>0.04</v>
      </c>
      <c r="N107" s="21">
        <v>0.04</v>
      </c>
      <c r="O107" s="18" t="s">
        <v>46</v>
      </c>
    </row>
    <row r="108" spans="2:15">
      <c r="B108" s="46"/>
      <c r="C108" s="20">
        <v>3.9E-2</v>
      </c>
      <c r="D108" s="20">
        <v>3.9E-2</v>
      </c>
      <c r="E108" s="19">
        <v>4.2000000000000003E-2</v>
      </c>
      <c r="F108" s="19">
        <v>4.4999999999999998E-2</v>
      </c>
      <c r="G108" s="29">
        <v>0.10199999999999999</v>
      </c>
      <c r="H108" s="20">
        <v>3.9E-2</v>
      </c>
      <c r="I108" s="20">
        <v>3.7999999999999999E-2</v>
      </c>
      <c r="J108" s="20">
        <v>3.7999999999999999E-2</v>
      </c>
      <c r="K108" s="20">
        <v>3.7999999999999999E-2</v>
      </c>
      <c r="L108" s="19">
        <v>4.1000000000000002E-2</v>
      </c>
      <c r="M108" s="21">
        <v>3.2000000000000001E-2</v>
      </c>
      <c r="N108" s="21">
        <v>3.1E-2</v>
      </c>
      <c r="O108" s="18" t="s">
        <v>47</v>
      </c>
    </row>
    <row r="109" spans="2:15">
      <c r="B109" s="46"/>
      <c r="C109" s="20">
        <v>0.20499999999999999</v>
      </c>
      <c r="D109" s="19">
        <v>0.38100000000000001</v>
      </c>
      <c r="E109" s="22">
        <v>0.56599999999999995</v>
      </c>
      <c r="F109" s="23">
        <v>0.754</v>
      </c>
      <c r="G109" s="24">
        <v>0.95599999999999996</v>
      </c>
      <c r="H109" s="25">
        <v>1.07</v>
      </c>
      <c r="I109" s="26">
        <v>1.246</v>
      </c>
      <c r="J109" s="27">
        <v>1.43</v>
      </c>
      <c r="K109" s="28">
        <v>1.6020000000000001</v>
      </c>
      <c r="L109" s="29">
        <v>1.776</v>
      </c>
      <c r="M109" s="21">
        <v>4.1000000000000002E-2</v>
      </c>
      <c r="N109" s="21">
        <v>0.04</v>
      </c>
      <c r="O109" s="18" t="s">
        <v>48</v>
      </c>
    </row>
    <row r="110" spans="2:15">
      <c r="B110" s="47"/>
      <c r="C110" s="34">
        <v>3.7999999999999999E-2</v>
      </c>
      <c r="D110" s="31">
        <v>3.9E-2</v>
      </c>
      <c r="E110" s="33">
        <v>4.1000000000000002E-2</v>
      </c>
      <c r="F110" s="32">
        <v>4.3999999999999997E-2</v>
      </c>
      <c r="G110" s="42">
        <v>5.2999999999999999E-2</v>
      </c>
      <c r="H110" s="34">
        <v>3.7999999999999999E-2</v>
      </c>
      <c r="I110" s="34">
        <v>3.6999999999999998E-2</v>
      </c>
      <c r="J110" s="34">
        <v>3.6999999999999998E-2</v>
      </c>
      <c r="K110" s="34">
        <v>3.6999999999999998E-2</v>
      </c>
      <c r="L110" s="33">
        <v>0.04</v>
      </c>
      <c r="M110" s="35">
        <v>3.1E-2</v>
      </c>
      <c r="N110" s="35">
        <v>0.03</v>
      </c>
      <c r="O110" s="18" t="s">
        <v>49</v>
      </c>
    </row>
    <row r="111" spans="2:15">
      <c r="B111" s="45" t="s">
        <v>55</v>
      </c>
      <c r="C111" s="7">
        <v>0.21099999999999999</v>
      </c>
      <c r="D111" s="8">
        <v>0.38100000000000001</v>
      </c>
      <c r="E111" s="9">
        <v>0.55200000000000005</v>
      </c>
      <c r="F111" s="10">
        <v>0.73199999999999998</v>
      </c>
      <c r="G111" s="37">
        <v>0.90900000000000003</v>
      </c>
      <c r="H111" s="12">
        <v>1.0589999999999999</v>
      </c>
      <c r="I111" s="13">
        <v>1.244</v>
      </c>
      <c r="J111" s="14">
        <v>1.43</v>
      </c>
      <c r="K111" s="15">
        <v>1.6020000000000001</v>
      </c>
      <c r="L111" s="16">
        <v>1.7769999999999999</v>
      </c>
      <c r="M111" s="17">
        <v>3.9E-2</v>
      </c>
      <c r="N111" s="17">
        <v>0.04</v>
      </c>
      <c r="O111" s="18" t="s">
        <v>40</v>
      </c>
    </row>
    <row r="112" spans="2:15">
      <c r="B112" s="46"/>
      <c r="C112" s="20">
        <v>4.1000000000000002E-2</v>
      </c>
      <c r="D112" s="20">
        <v>3.9E-2</v>
      </c>
      <c r="E112" s="20">
        <v>4.1000000000000002E-2</v>
      </c>
      <c r="F112" s="20">
        <v>3.9E-2</v>
      </c>
      <c r="G112" s="20">
        <v>3.9E-2</v>
      </c>
      <c r="H112" s="20">
        <v>3.7999999999999999E-2</v>
      </c>
      <c r="I112" s="20">
        <v>3.7999999999999999E-2</v>
      </c>
      <c r="J112" s="20">
        <v>0.04</v>
      </c>
      <c r="K112" s="20">
        <v>3.7999999999999999E-2</v>
      </c>
      <c r="L112" s="20">
        <v>3.7999999999999999E-2</v>
      </c>
      <c r="M112" s="21">
        <v>0.03</v>
      </c>
      <c r="N112" s="21">
        <v>0.03</v>
      </c>
      <c r="O112" s="18" t="s">
        <v>41</v>
      </c>
    </row>
    <row r="113" spans="2:15">
      <c r="B113" s="46"/>
      <c r="C113" s="20">
        <v>0.21099999999999999</v>
      </c>
      <c r="D113" s="19">
        <v>0.38100000000000001</v>
      </c>
      <c r="E113" s="22">
        <v>0.55100000000000005</v>
      </c>
      <c r="F113" s="23">
        <v>0.73399999999999999</v>
      </c>
      <c r="G113" s="38">
        <v>0.90800000000000003</v>
      </c>
      <c r="H113" s="25">
        <v>1.0580000000000001</v>
      </c>
      <c r="I113" s="26">
        <v>1.2430000000000001</v>
      </c>
      <c r="J113" s="27">
        <v>1.429</v>
      </c>
      <c r="K113" s="28">
        <v>1.601</v>
      </c>
      <c r="L113" s="29">
        <v>1.778</v>
      </c>
      <c r="M113" s="21">
        <v>0.04</v>
      </c>
      <c r="N113" s="21">
        <v>0.04</v>
      </c>
      <c r="O113" s="18" t="s">
        <v>42</v>
      </c>
    </row>
    <row r="114" spans="2:15">
      <c r="B114" s="46"/>
      <c r="C114" s="19">
        <v>4.1000000000000002E-2</v>
      </c>
      <c r="D114" s="20">
        <v>3.9E-2</v>
      </c>
      <c r="E114" s="20">
        <v>0.04</v>
      </c>
      <c r="F114" s="20">
        <v>3.9E-2</v>
      </c>
      <c r="G114" s="20">
        <v>3.7999999999999999E-2</v>
      </c>
      <c r="H114" s="20">
        <v>3.7999999999999999E-2</v>
      </c>
      <c r="I114" s="20">
        <v>3.7999999999999999E-2</v>
      </c>
      <c r="J114" s="20">
        <v>0.04</v>
      </c>
      <c r="K114" s="20">
        <v>3.7999999999999999E-2</v>
      </c>
      <c r="L114" s="20">
        <v>3.6999999999999998E-2</v>
      </c>
      <c r="M114" s="21">
        <v>0.03</v>
      </c>
      <c r="N114" s="21">
        <v>0.03</v>
      </c>
      <c r="O114" s="18" t="s">
        <v>43</v>
      </c>
    </row>
    <row r="115" spans="2:15">
      <c r="B115" s="46"/>
      <c r="C115" s="20">
        <v>0.21099999999999999</v>
      </c>
      <c r="D115" s="19">
        <v>0.38</v>
      </c>
      <c r="E115" s="22">
        <v>0.55100000000000005</v>
      </c>
      <c r="F115" s="23">
        <v>0.73499999999999999</v>
      </c>
      <c r="G115" s="38">
        <v>0.90800000000000003</v>
      </c>
      <c r="H115" s="25">
        <v>1.0569999999999999</v>
      </c>
      <c r="I115" s="26">
        <v>1.2430000000000001</v>
      </c>
      <c r="J115" s="27">
        <v>1.429</v>
      </c>
      <c r="K115" s="28">
        <v>1.601</v>
      </c>
      <c r="L115" s="29">
        <v>1.7769999999999999</v>
      </c>
      <c r="M115" s="21">
        <v>0.04</v>
      </c>
      <c r="N115" s="21">
        <v>0.04</v>
      </c>
      <c r="O115" s="18" t="s">
        <v>44</v>
      </c>
    </row>
    <row r="116" spans="2:15">
      <c r="B116" s="46"/>
      <c r="C116" s="19">
        <v>4.1000000000000002E-2</v>
      </c>
      <c r="D116" s="20">
        <v>3.9E-2</v>
      </c>
      <c r="E116" s="20">
        <v>0.04</v>
      </c>
      <c r="F116" s="20">
        <v>3.9E-2</v>
      </c>
      <c r="G116" s="20">
        <v>3.9E-2</v>
      </c>
      <c r="H116" s="20">
        <v>3.7999999999999999E-2</v>
      </c>
      <c r="I116" s="20">
        <v>3.7999999999999999E-2</v>
      </c>
      <c r="J116" s="20">
        <v>0.04</v>
      </c>
      <c r="K116" s="20">
        <v>3.7999999999999999E-2</v>
      </c>
      <c r="L116" s="20">
        <v>3.7999999999999999E-2</v>
      </c>
      <c r="M116" s="21">
        <v>0.03</v>
      </c>
      <c r="N116" s="21">
        <v>3.1E-2</v>
      </c>
      <c r="O116" s="18" t="s">
        <v>45</v>
      </c>
    </row>
    <row r="117" spans="2:15">
      <c r="B117" s="46"/>
      <c r="C117" s="20">
        <v>0.21</v>
      </c>
      <c r="D117" s="19">
        <v>0.38</v>
      </c>
      <c r="E117" s="22">
        <v>0.55100000000000005</v>
      </c>
      <c r="F117" s="23">
        <v>0.73599999999999999</v>
      </c>
      <c r="G117" s="38">
        <v>0.90700000000000003</v>
      </c>
      <c r="H117" s="25">
        <v>1.0569999999999999</v>
      </c>
      <c r="I117" s="26">
        <v>1.242</v>
      </c>
      <c r="J117" s="27">
        <v>1.429</v>
      </c>
      <c r="K117" s="28">
        <v>1.601</v>
      </c>
      <c r="L117" s="29">
        <v>1.7749999999999999</v>
      </c>
      <c r="M117" s="21">
        <v>0.04</v>
      </c>
      <c r="N117" s="21">
        <v>0.04</v>
      </c>
      <c r="O117" s="18" t="s">
        <v>46</v>
      </c>
    </row>
    <row r="118" spans="2:15">
      <c r="B118" s="46"/>
      <c r="C118" s="19">
        <v>4.1000000000000002E-2</v>
      </c>
      <c r="D118" s="20">
        <v>3.9E-2</v>
      </c>
      <c r="E118" s="20">
        <v>0.04</v>
      </c>
      <c r="F118" s="20">
        <v>3.9E-2</v>
      </c>
      <c r="G118" s="20">
        <v>3.7999999999999999E-2</v>
      </c>
      <c r="H118" s="20">
        <v>3.7999999999999999E-2</v>
      </c>
      <c r="I118" s="20">
        <v>3.7999999999999999E-2</v>
      </c>
      <c r="J118" s="20">
        <v>0.04</v>
      </c>
      <c r="K118" s="20">
        <v>3.7999999999999999E-2</v>
      </c>
      <c r="L118" s="20">
        <v>3.6999999999999998E-2</v>
      </c>
      <c r="M118" s="21">
        <v>3.1E-2</v>
      </c>
      <c r="N118" s="21">
        <v>3.1E-2</v>
      </c>
      <c r="O118" s="18" t="s">
        <v>47</v>
      </c>
    </row>
    <row r="119" spans="2:15">
      <c r="B119" s="46"/>
      <c r="C119" s="20">
        <v>0.21</v>
      </c>
      <c r="D119" s="19">
        <v>0.38</v>
      </c>
      <c r="E119" s="22">
        <v>0.55000000000000004</v>
      </c>
      <c r="F119" s="23">
        <v>0.73699999999999999</v>
      </c>
      <c r="G119" s="38">
        <v>0.90700000000000003</v>
      </c>
      <c r="H119" s="25">
        <v>1.0569999999999999</v>
      </c>
      <c r="I119" s="26">
        <v>1.242</v>
      </c>
      <c r="J119" s="27">
        <v>1.429</v>
      </c>
      <c r="K119" s="28">
        <v>1.6</v>
      </c>
      <c r="L119" s="29">
        <v>1.774</v>
      </c>
      <c r="M119" s="21">
        <v>0.04</v>
      </c>
      <c r="N119" s="21">
        <v>0.04</v>
      </c>
      <c r="O119" s="18" t="s">
        <v>48</v>
      </c>
    </row>
    <row r="120" spans="2:15">
      <c r="B120" s="47"/>
      <c r="C120" s="33">
        <v>4.1000000000000002E-2</v>
      </c>
      <c r="D120" s="34">
        <v>3.7999999999999999E-2</v>
      </c>
      <c r="E120" s="33">
        <v>0.04</v>
      </c>
      <c r="F120" s="34">
        <v>3.7999999999999999E-2</v>
      </c>
      <c r="G120" s="34">
        <v>3.7999999999999999E-2</v>
      </c>
      <c r="H120" s="34">
        <v>3.7999999999999999E-2</v>
      </c>
      <c r="I120" s="34">
        <v>3.7999999999999999E-2</v>
      </c>
      <c r="J120" s="31">
        <v>3.9E-2</v>
      </c>
      <c r="K120" s="34">
        <v>3.6999999999999998E-2</v>
      </c>
      <c r="L120" s="34">
        <v>3.6999999999999998E-2</v>
      </c>
      <c r="M120" s="35">
        <v>0.03</v>
      </c>
      <c r="N120" s="35">
        <v>0.03</v>
      </c>
      <c r="O120" s="18" t="s">
        <v>49</v>
      </c>
    </row>
    <row r="121" spans="2:15">
      <c r="B121" s="45" t="s">
        <v>56</v>
      </c>
      <c r="C121" s="7">
        <v>0.21199999999999999</v>
      </c>
      <c r="D121" s="8">
        <v>0.38100000000000001</v>
      </c>
      <c r="E121" s="9">
        <v>0.55700000000000005</v>
      </c>
      <c r="F121" s="10">
        <v>0.73299999999999998</v>
      </c>
      <c r="G121" s="11">
        <v>0.91600000000000004</v>
      </c>
      <c r="H121" s="12">
        <v>1.0660000000000001</v>
      </c>
      <c r="I121" s="13">
        <v>1.2529999999999999</v>
      </c>
      <c r="J121" s="14">
        <v>1.4330000000000001</v>
      </c>
      <c r="K121" s="15">
        <v>1.599</v>
      </c>
      <c r="L121" s="16">
        <v>1.76</v>
      </c>
      <c r="M121" s="17">
        <v>0.04</v>
      </c>
      <c r="N121" s="17">
        <v>0.04</v>
      </c>
      <c r="O121" s="18" t="s">
        <v>40</v>
      </c>
    </row>
    <row r="122" spans="2:15">
      <c r="B122" s="46"/>
      <c r="C122" s="19">
        <v>4.2999999999999997E-2</v>
      </c>
      <c r="D122" s="20">
        <v>3.9E-2</v>
      </c>
      <c r="E122" s="20">
        <v>4.1000000000000002E-2</v>
      </c>
      <c r="F122" s="20">
        <v>3.7999999999999999E-2</v>
      </c>
      <c r="G122" s="20">
        <v>3.7999999999999999E-2</v>
      </c>
      <c r="H122" s="20">
        <v>3.7999999999999999E-2</v>
      </c>
      <c r="I122" s="20">
        <v>3.7999999999999999E-2</v>
      </c>
      <c r="J122" s="20">
        <v>4.1000000000000002E-2</v>
      </c>
      <c r="K122" s="20">
        <v>3.7999999999999999E-2</v>
      </c>
      <c r="L122" s="20">
        <v>3.7999999999999999E-2</v>
      </c>
      <c r="M122" s="21">
        <v>3.1E-2</v>
      </c>
      <c r="N122" s="21">
        <v>3.1E-2</v>
      </c>
      <c r="O122" s="18" t="s">
        <v>41</v>
      </c>
    </row>
    <row r="123" spans="2:15">
      <c r="B123" s="46"/>
      <c r="C123" s="20">
        <v>0.21199999999999999</v>
      </c>
      <c r="D123" s="19">
        <v>0.38100000000000001</v>
      </c>
      <c r="E123" s="22">
        <v>0.55600000000000005</v>
      </c>
      <c r="F123" s="23">
        <v>0.73199999999999998</v>
      </c>
      <c r="G123" s="24">
        <v>0.91500000000000004</v>
      </c>
      <c r="H123" s="25">
        <v>1.0649999999999999</v>
      </c>
      <c r="I123" s="26">
        <v>1.2509999999999999</v>
      </c>
      <c r="J123" s="27">
        <v>1.431</v>
      </c>
      <c r="K123" s="28">
        <v>1.5980000000000001</v>
      </c>
      <c r="L123" s="29">
        <v>1.76</v>
      </c>
      <c r="M123" s="21">
        <v>0.04</v>
      </c>
      <c r="N123" s="21">
        <v>0.04</v>
      </c>
      <c r="O123" s="18" t="s">
        <v>42</v>
      </c>
    </row>
    <row r="124" spans="2:15">
      <c r="B124" s="46"/>
      <c r="C124" s="19">
        <v>4.2999999999999997E-2</v>
      </c>
      <c r="D124" s="20">
        <v>3.9E-2</v>
      </c>
      <c r="E124" s="20">
        <v>0.04</v>
      </c>
      <c r="F124" s="20">
        <v>3.7999999999999999E-2</v>
      </c>
      <c r="G124" s="20">
        <v>3.7999999999999999E-2</v>
      </c>
      <c r="H124" s="20">
        <v>3.7999999999999999E-2</v>
      </c>
      <c r="I124" s="20">
        <v>3.7999999999999999E-2</v>
      </c>
      <c r="J124" s="19">
        <v>4.1000000000000002E-2</v>
      </c>
      <c r="K124" s="20">
        <v>3.7999999999999999E-2</v>
      </c>
      <c r="L124" s="20">
        <v>3.7999999999999999E-2</v>
      </c>
      <c r="M124" s="21">
        <v>0.03</v>
      </c>
      <c r="N124" s="21">
        <v>3.1E-2</v>
      </c>
      <c r="O124" s="18" t="s">
        <v>43</v>
      </c>
    </row>
    <row r="125" spans="2:15">
      <c r="B125" s="46"/>
      <c r="C125" s="20">
        <v>0.21199999999999999</v>
      </c>
      <c r="D125" s="19">
        <v>0.38100000000000001</v>
      </c>
      <c r="E125" s="22">
        <v>0.55600000000000005</v>
      </c>
      <c r="F125" s="23">
        <v>0.73199999999999998</v>
      </c>
      <c r="G125" s="24">
        <v>0.91400000000000003</v>
      </c>
      <c r="H125" s="25">
        <v>1.0640000000000001</v>
      </c>
      <c r="I125" s="26">
        <v>1.2509999999999999</v>
      </c>
      <c r="J125" s="27">
        <v>1.43</v>
      </c>
      <c r="K125" s="28">
        <v>1.5980000000000001</v>
      </c>
      <c r="L125" s="29">
        <v>1.7589999999999999</v>
      </c>
      <c r="M125" s="21">
        <v>0.04</v>
      </c>
      <c r="N125" s="21">
        <v>4.1000000000000002E-2</v>
      </c>
      <c r="O125" s="18" t="s">
        <v>44</v>
      </c>
    </row>
    <row r="126" spans="2:15">
      <c r="B126" s="46"/>
      <c r="C126" s="19">
        <v>4.2999999999999997E-2</v>
      </c>
      <c r="D126" s="20">
        <v>3.9E-2</v>
      </c>
      <c r="E126" s="20">
        <v>0.04</v>
      </c>
      <c r="F126" s="20">
        <v>3.7999999999999999E-2</v>
      </c>
      <c r="G126" s="20">
        <v>3.7999999999999999E-2</v>
      </c>
      <c r="H126" s="20">
        <v>3.7999999999999999E-2</v>
      </c>
      <c r="I126" s="20">
        <v>3.7999999999999999E-2</v>
      </c>
      <c r="J126" s="19">
        <v>4.1000000000000002E-2</v>
      </c>
      <c r="K126" s="20">
        <v>3.7999999999999999E-2</v>
      </c>
      <c r="L126" s="20">
        <v>3.7999999999999999E-2</v>
      </c>
      <c r="M126" s="21">
        <v>3.1E-2</v>
      </c>
      <c r="N126" s="21">
        <v>3.1E-2</v>
      </c>
      <c r="O126" s="18" t="s">
        <v>45</v>
      </c>
    </row>
    <row r="127" spans="2:15">
      <c r="B127" s="46"/>
      <c r="C127" s="20">
        <v>0.21199999999999999</v>
      </c>
      <c r="D127" s="19">
        <v>0.38100000000000001</v>
      </c>
      <c r="E127" s="22">
        <v>0.55500000000000005</v>
      </c>
      <c r="F127" s="23">
        <v>0.73099999999999998</v>
      </c>
      <c r="G127" s="24">
        <v>0.91400000000000003</v>
      </c>
      <c r="H127" s="25">
        <v>1.0629999999999999</v>
      </c>
      <c r="I127" s="26">
        <v>1.25</v>
      </c>
      <c r="J127" s="27">
        <v>1.429</v>
      </c>
      <c r="K127" s="28">
        <v>1.597</v>
      </c>
      <c r="L127" s="29">
        <v>1.7569999999999999</v>
      </c>
      <c r="M127" s="21">
        <v>0.04</v>
      </c>
      <c r="N127" s="21">
        <v>0.04</v>
      </c>
      <c r="O127" s="18" t="s">
        <v>46</v>
      </c>
    </row>
    <row r="128" spans="2:15">
      <c r="B128" s="46"/>
      <c r="C128" s="19">
        <v>4.2000000000000003E-2</v>
      </c>
      <c r="D128" s="20">
        <v>3.9E-2</v>
      </c>
      <c r="E128" s="20">
        <v>0.04</v>
      </c>
      <c r="F128" s="20">
        <v>3.7999999999999999E-2</v>
      </c>
      <c r="G128" s="20">
        <v>3.7999999999999999E-2</v>
      </c>
      <c r="H128" s="20">
        <v>3.7999999999999999E-2</v>
      </c>
      <c r="I128" s="20">
        <v>3.7999999999999999E-2</v>
      </c>
      <c r="J128" s="19">
        <v>4.1000000000000002E-2</v>
      </c>
      <c r="K128" s="20">
        <v>3.7999999999999999E-2</v>
      </c>
      <c r="L128" s="20">
        <v>3.7999999999999999E-2</v>
      </c>
      <c r="M128" s="21">
        <v>3.1E-2</v>
      </c>
      <c r="N128" s="21">
        <v>3.1E-2</v>
      </c>
      <c r="O128" s="18" t="s">
        <v>47</v>
      </c>
    </row>
    <row r="129" spans="2:15">
      <c r="B129" s="46"/>
      <c r="C129" s="20">
        <v>0.21099999999999999</v>
      </c>
      <c r="D129" s="19">
        <v>0.38100000000000001</v>
      </c>
      <c r="E129" s="22">
        <v>0.55500000000000005</v>
      </c>
      <c r="F129" s="23">
        <v>0.73099999999999998</v>
      </c>
      <c r="G129" s="24">
        <v>0.91300000000000003</v>
      </c>
      <c r="H129" s="25">
        <v>1.0629999999999999</v>
      </c>
      <c r="I129" s="26">
        <v>1.25</v>
      </c>
      <c r="J129" s="27">
        <v>1.429</v>
      </c>
      <c r="K129" s="28">
        <v>1.597</v>
      </c>
      <c r="L129" s="29">
        <v>1.7569999999999999</v>
      </c>
      <c r="M129" s="21">
        <v>0.04</v>
      </c>
      <c r="N129" s="21">
        <v>0.04</v>
      </c>
      <c r="O129" s="18" t="s">
        <v>48</v>
      </c>
    </row>
    <row r="130" spans="2:15">
      <c r="B130" s="47"/>
      <c r="C130" s="30">
        <v>4.2000000000000003E-2</v>
      </c>
      <c r="D130" s="34">
        <v>3.7999999999999999E-2</v>
      </c>
      <c r="E130" s="33">
        <v>0.04</v>
      </c>
      <c r="F130" s="34">
        <v>3.6999999999999998E-2</v>
      </c>
      <c r="G130" s="34">
        <v>3.6999999999999998E-2</v>
      </c>
      <c r="H130" s="34">
        <v>3.7999999999999999E-2</v>
      </c>
      <c r="I130" s="34">
        <v>3.6999999999999998E-2</v>
      </c>
      <c r="J130" s="33">
        <v>0.04</v>
      </c>
      <c r="K130" s="34">
        <v>3.6999999999999998E-2</v>
      </c>
      <c r="L130" s="34">
        <v>3.6999999999999998E-2</v>
      </c>
      <c r="M130" s="35">
        <v>0.03</v>
      </c>
      <c r="N130" s="35">
        <v>3.1E-2</v>
      </c>
      <c r="O130" s="18" t="s">
        <v>49</v>
      </c>
    </row>
  </sheetData>
  <mergeCells count="14">
    <mergeCell ref="R49:AB49"/>
    <mergeCell ref="R38:AB38"/>
    <mergeCell ref="R63:AB63"/>
    <mergeCell ref="R35:AB36"/>
    <mergeCell ref="AD35:AH36"/>
    <mergeCell ref="AD37:AH39"/>
    <mergeCell ref="B111:B120"/>
    <mergeCell ref="B121:B130"/>
    <mergeCell ref="B51:B60"/>
    <mergeCell ref="B61:B70"/>
    <mergeCell ref="B71:B80"/>
    <mergeCell ref="B81:B90"/>
    <mergeCell ref="B91:B100"/>
    <mergeCell ref="B101:B110"/>
  </mergeCells>
  <phoneticPr fontId="0" type="noConversion"/>
  <pageMargins left="0.75" right="0.75" top="1" bottom="1" header="0.5" footer="0.5"/>
  <pageSetup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Hersh Bhargava</cp:lastModifiedBy>
  <dcterms:created xsi:type="dcterms:W3CDTF">2011-01-18T20:51:17Z</dcterms:created>
  <dcterms:modified xsi:type="dcterms:W3CDTF">2015-05-03T18:10:58Z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12.0</vt:lpwstr>
  </property>
</Properties>
</file>