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김예지\Desktop\키다리은행\TF\"/>
    </mc:Choice>
  </mc:AlternateContent>
  <bookViews>
    <workbookView xWindow="0" yWindow="0" windowWidth="23040" windowHeight="910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2" i="1" l="1"/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2" i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G2" i="1" l="1"/>
  <c r="D2" i="1" l="1"/>
  <c r="F19" i="1"/>
  <c r="F25" i="1"/>
  <c r="F5" i="1"/>
  <c r="F34" i="1"/>
  <c r="F22" i="1"/>
  <c r="F31" i="1"/>
  <c r="F20" i="1"/>
  <c r="F7" i="1"/>
  <c r="F32" i="1"/>
  <c r="F26" i="1"/>
  <c r="F10" i="1"/>
  <c r="F9" i="1"/>
  <c r="F16" i="1"/>
  <c r="F14" i="1"/>
  <c r="F33" i="1"/>
  <c r="F3" i="1"/>
  <c r="F4" i="1"/>
  <c r="F28" i="1"/>
  <c r="F30" i="1"/>
  <c r="F17" i="1"/>
  <c r="F12" i="1"/>
  <c r="F2" i="1"/>
  <c r="F6" i="1"/>
  <c r="F21" i="1"/>
  <c r="F29" i="1"/>
  <c r="F8" i="1"/>
  <c r="F18" i="1"/>
  <c r="F24" i="1"/>
  <c r="F11" i="1"/>
  <c r="F13" i="1"/>
  <c r="F23" i="1"/>
  <c r="F15" i="1"/>
  <c r="F27" i="1"/>
</calcChain>
</file>

<file path=xl/comments1.xml><?xml version="1.0" encoding="utf-8"?>
<comments xmlns="http://schemas.openxmlformats.org/spreadsheetml/2006/main">
  <authors>
    <author>김예지</author>
  </authors>
  <commentList>
    <comment ref="M2" authorId="0" shapeId="0">
      <text>
        <r>
          <rPr>
            <b/>
            <sz val="9"/>
            <color indexed="81"/>
            <rFont val="돋움"/>
            <family val="3"/>
            <charset val="129"/>
          </rPr>
          <t>김예지</t>
        </r>
        <r>
          <rPr>
            <b/>
            <sz val="9"/>
            <color indexed="81"/>
            <rFont val="Tahoma"/>
            <family val="2"/>
          </rPr>
          <t>:
2019</t>
        </r>
      </text>
    </comment>
    <comment ref="M10" authorId="0" shapeId="0">
      <text>
        <r>
          <rPr>
            <b/>
            <sz val="9"/>
            <color indexed="81"/>
            <rFont val="돋움"/>
            <family val="3"/>
            <charset val="129"/>
          </rPr>
          <t>김예지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2019</t>
        </r>
      </text>
    </comment>
  </commentList>
</comments>
</file>

<file path=xl/sharedStrings.xml><?xml version="1.0" encoding="utf-8"?>
<sst xmlns="http://schemas.openxmlformats.org/spreadsheetml/2006/main" count="46" uniqueCount="46">
  <si>
    <t>대출금액</t>
    <phoneticPr fontId="1" type="noConversion"/>
  </si>
  <si>
    <t>월 고정소득액</t>
    <phoneticPr fontId="1" type="noConversion"/>
  </si>
  <si>
    <t>월 고정소비액</t>
    <phoneticPr fontId="1" type="noConversion"/>
  </si>
  <si>
    <t>고정소득액-고정소비액</t>
    <phoneticPr fontId="1" type="noConversion"/>
  </si>
  <si>
    <t>대출 이력</t>
    <phoneticPr fontId="1" type="noConversion"/>
  </si>
  <si>
    <t>대출 사유</t>
    <phoneticPr fontId="1" type="noConversion"/>
  </si>
  <si>
    <t>상환계획(차수)</t>
    <phoneticPr fontId="1" type="noConversion"/>
  </si>
  <si>
    <t>완전납부</t>
    <phoneticPr fontId="1" type="noConversion"/>
  </si>
  <si>
    <t>세모납부</t>
    <phoneticPr fontId="1" type="noConversion"/>
  </si>
  <si>
    <t>미납부</t>
    <phoneticPr fontId="1" type="noConversion"/>
  </si>
  <si>
    <t>상환등급</t>
    <phoneticPr fontId="1" type="noConversion"/>
  </si>
  <si>
    <t>이름</t>
    <phoneticPr fontId="1" type="noConversion"/>
  </si>
  <si>
    <t>이용훈</t>
    <phoneticPr fontId="1" type="noConversion"/>
  </si>
  <si>
    <t>전민경</t>
    <phoneticPr fontId="1" type="noConversion"/>
  </si>
  <si>
    <t>이건희</t>
    <phoneticPr fontId="1" type="noConversion"/>
  </si>
  <si>
    <t>김재림</t>
    <phoneticPr fontId="1" type="noConversion"/>
  </si>
  <si>
    <t>신승헌</t>
    <phoneticPr fontId="1" type="noConversion"/>
  </si>
  <si>
    <t>유도올</t>
    <phoneticPr fontId="1" type="noConversion"/>
  </si>
  <si>
    <t>김지운</t>
    <phoneticPr fontId="1" type="noConversion"/>
  </si>
  <si>
    <t>문기영</t>
    <phoneticPr fontId="1" type="noConversion"/>
  </si>
  <si>
    <t>조창한</t>
    <phoneticPr fontId="1" type="noConversion"/>
  </si>
  <si>
    <t>유규섭</t>
    <phoneticPr fontId="1" type="noConversion"/>
  </si>
  <si>
    <t>김민재</t>
    <phoneticPr fontId="1" type="noConversion"/>
  </si>
  <si>
    <t>박현성</t>
    <phoneticPr fontId="1" type="noConversion"/>
  </si>
  <si>
    <t>장은수</t>
    <phoneticPr fontId="1" type="noConversion"/>
  </si>
  <si>
    <t>박원우</t>
    <phoneticPr fontId="1" type="noConversion"/>
  </si>
  <si>
    <t>정지용</t>
    <phoneticPr fontId="1" type="noConversion"/>
  </si>
  <si>
    <t>정혜윤</t>
    <phoneticPr fontId="1" type="noConversion"/>
  </si>
  <si>
    <t>박성준</t>
    <phoneticPr fontId="1" type="noConversion"/>
  </si>
  <si>
    <t>박현성</t>
    <phoneticPr fontId="1" type="noConversion"/>
  </si>
  <si>
    <t>이동원</t>
    <phoneticPr fontId="1" type="noConversion"/>
  </si>
  <si>
    <t>김경수</t>
    <phoneticPr fontId="1" type="noConversion"/>
  </si>
  <si>
    <t>안태준</t>
    <phoneticPr fontId="1" type="noConversion"/>
  </si>
  <si>
    <t>양원영</t>
    <phoneticPr fontId="1" type="noConversion"/>
  </si>
  <si>
    <t>정혜윤</t>
    <phoneticPr fontId="1" type="noConversion"/>
  </si>
  <si>
    <t>양성빈</t>
    <phoneticPr fontId="1" type="noConversion"/>
  </si>
  <si>
    <t>장강산</t>
    <phoneticPr fontId="1" type="noConversion"/>
  </si>
  <si>
    <t>박경록</t>
    <phoneticPr fontId="1" type="noConversion"/>
  </si>
  <si>
    <t>정소원</t>
    <phoneticPr fontId="1" type="noConversion"/>
  </si>
  <si>
    <t>김민준</t>
    <phoneticPr fontId="1" type="noConversion"/>
  </si>
  <si>
    <t>김동현</t>
    <phoneticPr fontId="1" type="noConversion"/>
  </si>
  <si>
    <t>주진영</t>
    <phoneticPr fontId="1" type="noConversion"/>
  </si>
  <si>
    <t>조창한</t>
    <phoneticPr fontId="1" type="noConversion"/>
  </si>
  <si>
    <t>김지수</t>
    <phoneticPr fontId="1" type="noConversion"/>
  </si>
  <si>
    <t>신희승</t>
    <phoneticPr fontId="1" type="noConversion"/>
  </si>
  <si>
    <t>해결책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</si>
</sst>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34"/>
  <sheetViews>
    <sheetView tabSelected="1" topLeftCell="C1" workbookViewId="0">
      <selection activeCell="R6" sqref="R6"/>
    </sheetView>
  </sheetViews>
  <sheetFormatPr defaultRowHeight="17.399999999999999" x14ac:dyDescent="0.4"/>
  <cols>
    <col min="1" max="1" width="10.59765625" customWidth="1"/>
    <col min="2" max="2" width="12.69921875" customWidth="1"/>
    <col min="3" max="3" width="13.8984375" customWidth="1"/>
    <col min="4" max="4" width="20.59765625" customWidth="1"/>
    <col min="5" max="5" width="9.69921875" customWidth="1"/>
    <col min="6" max="6" width="9.8984375" customWidth="1"/>
    <col min="7" max="7" width="14.3984375" customWidth="1"/>
    <col min="13" max="13" width="9.09765625" customWidth="1"/>
    <col min="18" max="18" width="13.69921875" customWidth="1"/>
  </cols>
  <sheetData>
    <row r="1" spans="1:13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45</v>
      </c>
      <c r="M1" t="s">
        <v>11</v>
      </c>
    </row>
    <row r="2" spans="1:13" x14ac:dyDescent="0.4">
      <c r="A2">
        <v>300000</v>
      </c>
      <c r="B2">
        <v>300000</v>
      </c>
      <c r="C2">
        <v>0</v>
      </c>
      <c r="D2">
        <f>$B2-$C2</f>
        <v>300000</v>
      </c>
      <c r="E2">
        <v>1</v>
      </c>
      <c r="F2">
        <f ca="1">IFERROR(CHOOSE($F2,5,1,2,2,3,4,5,6,7),"합의금")</f>
        <v>7</v>
      </c>
      <c r="G2">
        <f>H2+I2+J2</f>
        <v>6</v>
      </c>
      <c r="H2">
        <v>5</v>
      </c>
      <c r="I2">
        <v>1</v>
      </c>
      <c r="J2">
        <v>0</v>
      </c>
      <c r="K2" t="str">
        <f>IF(G2=H2,"매우우수",IF(J2&gt;0,"불량", IF(I2/G2&lt;0.5,"우수","보통")))</f>
        <v>우수</v>
      </c>
      <c r="L2">
        <f>IF($D2&gt;=0,1,IF($N2="O",1,0))</f>
        <v>1</v>
      </c>
      <c r="M2" t="s">
        <v>12</v>
      </c>
    </row>
    <row r="3" spans="1:13" x14ac:dyDescent="0.4">
      <c r="A3">
        <v>300000</v>
      </c>
      <c r="B3">
        <v>1100000</v>
      </c>
      <c r="C3">
        <v>500000</v>
      </c>
      <c r="D3">
        <f t="shared" ref="D3:D34" si="0">$B3-$C3</f>
        <v>600000</v>
      </c>
      <c r="E3">
        <v>0</v>
      </c>
      <c r="F3">
        <f t="shared" ref="F3:F34" ca="1" si="1">IFERROR(CHOOSE($F3,5,1,2,2,3,4,5,6,7),"합의금")</f>
        <v>2</v>
      </c>
      <c r="G3">
        <f t="shared" ref="G3:G34" si="2">H3+I3+J3</f>
        <v>3</v>
      </c>
      <c r="H3">
        <v>0</v>
      </c>
      <c r="I3">
        <v>0</v>
      </c>
      <c r="J3">
        <v>3</v>
      </c>
      <c r="K3" t="str">
        <f t="shared" ref="K3:K34" si="3">IF(G3=H3,"매우우수",IF(J3&gt;0,"불량", IF(I3/G3&lt;0.5,"우수","보통")))</f>
        <v>불량</v>
      </c>
      <c r="L3">
        <f t="shared" ref="L3:L34" si="4">IF($D3&gt;=0,1,IF($N3="O",1,0))</f>
        <v>1</v>
      </c>
      <c r="M3" t="s">
        <v>14</v>
      </c>
    </row>
    <row r="4" spans="1:13" x14ac:dyDescent="0.4">
      <c r="A4">
        <v>300000</v>
      </c>
      <c r="B4">
        <v>700000</v>
      </c>
      <c r="C4">
        <v>300000</v>
      </c>
      <c r="D4">
        <f t="shared" si="0"/>
        <v>400000</v>
      </c>
      <c r="E4">
        <v>0</v>
      </c>
      <c r="F4">
        <f ca="1">IFERROR(CHOOSE($F4,5,1,2,2,3,4,5,6,7),"합의금")</f>
        <v>5</v>
      </c>
      <c r="G4">
        <f t="shared" si="2"/>
        <v>3</v>
      </c>
      <c r="H4">
        <v>3</v>
      </c>
      <c r="I4">
        <v>0</v>
      </c>
      <c r="J4">
        <v>0</v>
      </c>
      <c r="K4" t="str">
        <f t="shared" si="3"/>
        <v>매우우수</v>
      </c>
      <c r="L4">
        <f t="shared" si="4"/>
        <v>1</v>
      </c>
      <c r="M4" t="s">
        <v>13</v>
      </c>
    </row>
    <row r="5" spans="1:13" x14ac:dyDescent="0.4">
      <c r="A5">
        <v>300000</v>
      </c>
      <c r="B5">
        <v>450000</v>
      </c>
      <c r="C5">
        <v>380000</v>
      </c>
      <c r="D5">
        <f t="shared" si="0"/>
        <v>70000</v>
      </c>
      <c r="E5">
        <v>0</v>
      </c>
      <c r="F5">
        <f t="shared" ca="1" si="1"/>
        <v>4</v>
      </c>
      <c r="G5">
        <f t="shared" si="2"/>
        <v>2</v>
      </c>
      <c r="H5">
        <v>2</v>
      </c>
      <c r="I5">
        <v>0</v>
      </c>
      <c r="J5">
        <v>0</v>
      </c>
      <c r="K5" t="str">
        <f t="shared" si="3"/>
        <v>매우우수</v>
      </c>
      <c r="L5">
        <f t="shared" si="4"/>
        <v>1</v>
      </c>
      <c r="M5" t="s">
        <v>15</v>
      </c>
    </row>
    <row r="6" spans="1:13" x14ac:dyDescent="0.4">
      <c r="A6">
        <v>300000</v>
      </c>
      <c r="B6">
        <v>400000</v>
      </c>
      <c r="C6">
        <v>400000</v>
      </c>
      <c r="D6">
        <f t="shared" si="0"/>
        <v>0</v>
      </c>
      <c r="E6">
        <v>1</v>
      </c>
      <c r="F6">
        <f t="shared" ca="1" si="1"/>
        <v>2</v>
      </c>
      <c r="G6">
        <f t="shared" si="2"/>
        <v>2</v>
      </c>
      <c r="H6">
        <v>0</v>
      </c>
      <c r="I6">
        <v>2</v>
      </c>
      <c r="J6">
        <v>0</v>
      </c>
      <c r="K6" t="str">
        <f t="shared" si="3"/>
        <v>보통</v>
      </c>
      <c r="L6">
        <f t="shared" si="4"/>
        <v>1</v>
      </c>
      <c r="M6" t="s">
        <v>16</v>
      </c>
    </row>
    <row r="7" spans="1:13" x14ac:dyDescent="0.4">
      <c r="A7">
        <v>300000</v>
      </c>
      <c r="B7">
        <v>500000</v>
      </c>
      <c r="C7">
        <v>430000</v>
      </c>
      <c r="D7">
        <f t="shared" si="0"/>
        <v>70000</v>
      </c>
      <c r="E7">
        <v>1</v>
      </c>
      <c r="F7">
        <f t="shared" ca="1" si="1"/>
        <v>4</v>
      </c>
      <c r="G7">
        <f t="shared" si="2"/>
        <v>5</v>
      </c>
      <c r="H7">
        <v>4</v>
      </c>
      <c r="I7">
        <v>1</v>
      </c>
      <c r="J7">
        <v>0</v>
      </c>
      <c r="K7" t="str">
        <f t="shared" si="3"/>
        <v>우수</v>
      </c>
      <c r="L7">
        <f t="shared" si="4"/>
        <v>1</v>
      </c>
      <c r="M7" t="s">
        <v>17</v>
      </c>
    </row>
    <row r="8" spans="1:13" x14ac:dyDescent="0.4">
      <c r="A8">
        <v>300000</v>
      </c>
      <c r="B8">
        <v>1200000</v>
      </c>
      <c r="C8">
        <v>450000</v>
      </c>
      <c r="D8">
        <f t="shared" si="0"/>
        <v>750000</v>
      </c>
      <c r="E8">
        <v>0</v>
      </c>
      <c r="F8">
        <f t="shared" ca="1" si="1"/>
        <v>7</v>
      </c>
      <c r="G8">
        <f t="shared" si="2"/>
        <v>3</v>
      </c>
      <c r="H8">
        <v>1</v>
      </c>
      <c r="I8">
        <v>1</v>
      </c>
      <c r="J8">
        <v>1</v>
      </c>
      <c r="K8" t="str">
        <f t="shared" si="3"/>
        <v>불량</v>
      </c>
      <c r="L8">
        <f t="shared" si="4"/>
        <v>1</v>
      </c>
      <c r="M8" t="s">
        <v>18</v>
      </c>
    </row>
    <row r="9" spans="1:13" x14ac:dyDescent="0.4">
      <c r="A9">
        <v>150000</v>
      </c>
      <c r="B9">
        <v>500000</v>
      </c>
      <c r="C9">
        <v>500000</v>
      </c>
      <c r="D9">
        <f t="shared" si="0"/>
        <v>0</v>
      </c>
      <c r="E9">
        <v>1</v>
      </c>
      <c r="F9">
        <f t="shared" ca="1" si="1"/>
        <v>2</v>
      </c>
      <c r="G9">
        <f t="shared" si="2"/>
        <v>4</v>
      </c>
      <c r="H9">
        <v>2</v>
      </c>
      <c r="I9">
        <v>2</v>
      </c>
      <c r="J9">
        <v>0</v>
      </c>
      <c r="K9" t="str">
        <f t="shared" si="3"/>
        <v>보통</v>
      </c>
      <c r="L9">
        <f t="shared" si="4"/>
        <v>1</v>
      </c>
      <c r="M9" t="s">
        <v>19</v>
      </c>
    </row>
    <row r="10" spans="1:13" x14ac:dyDescent="0.4">
      <c r="A10">
        <v>300000</v>
      </c>
      <c r="B10">
        <v>700000</v>
      </c>
      <c r="C10">
        <v>580000</v>
      </c>
      <c r="D10">
        <f t="shared" si="0"/>
        <v>120000</v>
      </c>
      <c r="E10">
        <v>0</v>
      </c>
      <c r="F10">
        <f t="shared" ca="1" si="1"/>
        <v>1</v>
      </c>
      <c r="G10">
        <f t="shared" si="2"/>
        <v>5</v>
      </c>
      <c r="H10">
        <v>5</v>
      </c>
      <c r="I10">
        <v>0</v>
      </c>
      <c r="J10">
        <v>0</v>
      </c>
      <c r="K10" t="str">
        <f t="shared" si="3"/>
        <v>매우우수</v>
      </c>
      <c r="L10">
        <f t="shared" si="4"/>
        <v>1</v>
      </c>
      <c r="M10" t="s">
        <v>44</v>
      </c>
    </row>
    <row r="11" spans="1:13" x14ac:dyDescent="0.4">
      <c r="A11">
        <v>300000</v>
      </c>
      <c r="B11">
        <v>720000</v>
      </c>
      <c r="C11">
        <v>437000</v>
      </c>
      <c r="D11">
        <f t="shared" si="0"/>
        <v>283000</v>
      </c>
      <c r="E11">
        <v>1</v>
      </c>
      <c r="F11">
        <f t="shared" ca="1" si="1"/>
        <v>4</v>
      </c>
      <c r="G11">
        <f t="shared" si="2"/>
        <v>1</v>
      </c>
      <c r="H11">
        <v>1</v>
      </c>
      <c r="I11">
        <v>0</v>
      </c>
      <c r="J11">
        <v>0</v>
      </c>
      <c r="K11" t="str">
        <f t="shared" si="3"/>
        <v>매우우수</v>
      </c>
      <c r="L11">
        <f t="shared" si="4"/>
        <v>1</v>
      </c>
      <c r="M11" t="s">
        <v>20</v>
      </c>
    </row>
    <row r="12" spans="1:13" x14ac:dyDescent="0.4">
      <c r="A12">
        <v>260000</v>
      </c>
      <c r="B12">
        <v>400000</v>
      </c>
      <c r="C12">
        <v>300000</v>
      </c>
      <c r="D12">
        <f t="shared" si="0"/>
        <v>100000</v>
      </c>
      <c r="E12">
        <v>2</v>
      </c>
      <c r="F12">
        <f t="shared" ca="1" si="1"/>
        <v>3</v>
      </c>
      <c r="G12">
        <f t="shared" si="2"/>
        <v>1</v>
      </c>
      <c r="H12">
        <v>1</v>
      </c>
      <c r="I12">
        <v>0</v>
      </c>
      <c r="J12">
        <v>0</v>
      </c>
      <c r="K12" t="str">
        <f t="shared" si="3"/>
        <v>매우우수</v>
      </c>
      <c r="L12">
        <f t="shared" si="4"/>
        <v>1</v>
      </c>
      <c r="M12" t="s">
        <v>21</v>
      </c>
    </row>
    <row r="13" spans="1:13" x14ac:dyDescent="0.4">
      <c r="A13">
        <v>200000</v>
      </c>
      <c r="B13">
        <v>2800000</v>
      </c>
      <c r="C13">
        <v>2300000</v>
      </c>
      <c r="D13">
        <f t="shared" si="0"/>
        <v>500000</v>
      </c>
      <c r="E13">
        <v>0</v>
      </c>
      <c r="F13">
        <f t="shared" ca="1" si="1"/>
        <v>4</v>
      </c>
      <c r="G13">
        <f t="shared" si="2"/>
        <v>2</v>
      </c>
      <c r="H13">
        <v>0</v>
      </c>
      <c r="I13">
        <v>0</v>
      </c>
      <c r="J13">
        <v>2</v>
      </c>
      <c r="K13" t="str">
        <f t="shared" si="3"/>
        <v>불량</v>
      </c>
      <c r="L13">
        <f t="shared" si="4"/>
        <v>1</v>
      </c>
      <c r="M13" t="s">
        <v>22</v>
      </c>
    </row>
    <row r="14" spans="1:13" x14ac:dyDescent="0.4">
      <c r="A14">
        <v>300000</v>
      </c>
      <c r="B14">
        <v>1200000</v>
      </c>
      <c r="C14">
        <v>850000</v>
      </c>
      <c r="D14">
        <f t="shared" si="0"/>
        <v>350000</v>
      </c>
      <c r="E14">
        <v>1</v>
      </c>
      <c r="F14">
        <f t="shared" ca="1" si="1"/>
        <v>7</v>
      </c>
      <c r="G14">
        <f t="shared" si="2"/>
        <v>5</v>
      </c>
      <c r="H14">
        <v>3</v>
      </c>
      <c r="I14">
        <v>1</v>
      </c>
      <c r="J14">
        <v>1</v>
      </c>
      <c r="K14" t="str">
        <f t="shared" si="3"/>
        <v>불량</v>
      </c>
      <c r="L14">
        <f t="shared" si="4"/>
        <v>1</v>
      </c>
      <c r="M14" t="s">
        <v>23</v>
      </c>
    </row>
    <row r="15" spans="1:13" x14ac:dyDescent="0.4">
      <c r="A15">
        <v>300000</v>
      </c>
      <c r="B15">
        <v>1000000</v>
      </c>
      <c r="C15">
        <v>600000</v>
      </c>
      <c r="D15">
        <f t="shared" si="0"/>
        <v>400000</v>
      </c>
      <c r="E15">
        <v>0</v>
      </c>
      <c r="F15" t="str">
        <f t="shared" ca="1" si="1"/>
        <v>합의금</v>
      </c>
      <c r="G15">
        <f t="shared" si="2"/>
        <v>6</v>
      </c>
      <c r="H15">
        <v>1</v>
      </c>
      <c r="I15">
        <v>3</v>
      </c>
      <c r="J15">
        <v>2</v>
      </c>
      <c r="K15" t="str">
        <f t="shared" si="3"/>
        <v>불량</v>
      </c>
      <c r="L15">
        <f t="shared" si="4"/>
        <v>1</v>
      </c>
      <c r="M15" t="s">
        <v>24</v>
      </c>
    </row>
    <row r="16" spans="1:13" x14ac:dyDescent="0.4">
      <c r="A16">
        <v>300000</v>
      </c>
      <c r="B16">
        <v>1000000</v>
      </c>
      <c r="C16">
        <v>400000</v>
      </c>
      <c r="D16">
        <f t="shared" si="0"/>
        <v>600000</v>
      </c>
      <c r="E16">
        <v>0</v>
      </c>
      <c r="F16">
        <f t="shared" ca="1" si="1"/>
        <v>4</v>
      </c>
      <c r="G16">
        <f t="shared" si="2"/>
        <v>6</v>
      </c>
      <c r="H16">
        <v>0</v>
      </c>
      <c r="I16">
        <v>1</v>
      </c>
      <c r="J16">
        <v>5</v>
      </c>
      <c r="K16" t="str">
        <f t="shared" si="3"/>
        <v>불량</v>
      </c>
      <c r="L16">
        <f t="shared" si="4"/>
        <v>1</v>
      </c>
      <c r="M16" t="s">
        <v>25</v>
      </c>
    </row>
    <row r="17" spans="1:13" x14ac:dyDescent="0.4">
      <c r="A17">
        <v>180000</v>
      </c>
      <c r="B17">
        <v>400000</v>
      </c>
      <c r="C17">
        <v>160000</v>
      </c>
      <c r="D17">
        <f t="shared" si="0"/>
        <v>240000</v>
      </c>
      <c r="E17">
        <v>0</v>
      </c>
      <c r="F17" t="str">
        <f t="shared" ca="1" si="1"/>
        <v>합의금</v>
      </c>
      <c r="G17">
        <f t="shared" si="2"/>
        <v>2</v>
      </c>
      <c r="H17">
        <v>1</v>
      </c>
      <c r="I17">
        <v>0</v>
      </c>
      <c r="J17">
        <v>1</v>
      </c>
      <c r="K17" t="str">
        <f t="shared" si="3"/>
        <v>불량</v>
      </c>
      <c r="L17">
        <f t="shared" si="4"/>
        <v>1</v>
      </c>
      <c r="M17" t="s">
        <v>26</v>
      </c>
    </row>
    <row r="18" spans="1:13" x14ac:dyDescent="0.4">
      <c r="A18">
        <v>300000</v>
      </c>
      <c r="B18">
        <v>400000</v>
      </c>
      <c r="C18">
        <v>300000</v>
      </c>
      <c r="D18">
        <f t="shared" si="0"/>
        <v>100000</v>
      </c>
      <c r="E18">
        <v>0</v>
      </c>
      <c r="F18">
        <f t="shared" ca="1" si="1"/>
        <v>6</v>
      </c>
      <c r="G18">
        <f t="shared" si="2"/>
        <v>1</v>
      </c>
      <c r="H18">
        <v>0</v>
      </c>
      <c r="I18">
        <v>0</v>
      </c>
      <c r="J18">
        <v>1</v>
      </c>
      <c r="K18" t="str">
        <f t="shared" si="3"/>
        <v>불량</v>
      </c>
      <c r="L18">
        <f t="shared" si="4"/>
        <v>1</v>
      </c>
      <c r="M18" t="s">
        <v>27</v>
      </c>
    </row>
    <row r="19" spans="1:13" x14ac:dyDescent="0.4">
      <c r="A19">
        <v>300000</v>
      </c>
      <c r="B19">
        <v>600000</v>
      </c>
      <c r="C19">
        <v>400000</v>
      </c>
      <c r="D19">
        <f t="shared" si="0"/>
        <v>200000</v>
      </c>
      <c r="E19">
        <v>0</v>
      </c>
      <c r="F19">
        <f t="shared" ca="1" si="1"/>
        <v>2</v>
      </c>
      <c r="G19">
        <f t="shared" si="2"/>
        <v>2</v>
      </c>
      <c r="H19">
        <v>1</v>
      </c>
      <c r="I19">
        <v>1</v>
      </c>
      <c r="J19">
        <v>0</v>
      </c>
      <c r="K19" t="str">
        <f t="shared" si="3"/>
        <v>보통</v>
      </c>
      <c r="L19">
        <f t="shared" si="4"/>
        <v>1</v>
      </c>
      <c r="M19" t="s">
        <v>28</v>
      </c>
    </row>
    <row r="20" spans="1:13" x14ac:dyDescent="0.4">
      <c r="A20">
        <v>300000</v>
      </c>
      <c r="B20">
        <v>1200000</v>
      </c>
      <c r="C20">
        <v>850000</v>
      </c>
      <c r="D20">
        <f t="shared" si="0"/>
        <v>350000</v>
      </c>
      <c r="E20">
        <v>0</v>
      </c>
      <c r="F20">
        <f t="shared" ca="1" si="1"/>
        <v>7</v>
      </c>
      <c r="G20">
        <f t="shared" si="2"/>
        <v>3</v>
      </c>
      <c r="H20">
        <v>2</v>
      </c>
      <c r="I20">
        <v>1</v>
      </c>
      <c r="J20">
        <v>0</v>
      </c>
      <c r="K20" t="str">
        <f t="shared" si="3"/>
        <v>우수</v>
      </c>
      <c r="L20">
        <f t="shared" si="4"/>
        <v>1</v>
      </c>
      <c r="M20" t="s">
        <v>29</v>
      </c>
    </row>
    <row r="21" spans="1:13" x14ac:dyDescent="0.4">
      <c r="A21">
        <v>200000</v>
      </c>
      <c r="B21">
        <v>800000</v>
      </c>
      <c r="C21">
        <v>880000</v>
      </c>
      <c r="D21">
        <f t="shared" si="0"/>
        <v>-80000</v>
      </c>
      <c r="E21">
        <v>0</v>
      </c>
      <c r="F21">
        <f t="shared" ca="1" si="1"/>
        <v>1</v>
      </c>
      <c r="G21">
        <f t="shared" si="2"/>
        <v>4</v>
      </c>
      <c r="H21">
        <v>1</v>
      </c>
      <c r="I21">
        <v>0</v>
      </c>
      <c r="J21">
        <v>3</v>
      </c>
      <c r="K21" t="str">
        <f t="shared" si="3"/>
        <v>불량</v>
      </c>
      <c r="L21">
        <f t="shared" si="4"/>
        <v>0</v>
      </c>
      <c r="M21" t="s">
        <v>30</v>
      </c>
    </row>
    <row r="22" spans="1:13" x14ac:dyDescent="0.4">
      <c r="A22">
        <v>300000</v>
      </c>
      <c r="B22">
        <v>1500000</v>
      </c>
      <c r="C22">
        <v>350000</v>
      </c>
      <c r="D22">
        <f t="shared" si="0"/>
        <v>1150000</v>
      </c>
      <c r="E22">
        <v>0</v>
      </c>
      <c r="F22">
        <f t="shared" ca="1" si="1"/>
        <v>2</v>
      </c>
      <c r="G22">
        <f t="shared" si="2"/>
        <v>1</v>
      </c>
      <c r="H22">
        <v>0</v>
      </c>
      <c r="I22">
        <v>1</v>
      </c>
      <c r="J22">
        <v>0</v>
      </c>
      <c r="K22" t="str">
        <f t="shared" si="3"/>
        <v>보통</v>
      </c>
      <c r="L22">
        <f t="shared" si="4"/>
        <v>1</v>
      </c>
      <c r="M22" t="s">
        <v>31</v>
      </c>
    </row>
    <row r="23" spans="1:13" x14ac:dyDescent="0.4">
      <c r="A23">
        <v>200000</v>
      </c>
      <c r="B23">
        <v>650000</v>
      </c>
      <c r="C23">
        <v>180000</v>
      </c>
      <c r="D23">
        <f t="shared" si="0"/>
        <v>470000</v>
      </c>
      <c r="E23">
        <v>0</v>
      </c>
      <c r="F23">
        <f t="shared" ca="1" si="1"/>
        <v>2</v>
      </c>
      <c r="G23">
        <f t="shared" si="2"/>
        <v>4</v>
      </c>
      <c r="H23">
        <v>2</v>
      </c>
      <c r="I23">
        <v>2</v>
      </c>
      <c r="J23">
        <v>0</v>
      </c>
      <c r="K23" t="str">
        <f t="shared" si="3"/>
        <v>보통</v>
      </c>
      <c r="L23">
        <f t="shared" si="4"/>
        <v>1</v>
      </c>
      <c r="M23" t="s">
        <v>32</v>
      </c>
    </row>
    <row r="24" spans="1:13" x14ac:dyDescent="0.4">
      <c r="A24">
        <v>280000</v>
      </c>
      <c r="B24">
        <v>1000000</v>
      </c>
      <c r="C24">
        <v>400000</v>
      </c>
      <c r="D24">
        <f t="shared" si="0"/>
        <v>600000</v>
      </c>
      <c r="E24">
        <v>2</v>
      </c>
      <c r="F24">
        <f t="shared" ca="1" si="1"/>
        <v>1</v>
      </c>
      <c r="G24">
        <f t="shared" si="2"/>
        <v>5</v>
      </c>
      <c r="H24">
        <v>0</v>
      </c>
      <c r="I24">
        <v>0</v>
      </c>
      <c r="J24">
        <v>5</v>
      </c>
      <c r="K24" t="str">
        <f t="shared" si="3"/>
        <v>불량</v>
      </c>
      <c r="L24">
        <f t="shared" si="4"/>
        <v>1</v>
      </c>
      <c r="M24" t="s">
        <v>33</v>
      </c>
    </row>
    <row r="25" spans="1:13" x14ac:dyDescent="0.4">
      <c r="A25">
        <v>150000</v>
      </c>
      <c r="B25">
        <v>700000</v>
      </c>
      <c r="C25">
        <v>300000</v>
      </c>
      <c r="D25">
        <f t="shared" si="0"/>
        <v>400000</v>
      </c>
      <c r="E25">
        <v>1</v>
      </c>
      <c r="F25">
        <f t="shared" ca="1" si="1"/>
        <v>6</v>
      </c>
      <c r="G25">
        <f t="shared" si="2"/>
        <v>1</v>
      </c>
      <c r="H25">
        <v>0</v>
      </c>
      <c r="I25">
        <v>0</v>
      </c>
      <c r="J25">
        <v>1</v>
      </c>
      <c r="K25" t="str">
        <f t="shared" si="3"/>
        <v>불량</v>
      </c>
      <c r="L25">
        <f t="shared" si="4"/>
        <v>1</v>
      </c>
      <c r="M25" t="s">
        <v>34</v>
      </c>
    </row>
    <row r="26" spans="1:13" x14ac:dyDescent="0.4">
      <c r="A26">
        <v>250000</v>
      </c>
      <c r="B26">
        <v>800000</v>
      </c>
      <c r="C26">
        <v>470000</v>
      </c>
      <c r="D26">
        <f t="shared" si="0"/>
        <v>330000</v>
      </c>
      <c r="E26">
        <v>2</v>
      </c>
      <c r="F26">
        <f t="shared" ca="1" si="1"/>
        <v>7</v>
      </c>
      <c r="G26">
        <f t="shared" si="2"/>
        <v>4</v>
      </c>
      <c r="H26">
        <v>0</v>
      </c>
      <c r="I26">
        <v>3</v>
      </c>
      <c r="J26">
        <v>1</v>
      </c>
      <c r="K26" t="str">
        <f t="shared" si="3"/>
        <v>불량</v>
      </c>
      <c r="L26">
        <f t="shared" si="4"/>
        <v>1</v>
      </c>
      <c r="M26" t="s">
        <v>35</v>
      </c>
    </row>
    <row r="27" spans="1:13" x14ac:dyDescent="0.4">
      <c r="A27">
        <v>300000</v>
      </c>
      <c r="B27">
        <v>600000</v>
      </c>
      <c r="C27">
        <v>250000</v>
      </c>
      <c r="D27">
        <f t="shared" si="0"/>
        <v>350000</v>
      </c>
      <c r="E27">
        <v>0</v>
      </c>
      <c r="F27">
        <f t="shared" ca="1" si="1"/>
        <v>5</v>
      </c>
      <c r="G27">
        <f t="shared" si="2"/>
        <v>4</v>
      </c>
      <c r="H27">
        <v>0</v>
      </c>
      <c r="I27">
        <v>1</v>
      </c>
      <c r="J27">
        <v>3</v>
      </c>
      <c r="K27" t="str">
        <f t="shared" si="3"/>
        <v>불량</v>
      </c>
      <c r="L27">
        <f t="shared" si="4"/>
        <v>1</v>
      </c>
      <c r="M27" t="s">
        <v>36</v>
      </c>
    </row>
    <row r="28" spans="1:13" x14ac:dyDescent="0.4">
      <c r="A28">
        <v>300000</v>
      </c>
      <c r="B28">
        <v>570000</v>
      </c>
      <c r="C28">
        <v>500000</v>
      </c>
      <c r="D28">
        <f t="shared" si="0"/>
        <v>70000</v>
      </c>
      <c r="E28">
        <v>0</v>
      </c>
      <c r="F28">
        <f t="shared" ca="1" si="1"/>
        <v>3</v>
      </c>
      <c r="G28">
        <f t="shared" si="2"/>
        <v>3</v>
      </c>
      <c r="H28">
        <v>3</v>
      </c>
      <c r="I28">
        <v>0</v>
      </c>
      <c r="J28">
        <v>0</v>
      </c>
      <c r="K28" t="str">
        <f t="shared" si="3"/>
        <v>매우우수</v>
      </c>
      <c r="L28">
        <f t="shared" si="4"/>
        <v>1</v>
      </c>
      <c r="M28" t="s">
        <v>37</v>
      </c>
    </row>
    <row r="29" spans="1:13" x14ac:dyDescent="0.4">
      <c r="A29">
        <v>300000</v>
      </c>
      <c r="B29">
        <v>500000</v>
      </c>
      <c r="C29">
        <v>450000</v>
      </c>
      <c r="D29">
        <f t="shared" si="0"/>
        <v>50000</v>
      </c>
      <c r="E29">
        <v>1</v>
      </c>
      <c r="F29">
        <f t="shared" ca="1" si="1"/>
        <v>5</v>
      </c>
      <c r="G29">
        <f t="shared" si="2"/>
        <v>2</v>
      </c>
      <c r="H29">
        <v>0</v>
      </c>
      <c r="I29">
        <v>0</v>
      </c>
      <c r="J29">
        <v>2</v>
      </c>
      <c r="K29" t="str">
        <f t="shared" si="3"/>
        <v>불량</v>
      </c>
      <c r="L29">
        <f t="shared" si="4"/>
        <v>1</v>
      </c>
      <c r="M29" t="s">
        <v>38</v>
      </c>
    </row>
    <row r="30" spans="1:13" x14ac:dyDescent="0.4">
      <c r="A30">
        <v>300000</v>
      </c>
      <c r="B30">
        <v>750000</v>
      </c>
      <c r="C30">
        <v>400000</v>
      </c>
      <c r="D30">
        <f t="shared" si="0"/>
        <v>350000</v>
      </c>
      <c r="E30">
        <v>0</v>
      </c>
      <c r="F30">
        <f t="shared" ca="1" si="1"/>
        <v>2</v>
      </c>
      <c r="G30">
        <f t="shared" si="2"/>
        <v>3</v>
      </c>
      <c r="H30">
        <v>2</v>
      </c>
      <c r="I30">
        <v>1</v>
      </c>
      <c r="J30">
        <v>0</v>
      </c>
      <c r="K30" t="str">
        <f t="shared" si="3"/>
        <v>우수</v>
      </c>
      <c r="L30">
        <f t="shared" si="4"/>
        <v>1</v>
      </c>
      <c r="M30" t="s">
        <v>39</v>
      </c>
    </row>
    <row r="31" spans="1:13" x14ac:dyDescent="0.4">
      <c r="A31">
        <v>300000</v>
      </c>
      <c r="B31">
        <v>700000</v>
      </c>
      <c r="C31">
        <v>450000</v>
      </c>
      <c r="D31">
        <f t="shared" si="0"/>
        <v>250000</v>
      </c>
      <c r="E31">
        <v>0</v>
      </c>
      <c r="F31">
        <f t="shared" ca="1" si="1"/>
        <v>5</v>
      </c>
      <c r="G31">
        <f t="shared" si="2"/>
        <v>3</v>
      </c>
      <c r="H31">
        <v>2</v>
      </c>
      <c r="I31">
        <v>1</v>
      </c>
      <c r="J31">
        <v>0</v>
      </c>
      <c r="K31" t="str">
        <f t="shared" si="3"/>
        <v>우수</v>
      </c>
      <c r="L31">
        <f t="shared" si="4"/>
        <v>1</v>
      </c>
      <c r="M31" t="s">
        <v>40</v>
      </c>
    </row>
    <row r="32" spans="1:13" x14ac:dyDescent="0.4">
      <c r="A32">
        <v>300000</v>
      </c>
      <c r="B32">
        <v>700000</v>
      </c>
      <c r="C32">
        <v>450000</v>
      </c>
      <c r="D32">
        <f t="shared" si="0"/>
        <v>250000</v>
      </c>
      <c r="E32">
        <v>0</v>
      </c>
      <c r="F32" t="str">
        <f t="shared" ca="1" si="1"/>
        <v>합의금</v>
      </c>
      <c r="G32">
        <f t="shared" si="2"/>
        <v>2</v>
      </c>
      <c r="H32">
        <v>0</v>
      </c>
      <c r="I32">
        <v>0</v>
      </c>
      <c r="J32">
        <v>2</v>
      </c>
      <c r="K32" t="str">
        <f t="shared" si="3"/>
        <v>불량</v>
      </c>
      <c r="L32">
        <f t="shared" si="4"/>
        <v>1</v>
      </c>
      <c r="M32" t="s">
        <v>41</v>
      </c>
    </row>
    <row r="33" spans="1:13" x14ac:dyDescent="0.4">
      <c r="A33">
        <v>300000</v>
      </c>
      <c r="B33">
        <v>1000000</v>
      </c>
      <c r="C33">
        <v>500000</v>
      </c>
      <c r="D33">
        <f t="shared" si="0"/>
        <v>500000</v>
      </c>
      <c r="E33">
        <v>0</v>
      </c>
      <c r="F33">
        <f t="shared" ca="1" si="1"/>
        <v>3</v>
      </c>
      <c r="G33">
        <f t="shared" si="2"/>
        <v>1</v>
      </c>
      <c r="H33">
        <v>1</v>
      </c>
      <c r="I33">
        <v>0</v>
      </c>
      <c r="J33">
        <v>0</v>
      </c>
      <c r="K33" t="str">
        <f t="shared" si="3"/>
        <v>매우우수</v>
      </c>
      <c r="L33">
        <f t="shared" si="4"/>
        <v>1</v>
      </c>
      <c r="M33" t="s">
        <v>42</v>
      </c>
    </row>
    <row r="34" spans="1:13" x14ac:dyDescent="0.4">
      <c r="A34">
        <v>250000</v>
      </c>
      <c r="B34">
        <v>450000</v>
      </c>
      <c r="C34">
        <v>270000</v>
      </c>
      <c r="D34">
        <f t="shared" si="0"/>
        <v>180000</v>
      </c>
      <c r="E34">
        <v>0</v>
      </c>
      <c r="F34">
        <f t="shared" ca="1" si="1"/>
        <v>3</v>
      </c>
      <c r="G34">
        <f t="shared" si="2"/>
        <v>1</v>
      </c>
      <c r="H34">
        <v>1</v>
      </c>
      <c r="I34">
        <v>0</v>
      </c>
      <c r="J34">
        <v>0</v>
      </c>
      <c r="K34" t="str">
        <f t="shared" si="3"/>
        <v>매우우수</v>
      </c>
      <c r="L34">
        <f t="shared" si="4"/>
        <v>1</v>
      </c>
      <c r="M34" t="s">
        <v>43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khb723@naver.com</dc:creator>
  <cp:lastModifiedBy>김예지</cp:lastModifiedBy>
  <dcterms:created xsi:type="dcterms:W3CDTF">2022-03-21T10:25:34Z</dcterms:created>
  <dcterms:modified xsi:type="dcterms:W3CDTF">2022-04-04T08:58:14Z</dcterms:modified>
</cp:coreProperties>
</file>