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b72\OneDrive\바탕 화면\대학교\3학년\1학기\키다리\금융심사자동화\최종데이터\"/>
    </mc:Choice>
  </mc:AlternateContent>
  <bookViews>
    <workbookView xWindow="3792" yWindow="408" windowWidth="22716" windowHeight="14976"/>
  </bookViews>
  <sheets>
    <sheet name="Sheet1" sheetId="1" r:id="rId1"/>
  </sheets>
  <definedNames>
    <definedName name="_xlnm._FilterDatabase" localSheetId="0" hidden="1">Sheet1!$A$1:$N$57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G14" i="1"/>
  <c r="K14" i="1" s="1"/>
  <c r="D15" i="1"/>
  <c r="G15" i="1"/>
  <c r="K15" i="1"/>
  <c r="D16" i="1"/>
  <c r="G16" i="1"/>
  <c r="K16" i="1" s="1"/>
  <c r="K54" i="1" l="1"/>
  <c r="K55" i="1"/>
  <c r="D2" i="1"/>
  <c r="D43" i="1" l="1"/>
  <c r="D55" i="1"/>
  <c r="D54" i="1"/>
  <c r="D25" i="1"/>
  <c r="D3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7" i="1"/>
  <c r="K17" i="1" s="1"/>
  <c r="G18" i="1"/>
  <c r="K18" i="1" s="1"/>
  <c r="G19" i="1"/>
  <c r="K19" i="1" s="1"/>
  <c r="G2" i="1"/>
  <c r="K2" i="1" s="1"/>
  <c r="G3" i="1"/>
  <c r="K3" i="1" s="1"/>
  <c r="G4" i="1"/>
  <c r="K4" i="1" s="1"/>
</calcChain>
</file>

<file path=xl/comments1.xml><?xml version="1.0" encoding="utf-8"?>
<comments xmlns="http://schemas.openxmlformats.org/spreadsheetml/2006/main">
  <authors>
    <author>tc={EC568F29-F10A-4408-8FE8-07555C593E85}</author>
  </authors>
  <commentList>
    <comment ref="B33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국가근로장학금으로 작성돼있음</t>
        </r>
      </text>
    </comment>
  </commentList>
</comments>
</file>

<file path=xl/sharedStrings.xml><?xml version="1.0" encoding="utf-8"?>
<sst xmlns="http://schemas.openxmlformats.org/spreadsheetml/2006/main" count="67" uniqueCount="58">
  <si>
    <t>대출금액</t>
    <phoneticPr fontId="1" type="noConversion"/>
  </si>
  <si>
    <t>월 고정소득액</t>
    <phoneticPr fontId="1" type="noConversion"/>
  </si>
  <si>
    <t>월 고정소비액</t>
    <phoneticPr fontId="1" type="noConversion"/>
  </si>
  <si>
    <t>고정소득액-고정소비액</t>
    <phoneticPr fontId="1" type="noConversion"/>
  </si>
  <si>
    <t>대출 이력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</si>
  <si>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</si>
  <si>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</si>
  <si>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</si>
  <si>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</si>
  <si>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상환등급</t>
    <phoneticPr fontId="1" type="noConversion"/>
  </si>
  <si>
    <t>이름</t>
    <phoneticPr fontId="1" type="noConversion"/>
  </si>
  <si>
    <t>이용훈</t>
  </si>
  <si>
    <t>이종복</t>
  </si>
  <si>
    <t>권영민</t>
  </si>
  <si>
    <t>문기영</t>
  </si>
  <si>
    <t>조현</t>
  </si>
  <si>
    <t>김유강</t>
  </si>
  <si>
    <t>김규태</t>
  </si>
  <si>
    <t>서민지</t>
  </si>
  <si>
    <t>노수영</t>
  </si>
  <si>
    <t>정진영</t>
  </si>
  <si>
    <t>최은국</t>
  </si>
  <si>
    <t>정현우</t>
  </si>
  <si>
    <t>남현우</t>
  </si>
  <si>
    <t>강솔희</t>
  </si>
  <si>
    <t>유상민</t>
  </si>
  <si>
    <t>김영웅</t>
  </si>
  <si>
    <t>백민기</t>
  </si>
  <si>
    <t>이윤수</t>
  </si>
  <si>
    <t>김소연</t>
  </si>
  <si>
    <t>박성우</t>
  </si>
  <si>
    <t>김태현</t>
  </si>
  <si>
    <t>박수진</t>
  </si>
  <si>
    <t>김진건</t>
  </si>
  <si>
    <t>이승복</t>
  </si>
  <si>
    <t>김성민</t>
  </si>
  <si>
    <t>류희수</t>
  </si>
  <si>
    <t>최환석</t>
  </si>
  <si>
    <t>유경인</t>
  </si>
  <si>
    <t>김재림</t>
  </si>
  <si>
    <t>최벼리</t>
  </si>
  <si>
    <t>박현성</t>
  </si>
  <si>
    <t>김태운</t>
  </si>
  <si>
    <t>김근후</t>
  </si>
  <si>
    <t>장준익</t>
  </si>
  <si>
    <t>하연</t>
  </si>
  <si>
    <t>구윤회</t>
  </si>
  <si>
    <t>김찬영</t>
  </si>
  <si>
    <t>전민경</t>
  </si>
  <si>
    <t>배준우</t>
  </si>
  <si>
    <t>김원홍</t>
  </si>
  <si>
    <t>홍빈</t>
  </si>
  <si>
    <t>권기훈</t>
  </si>
  <si>
    <t>조혜진</t>
  </si>
  <si>
    <t>위규열</t>
    <phoneticPr fontId="1" type="noConversion"/>
  </si>
  <si>
    <t>윤지섭</t>
    <phoneticPr fontId="1" type="noConversion"/>
  </si>
  <si>
    <t>대출사유</t>
    <phoneticPr fontId="1" type="noConversion"/>
  </si>
  <si>
    <t>해결책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</si>
</sst>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우" id="{15A43959-07B7-4F78-973A-CE451C860CD6}" userId="7557c9d1f464c74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2-03-25T13:23:31.58" personId="{15A43959-07B7-4F78-973A-CE451C860CD6}" id="{27D552E4-6439-429A-8DCE-8260A24117A5}">
    <text>기계공학부 소속 RACE라는 단체에서 자동차 부품 발주 목적으로 대출신청</text>
  </threadedComment>
  <threadedComment ref="A19" dT="2022-03-25T13:24:23.87" personId="{15A43959-07B7-4F78-973A-CE451C860CD6}" id="{8DD4E28D-9261-4D22-9EC3-21618202DAEC}">
    <text>18번과 같은 단체, 총 3M 대출</text>
  </threadedComment>
  <threadedComment ref="B35" dT="2022-03-27T06:01:10.17" personId="{15A43959-07B7-4F78-973A-CE451C860CD6}" id="{EC568F29-F10A-4408-8FE8-07555C593E85}">
    <text>국가근로장학금으로 작성돼있음</text>
  </threadedComment>
  <threadedComment ref="B49" dT="2022-03-27T06:08:50.02" personId="{15A43959-07B7-4F78-973A-CE451C860CD6}" id="{D5D8F115-1DDF-4231-B377-37F605681252}">
    <text>대출금 상환계획에 알바 계획 예정</text>
  </threadedComment>
  <threadedComment ref="M56" dT="2022-03-25T13:51:16.00" personId="{15A43959-07B7-4F78-973A-CE451C860CD6}" id="{F46C8EFA-9A56-4C28-AB79-34202A41F032}">
    <text>2018년 대출자</text>
  </threadedComment>
  <threadedComment ref="M57" dT="2022-03-25T13:51:23.15" personId="{15A43959-07B7-4F78-973A-CE451C860CD6}" id="{C8C7D158-35CF-4CDD-814C-7CF4A26D43A9}">
    <text>2020년 대출자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N1" sqref="N1"/>
    </sheetView>
  </sheetViews>
  <sheetFormatPr defaultRowHeight="17.399999999999999" x14ac:dyDescent="0.4"/>
  <cols>
    <col min="1" max="1" width="10.59765625" style="1" customWidth="1"/>
    <col min="2" max="2" width="12.69921875" customWidth="1"/>
    <col min="3" max="3" width="13.8984375" customWidth="1"/>
    <col min="4" max="4" width="20.59765625" customWidth="1"/>
    <col min="5" max="5" width="9.69921875" customWidth="1"/>
    <col min="6" max="6" width="9" style="2"/>
    <col min="7" max="7" width="14.3984375" customWidth="1"/>
  </cols>
  <sheetData>
    <row r="1" spans="1:13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57</v>
      </c>
      <c r="M1" t="s">
        <v>10</v>
      </c>
    </row>
    <row r="2" spans="1:13" x14ac:dyDescent="0.4">
      <c r="A2" s="1">
        <v>300000</v>
      </c>
      <c r="B2">
        <v>1200000</v>
      </c>
      <c r="C2">
        <v>800000</v>
      </c>
      <c r="D2">
        <f>B2 - C2</f>
        <v>400000</v>
      </c>
      <c r="E2">
        <v>0</v>
      </c>
      <c r="F2" s="2">
        <v>2</v>
      </c>
      <c r="G2">
        <f t="shared" ref="G2:G13" si="0">H2+I2+J2</f>
        <v>6</v>
      </c>
      <c r="H2">
        <v>5</v>
      </c>
      <c r="I2">
        <v>1</v>
      </c>
      <c r="J2">
        <v>0</v>
      </c>
      <c r="K2" t="str">
        <f t="shared" ref="K2:K13" si="1">IF(G2=H2,"매우우수",IF(J2&gt;0,"불량",IF(I2/G2&lt;0.5,"우수","불량")))</f>
        <v>우수</v>
      </c>
      <c r="L2">
        <v>1</v>
      </c>
      <c r="M2" s="1" t="s">
        <v>12</v>
      </c>
    </row>
    <row r="3" spans="1:13" x14ac:dyDescent="0.4">
      <c r="A3" s="1">
        <v>300000</v>
      </c>
      <c r="B3">
        <v>700000</v>
      </c>
      <c r="C3">
        <v>460000</v>
      </c>
      <c r="D3">
        <f t="shared" ref="D3:D13" si="2">B3 - C3</f>
        <v>240000</v>
      </c>
      <c r="E3">
        <v>2</v>
      </c>
      <c r="F3" s="2">
        <v>1</v>
      </c>
      <c r="G3">
        <f t="shared" si="0"/>
        <v>6</v>
      </c>
      <c r="H3">
        <v>1</v>
      </c>
      <c r="I3">
        <v>3</v>
      </c>
      <c r="J3">
        <v>2</v>
      </c>
      <c r="K3" t="str">
        <f t="shared" si="1"/>
        <v>불량</v>
      </c>
      <c r="L3">
        <v>1</v>
      </c>
      <c r="M3" s="1" t="s">
        <v>13</v>
      </c>
    </row>
    <row r="4" spans="1:13" x14ac:dyDescent="0.4">
      <c r="A4" s="1">
        <v>300000</v>
      </c>
      <c r="B4">
        <v>500000</v>
      </c>
      <c r="C4">
        <v>500000</v>
      </c>
      <c r="D4">
        <f t="shared" si="2"/>
        <v>0</v>
      </c>
      <c r="E4">
        <v>2</v>
      </c>
      <c r="F4" s="2">
        <v>5</v>
      </c>
      <c r="G4">
        <f t="shared" si="0"/>
        <v>2</v>
      </c>
      <c r="H4">
        <v>2</v>
      </c>
      <c r="I4">
        <v>0</v>
      </c>
      <c r="J4">
        <v>0</v>
      </c>
      <c r="K4" t="str">
        <f t="shared" si="1"/>
        <v>매우우수</v>
      </c>
      <c r="L4">
        <v>0</v>
      </c>
      <c r="M4" s="1" t="s">
        <v>14</v>
      </c>
    </row>
    <row r="5" spans="1:13" x14ac:dyDescent="0.4">
      <c r="A5" s="1">
        <v>300000</v>
      </c>
      <c r="B5">
        <v>1270000</v>
      </c>
      <c r="C5">
        <v>890000</v>
      </c>
      <c r="D5">
        <f t="shared" si="2"/>
        <v>380000</v>
      </c>
      <c r="E5">
        <v>0</v>
      </c>
      <c r="F5" s="2">
        <v>1</v>
      </c>
      <c r="G5">
        <f t="shared" si="0"/>
        <v>3</v>
      </c>
      <c r="H5">
        <v>3</v>
      </c>
      <c r="I5">
        <v>0</v>
      </c>
      <c r="J5">
        <v>0</v>
      </c>
      <c r="K5" t="str">
        <f t="shared" si="1"/>
        <v>매우우수</v>
      </c>
      <c r="L5">
        <v>1</v>
      </c>
      <c r="M5" s="1" t="s">
        <v>15</v>
      </c>
    </row>
    <row r="6" spans="1:13" x14ac:dyDescent="0.4">
      <c r="A6" s="1">
        <v>200000</v>
      </c>
      <c r="B6">
        <v>650000</v>
      </c>
      <c r="C6">
        <v>600000</v>
      </c>
      <c r="D6">
        <f t="shared" si="2"/>
        <v>50000</v>
      </c>
      <c r="E6">
        <v>0</v>
      </c>
      <c r="F6" s="2">
        <v>8</v>
      </c>
      <c r="G6">
        <f t="shared" si="0"/>
        <v>2</v>
      </c>
      <c r="H6">
        <v>2</v>
      </c>
      <c r="I6">
        <v>0</v>
      </c>
      <c r="J6">
        <v>0</v>
      </c>
      <c r="K6" t="str">
        <f t="shared" si="1"/>
        <v>매우우수</v>
      </c>
      <c r="L6">
        <v>1</v>
      </c>
      <c r="M6" s="1" t="s">
        <v>16</v>
      </c>
    </row>
    <row r="7" spans="1:13" x14ac:dyDescent="0.4">
      <c r="A7" s="1">
        <v>300000</v>
      </c>
      <c r="B7">
        <v>2500000</v>
      </c>
      <c r="C7">
        <v>400000</v>
      </c>
      <c r="D7">
        <f t="shared" si="2"/>
        <v>2100000</v>
      </c>
      <c r="E7">
        <v>0</v>
      </c>
      <c r="F7" s="2">
        <v>5</v>
      </c>
      <c r="G7">
        <f t="shared" si="0"/>
        <v>1</v>
      </c>
      <c r="H7">
        <v>1</v>
      </c>
      <c r="I7">
        <v>0</v>
      </c>
      <c r="J7">
        <v>0</v>
      </c>
      <c r="K7" t="str">
        <f t="shared" si="1"/>
        <v>매우우수</v>
      </c>
      <c r="L7">
        <v>1</v>
      </c>
      <c r="M7" s="1" t="s">
        <v>17</v>
      </c>
    </row>
    <row r="8" spans="1:13" x14ac:dyDescent="0.4">
      <c r="A8" s="1">
        <v>300000</v>
      </c>
      <c r="B8">
        <v>450000</v>
      </c>
      <c r="C8">
        <v>300000</v>
      </c>
      <c r="D8">
        <f t="shared" si="2"/>
        <v>150000</v>
      </c>
      <c r="E8">
        <v>4</v>
      </c>
      <c r="F8" s="2">
        <v>5</v>
      </c>
      <c r="G8">
        <f t="shared" si="0"/>
        <v>4</v>
      </c>
      <c r="H8">
        <v>4</v>
      </c>
      <c r="I8">
        <v>0</v>
      </c>
      <c r="J8">
        <v>0</v>
      </c>
      <c r="K8" t="str">
        <f t="shared" si="1"/>
        <v>매우우수</v>
      </c>
      <c r="L8">
        <v>1</v>
      </c>
      <c r="M8" s="1" t="s">
        <v>19</v>
      </c>
    </row>
    <row r="9" spans="1:13" x14ac:dyDescent="0.4">
      <c r="A9" s="1">
        <v>300000</v>
      </c>
      <c r="B9">
        <v>430000</v>
      </c>
      <c r="C9">
        <v>400000</v>
      </c>
      <c r="D9">
        <f t="shared" si="2"/>
        <v>30000</v>
      </c>
      <c r="E9">
        <v>1</v>
      </c>
      <c r="F9" s="2">
        <v>1</v>
      </c>
      <c r="G9">
        <f t="shared" si="0"/>
        <v>6</v>
      </c>
      <c r="H9">
        <v>6</v>
      </c>
      <c r="I9">
        <v>0</v>
      </c>
      <c r="J9">
        <v>0</v>
      </c>
      <c r="K9" t="str">
        <f t="shared" si="1"/>
        <v>매우우수</v>
      </c>
      <c r="L9">
        <v>1</v>
      </c>
      <c r="M9" s="1" t="s">
        <v>20</v>
      </c>
    </row>
    <row r="10" spans="1:13" x14ac:dyDescent="0.4">
      <c r="A10" s="1">
        <v>200000</v>
      </c>
      <c r="B10">
        <v>820000</v>
      </c>
      <c r="C10">
        <v>810000</v>
      </c>
      <c r="D10">
        <f t="shared" si="2"/>
        <v>10000</v>
      </c>
      <c r="E10">
        <v>1</v>
      </c>
      <c r="F10" s="2">
        <v>7</v>
      </c>
      <c r="G10">
        <f t="shared" si="0"/>
        <v>3</v>
      </c>
      <c r="H10">
        <v>1</v>
      </c>
      <c r="I10">
        <v>1</v>
      </c>
      <c r="J10">
        <v>1</v>
      </c>
      <c r="K10" t="str">
        <f t="shared" si="1"/>
        <v>불량</v>
      </c>
      <c r="L10">
        <v>1</v>
      </c>
      <c r="M10" s="1" t="s">
        <v>22</v>
      </c>
    </row>
    <row r="11" spans="1:13" x14ac:dyDescent="0.4">
      <c r="A11" s="1">
        <v>300000</v>
      </c>
      <c r="B11">
        <v>450000</v>
      </c>
      <c r="C11">
        <v>250000</v>
      </c>
      <c r="D11">
        <f t="shared" si="2"/>
        <v>200000</v>
      </c>
      <c r="E11">
        <v>1</v>
      </c>
      <c r="F11" s="2">
        <v>7</v>
      </c>
      <c r="G11">
        <f t="shared" si="0"/>
        <v>5</v>
      </c>
      <c r="H11">
        <v>1</v>
      </c>
      <c r="I11">
        <v>1</v>
      </c>
      <c r="J11">
        <v>3</v>
      </c>
      <c r="K11" t="str">
        <f t="shared" si="1"/>
        <v>불량</v>
      </c>
      <c r="L11">
        <v>1</v>
      </c>
      <c r="M11" s="1" t="s">
        <v>23</v>
      </c>
    </row>
    <row r="12" spans="1:13" x14ac:dyDescent="0.4">
      <c r="A12" s="1">
        <v>300000</v>
      </c>
      <c r="B12">
        <v>950000</v>
      </c>
      <c r="C12">
        <v>600000</v>
      </c>
      <c r="D12">
        <f t="shared" si="2"/>
        <v>350000</v>
      </c>
      <c r="E12">
        <v>0</v>
      </c>
      <c r="F12" s="2">
        <v>1</v>
      </c>
      <c r="G12">
        <f t="shared" si="0"/>
        <v>2</v>
      </c>
      <c r="H12">
        <v>2</v>
      </c>
      <c r="I12">
        <v>0</v>
      </c>
      <c r="J12">
        <v>0</v>
      </c>
      <c r="K12" t="str">
        <f t="shared" si="1"/>
        <v>매우우수</v>
      </c>
      <c r="L12">
        <v>1</v>
      </c>
      <c r="M12" s="1" t="s">
        <v>24</v>
      </c>
    </row>
    <row r="13" spans="1:13" x14ac:dyDescent="0.4">
      <c r="A13" s="1">
        <v>300000</v>
      </c>
      <c r="B13">
        <v>500000</v>
      </c>
      <c r="C13">
        <v>500000</v>
      </c>
      <c r="D13">
        <f t="shared" si="2"/>
        <v>0</v>
      </c>
      <c r="E13">
        <v>3</v>
      </c>
      <c r="F13" s="2">
        <v>7</v>
      </c>
      <c r="G13">
        <f t="shared" si="0"/>
        <v>4</v>
      </c>
      <c r="H13">
        <v>2</v>
      </c>
      <c r="I13">
        <v>2</v>
      </c>
      <c r="J13">
        <v>0</v>
      </c>
      <c r="K13" t="str">
        <f t="shared" si="1"/>
        <v>불량</v>
      </c>
      <c r="L13">
        <v>0</v>
      </c>
      <c r="M13" s="1" t="s">
        <v>14</v>
      </c>
    </row>
    <row r="14" spans="1:13" x14ac:dyDescent="0.4">
      <c r="A14" s="1">
        <v>240000</v>
      </c>
      <c r="B14">
        <v>600000</v>
      </c>
      <c r="C14">
        <v>300000</v>
      </c>
      <c r="D14">
        <f>B14 - C14</f>
        <v>300000</v>
      </c>
      <c r="E14">
        <v>0</v>
      </c>
      <c r="F14" s="2">
        <v>7</v>
      </c>
      <c r="G14">
        <f>H14+I14+J14</f>
        <v>5</v>
      </c>
      <c r="H14">
        <v>4</v>
      </c>
      <c r="I14">
        <v>1</v>
      </c>
      <c r="J14">
        <v>0</v>
      </c>
      <c r="K14" t="str">
        <f>IF(G14=H14,"매우우수",IF(J14&gt;0,"불량",IF(I14/G14&lt;0.5,"우수","불량")))</f>
        <v>우수</v>
      </c>
      <c r="L14">
        <v>1</v>
      </c>
      <c r="M14" s="1" t="s">
        <v>25</v>
      </c>
    </row>
    <row r="15" spans="1:13" x14ac:dyDescent="0.4">
      <c r="A15" s="1">
        <v>300000</v>
      </c>
      <c r="B15">
        <v>900000</v>
      </c>
      <c r="C15">
        <v>700000</v>
      </c>
      <c r="D15">
        <f>B15 - C15</f>
        <v>200000</v>
      </c>
      <c r="E15">
        <v>0</v>
      </c>
      <c r="F15" s="2">
        <v>4</v>
      </c>
      <c r="G15">
        <f>H15+I15+J15</f>
        <v>1</v>
      </c>
      <c r="H15">
        <v>1</v>
      </c>
      <c r="I15">
        <v>0</v>
      </c>
      <c r="J15">
        <v>0</v>
      </c>
      <c r="K15" t="str">
        <f>IF(G15=H15,"매우우수",IF(J15&gt;0,"불량",IF(I15/G15&lt;0.5,"우수","불량")))</f>
        <v>매우우수</v>
      </c>
      <c r="L15">
        <v>1</v>
      </c>
      <c r="M15" s="1" t="s">
        <v>26</v>
      </c>
    </row>
    <row r="16" spans="1:13" x14ac:dyDescent="0.4">
      <c r="A16" s="1">
        <v>300000</v>
      </c>
      <c r="B16">
        <v>700000</v>
      </c>
      <c r="C16">
        <v>500000</v>
      </c>
      <c r="D16">
        <f>B16 - C16</f>
        <v>200000</v>
      </c>
      <c r="E16">
        <v>3</v>
      </c>
      <c r="F16" s="2">
        <v>3</v>
      </c>
      <c r="G16">
        <f>H16+I16+J16</f>
        <v>5</v>
      </c>
      <c r="H16">
        <v>2</v>
      </c>
      <c r="I16">
        <v>3</v>
      </c>
      <c r="J16">
        <v>0</v>
      </c>
      <c r="K16" t="str">
        <f>IF(G16=H16,"매우우수",IF(J16&gt;0,"불량",IF(I16/G16&lt;0.5,"우수","불량")))</f>
        <v>불량</v>
      </c>
      <c r="L16">
        <v>1</v>
      </c>
      <c r="M16" s="1" t="s">
        <v>27</v>
      </c>
    </row>
    <row r="17" spans="1:13" x14ac:dyDescent="0.4">
      <c r="A17" s="1">
        <v>300000</v>
      </c>
      <c r="B17">
        <v>700000</v>
      </c>
      <c r="C17">
        <v>500000</v>
      </c>
      <c r="D17">
        <f>B17 - C17</f>
        <v>200000</v>
      </c>
      <c r="E17">
        <v>0</v>
      </c>
      <c r="F17" s="2">
        <v>1</v>
      </c>
      <c r="G17">
        <f>H17+I17+J17</f>
        <v>6</v>
      </c>
      <c r="H17">
        <v>6</v>
      </c>
      <c r="I17">
        <v>0</v>
      </c>
      <c r="J17">
        <v>0</v>
      </c>
      <c r="K17" t="str">
        <f>IF(G17=H17,"매우우수",IF(J17&gt;0,"불량",IF(I17/G17&lt;0.5,"우수","불량")))</f>
        <v>매우우수</v>
      </c>
      <c r="L17">
        <v>1</v>
      </c>
      <c r="M17" s="1" t="s">
        <v>28</v>
      </c>
    </row>
    <row r="18" spans="1:13" x14ac:dyDescent="0.4">
      <c r="A18" s="1">
        <v>300000</v>
      </c>
      <c r="B18">
        <v>600000</v>
      </c>
      <c r="C18">
        <v>290000</v>
      </c>
      <c r="D18">
        <f>B18 - C18</f>
        <v>310000</v>
      </c>
      <c r="E18">
        <v>0</v>
      </c>
      <c r="F18" s="2">
        <v>2</v>
      </c>
      <c r="G18">
        <f>H18+I18+J18</f>
        <v>5</v>
      </c>
      <c r="H18">
        <v>1</v>
      </c>
      <c r="I18">
        <v>2</v>
      </c>
      <c r="J18">
        <v>2</v>
      </c>
      <c r="K18" t="str">
        <f>IF(G18=H18,"매우우수",IF(J18&gt;0,"불량",IF(I18/G18&lt;0.5,"우수","불량")))</f>
        <v>불량</v>
      </c>
      <c r="L18">
        <v>1</v>
      </c>
      <c r="M18" s="1" t="s">
        <v>29</v>
      </c>
    </row>
    <row r="19" spans="1:13" x14ac:dyDescent="0.4">
      <c r="A19" s="1">
        <v>300000</v>
      </c>
      <c r="B19">
        <v>700000</v>
      </c>
      <c r="C19">
        <v>600000</v>
      </c>
      <c r="D19">
        <f>B19 - C19</f>
        <v>100000</v>
      </c>
      <c r="E19">
        <v>0</v>
      </c>
      <c r="F19" s="2">
        <v>2</v>
      </c>
      <c r="G19">
        <f>H19+I19+J19</f>
        <v>1</v>
      </c>
      <c r="H19">
        <v>1</v>
      </c>
      <c r="I19">
        <v>0</v>
      </c>
      <c r="J19">
        <v>0</v>
      </c>
      <c r="K19" t="str">
        <f>IF(G19=H19,"매우우수",IF(J19&gt;0,"불량",IF(I19/G19&lt;0.5,"우수","불량")))</f>
        <v>매우우수</v>
      </c>
      <c r="L19">
        <v>1</v>
      </c>
      <c r="M19" s="1" t="s">
        <v>30</v>
      </c>
    </row>
    <row r="20" spans="1:13" x14ac:dyDescent="0.4">
      <c r="A20" s="1">
        <v>200000</v>
      </c>
      <c r="B20">
        <v>430000</v>
      </c>
      <c r="C20">
        <v>200000</v>
      </c>
      <c r="D20">
        <f>B20 - C20</f>
        <v>230000</v>
      </c>
      <c r="E20">
        <v>0</v>
      </c>
      <c r="F20" s="2">
        <v>2</v>
      </c>
      <c r="G20">
        <f>H20+I20+J20</f>
        <v>1</v>
      </c>
      <c r="H20">
        <v>1</v>
      </c>
      <c r="I20">
        <v>0</v>
      </c>
      <c r="J20">
        <v>0</v>
      </c>
      <c r="K20" t="str">
        <f>IF(G20=H20,"매우우수",IF(J20&gt;0,"불량",IF(I20/G20&lt;0.5,"우수","불량")))</f>
        <v>매우우수</v>
      </c>
      <c r="L20">
        <v>1</v>
      </c>
      <c r="M20" s="1" t="s">
        <v>31</v>
      </c>
    </row>
    <row r="21" spans="1:13" x14ac:dyDescent="0.4">
      <c r="A21" s="1">
        <v>300000</v>
      </c>
      <c r="B21">
        <v>950000</v>
      </c>
      <c r="C21">
        <v>710000</v>
      </c>
      <c r="D21">
        <f>B21 - C21</f>
        <v>240000</v>
      </c>
      <c r="E21">
        <v>0</v>
      </c>
      <c r="F21" s="2">
        <v>3</v>
      </c>
      <c r="G21">
        <f>H21+I21+J21</f>
        <v>4</v>
      </c>
      <c r="H21">
        <v>4</v>
      </c>
      <c r="I21">
        <v>0</v>
      </c>
      <c r="J21">
        <v>0</v>
      </c>
      <c r="K21" t="str">
        <f>IF(G21=H21,"매우우수",IF(J21&gt;0,"불량",IF(I21/G21&lt;0.5,"우수","불량")))</f>
        <v>매우우수</v>
      </c>
      <c r="L21">
        <v>1</v>
      </c>
      <c r="M21" s="1" t="s">
        <v>32</v>
      </c>
    </row>
    <row r="22" spans="1:13" x14ac:dyDescent="0.4">
      <c r="A22" s="1">
        <v>280000</v>
      </c>
      <c r="B22">
        <v>430000</v>
      </c>
      <c r="C22">
        <v>360000</v>
      </c>
      <c r="D22">
        <f>B22 - C22</f>
        <v>70000</v>
      </c>
      <c r="E22">
        <v>4</v>
      </c>
      <c r="F22" s="2">
        <v>7</v>
      </c>
      <c r="G22">
        <f>H22+I22+J22</f>
        <v>6</v>
      </c>
      <c r="H22">
        <v>5</v>
      </c>
      <c r="I22">
        <v>1</v>
      </c>
      <c r="J22">
        <v>0</v>
      </c>
      <c r="K22" t="str">
        <f>IF(G22=H22,"매우우수",IF(J22&gt;0,"불량",IF(I22/G22&lt;0.5,"우수","불량")))</f>
        <v>우수</v>
      </c>
      <c r="L22">
        <v>1</v>
      </c>
      <c r="M22" s="1" t="s">
        <v>18</v>
      </c>
    </row>
    <row r="23" spans="1:13" x14ac:dyDescent="0.4">
      <c r="A23" s="1">
        <v>300000</v>
      </c>
      <c r="B23">
        <v>300000</v>
      </c>
      <c r="C23">
        <v>210000</v>
      </c>
      <c r="D23">
        <f>B23 - C23</f>
        <v>90000</v>
      </c>
      <c r="E23">
        <v>0</v>
      </c>
      <c r="F23" s="2">
        <v>8</v>
      </c>
      <c r="G23">
        <f>H23+I23+J23</f>
        <v>6</v>
      </c>
      <c r="H23">
        <v>4</v>
      </c>
      <c r="I23">
        <v>2</v>
      </c>
      <c r="J23">
        <v>0</v>
      </c>
      <c r="K23" t="str">
        <f>IF(G23=H23,"매우우수",IF(J23&gt;0,"불량",IF(I23/G23&lt;0.5,"우수","불량")))</f>
        <v>우수</v>
      </c>
      <c r="L23">
        <v>1</v>
      </c>
      <c r="M23" s="1" t="s">
        <v>33</v>
      </c>
    </row>
    <row r="24" spans="1:13" x14ac:dyDescent="0.4">
      <c r="A24" s="1">
        <v>300000</v>
      </c>
      <c r="B24">
        <v>1040000</v>
      </c>
      <c r="C24">
        <v>880000</v>
      </c>
      <c r="D24">
        <f>B24 - C24</f>
        <v>160000</v>
      </c>
      <c r="E24">
        <v>1</v>
      </c>
      <c r="F24" s="2">
        <v>3</v>
      </c>
      <c r="G24">
        <f>H24+I24+J24</f>
        <v>3</v>
      </c>
      <c r="H24">
        <v>3</v>
      </c>
      <c r="I24">
        <v>0</v>
      </c>
      <c r="J24">
        <v>0</v>
      </c>
      <c r="K24" t="str">
        <f>IF(G24=H24,"매우우수",IF(J24&gt;0,"불량",IF(I24/G24&lt;0.5,"우수","불량")))</f>
        <v>매우우수</v>
      </c>
      <c r="L24">
        <v>1</v>
      </c>
      <c r="M24" s="1" t="s">
        <v>34</v>
      </c>
    </row>
    <row r="25" spans="1:13" x14ac:dyDescent="0.4">
      <c r="A25" s="1">
        <v>300000</v>
      </c>
      <c r="B25">
        <v>550000</v>
      </c>
      <c r="C25">
        <v>430000</v>
      </c>
      <c r="D25">
        <f>B25 - C25</f>
        <v>120000</v>
      </c>
      <c r="E25">
        <v>0</v>
      </c>
      <c r="F25" s="2">
        <v>5</v>
      </c>
      <c r="G25">
        <f>H25+I25+J25</f>
        <v>2</v>
      </c>
      <c r="H25">
        <v>0</v>
      </c>
      <c r="I25">
        <v>1</v>
      </c>
      <c r="J25">
        <v>1</v>
      </c>
      <c r="K25" t="str">
        <f>IF(G25=H25,"매우우수",IF(J25&gt;0,"불량",IF(I25/G25&lt;0.5,"우수","불량")))</f>
        <v>불량</v>
      </c>
      <c r="L25">
        <v>1</v>
      </c>
      <c r="M25" s="1" t="s">
        <v>35</v>
      </c>
    </row>
    <row r="26" spans="1:13" x14ac:dyDescent="0.4">
      <c r="A26" s="1">
        <v>300000</v>
      </c>
      <c r="B26">
        <v>900000</v>
      </c>
      <c r="C26">
        <v>450000</v>
      </c>
      <c r="D26">
        <f>B26 - C26</f>
        <v>450000</v>
      </c>
      <c r="E26">
        <v>0</v>
      </c>
      <c r="F26" s="2">
        <v>6</v>
      </c>
      <c r="G26">
        <f>H26+I26+J26</f>
        <v>3</v>
      </c>
      <c r="H26">
        <v>0</v>
      </c>
      <c r="I26">
        <v>3</v>
      </c>
      <c r="J26">
        <v>0</v>
      </c>
      <c r="K26" t="str">
        <f>IF(G26=H26,"매우우수",IF(J26&gt;0,"불량",IF(I26/G26&lt;0.5,"우수","불량")))</f>
        <v>불량</v>
      </c>
      <c r="L26">
        <v>1</v>
      </c>
      <c r="M26" s="1" t="s">
        <v>36</v>
      </c>
    </row>
    <row r="27" spans="1:13" x14ac:dyDescent="0.4">
      <c r="A27" s="1">
        <v>300000</v>
      </c>
      <c r="B27">
        <v>600000</v>
      </c>
      <c r="C27">
        <v>400000</v>
      </c>
      <c r="D27">
        <f>B27 - C27</f>
        <v>200000</v>
      </c>
      <c r="E27">
        <v>0</v>
      </c>
      <c r="F27" s="2">
        <v>4</v>
      </c>
      <c r="G27">
        <f>H27+I27+J27</f>
        <v>2</v>
      </c>
      <c r="H27">
        <v>0</v>
      </c>
      <c r="I27">
        <v>0</v>
      </c>
      <c r="J27">
        <v>2</v>
      </c>
      <c r="K27" t="str">
        <f>IF(G27=H27,"매우우수",IF(J27&gt;0,"불량",IF(I27/G27&lt;0.5,"우수","불량")))</f>
        <v>불량</v>
      </c>
      <c r="L27">
        <v>1</v>
      </c>
      <c r="M27" s="1" t="s">
        <v>37</v>
      </c>
    </row>
    <row r="28" spans="1:13" x14ac:dyDescent="0.4">
      <c r="A28" s="1">
        <v>300000</v>
      </c>
      <c r="B28">
        <v>900000</v>
      </c>
      <c r="C28">
        <v>480000</v>
      </c>
      <c r="D28">
        <f>B28 - C28</f>
        <v>420000</v>
      </c>
      <c r="E28">
        <v>0</v>
      </c>
      <c r="F28" s="2">
        <v>7</v>
      </c>
      <c r="G28">
        <f>H28+I28+J28</f>
        <v>6</v>
      </c>
      <c r="H28">
        <v>3</v>
      </c>
      <c r="I28">
        <v>2</v>
      </c>
      <c r="J28">
        <v>1</v>
      </c>
      <c r="K28" t="str">
        <f>IF(G28=H28,"매우우수",IF(J28&gt;0,"불량",IF(I28/G28&lt;0.5,"우수","불량")))</f>
        <v>불량</v>
      </c>
      <c r="L28">
        <v>1</v>
      </c>
      <c r="M28" s="1" t="s">
        <v>38</v>
      </c>
    </row>
    <row r="29" spans="1:13" x14ac:dyDescent="0.4">
      <c r="A29" s="1">
        <v>300000</v>
      </c>
      <c r="B29">
        <v>450000</v>
      </c>
      <c r="C29">
        <v>430000</v>
      </c>
      <c r="D29">
        <f>B29 - C29</f>
        <v>20000</v>
      </c>
      <c r="E29">
        <v>1</v>
      </c>
      <c r="F29" s="2">
        <v>2</v>
      </c>
      <c r="G29">
        <f>H29+I29+J29</f>
        <v>1</v>
      </c>
      <c r="H29">
        <v>1</v>
      </c>
      <c r="I29">
        <v>0</v>
      </c>
      <c r="J29">
        <v>0</v>
      </c>
      <c r="K29" t="str">
        <f>IF(G29=H29,"매우우수",IF(J29&gt;0,"불량",IF(I29/G29&lt;0.5,"우수","불량")))</f>
        <v>매우우수</v>
      </c>
      <c r="L29">
        <v>1</v>
      </c>
      <c r="M29" s="1" t="s">
        <v>39</v>
      </c>
    </row>
    <row r="30" spans="1:13" x14ac:dyDescent="0.4">
      <c r="A30" s="1">
        <v>300000</v>
      </c>
      <c r="B30">
        <v>800000</v>
      </c>
      <c r="C30">
        <v>800000</v>
      </c>
      <c r="D30">
        <f>B30 - C30</f>
        <v>0</v>
      </c>
      <c r="E30">
        <v>0</v>
      </c>
      <c r="F30" s="2">
        <v>2</v>
      </c>
      <c r="G30">
        <f>H30+I30+J30</f>
        <v>3</v>
      </c>
      <c r="H30">
        <v>0</v>
      </c>
      <c r="I30">
        <v>3</v>
      </c>
      <c r="J30">
        <v>0</v>
      </c>
      <c r="K30" t="str">
        <f>IF(G30=H30,"매우우수",IF(J30&gt;0,"불량",IF(I30/G30&lt;0.5,"우수","불량")))</f>
        <v>불량</v>
      </c>
      <c r="L30">
        <v>0</v>
      </c>
      <c r="M30" s="1" t="s">
        <v>40</v>
      </c>
    </row>
    <row r="31" spans="1:13" x14ac:dyDescent="0.4">
      <c r="A31" s="1">
        <v>300000</v>
      </c>
      <c r="B31">
        <v>1520000</v>
      </c>
      <c r="C31">
        <v>1300000</v>
      </c>
      <c r="D31">
        <f>B31 - C31</f>
        <v>220000</v>
      </c>
      <c r="E31">
        <v>2</v>
      </c>
      <c r="F31" s="2">
        <v>5</v>
      </c>
      <c r="G31">
        <f>H31+I31+J31</f>
        <v>3</v>
      </c>
      <c r="H31">
        <v>3</v>
      </c>
      <c r="I31">
        <v>0</v>
      </c>
      <c r="J31">
        <v>0</v>
      </c>
      <c r="K31" t="str">
        <f>IF(G31=H31,"매우우수",IF(J31&gt;0,"불량",IF(I31/G31&lt;0.5,"우수","불량")))</f>
        <v>매우우수</v>
      </c>
      <c r="L31">
        <v>1</v>
      </c>
      <c r="M31" s="1" t="s">
        <v>41</v>
      </c>
    </row>
    <row r="32" spans="1:13" x14ac:dyDescent="0.4">
      <c r="A32" s="1">
        <v>300000</v>
      </c>
      <c r="B32">
        <v>650000</v>
      </c>
      <c r="C32">
        <v>228000</v>
      </c>
      <c r="D32">
        <f>B32 - C32</f>
        <v>422000</v>
      </c>
      <c r="E32">
        <v>1</v>
      </c>
      <c r="F32" s="2">
        <v>7</v>
      </c>
      <c r="G32">
        <f>H32+I32+J32</f>
        <v>3</v>
      </c>
      <c r="H32">
        <v>3</v>
      </c>
      <c r="I32">
        <v>0</v>
      </c>
      <c r="J32">
        <v>0</v>
      </c>
      <c r="K32" t="str">
        <f>IF(G32=H32,"매우우수",IF(J32&gt;0,"불량",IF(I32/G32&lt;0.5,"우수","불량")))</f>
        <v>매우우수</v>
      </c>
      <c r="L32">
        <v>1</v>
      </c>
      <c r="M32" s="1" t="s">
        <v>21</v>
      </c>
    </row>
    <row r="33" spans="1:13" x14ac:dyDescent="0.4">
      <c r="A33" s="1">
        <v>300000</v>
      </c>
      <c r="B33">
        <v>1500000</v>
      </c>
      <c r="C33">
        <v>270000</v>
      </c>
      <c r="D33">
        <f>B33 - C33</f>
        <v>1230000</v>
      </c>
      <c r="E33">
        <v>0</v>
      </c>
      <c r="F33" s="2">
        <v>2</v>
      </c>
      <c r="G33">
        <f>H33+I33+J33</f>
        <v>1</v>
      </c>
      <c r="H33">
        <v>1</v>
      </c>
      <c r="I33">
        <v>0</v>
      </c>
      <c r="J33">
        <v>0</v>
      </c>
      <c r="K33" t="str">
        <f>IF(G33=H33,"매우우수",IF(J33&gt;0,"불량",IF(I33/G33&lt;0.5,"우수","불량")))</f>
        <v>매우우수</v>
      </c>
      <c r="L33">
        <v>1</v>
      </c>
      <c r="M33" s="1" t="s">
        <v>42</v>
      </c>
    </row>
    <row r="34" spans="1:13" x14ac:dyDescent="0.4">
      <c r="A34" s="1">
        <v>300000</v>
      </c>
      <c r="B34">
        <v>550000</v>
      </c>
      <c r="C34">
        <v>450000</v>
      </c>
      <c r="D34">
        <f>B34 - C34</f>
        <v>100000</v>
      </c>
      <c r="E34">
        <v>0</v>
      </c>
      <c r="F34" s="2">
        <v>8</v>
      </c>
      <c r="G34">
        <f>H34+I34+J34</f>
        <v>6</v>
      </c>
      <c r="H34">
        <v>1</v>
      </c>
      <c r="I34">
        <v>1</v>
      </c>
      <c r="J34">
        <v>4</v>
      </c>
      <c r="K34" t="str">
        <f>IF(G34=H34,"매우우수",IF(J34&gt;0,"불량",IF(I34/G34&lt;0.5,"우수","불량")))</f>
        <v>불량</v>
      </c>
      <c r="L34">
        <v>1</v>
      </c>
      <c r="M34" s="1" t="s">
        <v>43</v>
      </c>
    </row>
    <row r="35" spans="1:13" x14ac:dyDescent="0.4">
      <c r="A35" s="1">
        <v>300000</v>
      </c>
      <c r="B35">
        <v>600000</v>
      </c>
      <c r="C35">
        <v>500000</v>
      </c>
      <c r="D35">
        <f>B35 - C35</f>
        <v>100000</v>
      </c>
      <c r="E35">
        <v>0</v>
      </c>
      <c r="F35" s="2">
        <v>7</v>
      </c>
      <c r="G35">
        <f>H35+I35+J35</f>
        <v>1</v>
      </c>
      <c r="H35">
        <v>1</v>
      </c>
      <c r="I35">
        <v>0</v>
      </c>
      <c r="J35">
        <v>0</v>
      </c>
      <c r="K35" t="str">
        <f>IF(G35=H35,"매우우수",IF(J35&gt;0,"불량",IF(I35/G35&lt;0.5,"우수","불량")))</f>
        <v>매우우수</v>
      </c>
      <c r="L35">
        <v>1</v>
      </c>
      <c r="M35" s="1" t="s">
        <v>44</v>
      </c>
    </row>
    <row r="36" spans="1:13" x14ac:dyDescent="0.4">
      <c r="A36" s="1">
        <v>300000</v>
      </c>
      <c r="B36">
        <v>700000</v>
      </c>
      <c r="C36">
        <v>460000</v>
      </c>
      <c r="D36">
        <f>B36 - C36</f>
        <v>240000</v>
      </c>
      <c r="E36">
        <v>3</v>
      </c>
      <c r="F36" s="2">
        <v>7</v>
      </c>
      <c r="G36">
        <f>H36+I36+J36</f>
        <v>4</v>
      </c>
      <c r="H36">
        <v>0</v>
      </c>
      <c r="I36">
        <v>1</v>
      </c>
      <c r="J36">
        <v>3</v>
      </c>
      <c r="K36" t="str">
        <f>IF(G36=H36,"매우우수",IF(J36&gt;0,"불량",IF(I36/G36&lt;0.5,"우수","불량")))</f>
        <v>불량</v>
      </c>
      <c r="L36">
        <v>1</v>
      </c>
      <c r="M36" s="1" t="s">
        <v>13</v>
      </c>
    </row>
    <row r="37" spans="1:13" x14ac:dyDescent="0.4">
      <c r="A37" s="1">
        <v>300000</v>
      </c>
      <c r="B37">
        <v>1300000</v>
      </c>
      <c r="C37">
        <v>300000</v>
      </c>
      <c r="D37">
        <f>B37 - C37</f>
        <v>1000000</v>
      </c>
      <c r="E37">
        <v>4</v>
      </c>
      <c r="F37" s="2">
        <v>5</v>
      </c>
      <c r="G37">
        <f>H37+I37+J37</f>
        <v>1</v>
      </c>
      <c r="H37">
        <v>0</v>
      </c>
      <c r="I37">
        <v>1</v>
      </c>
      <c r="J37">
        <v>0</v>
      </c>
      <c r="K37" t="str">
        <f>IF(G37=H37,"매우우수",IF(J37&gt;0,"불량",IF(I37/G37&lt;0.5,"우수","불량")))</f>
        <v>불량</v>
      </c>
      <c r="L37">
        <v>1</v>
      </c>
      <c r="M37" s="1" t="s">
        <v>27</v>
      </c>
    </row>
    <row r="38" spans="1:13" x14ac:dyDescent="0.4">
      <c r="A38" s="1">
        <v>250000</v>
      </c>
      <c r="B38">
        <v>100000</v>
      </c>
      <c r="C38">
        <v>60000</v>
      </c>
      <c r="D38">
        <f>B38 - C38</f>
        <v>40000</v>
      </c>
      <c r="E38">
        <v>0</v>
      </c>
      <c r="F38" s="2">
        <v>1</v>
      </c>
      <c r="G38">
        <f>H38+I38+J38</f>
        <v>1</v>
      </c>
      <c r="H38">
        <v>1</v>
      </c>
      <c r="I38">
        <v>0</v>
      </c>
      <c r="J38">
        <v>0</v>
      </c>
      <c r="K38" t="str">
        <f>IF(G38=H38,"매우우수",IF(J38&gt;0,"불량",IF(I38/G38&lt;0.5,"우수","불량")))</f>
        <v>매우우수</v>
      </c>
      <c r="L38">
        <v>1</v>
      </c>
      <c r="M38" s="1" t="s">
        <v>45</v>
      </c>
    </row>
    <row r="39" spans="1:13" x14ac:dyDescent="0.4">
      <c r="A39" s="1">
        <v>200000</v>
      </c>
      <c r="B39">
        <v>800000</v>
      </c>
      <c r="C39">
        <v>500000</v>
      </c>
      <c r="D39">
        <f>B39 - C39</f>
        <v>300000</v>
      </c>
      <c r="E39">
        <v>0</v>
      </c>
      <c r="F39" s="2">
        <v>7</v>
      </c>
      <c r="G39">
        <f>H39+I39+J39</f>
        <v>4</v>
      </c>
      <c r="H39">
        <v>0</v>
      </c>
      <c r="I39">
        <v>3</v>
      </c>
      <c r="J39">
        <v>1</v>
      </c>
      <c r="K39" t="str">
        <f>IF(G39=H39,"매우우수",IF(J39&gt;0,"불량",IF(I39/G39&lt;0.5,"우수","불량")))</f>
        <v>불량</v>
      </c>
      <c r="L39">
        <v>1</v>
      </c>
      <c r="M39" s="1" t="s">
        <v>46</v>
      </c>
    </row>
    <row r="40" spans="1:13" x14ac:dyDescent="0.4">
      <c r="A40" s="1">
        <v>300000</v>
      </c>
      <c r="B40">
        <v>1000000</v>
      </c>
      <c r="C40">
        <v>820000</v>
      </c>
      <c r="D40">
        <f>B40 - C40</f>
        <v>180000</v>
      </c>
      <c r="E40">
        <v>1</v>
      </c>
      <c r="F40" s="2">
        <v>1</v>
      </c>
      <c r="G40">
        <f>H40+I40+J40</f>
        <v>3</v>
      </c>
      <c r="H40">
        <v>2</v>
      </c>
      <c r="I40">
        <v>1</v>
      </c>
      <c r="J40">
        <v>0</v>
      </c>
      <c r="K40" t="str">
        <f>IF(G40=H40,"매우우수",IF(J40&gt;0,"불량",IF(I40/G40&lt;0.5,"우수","불량")))</f>
        <v>우수</v>
      </c>
      <c r="L40">
        <v>1</v>
      </c>
      <c r="M40" s="1" t="s">
        <v>15</v>
      </c>
    </row>
    <row r="41" spans="1:13" x14ac:dyDescent="0.4">
      <c r="A41" s="1">
        <v>300000</v>
      </c>
      <c r="B41">
        <v>600000</v>
      </c>
      <c r="C41">
        <v>500000</v>
      </c>
      <c r="D41">
        <f>B41 - C41</f>
        <v>100000</v>
      </c>
      <c r="E41">
        <v>1</v>
      </c>
      <c r="F41" s="2">
        <v>7</v>
      </c>
      <c r="G41">
        <f>H41+I41+J41</f>
        <v>3</v>
      </c>
      <c r="H41">
        <v>1</v>
      </c>
      <c r="I41">
        <v>0</v>
      </c>
      <c r="J41">
        <v>2</v>
      </c>
      <c r="K41" t="str">
        <f>IF(G41=H41,"매우우수",IF(J41&gt;0,"불량",IF(I41/G41&lt;0.5,"우수","불량")))</f>
        <v>불량</v>
      </c>
      <c r="L41">
        <v>1</v>
      </c>
      <c r="M41" s="1" t="s">
        <v>44</v>
      </c>
    </row>
    <row r="42" spans="1:13" x14ac:dyDescent="0.4">
      <c r="A42" s="1">
        <v>300000</v>
      </c>
      <c r="B42">
        <v>700000</v>
      </c>
      <c r="C42">
        <v>560000</v>
      </c>
      <c r="D42">
        <f>B42 - C42</f>
        <v>140000</v>
      </c>
      <c r="E42">
        <v>2</v>
      </c>
      <c r="F42" s="2">
        <v>2</v>
      </c>
      <c r="G42">
        <f>H42+I42+J42</f>
        <v>1</v>
      </c>
      <c r="H42">
        <v>1</v>
      </c>
      <c r="I42">
        <v>0</v>
      </c>
      <c r="J42">
        <v>0</v>
      </c>
      <c r="K42" t="str">
        <f>IF(G42=H42,"매우우수",IF(J42&gt;0,"불량",IF(I42/G42&lt;0.5,"우수","불량")))</f>
        <v>매우우수</v>
      </c>
      <c r="L42">
        <v>1</v>
      </c>
      <c r="M42" s="1" t="s">
        <v>11</v>
      </c>
    </row>
    <row r="43" spans="1:13" x14ac:dyDescent="0.4">
      <c r="A43" s="1">
        <v>300000</v>
      </c>
      <c r="B43">
        <v>550000</v>
      </c>
      <c r="C43">
        <v>310000</v>
      </c>
      <c r="D43">
        <f>B43 - C43</f>
        <v>240000</v>
      </c>
      <c r="E43">
        <v>0</v>
      </c>
      <c r="F43" s="2">
        <v>1</v>
      </c>
      <c r="G43">
        <f>H43+I43+J43</f>
        <v>2</v>
      </c>
      <c r="H43">
        <v>2</v>
      </c>
      <c r="I43">
        <v>0</v>
      </c>
      <c r="J43">
        <v>0</v>
      </c>
      <c r="K43" t="str">
        <f>IF(G43=H43,"매우우수",IF(J43&gt;0,"불량",IF(I43/G43&lt;0.5,"우수","불량")))</f>
        <v>매우우수</v>
      </c>
      <c r="L43">
        <v>1</v>
      </c>
      <c r="M43" s="1" t="s">
        <v>47</v>
      </c>
    </row>
    <row r="44" spans="1:13" x14ac:dyDescent="0.4">
      <c r="A44" s="1">
        <v>300000</v>
      </c>
      <c r="B44">
        <v>1000000</v>
      </c>
      <c r="C44">
        <v>250000</v>
      </c>
      <c r="D44">
        <f>B44 - C44</f>
        <v>750000</v>
      </c>
      <c r="E44">
        <v>1</v>
      </c>
      <c r="F44" s="2">
        <v>7</v>
      </c>
      <c r="G44">
        <f>H44+I44+J44</f>
        <v>5</v>
      </c>
      <c r="H44">
        <v>1</v>
      </c>
      <c r="I44">
        <v>4</v>
      </c>
      <c r="J44">
        <v>0</v>
      </c>
      <c r="K44" t="str">
        <f>IF(G44=H44,"매우우수",IF(J44&gt;0,"불량",IF(I44/G44&lt;0.5,"우수","불량")))</f>
        <v>불량</v>
      </c>
      <c r="L44">
        <v>1</v>
      </c>
      <c r="M44" s="1" t="s">
        <v>48</v>
      </c>
    </row>
    <row r="45" spans="1:13" x14ac:dyDescent="0.4">
      <c r="A45" s="1">
        <v>200000</v>
      </c>
      <c r="B45">
        <v>750000</v>
      </c>
      <c r="C45">
        <v>488000</v>
      </c>
      <c r="D45">
        <f>B45 - C45</f>
        <v>262000</v>
      </c>
      <c r="E45">
        <v>0</v>
      </c>
      <c r="F45" s="2">
        <v>2</v>
      </c>
      <c r="G45">
        <f>H45+I45+J45</f>
        <v>4</v>
      </c>
      <c r="H45">
        <v>1</v>
      </c>
      <c r="I45">
        <v>2</v>
      </c>
      <c r="J45">
        <v>1</v>
      </c>
      <c r="K45" t="str">
        <f>IF(G45=H45,"매우우수",IF(J45&gt;0,"불량",IF(I45/G45&lt;0.5,"우수","불량")))</f>
        <v>불량</v>
      </c>
      <c r="L45">
        <v>1</v>
      </c>
      <c r="M45" s="1" t="s">
        <v>49</v>
      </c>
    </row>
    <row r="46" spans="1:13" x14ac:dyDescent="0.4">
      <c r="A46" s="1">
        <v>300000</v>
      </c>
      <c r="B46">
        <v>820000</v>
      </c>
      <c r="C46">
        <v>810000</v>
      </c>
      <c r="D46">
        <f>B46 - C46</f>
        <v>10000</v>
      </c>
      <c r="E46">
        <v>2</v>
      </c>
      <c r="F46" s="2">
        <v>7</v>
      </c>
      <c r="G46">
        <f>H46+I46+J46</f>
        <v>6</v>
      </c>
      <c r="H46">
        <v>3</v>
      </c>
      <c r="I46">
        <v>1</v>
      </c>
      <c r="J46">
        <v>2</v>
      </c>
      <c r="K46" t="str">
        <f>IF(G46=H46,"매우우수",IF(J46&gt;0,"불량",IF(I46/G46&lt;0.5,"우수","불량")))</f>
        <v>불량</v>
      </c>
      <c r="L46">
        <v>1</v>
      </c>
      <c r="M46" s="1" t="s">
        <v>22</v>
      </c>
    </row>
    <row r="47" spans="1:13" x14ac:dyDescent="0.4">
      <c r="A47" s="1">
        <v>300000</v>
      </c>
      <c r="B47">
        <v>200000</v>
      </c>
      <c r="C47">
        <v>300000</v>
      </c>
      <c r="D47">
        <f>B47 - C47</f>
        <v>-100000</v>
      </c>
      <c r="E47">
        <v>0</v>
      </c>
      <c r="F47" s="2">
        <v>2</v>
      </c>
      <c r="G47">
        <f>H47+I47+J47</f>
        <v>4</v>
      </c>
      <c r="H47">
        <v>0</v>
      </c>
      <c r="I47">
        <v>4</v>
      </c>
      <c r="J47">
        <v>0</v>
      </c>
      <c r="K47" t="str">
        <f>IF(G47=H47,"매우우수",IF(J47&gt;0,"불량",IF(I47/G47&lt;0.5,"우수","불량")))</f>
        <v>불량</v>
      </c>
      <c r="L47">
        <v>0</v>
      </c>
      <c r="M47" s="1" t="s">
        <v>50</v>
      </c>
    </row>
    <row r="48" spans="1:13" x14ac:dyDescent="0.4">
      <c r="A48" s="1">
        <v>300000</v>
      </c>
      <c r="B48">
        <v>600000</v>
      </c>
      <c r="C48">
        <v>600000</v>
      </c>
      <c r="D48">
        <f>B48 - C48</f>
        <v>0</v>
      </c>
      <c r="E48">
        <v>1</v>
      </c>
      <c r="F48" s="2">
        <v>1</v>
      </c>
      <c r="G48">
        <f>H48+I48+J48</f>
        <v>6</v>
      </c>
      <c r="H48">
        <v>6</v>
      </c>
      <c r="I48">
        <v>0</v>
      </c>
      <c r="J48">
        <v>0</v>
      </c>
      <c r="K48" t="str">
        <f>IF(G48=H48,"매우우수",IF(J48&gt;0,"불량",IF(I48/G48&lt;0.5,"우수","불량")))</f>
        <v>매우우수</v>
      </c>
      <c r="L48">
        <v>0</v>
      </c>
      <c r="M48" s="1" t="s">
        <v>28</v>
      </c>
    </row>
    <row r="49" spans="1:13" x14ac:dyDescent="0.4">
      <c r="A49" s="1">
        <v>300000</v>
      </c>
      <c r="B49">
        <v>1100000</v>
      </c>
      <c r="C49">
        <v>470000</v>
      </c>
      <c r="D49">
        <f>B49 - C49</f>
        <v>630000</v>
      </c>
      <c r="E49">
        <v>0</v>
      </c>
      <c r="F49" s="2">
        <v>7</v>
      </c>
      <c r="G49">
        <f>H49+I49+J49</f>
        <v>1</v>
      </c>
      <c r="H49">
        <v>1</v>
      </c>
      <c r="I49">
        <v>0</v>
      </c>
      <c r="J49">
        <v>0</v>
      </c>
      <c r="K49" t="str">
        <f>IF(G49=H49,"매우우수",IF(J49&gt;0,"불량",IF(I49/G49&lt;0.5,"우수","불량")))</f>
        <v>매우우수</v>
      </c>
      <c r="L49">
        <v>1</v>
      </c>
      <c r="M49" s="1" t="s">
        <v>51</v>
      </c>
    </row>
    <row r="50" spans="1:13" x14ac:dyDescent="0.4">
      <c r="A50" s="1">
        <v>300000</v>
      </c>
      <c r="B50">
        <v>700000</v>
      </c>
      <c r="C50">
        <v>350000</v>
      </c>
      <c r="D50">
        <f>B50 - C50</f>
        <v>350000</v>
      </c>
      <c r="E50">
        <v>3</v>
      </c>
      <c r="F50" s="2">
        <v>7</v>
      </c>
      <c r="G50">
        <f>H50+I50+J50</f>
        <v>6</v>
      </c>
      <c r="H50">
        <v>6</v>
      </c>
      <c r="I50">
        <v>0</v>
      </c>
      <c r="J50">
        <v>0</v>
      </c>
      <c r="K50" t="str">
        <f>IF(G50=H50,"매우우수",IF(J50&gt;0,"불량",IF(I50/G50&lt;0.5,"우수","불량")))</f>
        <v>매우우수</v>
      </c>
      <c r="L50">
        <v>1</v>
      </c>
      <c r="M50" s="1" t="s">
        <v>11</v>
      </c>
    </row>
    <row r="51" spans="1:13" x14ac:dyDescent="0.4">
      <c r="A51" s="1">
        <v>300000</v>
      </c>
      <c r="B51">
        <v>900000</v>
      </c>
      <c r="C51">
        <v>400000</v>
      </c>
      <c r="D51">
        <f>B51 - C51</f>
        <v>500000</v>
      </c>
      <c r="E51">
        <v>0</v>
      </c>
      <c r="F51" s="2">
        <v>1</v>
      </c>
      <c r="G51">
        <f>H51+I51+J51</f>
        <v>6</v>
      </c>
      <c r="H51">
        <v>4</v>
      </c>
      <c r="I51">
        <v>2</v>
      </c>
      <c r="J51">
        <v>0</v>
      </c>
      <c r="K51" t="str">
        <f>IF(G51=H51,"매우우수",IF(J51&gt;0,"불량",IF(I51/G51&lt;0.5,"우수","불량")))</f>
        <v>우수</v>
      </c>
      <c r="L51">
        <v>1</v>
      </c>
      <c r="M51" s="1" t="s">
        <v>52</v>
      </c>
    </row>
    <row r="52" spans="1:13" x14ac:dyDescent="0.4">
      <c r="A52" s="1">
        <v>300000</v>
      </c>
      <c r="B52">
        <v>700000</v>
      </c>
      <c r="C52">
        <v>210000</v>
      </c>
      <c r="D52">
        <f t="shared" ref="D52:D55" si="3">B52 - C52</f>
        <v>490000</v>
      </c>
      <c r="E52">
        <v>2</v>
      </c>
      <c r="F52" s="2">
        <v>2</v>
      </c>
      <c r="G52">
        <f t="shared" ref="G52:G53" si="4">H52+I52+J52</f>
        <v>1</v>
      </c>
      <c r="H52">
        <v>1</v>
      </c>
      <c r="I52">
        <v>0</v>
      </c>
      <c r="J52">
        <v>0</v>
      </c>
      <c r="K52" t="str">
        <f t="shared" ref="K52:K55" si="5">IF(G52=H52,"매우우수",IF(J52&gt;0,"불량",IF(I52/G52&lt;0.5,"우수","불량")))</f>
        <v>매우우수</v>
      </c>
      <c r="L52">
        <v>1</v>
      </c>
      <c r="M52" s="1" t="s">
        <v>21</v>
      </c>
    </row>
    <row r="53" spans="1:13" x14ac:dyDescent="0.4">
      <c r="A53" s="1">
        <v>300000</v>
      </c>
      <c r="B53">
        <v>1300000</v>
      </c>
      <c r="C53">
        <v>500000</v>
      </c>
      <c r="D53">
        <f t="shared" si="3"/>
        <v>800000</v>
      </c>
      <c r="E53">
        <v>0</v>
      </c>
      <c r="F53" s="2">
        <v>1</v>
      </c>
      <c r="G53">
        <f t="shared" si="4"/>
        <v>2</v>
      </c>
      <c r="H53">
        <v>2</v>
      </c>
      <c r="I53">
        <v>0</v>
      </c>
      <c r="J53">
        <v>0</v>
      </c>
      <c r="K53" t="str">
        <f t="shared" si="5"/>
        <v>매우우수</v>
      </c>
      <c r="L53">
        <v>1</v>
      </c>
      <c r="M53" s="1" t="s">
        <v>53</v>
      </c>
    </row>
    <row r="54" spans="1:13" ht="17.25" customHeight="1" x14ac:dyDescent="0.4">
      <c r="A54" s="1">
        <v>300000</v>
      </c>
      <c r="B54">
        <v>1100000</v>
      </c>
      <c r="C54">
        <v>400000</v>
      </c>
      <c r="D54">
        <f t="shared" si="3"/>
        <v>700000</v>
      </c>
      <c r="E54">
        <v>0</v>
      </c>
      <c r="F54" s="2">
        <v>2</v>
      </c>
      <c r="G54">
        <v>6</v>
      </c>
      <c r="H54">
        <v>3</v>
      </c>
      <c r="I54">
        <v>2</v>
      </c>
      <c r="J54">
        <v>1</v>
      </c>
      <c r="K54" t="str">
        <f t="shared" si="5"/>
        <v>불량</v>
      </c>
      <c r="L54">
        <v>1</v>
      </c>
      <c r="M54" s="1" t="s">
        <v>54</v>
      </c>
    </row>
    <row r="55" spans="1:13" x14ac:dyDescent="0.4">
      <c r="A55" s="1">
        <v>300000</v>
      </c>
      <c r="B55">
        <v>600000</v>
      </c>
      <c r="C55">
        <v>150000</v>
      </c>
      <c r="D55">
        <f t="shared" si="3"/>
        <v>450000</v>
      </c>
      <c r="E55">
        <v>1</v>
      </c>
      <c r="F55" s="2">
        <v>4</v>
      </c>
      <c r="G55">
        <v>3</v>
      </c>
      <c r="H55">
        <v>3</v>
      </c>
      <c r="I55">
        <v>0</v>
      </c>
      <c r="J55">
        <v>0</v>
      </c>
      <c r="K55" t="str">
        <f t="shared" si="5"/>
        <v>매우우수</v>
      </c>
      <c r="L55">
        <v>1</v>
      </c>
      <c r="M55" s="1" t="s">
        <v>55</v>
      </c>
    </row>
  </sheetData>
  <autoFilter ref="A1:N57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dcterms:created xsi:type="dcterms:W3CDTF">2022-03-21T10:25:34Z</dcterms:created>
  <dcterms:modified xsi:type="dcterms:W3CDTF">2022-04-30T02:54:16Z</dcterms:modified>
</cp:coreProperties>
</file>