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b72\OneDrive\바탕 화면\대학교\3학년\1학기\키다리\금융심사자동화\최종데이터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D3" i="1" l="1"/>
  <c r="L3" i="1" s="1"/>
  <c r="D4" i="1"/>
  <c r="L4" i="1" s="1"/>
  <c r="D5" i="1"/>
  <c r="L5" i="1" s="1"/>
  <c r="D6" i="1"/>
  <c r="L6" i="1" s="1"/>
  <c r="D7" i="1"/>
  <c r="L7" i="1" s="1"/>
  <c r="D8" i="1"/>
  <c r="L8" i="1" s="1"/>
  <c r="D9" i="1"/>
  <c r="L9" i="1" s="1"/>
  <c r="D10" i="1"/>
  <c r="L10" i="1" s="1"/>
  <c r="D11" i="1"/>
  <c r="L11" i="1" s="1"/>
  <c r="D12" i="1"/>
  <c r="L12" i="1" s="1"/>
  <c r="D13" i="1"/>
  <c r="L13" i="1" s="1"/>
  <c r="D14" i="1"/>
  <c r="D15" i="1"/>
  <c r="L15" i="1" s="1"/>
  <c r="D16" i="1"/>
  <c r="L16" i="1" s="1"/>
  <c r="D17" i="1"/>
  <c r="L17" i="1" s="1"/>
  <c r="D18" i="1"/>
  <c r="L18" i="1" s="1"/>
  <c r="D19" i="1"/>
  <c r="L19" i="1" s="1"/>
  <c r="D20" i="1"/>
  <c r="L20" i="1" s="1"/>
  <c r="D21" i="1"/>
  <c r="L21" i="1" s="1"/>
  <c r="D22" i="1"/>
  <c r="D23" i="1"/>
  <c r="L23" i="1" s="1"/>
  <c r="D24" i="1"/>
  <c r="L24" i="1" s="1"/>
  <c r="D25" i="1"/>
  <c r="L25" i="1" s="1"/>
  <c r="D26" i="1"/>
  <c r="L26" i="1" s="1"/>
  <c r="D27" i="1"/>
  <c r="L27" i="1" s="1"/>
  <c r="D28" i="1"/>
  <c r="L28" i="1" s="1"/>
  <c r="D29" i="1"/>
  <c r="L29" i="1" s="1"/>
  <c r="D30" i="1"/>
  <c r="L30" i="1" s="1"/>
  <c r="D31" i="1"/>
  <c r="L31" i="1" s="1"/>
  <c r="D32" i="1"/>
  <c r="L32" i="1" s="1"/>
  <c r="D33" i="1"/>
  <c r="L33" i="1" s="1"/>
  <c r="D34" i="1"/>
  <c r="L34" i="1" s="1"/>
  <c r="D35" i="1"/>
  <c r="L35" i="1" s="1"/>
  <c r="D36" i="1"/>
  <c r="L36" i="1" s="1"/>
  <c r="D37" i="1"/>
  <c r="L37" i="1" s="1"/>
  <c r="D38" i="1"/>
  <c r="L38" i="1" s="1"/>
  <c r="D39" i="1"/>
  <c r="L39" i="1" s="1"/>
  <c r="D40" i="1"/>
  <c r="L40" i="1" s="1"/>
  <c r="D41" i="1"/>
  <c r="L41" i="1" s="1"/>
  <c r="D42" i="1"/>
  <c r="L42" i="1" s="1"/>
  <c r="D43" i="1"/>
  <c r="L43" i="1" s="1"/>
  <c r="D44" i="1"/>
  <c r="L44" i="1" s="1"/>
  <c r="D45" i="1"/>
  <c r="L45" i="1" s="1"/>
  <c r="D46" i="1"/>
  <c r="L46" i="1" s="1"/>
  <c r="D47" i="1"/>
  <c r="L47" i="1" s="1"/>
  <c r="D48" i="1"/>
  <c r="L48" i="1" s="1"/>
  <c r="D49" i="1"/>
  <c r="L49" i="1" s="1"/>
  <c r="D50" i="1"/>
  <c r="L50" i="1" s="1"/>
  <c r="D51" i="1"/>
  <c r="D52" i="1"/>
  <c r="L52" i="1" s="1"/>
  <c r="D53" i="1"/>
  <c r="L53" i="1" s="1"/>
  <c r="D54" i="1"/>
  <c r="L54" i="1" s="1"/>
  <c r="D55" i="1"/>
  <c r="L55" i="1" s="1"/>
  <c r="D56" i="1"/>
  <c r="L56" i="1" s="1"/>
  <c r="D57" i="1"/>
  <c r="L57" i="1" s="1"/>
  <c r="D58" i="1"/>
  <c r="L58" i="1" s="1"/>
  <c r="D2" i="1"/>
  <c r="L2" i="1" s="1"/>
  <c r="F5" i="1" l="1"/>
  <c r="F21" i="1"/>
  <c r="F22" i="1"/>
  <c r="F17" i="1"/>
  <c r="F31" i="1"/>
  <c r="F44" i="1"/>
  <c r="F20" i="1"/>
  <c r="F58" i="1"/>
  <c r="F52" i="1"/>
  <c r="F7" i="1"/>
  <c r="F29" i="1"/>
  <c r="F26" i="1"/>
  <c r="F37" i="1"/>
  <c r="F24" i="1"/>
  <c r="F46" i="1"/>
  <c r="F50" i="1"/>
  <c r="F32" i="1"/>
  <c r="F39" i="1"/>
  <c r="F4" i="1"/>
  <c r="F18" i="1"/>
  <c r="F55" i="1"/>
  <c r="F56" i="1"/>
  <c r="F42" i="1"/>
  <c r="F43" i="1"/>
  <c r="F33" i="1"/>
  <c r="F25" i="1"/>
  <c r="F47" i="1"/>
  <c r="F45" i="1"/>
  <c r="F10" i="1"/>
  <c r="F6" i="1"/>
  <c r="F54" i="1"/>
  <c r="F34" i="1"/>
  <c r="F15" i="1"/>
  <c r="F12" i="1"/>
  <c r="F9" i="1"/>
  <c r="F27" i="1"/>
  <c r="F41" i="1"/>
  <c r="F38" i="1"/>
  <c r="F53" i="1"/>
  <c r="F35" i="1"/>
  <c r="F2" i="1"/>
  <c r="F40" i="1"/>
  <c r="F51" i="1"/>
  <c r="F19" i="1"/>
  <c r="F14" i="1"/>
  <c r="F13" i="1"/>
  <c r="F57" i="1"/>
  <c r="F49" i="1"/>
  <c r="F23" i="1"/>
  <c r="F36" i="1"/>
  <c r="F8" i="1"/>
  <c r="F48" i="1"/>
  <c r="F30" i="1"/>
  <c r="F3" i="1"/>
  <c r="F28" i="1"/>
  <c r="F16" i="1"/>
</calcChain>
</file>

<file path=xl/sharedStrings.xml><?xml version="1.0" encoding="utf-8"?>
<sst xmlns="http://schemas.openxmlformats.org/spreadsheetml/2006/main" count="73" uniqueCount="72">
  <si>
    <t>대출금액</t>
    <phoneticPr fontId="1" type="noConversion"/>
  </si>
  <si>
    <t>월 고정소득액</t>
    <phoneticPr fontId="1" type="noConversion"/>
  </si>
  <si>
    <t>월 고정소비액</t>
    <phoneticPr fontId="1" type="noConversion"/>
  </si>
  <si>
    <t>고정소득액-고정소비액</t>
    <phoneticPr fontId="1" type="noConversion"/>
  </si>
  <si>
    <t>대출 이력</t>
    <phoneticPr fontId="1" type="noConversion"/>
  </si>
  <si>
    <t>대출 사유</t>
    <phoneticPr fontId="1" type="noConversion"/>
  </si>
  <si>
    <t>상환계획(차수)</t>
    <phoneticPr fontId="1" type="noConversion"/>
  </si>
  <si>
    <t>완전납부</t>
    <phoneticPr fontId="1" type="noConversion"/>
  </si>
  <si>
    <t>세모납부</t>
    <phoneticPr fontId="1" type="noConversion"/>
  </si>
  <si>
    <t>미납부</t>
    <phoneticPr fontId="1" type="noConversion"/>
  </si>
  <si>
    <t>상환등급</t>
    <phoneticPr fontId="1" type="noConversion"/>
  </si>
  <si>
    <t>이름</t>
    <phoneticPr fontId="1" type="noConversion"/>
  </si>
  <si>
    <t>이진성</t>
    <phoneticPr fontId="1" type="noConversion"/>
  </si>
  <si>
    <t>하정수</t>
    <phoneticPr fontId="1" type="noConversion"/>
  </si>
  <si>
    <t>이재은</t>
    <phoneticPr fontId="1" type="noConversion"/>
  </si>
  <si>
    <t>하연</t>
    <phoneticPr fontId="1" type="noConversion"/>
  </si>
  <si>
    <t>김지운</t>
    <phoneticPr fontId="1" type="noConversion"/>
  </si>
  <si>
    <t>정진영</t>
    <phoneticPr fontId="1" type="noConversion"/>
  </si>
  <si>
    <t>장준익</t>
    <phoneticPr fontId="1" type="noConversion"/>
  </si>
  <si>
    <t>박성욱</t>
    <phoneticPr fontId="1" type="noConversion"/>
  </si>
  <si>
    <t>김경휘</t>
    <phoneticPr fontId="1" type="noConversion"/>
  </si>
  <si>
    <t>RACE</t>
    <phoneticPr fontId="1" type="noConversion"/>
  </si>
  <si>
    <t>정민기</t>
    <phoneticPr fontId="1" type="noConversion"/>
  </si>
  <si>
    <t>류희수</t>
    <phoneticPr fontId="1" type="noConversion"/>
  </si>
  <si>
    <t>강현진</t>
    <phoneticPr fontId="1" type="noConversion"/>
  </si>
  <si>
    <t>홍연주</t>
    <phoneticPr fontId="1" type="noConversion"/>
  </si>
  <si>
    <t>최성현</t>
    <phoneticPr fontId="1" type="noConversion"/>
  </si>
  <si>
    <t>조규현</t>
    <phoneticPr fontId="1" type="noConversion"/>
  </si>
  <si>
    <t>박찬희</t>
    <phoneticPr fontId="1" type="noConversion"/>
  </si>
  <si>
    <t>김희진</t>
    <phoneticPr fontId="1" type="noConversion"/>
  </si>
  <si>
    <t>정현우</t>
    <phoneticPr fontId="1" type="noConversion"/>
  </si>
  <si>
    <t>허미경</t>
    <phoneticPr fontId="1" type="noConversion"/>
  </si>
  <si>
    <t>온나현</t>
    <phoneticPr fontId="1" type="noConversion"/>
  </si>
  <si>
    <t>박정현</t>
    <phoneticPr fontId="1" type="noConversion"/>
  </si>
  <si>
    <t>천예원</t>
    <phoneticPr fontId="1" type="noConversion"/>
  </si>
  <si>
    <t>남승우</t>
    <phoneticPr fontId="1" type="noConversion"/>
  </si>
  <si>
    <t>김원흥</t>
    <phoneticPr fontId="1" type="noConversion"/>
  </si>
  <si>
    <t>이무형</t>
    <phoneticPr fontId="1" type="noConversion"/>
  </si>
  <si>
    <t>김경휘</t>
    <phoneticPr fontId="1" type="noConversion"/>
  </si>
  <si>
    <t>임승지</t>
    <phoneticPr fontId="1" type="noConversion"/>
  </si>
  <si>
    <t>임동현</t>
    <phoneticPr fontId="1" type="noConversion"/>
  </si>
  <si>
    <t>김찬영</t>
    <phoneticPr fontId="1" type="noConversion"/>
  </si>
  <si>
    <t>윤지섭</t>
    <phoneticPr fontId="1" type="noConversion"/>
  </si>
  <si>
    <t>권기훈</t>
    <phoneticPr fontId="1" type="noConversion"/>
  </si>
  <si>
    <t>서민지</t>
    <phoneticPr fontId="1" type="noConversion"/>
  </si>
  <si>
    <t>김민재</t>
    <phoneticPr fontId="1" type="noConversion"/>
  </si>
  <si>
    <t>이윤수</t>
    <phoneticPr fontId="1" type="noConversion"/>
  </si>
  <si>
    <t>김태운</t>
    <phoneticPr fontId="1" type="noConversion"/>
  </si>
  <si>
    <t>김형근</t>
    <phoneticPr fontId="1" type="noConversion"/>
  </si>
  <si>
    <t>김진우</t>
    <phoneticPr fontId="1" type="noConversion"/>
  </si>
  <si>
    <t>하연</t>
    <phoneticPr fontId="1" type="noConversion"/>
  </si>
  <si>
    <t>네</t>
    <phoneticPr fontId="1" type="noConversion"/>
  </si>
  <si>
    <t>안태준</t>
    <phoneticPr fontId="1" type="noConversion"/>
  </si>
  <si>
    <t>김지운</t>
    <phoneticPr fontId="1" type="noConversion"/>
  </si>
  <si>
    <t>정현우</t>
    <phoneticPr fontId="1" type="noConversion"/>
  </si>
  <si>
    <t>이찬우</t>
    <phoneticPr fontId="1" type="noConversion"/>
  </si>
  <si>
    <t>천예원</t>
    <phoneticPr fontId="1" type="noConversion"/>
  </si>
  <si>
    <t>정진영</t>
    <phoneticPr fontId="1" type="noConversion"/>
  </si>
  <si>
    <t>네</t>
    <phoneticPr fontId="1" type="noConversion"/>
  </si>
  <si>
    <t>정민기</t>
    <phoneticPr fontId="1" type="noConversion"/>
  </si>
  <si>
    <t>김예지</t>
    <phoneticPr fontId="1" type="noConversion"/>
  </si>
  <si>
    <t>윤서은</t>
    <phoneticPr fontId="1" type="noConversion"/>
  </si>
  <si>
    <t>신희승</t>
    <phoneticPr fontId="1" type="noConversion"/>
  </si>
  <si>
    <t>우형준</t>
    <phoneticPr fontId="1" type="noConversion"/>
  </si>
  <si>
    <t>하상현</t>
    <phoneticPr fontId="1" type="noConversion"/>
  </si>
  <si>
    <t>서민지</t>
    <phoneticPr fontId="1" type="noConversion"/>
  </si>
  <si>
    <t>정현우</t>
    <phoneticPr fontId="1" type="noConversion"/>
  </si>
  <si>
    <t>최은국</t>
    <phoneticPr fontId="1" type="noConversion"/>
  </si>
  <si>
    <t>권영민</t>
    <phoneticPr fontId="1" type="noConversion"/>
  </si>
  <si>
    <t>최유미</t>
    <phoneticPr fontId="1" type="noConversion"/>
  </si>
  <si>
    <t>변민수</t>
    <phoneticPr fontId="1" type="noConversion"/>
  </si>
  <si>
    <t>해결책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</si>
</sst>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zoomScale="99" zoomScaleNormal="102" workbookViewId="0">
      <selection activeCell="E2" sqref="E2"/>
    </sheetView>
  </sheetViews>
  <sheetFormatPr defaultRowHeight="17.399999999999999" x14ac:dyDescent="0.4"/>
  <cols>
    <col min="1" max="1" width="10.59765625" customWidth="1"/>
    <col min="2" max="2" width="12.69921875" customWidth="1"/>
    <col min="3" max="3" width="13.8984375" customWidth="1"/>
    <col min="4" max="4" width="20.59765625" customWidth="1"/>
    <col min="5" max="5" width="9.69921875" customWidth="1"/>
    <col min="6" max="6" width="9.8984375" customWidth="1"/>
    <col min="7" max="7" width="14.3984375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71</v>
      </c>
      <c r="M1" t="s">
        <v>11</v>
      </c>
    </row>
    <row r="2" spans="1:13" x14ac:dyDescent="0.4">
      <c r="A2">
        <v>300000</v>
      </c>
      <c r="B2" s="1">
        <v>1564000</v>
      </c>
      <c r="C2">
        <v>680000</v>
      </c>
      <c r="D2">
        <f>B2-C2</f>
        <v>884000</v>
      </c>
      <c r="E2">
        <v>0</v>
      </c>
      <c r="F2">
        <f t="shared" ref="F2:F23" ca="1" si="0">IFERROR(CHOOSE($F2,5,1,2,2,3,4,5,6,7),"합의금")</f>
        <v>7</v>
      </c>
      <c r="G2">
        <v>1</v>
      </c>
      <c r="H2">
        <v>0</v>
      </c>
      <c r="I2">
        <v>1</v>
      </c>
      <c r="J2">
        <v>0</v>
      </c>
      <c r="K2" t="str">
        <f>IF(G2=H2,"매우우수",IF(J2&gt;0,"불량", IF(I2/G2&lt;0.5,"우수","보통")))</f>
        <v>보통</v>
      </c>
      <c r="L2">
        <f>IF($D2&gt;=0,1,IF($N2="O",1,0))</f>
        <v>1</v>
      </c>
      <c r="M2" t="s">
        <v>12</v>
      </c>
    </row>
    <row r="3" spans="1:13" x14ac:dyDescent="0.4">
      <c r="A3">
        <v>300000</v>
      </c>
      <c r="B3">
        <v>500000</v>
      </c>
      <c r="C3">
        <v>450000</v>
      </c>
      <c r="D3">
        <f t="shared" ref="D3:D23" si="1">B3-C3</f>
        <v>50000</v>
      </c>
      <c r="E3">
        <v>0</v>
      </c>
      <c r="F3">
        <f t="shared" ca="1" si="0"/>
        <v>7</v>
      </c>
      <c r="G3">
        <v>3</v>
      </c>
      <c r="H3">
        <v>1</v>
      </c>
      <c r="I3">
        <v>1</v>
      </c>
      <c r="J3">
        <v>1</v>
      </c>
      <c r="K3" t="str">
        <f>IF(G3=H3,"매우우수",IF(J3&gt;0,"불량", IF(I3/G3&lt;0.5,"우수","보통")))</f>
        <v>불량</v>
      </c>
      <c r="L3">
        <f t="shared" ref="L3:L23" si="2">IF($D3&gt;=0,1,IF($N3="O",1,0))</f>
        <v>1</v>
      </c>
      <c r="M3" t="s">
        <v>13</v>
      </c>
    </row>
    <row r="4" spans="1:13" x14ac:dyDescent="0.4">
      <c r="A4">
        <v>300000</v>
      </c>
      <c r="B4">
        <v>1200000</v>
      </c>
      <c r="C4">
        <v>350000</v>
      </c>
      <c r="D4">
        <f t="shared" si="1"/>
        <v>850000</v>
      </c>
      <c r="E4">
        <v>0</v>
      </c>
      <c r="F4">
        <f t="shared" ca="1" si="0"/>
        <v>5</v>
      </c>
      <c r="G4">
        <v>1</v>
      </c>
      <c r="H4">
        <v>1</v>
      </c>
      <c r="I4">
        <v>0</v>
      </c>
      <c r="J4">
        <v>0</v>
      </c>
      <c r="K4" t="str">
        <f t="shared" ref="K4:K23" si="3">IF(G4=H4,"매우우수",IF(J4&gt;0,"불량", IF(I4/G4&lt;0.5,"우수","보통")))</f>
        <v>매우우수</v>
      </c>
      <c r="L4">
        <f t="shared" si="2"/>
        <v>1</v>
      </c>
      <c r="M4" t="s">
        <v>14</v>
      </c>
    </row>
    <row r="5" spans="1:13" x14ac:dyDescent="0.4">
      <c r="A5">
        <v>300000</v>
      </c>
      <c r="B5">
        <v>700000</v>
      </c>
      <c r="C5">
        <v>650000</v>
      </c>
      <c r="D5">
        <f t="shared" si="1"/>
        <v>50000</v>
      </c>
      <c r="E5">
        <v>1</v>
      </c>
      <c r="F5">
        <f t="shared" ca="1" si="0"/>
        <v>1</v>
      </c>
      <c r="G5">
        <v>4</v>
      </c>
      <c r="H5">
        <v>2</v>
      </c>
      <c r="I5">
        <v>2</v>
      </c>
      <c r="J5">
        <v>0</v>
      </c>
      <c r="K5" t="str">
        <f t="shared" si="3"/>
        <v>보통</v>
      </c>
      <c r="L5">
        <f t="shared" si="2"/>
        <v>1</v>
      </c>
      <c r="M5" t="s">
        <v>15</v>
      </c>
    </row>
    <row r="6" spans="1:13" x14ac:dyDescent="0.4">
      <c r="A6">
        <v>300000</v>
      </c>
      <c r="B6">
        <v>600000</v>
      </c>
      <c r="C6">
        <v>580000</v>
      </c>
      <c r="D6">
        <f t="shared" si="1"/>
        <v>20000</v>
      </c>
      <c r="E6">
        <v>1</v>
      </c>
      <c r="F6">
        <f t="shared" ca="1" si="0"/>
        <v>7</v>
      </c>
      <c r="G6">
        <v>6</v>
      </c>
      <c r="H6">
        <v>6</v>
      </c>
      <c r="I6">
        <v>0</v>
      </c>
      <c r="J6">
        <v>0</v>
      </c>
      <c r="K6" t="str">
        <f t="shared" si="3"/>
        <v>매우우수</v>
      </c>
      <c r="L6">
        <f t="shared" si="2"/>
        <v>1</v>
      </c>
      <c r="M6" t="s">
        <v>16</v>
      </c>
    </row>
    <row r="7" spans="1:13" x14ac:dyDescent="0.4">
      <c r="A7">
        <v>300000</v>
      </c>
      <c r="B7">
        <v>950000</v>
      </c>
      <c r="C7">
        <v>800000</v>
      </c>
      <c r="D7">
        <f t="shared" si="1"/>
        <v>150000</v>
      </c>
      <c r="E7">
        <v>2</v>
      </c>
      <c r="F7">
        <f t="shared" ca="1" si="0"/>
        <v>1</v>
      </c>
      <c r="G7">
        <v>6</v>
      </c>
      <c r="H7">
        <v>6</v>
      </c>
      <c r="I7">
        <v>0</v>
      </c>
      <c r="J7">
        <v>0</v>
      </c>
      <c r="K7" t="str">
        <f t="shared" si="3"/>
        <v>매우우수</v>
      </c>
      <c r="L7">
        <f t="shared" si="2"/>
        <v>1</v>
      </c>
      <c r="M7" t="s">
        <v>17</v>
      </c>
    </row>
    <row r="8" spans="1:13" x14ac:dyDescent="0.4">
      <c r="A8">
        <v>300000</v>
      </c>
      <c r="B8">
        <v>600000</v>
      </c>
      <c r="C8">
        <v>500000</v>
      </c>
      <c r="D8">
        <f t="shared" si="1"/>
        <v>100000</v>
      </c>
      <c r="E8">
        <v>2</v>
      </c>
      <c r="F8">
        <f t="shared" ca="1" si="0"/>
        <v>7</v>
      </c>
      <c r="G8">
        <v>1</v>
      </c>
      <c r="H8">
        <v>1</v>
      </c>
      <c r="I8">
        <v>0</v>
      </c>
      <c r="J8">
        <v>0</v>
      </c>
      <c r="K8" t="str">
        <f t="shared" si="3"/>
        <v>매우우수</v>
      </c>
      <c r="L8">
        <f t="shared" si="2"/>
        <v>1</v>
      </c>
      <c r="M8" t="s">
        <v>18</v>
      </c>
    </row>
    <row r="9" spans="1:13" x14ac:dyDescent="0.4">
      <c r="A9">
        <v>300000</v>
      </c>
      <c r="B9">
        <v>900000</v>
      </c>
      <c r="C9">
        <v>780000</v>
      </c>
      <c r="D9">
        <f t="shared" si="1"/>
        <v>120000</v>
      </c>
      <c r="E9">
        <v>0</v>
      </c>
      <c r="F9">
        <f t="shared" ca="1" si="0"/>
        <v>2</v>
      </c>
      <c r="G9">
        <v>3</v>
      </c>
      <c r="H9">
        <v>3</v>
      </c>
      <c r="I9">
        <v>0</v>
      </c>
      <c r="J9">
        <v>0</v>
      </c>
      <c r="K9" t="str">
        <f t="shared" si="3"/>
        <v>매우우수</v>
      </c>
      <c r="L9">
        <f t="shared" si="2"/>
        <v>1</v>
      </c>
      <c r="M9" t="s">
        <v>19</v>
      </c>
    </row>
    <row r="10" spans="1:13" x14ac:dyDescent="0.4">
      <c r="A10">
        <v>200000</v>
      </c>
      <c r="B10">
        <v>400000</v>
      </c>
      <c r="C10">
        <v>300000</v>
      </c>
      <c r="D10">
        <f t="shared" si="1"/>
        <v>100000</v>
      </c>
      <c r="E10">
        <v>0</v>
      </c>
      <c r="F10">
        <f t="shared" ca="1" si="0"/>
        <v>5</v>
      </c>
      <c r="G10">
        <v>4</v>
      </c>
      <c r="H10">
        <v>4</v>
      </c>
      <c r="I10">
        <v>0</v>
      </c>
      <c r="J10">
        <v>0</v>
      </c>
      <c r="K10" t="str">
        <f t="shared" si="3"/>
        <v>매우우수</v>
      </c>
      <c r="L10">
        <f t="shared" si="2"/>
        <v>1</v>
      </c>
      <c r="M10" t="s">
        <v>20</v>
      </c>
    </row>
    <row r="11" spans="1:13" x14ac:dyDescent="0.4">
      <c r="A11">
        <v>500000</v>
      </c>
      <c r="B11">
        <v>2090000</v>
      </c>
      <c r="C11">
        <v>2000000</v>
      </c>
      <c r="D11">
        <f t="shared" si="1"/>
        <v>90000</v>
      </c>
      <c r="E11">
        <v>1</v>
      </c>
      <c r="F11">
        <v>8</v>
      </c>
      <c r="G11">
        <v>1</v>
      </c>
      <c r="H11">
        <v>0</v>
      </c>
      <c r="I11">
        <v>1</v>
      </c>
      <c r="J11">
        <v>0</v>
      </c>
      <c r="K11" t="str">
        <f t="shared" si="3"/>
        <v>보통</v>
      </c>
      <c r="L11">
        <f t="shared" si="2"/>
        <v>1</v>
      </c>
      <c r="M11" t="s">
        <v>21</v>
      </c>
    </row>
    <row r="12" spans="1:13" x14ac:dyDescent="0.4">
      <c r="A12">
        <v>300000</v>
      </c>
      <c r="B12">
        <v>350000</v>
      </c>
      <c r="C12">
        <v>350000</v>
      </c>
      <c r="D12">
        <f t="shared" si="1"/>
        <v>0</v>
      </c>
      <c r="E12">
        <v>0</v>
      </c>
      <c r="F12">
        <f t="shared" ca="1" si="0"/>
        <v>1</v>
      </c>
      <c r="G12">
        <v>3</v>
      </c>
      <c r="H12">
        <v>1</v>
      </c>
      <c r="I12">
        <v>1</v>
      </c>
      <c r="J12">
        <v>1</v>
      </c>
      <c r="K12" t="str">
        <f t="shared" si="3"/>
        <v>불량</v>
      </c>
      <c r="L12">
        <f t="shared" si="2"/>
        <v>1</v>
      </c>
      <c r="M12" t="s">
        <v>22</v>
      </c>
    </row>
    <row r="13" spans="1:13" x14ac:dyDescent="0.4">
      <c r="A13">
        <v>300000</v>
      </c>
      <c r="B13">
        <v>550000</v>
      </c>
      <c r="C13">
        <v>480000</v>
      </c>
      <c r="D13">
        <f t="shared" si="1"/>
        <v>70000</v>
      </c>
      <c r="E13">
        <v>1</v>
      </c>
      <c r="F13">
        <f t="shared" ca="1" si="0"/>
        <v>2</v>
      </c>
      <c r="G13">
        <v>6</v>
      </c>
      <c r="H13">
        <v>5</v>
      </c>
      <c r="I13">
        <v>1</v>
      </c>
      <c r="J13">
        <v>0</v>
      </c>
      <c r="K13" t="str">
        <f t="shared" si="3"/>
        <v>우수</v>
      </c>
      <c r="L13">
        <f t="shared" si="2"/>
        <v>1</v>
      </c>
      <c r="M13" t="s">
        <v>23</v>
      </c>
    </row>
    <row r="14" spans="1:13" x14ac:dyDescent="0.4">
      <c r="A14">
        <v>200000</v>
      </c>
      <c r="B14">
        <v>270000</v>
      </c>
      <c r="C14">
        <v>450000</v>
      </c>
      <c r="D14">
        <f t="shared" si="1"/>
        <v>-180000</v>
      </c>
      <c r="E14">
        <v>0</v>
      </c>
      <c r="F14">
        <f t="shared" ca="1" si="0"/>
        <v>5</v>
      </c>
      <c r="G14">
        <v>1</v>
      </c>
      <c r="H14">
        <v>1</v>
      </c>
      <c r="I14">
        <v>0</v>
      </c>
      <c r="J14">
        <v>0</v>
      </c>
      <c r="K14" t="str">
        <f t="shared" si="3"/>
        <v>매우우수</v>
      </c>
      <c r="L14">
        <v>0</v>
      </c>
      <c r="M14" t="s">
        <v>24</v>
      </c>
    </row>
    <row r="15" spans="1:13" x14ac:dyDescent="0.4">
      <c r="A15">
        <v>300000</v>
      </c>
      <c r="B15">
        <v>750000</v>
      </c>
      <c r="C15">
        <v>600000</v>
      </c>
      <c r="D15">
        <f t="shared" si="1"/>
        <v>150000</v>
      </c>
      <c r="E15">
        <v>0</v>
      </c>
      <c r="F15">
        <f t="shared" ca="1" si="0"/>
        <v>2</v>
      </c>
      <c r="G15">
        <v>6</v>
      </c>
      <c r="H15">
        <v>6</v>
      </c>
      <c r="I15">
        <v>0</v>
      </c>
      <c r="J15">
        <v>0</v>
      </c>
      <c r="K15" t="str">
        <f t="shared" si="3"/>
        <v>매우우수</v>
      </c>
      <c r="L15">
        <f t="shared" si="2"/>
        <v>1</v>
      </c>
      <c r="M15" t="s">
        <v>25</v>
      </c>
    </row>
    <row r="16" spans="1:13" x14ac:dyDescent="0.4">
      <c r="A16">
        <v>300000</v>
      </c>
      <c r="B16">
        <v>800000</v>
      </c>
      <c r="C16">
        <v>800000</v>
      </c>
      <c r="D16">
        <f t="shared" si="1"/>
        <v>0</v>
      </c>
      <c r="E16">
        <v>0</v>
      </c>
      <c r="F16">
        <f t="shared" ca="1" si="0"/>
        <v>2</v>
      </c>
      <c r="G16">
        <v>3</v>
      </c>
      <c r="H16">
        <v>2</v>
      </c>
      <c r="I16">
        <v>1</v>
      </c>
      <c r="J16">
        <v>0</v>
      </c>
      <c r="K16" t="str">
        <f t="shared" si="3"/>
        <v>우수</v>
      </c>
      <c r="L16">
        <f t="shared" si="2"/>
        <v>1</v>
      </c>
      <c r="M16" t="s">
        <v>26</v>
      </c>
    </row>
    <row r="17" spans="1:13" x14ac:dyDescent="0.4">
      <c r="A17">
        <v>300000</v>
      </c>
      <c r="B17">
        <v>1500000</v>
      </c>
      <c r="C17">
        <v>900000</v>
      </c>
      <c r="D17">
        <f t="shared" si="1"/>
        <v>600000</v>
      </c>
      <c r="E17">
        <v>0</v>
      </c>
      <c r="F17">
        <f t="shared" ca="1" si="0"/>
        <v>2</v>
      </c>
      <c r="G17">
        <v>4</v>
      </c>
      <c r="H17">
        <v>4</v>
      </c>
      <c r="I17">
        <v>0</v>
      </c>
      <c r="J17">
        <v>0</v>
      </c>
      <c r="K17" t="str">
        <f t="shared" si="3"/>
        <v>매우우수</v>
      </c>
      <c r="L17">
        <f t="shared" si="2"/>
        <v>1</v>
      </c>
      <c r="M17" t="s">
        <v>27</v>
      </c>
    </row>
    <row r="18" spans="1:13" x14ac:dyDescent="0.4">
      <c r="A18">
        <v>300000</v>
      </c>
      <c r="B18">
        <v>1000000</v>
      </c>
      <c r="C18">
        <v>700000</v>
      </c>
      <c r="D18">
        <f t="shared" si="1"/>
        <v>300000</v>
      </c>
      <c r="E18">
        <v>0</v>
      </c>
      <c r="F18">
        <f t="shared" ca="1" si="0"/>
        <v>7</v>
      </c>
      <c r="G18">
        <v>3</v>
      </c>
      <c r="H18">
        <v>2</v>
      </c>
      <c r="I18">
        <v>1</v>
      </c>
      <c r="J18">
        <v>0</v>
      </c>
      <c r="K18" t="str">
        <f t="shared" si="3"/>
        <v>우수</v>
      </c>
      <c r="L18">
        <f t="shared" si="2"/>
        <v>1</v>
      </c>
      <c r="M18" t="s">
        <v>28</v>
      </c>
    </row>
    <row r="19" spans="1:13" x14ac:dyDescent="0.4">
      <c r="A19">
        <v>300000</v>
      </c>
      <c r="B19">
        <v>900000</v>
      </c>
      <c r="C19">
        <v>760000</v>
      </c>
      <c r="D19">
        <f t="shared" si="1"/>
        <v>140000</v>
      </c>
      <c r="E19">
        <v>0</v>
      </c>
      <c r="F19">
        <f t="shared" ca="1" si="0"/>
        <v>1</v>
      </c>
      <c r="G19">
        <v>4</v>
      </c>
      <c r="H19">
        <v>3</v>
      </c>
      <c r="I19">
        <v>0</v>
      </c>
      <c r="J19">
        <v>1</v>
      </c>
      <c r="K19" t="str">
        <f t="shared" si="3"/>
        <v>불량</v>
      </c>
      <c r="L19">
        <f t="shared" si="2"/>
        <v>1</v>
      </c>
      <c r="M19" t="s">
        <v>29</v>
      </c>
    </row>
    <row r="20" spans="1:13" x14ac:dyDescent="0.4">
      <c r="A20">
        <v>300000</v>
      </c>
      <c r="B20">
        <v>700000</v>
      </c>
      <c r="C20">
        <v>700000</v>
      </c>
      <c r="D20">
        <f t="shared" si="1"/>
        <v>0</v>
      </c>
      <c r="E20">
        <v>3</v>
      </c>
      <c r="F20">
        <f t="shared" ca="1" si="0"/>
        <v>2</v>
      </c>
      <c r="G20">
        <v>2</v>
      </c>
      <c r="H20">
        <v>2</v>
      </c>
      <c r="I20">
        <v>0</v>
      </c>
      <c r="J20">
        <v>0</v>
      </c>
      <c r="K20" t="str">
        <f t="shared" si="3"/>
        <v>매우우수</v>
      </c>
      <c r="L20">
        <f t="shared" si="2"/>
        <v>1</v>
      </c>
      <c r="M20" t="s">
        <v>30</v>
      </c>
    </row>
    <row r="21" spans="1:13" x14ac:dyDescent="0.4">
      <c r="A21">
        <v>300000</v>
      </c>
      <c r="B21">
        <v>550000</v>
      </c>
      <c r="C21">
        <v>250000</v>
      </c>
      <c r="D21">
        <f t="shared" si="1"/>
        <v>300000</v>
      </c>
      <c r="E21">
        <v>0</v>
      </c>
      <c r="F21">
        <f t="shared" ca="1" si="0"/>
        <v>1</v>
      </c>
      <c r="G21">
        <v>4</v>
      </c>
      <c r="H21">
        <v>3</v>
      </c>
      <c r="I21">
        <v>1</v>
      </c>
      <c r="J21">
        <v>0</v>
      </c>
      <c r="K21" t="str">
        <f t="shared" si="3"/>
        <v>우수</v>
      </c>
      <c r="L21">
        <f t="shared" si="2"/>
        <v>1</v>
      </c>
      <c r="M21" t="s">
        <v>31</v>
      </c>
    </row>
    <row r="22" spans="1:13" x14ac:dyDescent="0.4">
      <c r="A22">
        <v>300000</v>
      </c>
      <c r="B22">
        <v>300000</v>
      </c>
      <c r="C22">
        <v>500000</v>
      </c>
      <c r="D22">
        <f t="shared" si="1"/>
        <v>-200000</v>
      </c>
      <c r="E22">
        <v>0</v>
      </c>
      <c r="F22">
        <f t="shared" ca="1" si="0"/>
        <v>1</v>
      </c>
      <c r="G22">
        <v>3</v>
      </c>
      <c r="H22">
        <v>3</v>
      </c>
      <c r="I22">
        <v>0</v>
      </c>
      <c r="J22">
        <v>0</v>
      </c>
      <c r="K22" t="str">
        <f t="shared" si="3"/>
        <v>매우우수</v>
      </c>
      <c r="L22">
        <v>1</v>
      </c>
      <c r="M22" t="s">
        <v>32</v>
      </c>
    </row>
    <row r="23" spans="1:13" x14ac:dyDescent="0.4">
      <c r="A23">
        <v>300000</v>
      </c>
      <c r="B23">
        <v>400000</v>
      </c>
      <c r="C23">
        <v>280000</v>
      </c>
      <c r="D23">
        <f t="shared" si="1"/>
        <v>120000</v>
      </c>
      <c r="E23">
        <v>0</v>
      </c>
      <c r="F23">
        <f t="shared" ca="1" si="0"/>
        <v>7</v>
      </c>
      <c r="G23">
        <v>3</v>
      </c>
      <c r="H23">
        <v>0</v>
      </c>
      <c r="I23">
        <v>2</v>
      </c>
      <c r="J23">
        <v>1</v>
      </c>
      <c r="K23" t="str">
        <f t="shared" si="3"/>
        <v>불량</v>
      </c>
      <c r="L23">
        <f t="shared" si="2"/>
        <v>1</v>
      </c>
      <c r="M23" t="s">
        <v>33</v>
      </c>
    </row>
    <row r="24" spans="1:13" x14ac:dyDescent="0.4">
      <c r="A24">
        <v>100000</v>
      </c>
      <c r="B24">
        <v>585000</v>
      </c>
      <c r="C24">
        <v>537000</v>
      </c>
      <c r="D24">
        <f t="shared" ref="D24:D51" si="4">B24-C24</f>
        <v>48000</v>
      </c>
      <c r="E24">
        <v>0</v>
      </c>
      <c r="F24">
        <f t="shared" ref="F24:F58" ca="1" si="5">IFERROR(CHOOSE($F24,5,1,2,2,3,4,5,6,7),"합의금")</f>
        <v>5</v>
      </c>
      <c r="G24">
        <v>2</v>
      </c>
      <c r="H24">
        <v>2</v>
      </c>
      <c r="I24">
        <v>0</v>
      </c>
      <c r="J24">
        <v>0</v>
      </c>
      <c r="K24" t="str">
        <f t="shared" ref="K24:K51" si="6">IF(G24=H24,"매우우수",IF(J24&gt;0,"불량", IF(I24/G24&lt;0.5,"우수","보통")))</f>
        <v>매우우수</v>
      </c>
      <c r="L24">
        <f t="shared" ref="L24:L50" si="7">IF($D24&gt;=0,1,IF($N25="O",1,0))</f>
        <v>1</v>
      </c>
      <c r="M24" t="s">
        <v>34</v>
      </c>
    </row>
    <row r="25" spans="1:13" x14ac:dyDescent="0.4">
      <c r="A25">
        <v>300000</v>
      </c>
      <c r="B25">
        <v>400000</v>
      </c>
      <c r="C25">
        <v>300000</v>
      </c>
      <c r="D25">
        <f t="shared" si="4"/>
        <v>100000</v>
      </c>
      <c r="E25">
        <v>0</v>
      </c>
      <c r="F25">
        <f t="shared" ca="1" si="5"/>
        <v>3</v>
      </c>
      <c r="G25" s="3">
        <v>3</v>
      </c>
      <c r="H25" s="3">
        <v>2</v>
      </c>
      <c r="I25" s="3">
        <v>1</v>
      </c>
      <c r="J25" s="3">
        <v>0</v>
      </c>
      <c r="K25" t="str">
        <f t="shared" si="6"/>
        <v>우수</v>
      </c>
      <c r="L25">
        <f t="shared" si="7"/>
        <v>1</v>
      </c>
      <c r="M25" t="s">
        <v>35</v>
      </c>
    </row>
    <row r="26" spans="1:13" x14ac:dyDescent="0.4">
      <c r="A26">
        <v>150000</v>
      </c>
      <c r="B26">
        <v>600000</v>
      </c>
      <c r="C26">
        <v>500000</v>
      </c>
      <c r="D26">
        <f t="shared" si="4"/>
        <v>100000</v>
      </c>
      <c r="E26">
        <v>1</v>
      </c>
      <c r="F26">
        <f t="shared" ca="1" si="5"/>
        <v>5</v>
      </c>
      <c r="G26" s="3">
        <v>4</v>
      </c>
      <c r="H26" s="3">
        <v>1</v>
      </c>
      <c r="I26" s="3">
        <v>3</v>
      </c>
      <c r="J26" s="3">
        <v>0</v>
      </c>
      <c r="K26" t="str">
        <f t="shared" si="6"/>
        <v>보통</v>
      </c>
      <c r="L26">
        <f t="shared" si="7"/>
        <v>1</v>
      </c>
      <c r="M26" t="s">
        <v>36</v>
      </c>
    </row>
    <row r="27" spans="1:13" x14ac:dyDescent="0.4">
      <c r="A27">
        <v>300000</v>
      </c>
      <c r="B27">
        <v>1600000</v>
      </c>
      <c r="C27">
        <v>900000</v>
      </c>
      <c r="D27">
        <f t="shared" si="4"/>
        <v>700000</v>
      </c>
      <c r="E27">
        <v>1</v>
      </c>
      <c r="F27">
        <f t="shared" ca="1" si="5"/>
        <v>5</v>
      </c>
      <c r="G27" s="3">
        <v>3</v>
      </c>
      <c r="H27" s="3">
        <v>0</v>
      </c>
      <c r="I27" s="3">
        <v>3</v>
      </c>
      <c r="J27" s="3">
        <v>0</v>
      </c>
      <c r="K27" t="str">
        <f t="shared" si="6"/>
        <v>보통</v>
      </c>
      <c r="L27">
        <f t="shared" si="7"/>
        <v>1</v>
      </c>
      <c r="M27" t="s">
        <v>37</v>
      </c>
    </row>
    <row r="28" spans="1:13" x14ac:dyDescent="0.4">
      <c r="A28">
        <v>200000</v>
      </c>
      <c r="B28">
        <v>400000</v>
      </c>
      <c r="C28">
        <v>350000</v>
      </c>
      <c r="D28">
        <f t="shared" si="4"/>
        <v>50000</v>
      </c>
      <c r="E28">
        <v>1</v>
      </c>
      <c r="F28">
        <f t="shared" ca="1" si="5"/>
        <v>7</v>
      </c>
      <c r="G28" s="3">
        <v>4</v>
      </c>
      <c r="H28" s="3">
        <v>3</v>
      </c>
      <c r="I28" s="3">
        <v>1</v>
      </c>
      <c r="J28" s="3">
        <v>0</v>
      </c>
      <c r="K28" t="str">
        <f t="shared" si="6"/>
        <v>우수</v>
      </c>
      <c r="L28">
        <f t="shared" si="7"/>
        <v>1</v>
      </c>
      <c r="M28" t="s">
        <v>38</v>
      </c>
    </row>
    <row r="29" spans="1:13" x14ac:dyDescent="0.4">
      <c r="A29">
        <v>300000</v>
      </c>
      <c r="B29">
        <v>800000</v>
      </c>
      <c r="C29">
        <v>800000</v>
      </c>
      <c r="D29">
        <f t="shared" si="4"/>
        <v>0</v>
      </c>
      <c r="E29">
        <v>0</v>
      </c>
      <c r="F29">
        <f t="shared" ca="1" si="5"/>
        <v>1</v>
      </c>
      <c r="G29" s="3">
        <v>1</v>
      </c>
      <c r="H29" s="3">
        <v>1</v>
      </c>
      <c r="I29" s="3">
        <v>0</v>
      </c>
      <c r="J29" s="3">
        <v>0</v>
      </c>
      <c r="K29" t="str">
        <f t="shared" si="6"/>
        <v>매우우수</v>
      </c>
      <c r="L29">
        <f t="shared" si="7"/>
        <v>1</v>
      </c>
      <c r="M29" t="s">
        <v>39</v>
      </c>
    </row>
    <row r="30" spans="1:13" x14ac:dyDescent="0.4">
      <c r="A30">
        <v>300000</v>
      </c>
      <c r="B30">
        <v>500000</v>
      </c>
      <c r="C30">
        <v>400000</v>
      </c>
      <c r="D30">
        <f t="shared" si="4"/>
        <v>100000</v>
      </c>
      <c r="E30">
        <v>0</v>
      </c>
      <c r="F30">
        <f t="shared" ca="1" si="5"/>
        <v>1</v>
      </c>
      <c r="G30" s="3">
        <v>6</v>
      </c>
      <c r="H30" s="3">
        <v>6</v>
      </c>
      <c r="I30" s="3">
        <v>0</v>
      </c>
      <c r="J30" s="3">
        <v>0</v>
      </c>
      <c r="K30" t="str">
        <f t="shared" si="6"/>
        <v>매우우수</v>
      </c>
      <c r="L30">
        <f t="shared" si="7"/>
        <v>1</v>
      </c>
      <c r="M30" t="s">
        <v>40</v>
      </c>
    </row>
    <row r="31" spans="1:13" x14ac:dyDescent="0.4">
      <c r="A31">
        <v>300000</v>
      </c>
      <c r="B31">
        <v>450000</v>
      </c>
      <c r="C31">
        <v>210000</v>
      </c>
      <c r="D31">
        <f t="shared" si="4"/>
        <v>240000</v>
      </c>
      <c r="E31">
        <v>1</v>
      </c>
      <c r="F31">
        <f t="shared" ca="1" si="5"/>
        <v>3</v>
      </c>
      <c r="G31" s="3">
        <v>4</v>
      </c>
      <c r="H31" s="3">
        <v>2</v>
      </c>
      <c r="I31" s="3">
        <v>2</v>
      </c>
      <c r="J31" s="3">
        <v>0</v>
      </c>
      <c r="K31" t="str">
        <f t="shared" si="6"/>
        <v>보통</v>
      </c>
      <c r="L31">
        <f t="shared" si="7"/>
        <v>1</v>
      </c>
      <c r="M31" t="s">
        <v>41</v>
      </c>
    </row>
    <row r="32" spans="1:13" x14ac:dyDescent="0.4">
      <c r="A32">
        <v>300000</v>
      </c>
      <c r="B32">
        <v>500000</v>
      </c>
      <c r="C32">
        <v>230000</v>
      </c>
      <c r="D32">
        <f t="shared" si="4"/>
        <v>270000</v>
      </c>
      <c r="E32">
        <v>2</v>
      </c>
      <c r="F32">
        <f t="shared" ca="1" si="5"/>
        <v>2</v>
      </c>
      <c r="G32" s="3">
        <v>3</v>
      </c>
      <c r="H32" s="3">
        <v>1</v>
      </c>
      <c r="I32" s="3">
        <v>2</v>
      </c>
      <c r="J32" s="3">
        <v>0</v>
      </c>
      <c r="K32" t="str">
        <f t="shared" si="6"/>
        <v>보통</v>
      </c>
      <c r="L32">
        <f t="shared" si="7"/>
        <v>1</v>
      </c>
      <c r="M32" t="s">
        <v>42</v>
      </c>
    </row>
    <row r="33" spans="1:13" x14ac:dyDescent="0.4">
      <c r="A33">
        <v>300000</v>
      </c>
      <c r="B33">
        <v>500000</v>
      </c>
      <c r="C33">
        <v>400000</v>
      </c>
      <c r="D33">
        <f t="shared" si="4"/>
        <v>100000</v>
      </c>
      <c r="E33">
        <v>1</v>
      </c>
      <c r="F33">
        <f t="shared" ca="1" si="5"/>
        <v>3</v>
      </c>
      <c r="G33" s="3">
        <v>3</v>
      </c>
      <c r="H33" s="3">
        <v>1</v>
      </c>
      <c r="I33" s="3">
        <v>2</v>
      </c>
      <c r="J33" s="3">
        <v>0</v>
      </c>
      <c r="K33" t="str">
        <f t="shared" si="6"/>
        <v>보통</v>
      </c>
      <c r="L33">
        <f t="shared" si="7"/>
        <v>1</v>
      </c>
      <c r="M33" t="s">
        <v>43</v>
      </c>
    </row>
    <row r="34" spans="1:13" x14ac:dyDescent="0.4">
      <c r="A34">
        <v>100000</v>
      </c>
      <c r="B34">
        <v>470000</v>
      </c>
      <c r="C34">
        <v>380000</v>
      </c>
      <c r="D34">
        <f t="shared" si="4"/>
        <v>90000</v>
      </c>
      <c r="E34">
        <v>4</v>
      </c>
      <c r="F34">
        <f t="shared" ca="1" si="5"/>
        <v>2</v>
      </c>
      <c r="G34" s="3">
        <v>3</v>
      </c>
      <c r="H34" s="3">
        <v>3</v>
      </c>
      <c r="I34" s="3">
        <v>0</v>
      </c>
      <c r="J34" s="3">
        <v>0</v>
      </c>
      <c r="K34" t="str">
        <f t="shared" si="6"/>
        <v>매우우수</v>
      </c>
      <c r="L34">
        <f t="shared" si="7"/>
        <v>1</v>
      </c>
      <c r="M34" t="s">
        <v>44</v>
      </c>
    </row>
    <row r="35" spans="1:13" x14ac:dyDescent="0.4">
      <c r="A35">
        <v>300000</v>
      </c>
      <c r="B35">
        <v>1550000</v>
      </c>
      <c r="C35">
        <v>1400000</v>
      </c>
      <c r="D35">
        <f t="shared" si="4"/>
        <v>150000</v>
      </c>
      <c r="E35">
        <v>2</v>
      </c>
      <c r="F35">
        <f t="shared" ca="1" si="5"/>
        <v>3</v>
      </c>
      <c r="G35" s="3">
        <v>2</v>
      </c>
      <c r="H35" s="3">
        <v>2</v>
      </c>
      <c r="I35" s="3">
        <v>0</v>
      </c>
      <c r="J35" s="3">
        <v>0</v>
      </c>
      <c r="K35" t="str">
        <f t="shared" si="6"/>
        <v>매우우수</v>
      </c>
      <c r="L35">
        <f t="shared" si="7"/>
        <v>1</v>
      </c>
      <c r="M35" t="s">
        <v>45</v>
      </c>
    </row>
    <row r="36" spans="1:13" x14ac:dyDescent="0.4">
      <c r="A36">
        <v>300000</v>
      </c>
      <c r="B36">
        <v>1800000</v>
      </c>
      <c r="C36">
        <v>1800000</v>
      </c>
      <c r="D36">
        <f t="shared" si="4"/>
        <v>0</v>
      </c>
      <c r="E36">
        <v>2</v>
      </c>
      <c r="F36">
        <f t="shared" ca="1" si="5"/>
        <v>1</v>
      </c>
      <c r="G36" s="3">
        <v>4</v>
      </c>
      <c r="H36" s="3">
        <v>0</v>
      </c>
      <c r="I36" s="3">
        <v>4</v>
      </c>
      <c r="J36" s="3">
        <v>0</v>
      </c>
      <c r="K36" t="str">
        <f t="shared" si="6"/>
        <v>보통</v>
      </c>
      <c r="L36">
        <f t="shared" si="7"/>
        <v>1</v>
      </c>
      <c r="M36" t="s">
        <v>46</v>
      </c>
    </row>
    <row r="37" spans="1:13" x14ac:dyDescent="0.4">
      <c r="A37">
        <v>300000</v>
      </c>
      <c r="B37">
        <v>220000</v>
      </c>
      <c r="C37">
        <v>190000</v>
      </c>
      <c r="D37">
        <f t="shared" si="4"/>
        <v>30000</v>
      </c>
      <c r="E37">
        <v>2</v>
      </c>
      <c r="F37">
        <f t="shared" ca="1" si="5"/>
        <v>5</v>
      </c>
      <c r="G37" s="3">
        <v>1</v>
      </c>
      <c r="H37" s="3">
        <v>1</v>
      </c>
      <c r="I37" s="3">
        <v>0</v>
      </c>
      <c r="J37" s="3">
        <v>0</v>
      </c>
      <c r="K37" t="str">
        <f t="shared" si="6"/>
        <v>매우우수</v>
      </c>
      <c r="L37">
        <f t="shared" si="7"/>
        <v>1</v>
      </c>
      <c r="M37" t="s">
        <v>47</v>
      </c>
    </row>
    <row r="38" spans="1:13" x14ac:dyDescent="0.4">
      <c r="A38">
        <v>300000</v>
      </c>
      <c r="B38">
        <v>292000</v>
      </c>
      <c r="C38">
        <v>250000</v>
      </c>
      <c r="D38">
        <f t="shared" si="4"/>
        <v>42000</v>
      </c>
      <c r="E38">
        <v>1</v>
      </c>
      <c r="F38">
        <f t="shared" ca="1" si="5"/>
        <v>1</v>
      </c>
      <c r="G38" s="3">
        <v>1</v>
      </c>
      <c r="H38" s="3">
        <v>1</v>
      </c>
      <c r="I38" s="3">
        <v>0</v>
      </c>
      <c r="J38" s="3">
        <v>0</v>
      </c>
      <c r="K38" t="str">
        <f t="shared" si="6"/>
        <v>매우우수</v>
      </c>
      <c r="L38">
        <f t="shared" si="7"/>
        <v>1</v>
      </c>
      <c r="M38" t="s">
        <v>48</v>
      </c>
    </row>
    <row r="39" spans="1:13" x14ac:dyDescent="0.4">
      <c r="A39">
        <v>300000</v>
      </c>
      <c r="B39">
        <v>900000</v>
      </c>
      <c r="C39">
        <v>700000</v>
      </c>
      <c r="D39">
        <f t="shared" si="4"/>
        <v>200000</v>
      </c>
      <c r="E39">
        <v>1</v>
      </c>
      <c r="F39">
        <f t="shared" ca="1" si="5"/>
        <v>1</v>
      </c>
      <c r="G39" s="3">
        <v>2</v>
      </c>
      <c r="H39" s="3">
        <v>2</v>
      </c>
      <c r="I39" s="3">
        <v>0</v>
      </c>
      <c r="J39" s="3">
        <v>0</v>
      </c>
      <c r="K39" t="str">
        <f t="shared" si="6"/>
        <v>매우우수</v>
      </c>
      <c r="L39">
        <f t="shared" si="7"/>
        <v>1</v>
      </c>
      <c r="M39" t="s">
        <v>49</v>
      </c>
    </row>
    <row r="40" spans="1:13" x14ac:dyDescent="0.4">
      <c r="A40">
        <v>300000</v>
      </c>
      <c r="B40">
        <v>700000</v>
      </c>
      <c r="C40">
        <v>700000</v>
      </c>
      <c r="D40">
        <f t="shared" si="4"/>
        <v>0</v>
      </c>
      <c r="E40">
        <v>2</v>
      </c>
      <c r="F40">
        <f t="shared" ca="1" si="5"/>
        <v>1</v>
      </c>
      <c r="G40" s="3">
        <v>3</v>
      </c>
      <c r="H40" s="3">
        <v>3</v>
      </c>
      <c r="I40" s="3">
        <v>0</v>
      </c>
      <c r="J40" s="3">
        <v>0</v>
      </c>
      <c r="K40" t="str">
        <f t="shared" si="6"/>
        <v>매우우수</v>
      </c>
      <c r="L40">
        <f t="shared" si="7"/>
        <v>1</v>
      </c>
      <c r="M40" t="s">
        <v>50</v>
      </c>
    </row>
    <row r="41" spans="1:13" x14ac:dyDescent="0.4">
      <c r="A41">
        <v>300000</v>
      </c>
      <c r="B41">
        <v>800000</v>
      </c>
      <c r="C41">
        <v>630000</v>
      </c>
      <c r="D41">
        <f t="shared" si="4"/>
        <v>170000</v>
      </c>
      <c r="E41" t="s">
        <v>51</v>
      </c>
      <c r="F41">
        <f t="shared" ca="1" si="5"/>
        <v>2</v>
      </c>
      <c r="G41" s="3">
        <v>3</v>
      </c>
      <c r="H41" s="3">
        <v>0</v>
      </c>
      <c r="I41" s="3">
        <v>2</v>
      </c>
      <c r="J41" s="3">
        <v>1</v>
      </c>
      <c r="K41" t="str">
        <f t="shared" si="6"/>
        <v>불량</v>
      </c>
      <c r="L41">
        <f t="shared" si="7"/>
        <v>1</v>
      </c>
      <c r="M41" t="s">
        <v>52</v>
      </c>
    </row>
    <row r="42" spans="1:13" x14ac:dyDescent="0.4">
      <c r="A42">
        <v>300000</v>
      </c>
      <c r="B42">
        <v>600000</v>
      </c>
      <c r="C42">
        <v>580000</v>
      </c>
      <c r="D42">
        <f t="shared" si="4"/>
        <v>20000</v>
      </c>
      <c r="E42">
        <v>2</v>
      </c>
      <c r="F42">
        <f t="shared" ca="1" si="5"/>
        <v>7</v>
      </c>
      <c r="G42" s="3">
        <v>6</v>
      </c>
      <c r="H42" s="3">
        <v>6</v>
      </c>
      <c r="I42" s="3">
        <v>0</v>
      </c>
      <c r="J42" s="3">
        <v>0</v>
      </c>
      <c r="K42" t="str">
        <f t="shared" si="6"/>
        <v>매우우수</v>
      </c>
      <c r="L42">
        <f t="shared" si="7"/>
        <v>1</v>
      </c>
      <c r="M42" t="s">
        <v>53</v>
      </c>
    </row>
    <row r="43" spans="1:13" x14ac:dyDescent="0.4">
      <c r="A43">
        <v>300000</v>
      </c>
      <c r="B43">
        <v>700000</v>
      </c>
      <c r="C43">
        <v>700000</v>
      </c>
      <c r="D43">
        <f t="shared" si="4"/>
        <v>0</v>
      </c>
      <c r="E43">
        <v>4</v>
      </c>
      <c r="F43">
        <f t="shared" ca="1" si="5"/>
        <v>5</v>
      </c>
      <c r="G43" s="3">
        <v>5</v>
      </c>
      <c r="H43" s="3">
        <v>5</v>
      </c>
      <c r="I43" s="3">
        <v>0</v>
      </c>
      <c r="J43" s="3">
        <v>0</v>
      </c>
      <c r="K43" t="str">
        <f t="shared" si="6"/>
        <v>매우우수</v>
      </c>
      <c r="L43">
        <f t="shared" si="7"/>
        <v>1</v>
      </c>
      <c r="M43" t="s">
        <v>54</v>
      </c>
    </row>
    <row r="44" spans="1:13" x14ac:dyDescent="0.4">
      <c r="A44">
        <v>300000</v>
      </c>
      <c r="B44">
        <v>500000</v>
      </c>
      <c r="C44">
        <v>400000</v>
      </c>
      <c r="D44">
        <f t="shared" si="4"/>
        <v>100000</v>
      </c>
      <c r="E44">
        <v>0</v>
      </c>
      <c r="F44">
        <f t="shared" ca="1" si="5"/>
        <v>2</v>
      </c>
      <c r="G44" s="3">
        <v>3</v>
      </c>
      <c r="H44" s="3">
        <v>3</v>
      </c>
      <c r="I44" s="3">
        <v>0</v>
      </c>
      <c r="J44" s="3">
        <v>0</v>
      </c>
      <c r="K44" t="str">
        <f t="shared" si="6"/>
        <v>매우우수</v>
      </c>
      <c r="L44">
        <f t="shared" si="7"/>
        <v>1</v>
      </c>
      <c r="M44" t="s">
        <v>55</v>
      </c>
    </row>
    <row r="45" spans="1:13" x14ac:dyDescent="0.4">
      <c r="A45">
        <v>200000</v>
      </c>
      <c r="B45">
        <v>585000</v>
      </c>
      <c r="C45">
        <v>527000</v>
      </c>
      <c r="D45">
        <f t="shared" si="4"/>
        <v>58000</v>
      </c>
      <c r="E45">
        <v>1</v>
      </c>
      <c r="F45">
        <f t="shared" ca="1" si="5"/>
        <v>5</v>
      </c>
      <c r="G45" s="3">
        <v>3</v>
      </c>
      <c r="H45" s="3">
        <v>3</v>
      </c>
      <c r="I45" s="3">
        <v>0</v>
      </c>
      <c r="J45" s="3">
        <v>0</v>
      </c>
      <c r="K45" t="str">
        <f t="shared" si="6"/>
        <v>매우우수</v>
      </c>
      <c r="L45">
        <f t="shared" si="7"/>
        <v>1</v>
      </c>
      <c r="M45" t="s">
        <v>56</v>
      </c>
    </row>
    <row r="46" spans="1:13" x14ac:dyDescent="0.4">
      <c r="A46">
        <v>300000</v>
      </c>
      <c r="B46">
        <v>950000</v>
      </c>
      <c r="C46">
        <v>800000</v>
      </c>
      <c r="D46">
        <f t="shared" si="4"/>
        <v>150000</v>
      </c>
      <c r="E46">
        <v>3</v>
      </c>
      <c r="F46">
        <f t="shared" ca="1" si="5"/>
        <v>3</v>
      </c>
      <c r="G46" s="3">
        <v>4</v>
      </c>
      <c r="H46" s="3">
        <v>4</v>
      </c>
      <c r="I46" s="3">
        <v>0</v>
      </c>
      <c r="J46" s="3">
        <v>0</v>
      </c>
      <c r="K46" t="str">
        <f t="shared" si="6"/>
        <v>매우우수</v>
      </c>
      <c r="L46">
        <f t="shared" si="7"/>
        <v>1</v>
      </c>
      <c r="M46" t="s">
        <v>57</v>
      </c>
    </row>
    <row r="47" spans="1:13" x14ac:dyDescent="0.4">
      <c r="A47">
        <v>300000</v>
      </c>
      <c r="B47">
        <v>500000</v>
      </c>
      <c r="C47">
        <v>500000</v>
      </c>
      <c r="D47">
        <f t="shared" si="4"/>
        <v>0</v>
      </c>
      <c r="E47" t="s">
        <v>58</v>
      </c>
      <c r="F47">
        <f t="shared" ca="1" si="5"/>
        <v>4</v>
      </c>
      <c r="G47" s="3">
        <v>5</v>
      </c>
      <c r="H47" s="3">
        <v>2</v>
      </c>
      <c r="I47" s="3">
        <v>3</v>
      </c>
      <c r="J47" s="3">
        <v>0</v>
      </c>
      <c r="K47" t="str">
        <f t="shared" si="6"/>
        <v>보통</v>
      </c>
      <c r="L47">
        <f t="shared" si="7"/>
        <v>1</v>
      </c>
      <c r="M47" t="s">
        <v>59</v>
      </c>
    </row>
    <row r="48" spans="1:13" x14ac:dyDescent="0.4">
      <c r="A48">
        <v>300000</v>
      </c>
      <c r="B48">
        <v>1000000</v>
      </c>
      <c r="C48">
        <v>650000</v>
      </c>
      <c r="D48">
        <f t="shared" si="4"/>
        <v>350000</v>
      </c>
      <c r="E48">
        <v>0</v>
      </c>
      <c r="F48">
        <f t="shared" ca="1" si="5"/>
        <v>1</v>
      </c>
      <c r="G48" s="3">
        <v>1</v>
      </c>
      <c r="H48" s="3">
        <v>1</v>
      </c>
      <c r="I48" s="3">
        <v>0</v>
      </c>
      <c r="J48" s="3">
        <v>0</v>
      </c>
      <c r="K48" t="str">
        <f t="shared" si="6"/>
        <v>매우우수</v>
      </c>
      <c r="L48">
        <f t="shared" si="7"/>
        <v>1</v>
      </c>
      <c r="M48" t="s">
        <v>60</v>
      </c>
    </row>
    <row r="49" spans="1:14" x14ac:dyDescent="0.4">
      <c r="A49">
        <v>300000</v>
      </c>
      <c r="B49">
        <v>900000</v>
      </c>
      <c r="C49">
        <v>900000</v>
      </c>
      <c r="D49">
        <f t="shared" si="4"/>
        <v>0</v>
      </c>
      <c r="E49">
        <v>2</v>
      </c>
      <c r="F49">
        <f t="shared" ca="1" si="5"/>
        <v>3</v>
      </c>
      <c r="G49" s="3">
        <v>1</v>
      </c>
      <c r="H49" s="3">
        <v>1</v>
      </c>
      <c r="I49" s="3">
        <v>0</v>
      </c>
      <c r="J49" s="3">
        <v>0</v>
      </c>
      <c r="K49" t="str">
        <f t="shared" si="6"/>
        <v>매우우수</v>
      </c>
      <c r="L49">
        <f t="shared" si="7"/>
        <v>1</v>
      </c>
      <c r="M49" t="s">
        <v>61</v>
      </c>
    </row>
    <row r="50" spans="1:14" x14ac:dyDescent="0.4">
      <c r="A50">
        <v>250000</v>
      </c>
      <c r="B50">
        <v>760000</v>
      </c>
      <c r="C50">
        <v>670000</v>
      </c>
      <c r="D50">
        <f t="shared" si="4"/>
        <v>90000</v>
      </c>
      <c r="E50">
        <v>1</v>
      </c>
      <c r="F50">
        <f t="shared" ca="1" si="5"/>
        <v>2</v>
      </c>
      <c r="G50">
        <v>5</v>
      </c>
      <c r="H50">
        <v>5</v>
      </c>
      <c r="I50">
        <v>0</v>
      </c>
      <c r="J50">
        <v>0</v>
      </c>
      <c r="K50" t="str">
        <f t="shared" si="6"/>
        <v>매우우수</v>
      </c>
      <c r="L50">
        <f t="shared" si="7"/>
        <v>1</v>
      </c>
      <c r="M50" t="s">
        <v>62</v>
      </c>
    </row>
    <row r="51" spans="1:14" x14ac:dyDescent="0.4">
      <c r="A51">
        <v>300000</v>
      </c>
      <c r="B51">
        <v>500000</v>
      </c>
      <c r="C51">
        <v>700000</v>
      </c>
      <c r="D51">
        <f t="shared" si="4"/>
        <v>-200000</v>
      </c>
      <c r="E51">
        <v>0</v>
      </c>
      <c r="F51">
        <f t="shared" ca="1" si="5"/>
        <v>1</v>
      </c>
      <c r="G51">
        <v>1</v>
      </c>
      <c r="H51">
        <v>1</v>
      </c>
      <c r="I51">
        <v>0</v>
      </c>
      <c r="J51">
        <v>0</v>
      </c>
      <c r="K51" t="str">
        <f t="shared" si="6"/>
        <v>매우우수</v>
      </c>
      <c r="L51">
        <v>0</v>
      </c>
      <c r="M51" t="s">
        <v>63</v>
      </c>
    </row>
    <row r="52" spans="1:14" x14ac:dyDescent="0.4">
      <c r="A52">
        <v>300000</v>
      </c>
      <c r="B52">
        <v>500000</v>
      </c>
      <c r="C52">
        <v>230000</v>
      </c>
      <c r="D52">
        <f t="shared" ref="D52:D58" si="8">B52-C52</f>
        <v>270000</v>
      </c>
      <c r="E52">
        <v>0</v>
      </c>
      <c r="F52">
        <f t="shared" ca="1" si="5"/>
        <v>7</v>
      </c>
      <c r="G52">
        <v>2</v>
      </c>
      <c r="H52">
        <v>2</v>
      </c>
      <c r="I52">
        <v>0</v>
      </c>
      <c r="J52">
        <v>0</v>
      </c>
      <c r="K52" t="str">
        <f t="shared" ref="K52:K58" si="9">IF(G52=H52,"매우우수",IF(J52&gt;0,"불량", IF(I52/G52&lt;0.5,"우수","보통")))</f>
        <v>매우우수</v>
      </c>
      <c r="L52">
        <f t="shared" ref="L52:L58" si="10">IF($D52&gt;=0,1,IF($N53="O",1,0))</f>
        <v>1</v>
      </c>
      <c r="M52" t="s">
        <v>64</v>
      </c>
    </row>
    <row r="53" spans="1:14" x14ac:dyDescent="0.4">
      <c r="A53">
        <v>200000</v>
      </c>
      <c r="B53">
        <v>462320</v>
      </c>
      <c r="C53">
        <v>410000</v>
      </c>
      <c r="D53">
        <f t="shared" si="8"/>
        <v>52320</v>
      </c>
      <c r="E53">
        <v>4</v>
      </c>
      <c r="F53">
        <f t="shared" ca="1" si="5"/>
        <v>2</v>
      </c>
      <c r="G53">
        <v>3</v>
      </c>
      <c r="H53">
        <v>3</v>
      </c>
      <c r="I53">
        <v>0</v>
      </c>
      <c r="J53">
        <v>0</v>
      </c>
      <c r="K53" t="str">
        <f t="shared" si="9"/>
        <v>매우우수</v>
      </c>
      <c r="L53">
        <f t="shared" si="10"/>
        <v>1</v>
      </c>
      <c r="M53" t="s">
        <v>65</v>
      </c>
    </row>
    <row r="54" spans="1:14" x14ac:dyDescent="0.4">
      <c r="A54">
        <v>300000</v>
      </c>
      <c r="B54">
        <v>700000</v>
      </c>
      <c r="C54">
        <v>700000</v>
      </c>
      <c r="D54">
        <f t="shared" si="8"/>
        <v>0</v>
      </c>
      <c r="E54">
        <v>4</v>
      </c>
      <c r="F54">
        <f t="shared" ca="1" si="5"/>
        <v>5</v>
      </c>
      <c r="G54">
        <v>6</v>
      </c>
      <c r="H54">
        <v>5</v>
      </c>
      <c r="I54">
        <v>1</v>
      </c>
      <c r="J54">
        <v>0</v>
      </c>
      <c r="K54" t="str">
        <f t="shared" si="9"/>
        <v>우수</v>
      </c>
      <c r="L54">
        <f t="shared" si="10"/>
        <v>1</v>
      </c>
      <c r="M54" t="s">
        <v>66</v>
      </c>
    </row>
    <row r="55" spans="1:14" x14ac:dyDescent="0.4">
      <c r="A55">
        <v>300000</v>
      </c>
      <c r="B55">
        <v>1100000</v>
      </c>
      <c r="C55">
        <v>90000</v>
      </c>
      <c r="D55">
        <f t="shared" si="8"/>
        <v>1010000</v>
      </c>
      <c r="E55" t="s">
        <v>51</v>
      </c>
      <c r="F55">
        <f t="shared" ca="1" si="5"/>
        <v>3</v>
      </c>
      <c r="G55">
        <v>2</v>
      </c>
      <c r="H55">
        <v>2</v>
      </c>
      <c r="I55">
        <v>0</v>
      </c>
      <c r="J55">
        <v>0</v>
      </c>
      <c r="K55" t="str">
        <f t="shared" si="9"/>
        <v>매우우수</v>
      </c>
      <c r="L55">
        <f t="shared" si="10"/>
        <v>1</v>
      </c>
      <c r="M55" t="s">
        <v>67</v>
      </c>
    </row>
    <row r="56" spans="1:14" x14ac:dyDescent="0.4">
      <c r="A56">
        <v>300000</v>
      </c>
      <c r="B56">
        <v>3100000</v>
      </c>
      <c r="C56">
        <v>410000</v>
      </c>
      <c r="D56">
        <f t="shared" si="8"/>
        <v>2690000</v>
      </c>
      <c r="E56">
        <v>4</v>
      </c>
      <c r="F56">
        <f t="shared" ca="1" si="5"/>
        <v>4</v>
      </c>
      <c r="G56">
        <v>3</v>
      </c>
      <c r="H56">
        <v>0</v>
      </c>
      <c r="I56">
        <v>2</v>
      </c>
      <c r="J56">
        <v>1</v>
      </c>
      <c r="K56" t="str">
        <f t="shared" si="9"/>
        <v>불량</v>
      </c>
      <c r="L56">
        <f t="shared" si="10"/>
        <v>1</v>
      </c>
      <c r="M56" t="s">
        <v>68</v>
      </c>
    </row>
    <row r="57" spans="1:14" x14ac:dyDescent="0.4">
      <c r="A57">
        <v>300000</v>
      </c>
      <c r="B57">
        <v>1850000</v>
      </c>
      <c r="C57">
        <v>390000</v>
      </c>
      <c r="D57">
        <f t="shared" si="8"/>
        <v>1460000</v>
      </c>
      <c r="E57">
        <v>0</v>
      </c>
      <c r="F57">
        <f t="shared" ca="1" si="5"/>
        <v>6</v>
      </c>
      <c r="G57">
        <v>6</v>
      </c>
      <c r="H57">
        <v>2</v>
      </c>
      <c r="I57">
        <v>4</v>
      </c>
      <c r="J57">
        <v>0</v>
      </c>
      <c r="K57" t="str">
        <f t="shared" si="9"/>
        <v>보통</v>
      </c>
      <c r="L57">
        <f t="shared" si="10"/>
        <v>1</v>
      </c>
      <c r="M57" t="s">
        <v>69</v>
      </c>
    </row>
    <row r="58" spans="1:14" x14ac:dyDescent="0.4">
      <c r="A58">
        <v>300000</v>
      </c>
      <c r="B58">
        <v>450000</v>
      </c>
      <c r="C58">
        <v>300000</v>
      </c>
      <c r="D58">
        <f t="shared" si="8"/>
        <v>150000</v>
      </c>
      <c r="E58">
        <v>0</v>
      </c>
      <c r="F58">
        <f t="shared" ca="1" si="5"/>
        <v>6</v>
      </c>
      <c r="G58">
        <v>6</v>
      </c>
      <c r="H58">
        <v>4</v>
      </c>
      <c r="I58">
        <v>2</v>
      </c>
      <c r="J58">
        <v>0</v>
      </c>
      <c r="K58" t="str">
        <f t="shared" si="9"/>
        <v>우수</v>
      </c>
      <c r="L58">
        <f t="shared" si="10"/>
        <v>1</v>
      </c>
      <c r="M58" t="s">
        <v>70</v>
      </c>
    </row>
    <row r="62" spans="1:14" x14ac:dyDescent="0.4">
      <c r="N62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khb723@naver.com</dc:creator>
  <cp:lastModifiedBy>khb723@naver.com</cp:lastModifiedBy>
  <dcterms:created xsi:type="dcterms:W3CDTF">2022-03-21T10:25:34Z</dcterms:created>
  <dcterms:modified xsi:type="dcterms:W3CDTF">2022-04-30T03:07:07Z</dcterms:modified>
</cp:coreProperties>
</file>