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b72\OneDrive\바탕 화면\대학교\3학년\1학기\키다리\금융심사자동화\최종데이터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 l="1"/>
  <c r="K3" i="1" l="1"/>
  <c r="K4" i="1"/>
  <c r="K5" i="1"/>
  <c r="K6" i="1"/>
  <c r="K7" i="1"/>
  <c r="K8" i="1"/>
  <c r="K9" i="1"/>
  <c r="K10" i="1"/>
  <c r="K11" i="1"/>
  <c r="K2" i="1"/>
  <c r="D3" i="1" l="1"/>
  <c r="D4" i="1"/>
  <c r="D5" i="1"/>
  <c r="D6" i="1"/>
  <c r="D7" i="1"/>
  <c r="D8" i="1"/>
  <c r="D9" i="1"/>
  <c r="D10" i="1"/>
  <c r="D11" i="1"/>
  <c r="G3" i="1"/>
  <c r="G4" i="1"/>
  <c r="G5" i="1"/>
  <c r="G6" i="1"/>
  <c r="G7" i="1"/>
  <c r="G8" i="1"/>
  <c r="G9" i="1"/>
  <c r="G10" i="1"/>
  <c r="G11" i="1"/>
  <c r="G2" i="1"/>
  <c r="D2" i="1" l="1"/>
  <c r="F3" i="1" l="1"/>
  <c r="F2" i="1"/>
  <c r="F6" i="1"/>
  <c r="F9" i="1"/>
  <c r="F8" i="1"/>
  <c r="F4" i="1"/>
  <c r="F10" i="1"/>
  <c r="F7" i="1"/>
  <c r="F5" i="1"/>
  <c r="F11" i="1"/>
</calcChain>
</file>

<file path=xl/comments1.xml><?xml version="1.0" encoding="utf-8"?>
<comments xmlns="http://schemas.openxmlformats.org/spreadsheetml/2006/main">
  <authors>
    <author>김예지</author>
  </authors>
  <commentList>
    <comment ref="M6" authorId="0" shapeId="0">
      <text>
        <r>
          <rPr>
            <b/>
            <sz val="9"/>
            <color indexed="81"/>
            <rFont val="돋움"/>
            <family val="3"/>
            <charset val="129"/>
          </rPr>
          <t>김예지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</t>
        </r>
        <r>
          <rPr>
            <sz val="9"/>
            <color indexed="81"/>
            <rFont val="돋움"/>
            <family val="3"/>
            <charset val="129"/>
          </rPr>
          <t>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11" authorId="0" shapeId="0">
      <text>
        <r>
          <rPr>
            <b/>
            <sz val="9"/>
            <color indexed="81"/>
            <rFont val="돋움"/>
            <family val="3"/>
            <charset val="129"/>
          </rPr>
          <t>김예지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월세지원펀드</t>
        </r>
      </text>
    </comment>
  </commentList>
</comments>
</file>

<file path=xl/sharedStrings.xml><?xml version="1.0" encoding="utf-8"?>
<sst xmlns="http://schemas.openxmlformats.org/spreadsheetml/2006/main" count="23" uniqueCount="23">
  <si>
    <t>대출금액</t>
    <phoneticPr fontId="1" type="noConversion"/>
  </si>
  <si>
    <t>월 고정소득액</t>
    <phoneticPr fontId="1" type="noConversion"/>
  </si>
  <si>
    <t>월 고정소비액</t>
    <phoneticPr fontId="1" type="noConversion"/>
  </si>
  <si>
    <t>고정소득액-고정소비액</t>
    <phoneticPr fontId="1" type="noConversion"/>
  </si>
  <si>
    <t>대출 이력</t>
    <phoneticPr fontId="1" type="noConversion"/>
  </si>
  <si>
    <t>대출 사유</t>
    <phoneticPr fontId="1" type="noConversion"/>
  </si>
  <si>
    <t>상환계획(차수)</t>
    <phoneticPr fontId="1" type="noConversion"/>
  </si>
  <si>
    <t>완전납부</t>
    <phoneticPr fontId="1" type="noConversion"/>
  </si>
  <si>
    <t>세모납부</t>
    <phoneticPr fontId="1" type="noConversion"/>
  </si>
  <si>
    <t>미납부</t>
    <phoneticPr fontId="1" type="noConversion"/>
  </si>
  <si>
    <t>상환등급</t>
    <phoneticPr fontId="1" type="noConversion"/>
  </si>
  <si>
    <t>이름</t>
    <phoneticPr fontId="1" type="noConversion"/>
  </si>
  <si>
    <t>조강익</t>
    <phoneticPr fontId="1" type="noConversion"/>
  </si>
  <si>
    <t>권기훈</t>
    <phoneticPr fontId="1" type="noConversion"/>
  </si>
  <si>
    <t>김시윤</t>
    <phoneticPr fontId="1" type="noConversion"/>
  </si>
  <si>
    <t>박지민</t>
    <phoneticPr fontId="1" type="noConversion"/>
  </si>
  <si>
    <t>전충민</t>
    <phoneticPr fontId="1" type="noConversion"/>
  </si>
  <si>
    <t>홍연주</t>
    <phoneticPr fontId="1" type="noConversion"/>
  </si>
  <si>
    <t>노현빈</t>
    <phoneticPr fontId="1" type="noConversion"/>
  </si>
  <si>
    <t>강동진</t>
    <phoneticPr fontId="1" type="noConversion"/>
  </si>
  <si>
    <t>신채영</t>
    <phoneticPr fontId="1" type="noConversion"/>
  </si>
  <si>
    <t>김수찬</t>
    <phoneticPr fontId="1" type="noConversion"/>
  </si>
  <si>
    <t>해결책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</si>
</sst>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G11" sqref="G11"/>
    </sheetView>
  </sheetViews>
  <sheetFormatPr defaultRowHeight="17.399999999999999" x14ac:dyDescent="0.4"/>
  <cols>
    <col min="1" max="1" width="10.59765625" customWidth="1"/>
    <col min="2" max="2" width="12.69921875" customWidth="1"/>
    <col min="3" max="3" width="13.8984375" customWidth="1"/>
    <col min="4" max="4" width="20.59765625" customWidth="1"/>
    <col min="5" max="5" width="9.69921875" customWidth="1"/>
    <col min="6" max="6" width="9.8984375" customWidth="1"/>
    <col min="7" max="7" width="14.3984375" customWidth="1"/>
    <col min="14" max="14" width="15.5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11</v>
      </c>
    </row>
    <row r="2" spans="1:13" x14ac:dyDescent="0.4">
      <c r="A2">
        <v>300000</v>
      </c>
      <c r="B2">
        <v>600000</v>
      </c>
      <c r="C2">
        <v>330000</v>
      </c>
      <c r="D2">
        <f>$B2-$C2</f>
        <v>270000</v>
      </c>
      <c r="E2">
        <v>0</v>
      </c>
      <c r="F2">
        <f ca="1">IFERROR(CHOOSE($F2,5,1,2,2,3,4,5,6,7),"합의금")</f>
        <v>5</v>
      </c>
      <c r="G2">
        <f>$H2+$I2+$J2</f>
        <v>4</v>
      </c>
      <c r="H2">
        <v>3</v>
      </c>
      <c r="I2">
        <v>1</v>
      </c>
      <c r="J2">
        <v>0</v>
      </c>
      <c r="K2" t="str">
        <f>IF(G2=H2,"매우우수",IF(J2&gt;0,"불량", IF(I2/G2&lt;0.5,"우수","보통")))</f>
        <v>우수</v>
      </c>
      <c r="L2">
        <f>IF($D2&gt;=0,1,IF($O2="O",1,0))</f>
        <v>1</v>
      </c>
      <c r="M2" t="s">
        <v>12</v>
      </c>
    </row>
    <row r="3" spans="1:13" x14ac:dyDescent="0.4">
      <c r="A3">
        <v>150000</v>
      </c>
      <c r="B3">
        <v>500000</v>
      </c>
      <c r="C3">
        <v>500000</v>
      </c>
      <c r="D3">
        <f t="shared" ref="D3:D11" si="0">$B3-$C3</f>
        <v>0</v>
      </c>
      <c r="E3">
        <v>2</v>
      </c>
      <c r="F3">
        <f t="shared" ref="F3:F11" ca="1" si="1">IFERROR(CHOOSE($F3,5,1,2,2,3,4,5,6,7),"합의금")</f>
        <v>3</v>
      </c>
      <c r="G3">
        <f t="shared" ref="G3:G11" si="2">$H3+$I3+$J3</f>
        <v>6</v>
      </c>
      <c r="H3">
        <v>1</v>
      </c>
      <c r="I3">
        <v>5</v>
      </c>
      <c r="J3">
        <v>0</v>
      </c>
      <c r="K3" t="str">
        <f t="shared" ref="K3:K11" si="3">IF(G3=H3,"매우우수",IF(J3&gt;0,"불량", IF(I3/G3&lt;0.5,"우수","보통")))</f>
        <v>보통</v>
      </c>
      <c r="L3">
        <f t="shared" ref="L3:L11" si="4">IF($D3&gt;=0,1,IF($O3="O",1,0))</f>
        <v>1</v>
      </c>
      <c r="M3" t="s">
        <v>13</v>
      </c>
    </row>
    <row r="4" spans="1:13" x14ac:dyDescent="0.4">
      <c r="A4">
        <v>300000</v>
      </c>
      <c r="B4">
        <v>600000</v>
      </c>
      <c r="C4">
        <v>300000</v>
      </c>
      <c r="D4">
        <f t="shared" si="0"/>
        <v>300000</v>
      </c>
      <c r="E4">
        <v>1</v>
      </c>
      <c r="F4">
        <f t="shared" ca="1" si="1"/>
        <v>7</v>
      </c>
      <c r="G4">
        <f t="shared" si="2"/>
        <v>3</v>
      </c>
      <c r="H4">
        <v>2</v>
      </c>
      <c r="I4">
        <v>1</v>
      </c>
      <c r="J4">
        <v>0</v>
      </c>
      <c r="K4" t="str">
        <f t="shared" si="3"/>
        <v>우수</v>
      </c>
      <c r="L4">
        <f t="shared" si="4"/>
        <v>1</v>
      </c>
      <c r="M4" t="s">
        <v>14</v>
      </c>
    </row>
    <row r="5" spans="1:13" x14ac:dyDescent="0.4">
      <c r="A5">
        <v>300000</v>
      </c>
      <c r="B5">
        <v>400000</v>
      </c>
      <c r="C5">
        <v>450000</v>
      </c>
      <c r="D5">
        <f t="shared" si="0"/>
        <v>-50000</v>
      </c>
      <c r="E5">
        <v>1</v>
      </c>
      <c r="F5">
        <f t="shared" ca="1" si="1"/>
        <v>5</v>
      </c>
      <c r="G5">
        <f t="shared" si="2"/>
        <v>3</v>
      </c>
      <c r="H5">
        <v>3</v>
      </c>
      <c r="I5">
        <v>0</v>
      </c>
      <c r="J5">
        <v>0</v>
      </c>
      <c r="K5" t="str">
        <f t="shared" si="3"/>
        <v>매우우수</v>
      </c>
      <c r="L5">
        <f t="shared" si="4"/>
        <v>0</v>
      </c>
      <c r="M5" t="s">
        <v>15</v>
      </c>
    </row>
    <row r="6" spans="1:13" x14ac:dyDescent="0.4">
      <c r="A6">
        <v>300000</v>
      </c>
      <c r="B6">
        <v>1200000</v>
      </c>
      <c r="C6">
        <v>1100000</v>
      </c>
      <c r="D6">
        <f t="shared" si="0"/>
        <v>100000</v>
      </c>
      <c r="E6">
        <v>0</v>
      </c>
      <c r="F6">
        <f t="shared" ca="1" si="1"/>
        <v>4</v>
      </c>
      <c r="G6">
        <f t="shared" si="2"/>
        <v>4</v>
      </c>
      <c r="H6">
        <v>0</v>
      </c>
      <c r="I6">
        <v>1</v>
      </c>
      <c r="J6">
        <v>3</v>
      </c>
      <c r="K6" t="str">
        <f t="shared" si="3"/>
        <v>불량</v>
      </c>
      <c r="L6">
        <f t="shared" si="4"/>
        <v>1</v>
      </c>
      <c r="M6" t="s">
        <v>16</v>
      </c>
    </row>
    <row r="7" spans="1:13" x14ac:dyDescent="0.4">
      <c r="A7">
        <v>300000</v>
      </c>
      <c r="B7">
        <v>750000</v>
      </c>
      <c r="C7">
        <v>600000</v>
      </c>
      <c r="D7">
        <f t="shared" si="0"/>
        <v>150000</v>
      </c>
      <c r="E7">
        <v>1</v>
      </c>
      <c r="F7">
        <f t="shared" ca="1" si="1"/>
        <v>4</v>
      </c>
      <c r="G7">
        <f t="shared" si="2"/>
        <v>6</v>
      </c>
      <c r="H7">
        <v>4</v>
      </c>
      <c r="I7">
        <v>2</v>
      </c>
      <c r="J7">
        <v>0</v>
      </c>
      <c r="K7" t="str">
        <f t="shared" si="3"/>
        <v>우수</v>
      </c>
      <c r="L7">
        <f t="shared" si="4"/>
        <v>1</v>
      </c>
      <c r="M7" t="s">
        <v>17</v>
      </c>
    </row>
    <row r="8" spans="1:13" x14ac:dyDescent="0.4">
      <c r="A8">
        <v>300000</v>
      </c>
      <c r="B8">
        <v>720000</v>
      </c>
      <c r="C8">
        <v>400000</v>
      </c>
      <c r="D8">
        <f t="shared" si="0"/>
        <v>320000</v>
      </c>
      <c r="E8">
        <v>0</v>
      </c>
      <c r="F8">
        <f t="shared" ca="1" si="1"/>
        <v>4</v>
      </c>
      <c r="G8">
        <f t="shared" si="2"/>
        <v>6</v>
      </c>
      <c r="H8">
        <v>3</v>
      </c>
      <c r="I8">
        <v>3</v>
      </c>
      <c r="J8">
        <v>0</v>
      </c>
      <c r="K8" t="str">
        <f t="shared" si="3"/>
        <v>보통</v>
      </c>
      <c r="L8">
        <f t="shared" si="4"/>
        <v>1</v>
      </c>
      <c r="M8" t="s">
        <v>18</v>
      </c>
    </row>
    <row r="9" spans="1:13" x14ac:dyDescent="0.4">
      <c r="A9">
        <v>300000</v>
      </c>
      <c r="B9">
        <v>500000</v>
      </c>
      <c r="C9">
        <v>450000</v>
      </c>
      <c r="D9">
        <f t="shared" si="0"/>
        <v>50000</v>
      </c>
      <c r="E9">
        <v>1</v>
      </c>
      <c r="F9">
        <f t="shared" ca="1" si="1"/>
        <v>4</v>
      </c>
      <c r="G9">
        <f t="shared" si="2"/>
        <v>1</v>
      </c>
      <c r="H9">
        <v>1</v>
      </c>
      <c r="I9">
        <v>0</v>
      </c>
      <c r="J9">
        <v>0</v>
      </c>
      <c r="K9" t="str">
        <f t="shared" si="3"/>
        <v>매우우수</v>
      </c>
      <c r="L9">
        <f t="shared" si="4"/>
        <v>1</v>
      </c>
      <c r="M9" t="s">
        <v>19</v>
      </c>
    </row>
    <row r="10" spans="1:13" x14ac:dyDescent="0.4">
      <c r="A10">
        <v>300000</v>
      </c>
      <c r="B10">
        <v>900000</v>
      </c>
      <c r="C10">
        <v>810000</v>
      </c>
      <c r="D10">
        <f t="shared" si="0"/>
        <v>90000</v>
      </c>
      <c r="E10">
        <v>0</v>
      </c>
      <c r="F10">
        <f t="shared" ca="1" si="1"/>
        <v>1</v>
      </c>
      <c r="G10">
        <f t="shared" si="2"/>
        <v>4</v>
      </c>
      <c r="H10">
        <v>3</v>
      </c>
      <c r="I10">
        <v>1</v>
      </c>
      <c r="J10">
        <v>0</v>
      </c>
      <c r="K10" t="str">
        <f t="shared" si="3"/>
        <v>우수</v>
      </c>
      <c r="L10">
        <f t="shared" si="4"/>
        <v>1</v>
      </c>
      <c r="M10" t="s">
        <v>20</v>
      </c>
    </row>
    <row r="11" spans="1:13" x14ac:dyDescent="0.4">
      <c r="A11">
        <v>500000</v>
      </c>
      <c r="B11">
        <v>1000000</v>
      </c>
      <c r="C11">
        <v>850000</v>
      </c>
      <c r="D11">
        <f t="shared" si="0"/>
        <v>150000</v>
      </c>
      <c r="E11">
        <v>0</v>
      </c>
      <c r="F11">
        <f t="shared" ca="1" si="1"/>
        <v>1</v>
      </c>
      <c r="G11">
        <f t="shared" si="2"/>
        <v>3</v>
      </c>
      <c r="H11">
        <v>1</v>
      </c>
      <c r="I11">
        <v>2</v>
      </c>
      <c r="J11">
        <v>0</v>
      </c>
      <c r="K11" t="str">
        <f t="shared" si="3"/>
        <v>보통</v>
      </c>
      <c r="L11">
        <f t="shared" si="4"/>
        <v>1</v>
      </c>
      <c r="M11" t="s">
        <v>21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khb723@naver.com</dc:creator>
  <cp:lastModifiedBy>khb723@naver.com</cp:lastModifiedBy>
  <dcterms:created xsi:type="dcterms:W3CDTF">2022-03-21T10:25:34Z</dcterms:created>
  <dcterms:modified xsi:type="dcterms:W3CDTF">2022-04-30T03:06:54Z</dcterms:modified>
</cp:coreProperties>
</file>