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filterPrivacy="1" codeName="ThisWorkbook"/>
  <xr:revisionPtr revIDLastSave="0" documentId="8_{65AE309E-3472-2A4B-95B0-82FE01FF02C9}" xr6:coauthVersionLast="47" xr6:coauthVersionMax="47" xr10:uidLastSave="{00000000-0000-0000-0000-000000000000}"/>
  <bookViews>
    <workbookView xWindow="3440" yWindow="0" windowWidth="25360" windowHeight="1764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I6" i="11" s="1"/>
  <c r="H33" i="11"/>
  <c r="H32" i="11"/>
  <c r="H31" i="11"/>
  <c r="H30" i="11"/>
  <c r="H29" i="11"/>
  <c r="H28" i="11"/>
  <c r="H26" i="11"/>
  <c r="H21" i="11"/>
  <c r="H20" i="11"/>
  <c r="H14" i="11"/>
  <c r="H8" i="11"/>
  <c r="H9" i="11" l="1"/>
  <c r="F23" i="11"/>
  <c r="E25" i="11"/>
  <c r="F10" i="11"/>
  <c r="E11" i="11" s="1"/>
  <c r="E13" i="11"/>
  <c r="E15" i="11" s="1"/>
  <c r="E16" i="11" s="1"/>
  <c r="H27" i="11" l="1"/>
  <c r="F25" i="11"/>
  <c r="H25" i="11" s="1"/>
  <c r="H10" i="11"/>
  <c r="E24" i="11"/>
  <c r="H23" i="11"/>
  <c r="F16" i="11"/>
  <c r="F15" i="11"/>
  <c r="H15" i="11" s="1"/>
  <c r="F13" i="11"/>
  <c r="H13" i="11" s="1"/>
  <c r="F11" i="11"/>
  <c r="E12" i="11" s="1"/>
  <c r="J5" i="11"/>
  <c r="I4" i="11"/>
  <c r="K5" i="11" l="1"/>
  <c r="J6" i="11"/>
  <c r="F24" i="11"/>
  <c r="H24" i="11" s="1"/>
  <c r="H16" i="11"/>
  <c r="E17" i="11"/>
  <c r="E18" i="11" s="1"/>
  <c r="E19" i="11" s="1"/>
  <c r="H11" i="11"/>
  <c r="F12" i="11"/>
  <c r="H12" i="11" s="1"/>
  <c r="L5" i="11" l="1"/>
  <c r="K6" i="11"/>
  <c r="F19" i="11"/>
  <c r="H19" i="11" s="1"/>
  <c r="F18" i="11"/>
  <c r="H18" i="11" s="1"/>
  <c r="F17" i="11"/>
  <c r="H17" i="11" s="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<sst xmlns="http://schemas.openxmlformats.org/spreadsheetml/2006/main" count="78" uniqueCount="52">
  <si>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</si>
  <si>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</si>
  <si>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</si>
  <si>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</si>
  <si>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</si>
  <si>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</si>
  <si>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</si>
  <si>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</si>
  <si>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</si>
  <si>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</si>
  <si>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</si>
  <si>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</si>
  <si>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</si>
  <si>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</si>
  <si>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PROJEKTTITEL</t>
  </si>
  <si>
    <t>Firmenname</t>
  </si>
  <si>
    <t>Projektleiter</t>
  </si>
  <si>
    <t>AUFGABE</t>
  </si>
  <si>
    <t>Phase 1 Titel</t>
  </si>
  <si>
    <t>Aufgabe 1</t>
  </si>
  <si>
    <t>Aufgabe 2</t>
  </si>
  <si>
    <t>Aufgabe 3</t>
  </si>
  <si>
    <t>Aufgabe 4</t>
  </si>
  <si>
    <t>Aufgabe 5</t>
  </si>
  <si>
    <t>Phase 2 Titel</t>
  </si>
  <si>
    <t>Phase 3 Titel</t>
  </si>
  <si>
    <t>Phase 4 Titel</t>
  </si>
  <si>
    <t>Neue Zeilen ÜBER dieser einfügen</t>
  </si>
  <si>
    <t>Projektanfang:</t>
  </si>
  <si>
    <t>Anzeigewoche:</t>
  </si>
  <si>
    <t>ZUGEWIESEN
AN</t>
  </si>
  <si>
    <t>Name</t>
  </si>
  <si>
    <t>FORTSCHRITT</t>
  </si>
  <si>
    <t>START</t>
  </si>
  <si>
    <t>Datum</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</si>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</sst>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m/yy;@"/>
    <numFmt numFmtId="171" formatCode="d/\ mmm\ yyyy"/>
    <numFmt numFmtId="172"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4" fillId="0" borderId="0" xfId="1" applyFont="1" applyProtection="1">
      <alignment vertical="top"/>
    </xf>
    <xf numFmtId="0" fontId="5" fillId="0" borderId="0" xfId="0" applyFont="1" applyAlignment="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NumberFormat="1"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168" fontId="9" fillId="0" borderId="2" xfId="10" applyNumberForma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2" fontId="11" fillId="7" borderId="6" xfId="0" applyNumberFormat="1" applyFont="1" applyFill="1" applyBorder="1" applyAlignment="1">
      <alignment horizontal="center" vertical="center"/>
    </xf>
    <xf numFmtId="172" fontId="11" fillId="7" borderId="0" xfId="0" applyNumberFormat="1" applyFont="1" applyFill="1" applyAlignment="1">
      <alignment horizontal="center" vertical="center"/>
    </xf>
    <xf numFmtId="172" fontId="11" fillId="7"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69" fontId="9" fillId="0" borderId="3" xfId="9">
      <alignment horizontal="center" vertical="center"/>
    </xf>
    <xf numFmtId="0" fontId="0" fillId="0" borderId="0" xfId="0" applyBorder="1"/>
    <xf numFmtId="0" fontId="7" fillId="13" borderId="0" xfId="0" applyFont="1" applyFill="1" applyBorder="1" applyAlignment="1">
      <alignment horizontal="center" vertical="center" wrapText="1"/>
    </xf>
    <xf numFmtId="0" fontId="2" fillId="0" borderId="0" xfId="0" applyFont="1" applyBorder="1"/>
    <xf numFmtId="0" fontId="23" fillId="0" borderId="0" xfId="0" applyFont="1" applyBorder="1"/>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2</xdr:col>
      <xdr:colOff>330200</xdr:colOff>
      <xdr:row>0</xdr:row>
      <xdr:rowOff>76200</xdr:rowOff>
    </xdr:from>
    <xdr:to>
      <xdr:col>43</xdr:col>
      <xdr:colOff>152400</xdr:colOff>
      <xdr:row>1</xdr:row>
      <xdr:rowOff>215900</xdr:rowOff>
    </xdr:to>
    <xdr:sp macro="" textlink="">
      <xdr:nvSpPr>
        <xdr:cNvPr id="3" name="Textfeld 2">
          <a:extLst>
            <a:ext uri="{FF2B5EF4-FFF2-40B4-BE49-F238E27FC236}">
              <a16:creationId xmlns:a16="http://schemas.microsoft.com/office/drawing/2014/main" id="{04B2998E-5F63-F7A2-B24C-45EA065E9753}"/>
            </a:ext>
          </a:extLst>
        </xdr:cNvPr>
        <xdr:cNvSpPr txBox="1"/>
      </xdr:nvSpPr>
      <xdr:spPr>
        <a:xfrm>
          <a:off x="2044700" y="76200"/>
          <a:ext cx="11442700" cy="5207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AQ3" sqref="AQ3"/>
    </sheetView>
  </sheetViews>
  <sheetFormatPr baseColWidth="10" defaultColWidth="9.1640625" defaultRowHeight="30" customHeight="1" x14ac:dyDescent="0.2"/>
  <cols>
    <col min="1" max="1" width="2.6640625" style="45"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46" t="s">
        <v>0</v>
      </c>
      <c r="B1" s="49" t="s">
        <v>14</v>
      </c>
      <c r="C1" s="1"/>
      <c r="D1" s="2"/>
      <c r="E1" s="4"/>
      <c r="F1" s="34"/>
      <c r="G1" s="93"/>
      <c r="H1" s="95"/>
      <c r="I1" s="96" t="s">
        <v>37</v>
      </c>
      <c r="J1" s="93"/>
      <c r="K1" s="93"/>
      <c r="L1" s="93"/>
      <c r="M1" s="93"/>
      <c r="N1" s="93"/>
      <c r="O1" s="93"/>
      <c r="P1" s="93"/>
      <c r="Q1" s="93"/>
      <c r="R1" s="93"/>
      <c r="S1" s="93"/>
      <c r="T1" s="93"/>
      <c r="U1" s="93"/>
      <c r="V1" s="93"/>
    </row>
    <row r="2" spans="1:64" ht="30" customHeight="1" x14ac:dyDescent="0.25">
      <c r="A2" s="45" t="s">
        <v>1</v>
      </c>
      <c r="B2" s="50" t="s">
        <v>15</v>
      </c>
      <c r="C2" s="93"/>
      <c r="I2" s="67"/>
    </row>
    <row r="3" spans="1:64" ht="30" customHeight="1" x14ac:dyDescent="0.2">
      <c r="A3" s="45" t="s">
        <v>2</v>
      </c>
      <c r="B3" s="51" t="s">
        <v>16</v>
      </c>
      <c r="C3" s="87" t="s">
        <v>28</v>
      </c>
      <c r="D3" s="88"/>
      <c r="E3" s="92">
        <f ca="1">TODAY()</f>
        <v>44992</v>
      </c>
      <c r="F3" s="92"/>
    </row>
    <row r="4" spans="1:64" ht="30" customHeight="1" x14ac:dyDescent="0.2">
      <c r="A4" s="46" t="s">
        <v>3</v>
      </c>
      <c r="C4" s="87" t="s">
        <v>29</v>
      </c>
      <c r="D4" s="88"/>
      <c r="E4" s="7">
        <v>1</v>
      </c>
      <c r="I4" s="89">
        <f ca="1">I5</f>
        <v>44991</v>
      </c>
      <c r="J4" s="90"/>
      <c r="K4" s="90"/>
      <c r="L4" s="90"/>
      <c r="M4" s="90"/>
      <c r="N4" s="90"/>
      <c r="O4" s="91"/>
      <c r="P4" s="89">
        <f ca="1">P5</f>
        <v>44998</v>
      </c>
      <c r="Q4" s="90"/>
      <c r="R4" s="90"/>
      <c r="S4" s="90"/>
      <c r="T4" s="90"/>
      <c r="U4" s="90"/>
      <c r="V4" s="91"/>
      <c r="W4" s="89">
        <f ca="1">W5</f>
        <v>45005</v>
      </c>
      <c r="X4" s="90"/>
      <c r="Y4" s="90"/>
      <c r="Z4" s="90"/>
      <c r="AA4" s="90"/>
      <c r="AB4" s="90"/>
      <c r="AC4" s="91"/>
      <c r="AD4" s="89">
        <f ca="1">AD5</f>
        <v>45012</v>
      </c>
      <c r="AE4" s="90"/>
      <c r="AF4" s="90"/>
      <c r="AG4" s="90"/>
      <c r="AH4" s="90"/>
      <c r="AI4" s="90"/>
      <c r="AJ4" s="91"/>
      <c r="AK4" s="89">
        <f ca="1">AK5</f>
        <v>45019</v>
      </c>
      <c r="AL4" s="90"/>
      <c r="AM4" s="90"/>
      <c r="AN4" s="90"/>
      <c r="AO4" s="90"/>
      <c r="AP4" s="90"/>
      <c r="AQ4" s="91"/>
      <c r="AR4" s="89">
        <f ca="1">AR5</f>
        <v>45026</v>
      </c>
      <c r="AS4" s="90"/>
      <c r="AT4" s="90"/>
      <c r="AU4" s="90"/>
      <c r="AV4" s="90"/>
      <c r="AW4" s="90"/>
      <c r="AX4" s="91"/>
      <c r="AY4" s="89">
        <f ca="1">AY5</f>
        <v>45033</v>
      </c>
      <c r="AZ4" s="90"/>
      <c r="BA4" s="90"/>
      <c r="BB4" s="90"/>
      <c r="BC4" s="90"/>
      <c r="BD4" s="90"/>
      <c r="BE4" s="91"/>
      <c r="BF4" s="89">
        <f ca="1">BF5</f>
        <v>45040</v>
      </c>
      <c r="BG4" s="90"/>
      <c r="BH4" s="90"/>
      <c r="BI4" s="90"/>
      <c r="BJ4" s="90"/>
      <c r="BK4" s="90"/>
      <c r="BL4" s="91"/>
    </row>
    <row r="5" spans="1:64" ht="15" customHeight="1" x14ac:dyDescent="0.2">
      <c r="A5" s="46" t="s">
        <v>4</v>
      </c>
      <c r="B5" s="66"/>
      <c r="C5" s="93"/>
      <c r="D5" s="66"/>
      <c r="E5" s="66"/>
      <c r="F5" s="66"/>
      <c r="G5" s="66"/>
      <c r="I5" s="84">
        <f ca="1">Projektanfang-WEEKDAY(Projektanfang,1)+2+7*(Anzeigewoche-1)</f>
        <v>44991</v>
      </c>
      <c r="J5" s="85">
        <f ca="1">I5+1</f>
        <v>44992</v>
      </c>
      <c r="K5" s="85">
        <f t="shared" ref="K5:AX5" ca="1" si="0">J5+1</f>
        <v>44993</v>
      </c>
      <c r="L5" s="85">
        <f t="shared" ca="1" si="0"/>
        <v>44994</v>
      </c>
      <c r="M5" s="85">
        <f t="shared" ca="1" si="0"/>
        <v>44995</v>
      </c>
      <c r="N5" s="85">
        <f t="shared" ca="1" si="0"/>
        <v>44996</v>
      </c>
      <c r="O5" s="86">
        <f t="shared" ca="1" si="0"/>
        <v>44997</v>
      </c>
      <c r="P5" s="84">
        <f ca="1">O5+1</f>
        <v>44998</v>
      </c>
      <c r="Q5" s="85">
        <f ca="1">P5+1</f>
        <v>44999</v>
      </c>
      <c r="R5" s="85">
        <f t="shared" ca="1" si="0"/>
        <v>45000</v>
      </c>
      <c r="S5" s="85">
        <f t="shared" ca="1" si="0"/>
        <v>45001</v>
      </c>
      <c r="T5" s="85">
        <f t="shared" ca="1" si="0"/>
        <v>45002</v>
      </c>
      <c r="U5" s="85">
        <f t="shared" ca="1" si="0"/>
        <v>45003</v>
      </c>
      <c r="V5" s="86">
        <f t="shared" ca="1" si="0"/>
        <v>45004</v>
      </c>
      <c r="W5" s="84">
        <f ca="1">V5+1</f>
        <v>45005</v>
      </c>
      <c r="X5" s="85">
        <f ca="1">W5+1</f>
        <v>45006</v>
      </c>
      <c r="Y5" s="85">
        <f t="shared" ca="1" si="0"/>
        <v>45007</v>
      </c>
      <c r="Z5" s="85">
        <f t="shared" ca="1" si="0"/>
        <v>45008</v>
      </c>
      <c r="AA5" s="85">
        <f t="shared" ca="1" si="0"/>
        <v>45009</v>
      </c>
      <c r="AB5" s="85">
        <f t="shared" ca="1" si="0"/>
        <v>45010</v>
      </c>
      <c r="AC5" s="86">
        <f t="shared" ca="1" si="0"/>
        <v>45011</v>
      </c>
      <c r="AD5" s="84">
        <f ca="1">AC5+1</f>
        <v>45012</v>
      </c>
      <c r="AE5" s="85">
        <f ca="1">AD5+1</f>
        <v>45013</v>
      </c>
      <c r="AF5" s="85">
        <f t="shared" ca="1" si="0"/>
        <v>45014</v>
      </c>
      <c r="AG5" s="85">
        <f t="shared" ca="1" si="0"/>
        <v>45015</v>
      </c>
      <c r="AH5" s="85">
        <f t="shared" ca="1" si="0"/>
        <v>45016</v>
      </c>
      <c r="AI5" s="85">
        <f t="shared" ca="1" si="0"/>
        <v>45017</v>
      </c>
      <c r="AJ5" s="86">
        <f t="shared" ca="1" si="0"/>
        <v>45018</v>
      </c>
      <c r="AK5" s="84">
        <f ca="1">AJ5+1</f>
        <v>45019</v>
      </c>
      <c r="AL5" s="85">
        <f ca="1">AK5+1</f>
        <v>45020</v>
      </c>
      <c r="AM5" s="85">
        <f t="shared" ca="1" si="0"/>
        <v>45021</v>
      </c>
      <c r="AN5" s="85">
        <f t="shared" ca="1" si="0"/>
        <v>45022</v>
      </c>
      <c r="AO5" s="85">
        <f t="shared" ca="1" si="0"/>
        <v>45023</v>
      </c>
      <c r="AP5" s="85">
        <f t="shared" ca="1" si="0"/>
        <v>45024</v>
      </c>
      <c r="AQ5" s="86">
        <f t="shared" ca="1" si="0"/>
        <v>45025</v>
      </c>
      <c r="AR5" s="84">
        <f ca="1">AQ5+1</f>
        <v>45026</v>
      </c>
      <c r="AS5" s="85">
        <f ca="1">AR5+1</f>
        <v>45027</v>
      </c>
      <c r="AT5" s="85">
        <f t="shared" ca="1" si="0"/>
        <v>45028</v>
      </c>
      <c r="AU5" s="85">
        <f t="shared" ca="1" si="0"/>
        <v>45029</v>
      </c>
      <c r="AV5" s="85">
        <f t="shared" ca="1" si="0"/>
        <v>45030</v>
      </c>
      <c r="AW5" s="85">
        <f t="shared" ca="1" si="0"/>
        <v>45031</v>
      </c>
      <c r="AX5" s="86">
        <f t="shared" ca="1" si="0"/>
        <v>45032</v>
      </c>
      <c r="AY5" s="84">
        <f ca="1">AX5+1</f>
        <v>45033</v>
      </c>
      <c r="AZ5" s="85">
        <f ca="1">AY5+1</f>
        <v>45034</v>
      </c>
      <c r="BA5" s="85">
        <f t="shared" ref="BA5:BE5" ca="1" si="1">AZ5+1</f>
        <v>45035</v>
      </c>
      <c r="BB5" s="85">
        <f t="shared" ca="1" si="1"/>
        <v>45036</v>
      </c>
      <c r="BC5" s="85">
        <f t="shared" ca="1" si="1"/>
        <v>45037</v>
      </c>
      <c r="BD5" s="85">
        <f t="shared" ca="1" si="1"/>
        <v>45038</v>
      </c>
      <c r="BE5" s="86">
        <f t="shared" ca="1" si="1"/>
        <v>45039</v>
      </c>
      <c r="BF5" s="84">
        <f ca="1">BE5+1</f>
        <v>45040</v>
      </c>
      <c r="BG5" s="85">
        <f ca="1">BF5+1</f>
        <v>45041</v>
      </c>
      <c r="BH5" s="85">
        <f t="shared" ref="BH5:BL5" ca="1" si="2">BG5+1</f>
        <v>45042</v>
      </c>
      <c r="BI5" s="85">
        <f t="shared" ca="1" si="2"/>
        <v>45043</v>
      </c>
      <c r="BJ5" s="85">
        <f t="shared" ca="1" si="2"/>
        <v>45044</v>
      </c>
      <c r="BK5" s="85">
        <f t="shared" ca="1" si="2"/>
        <v>45045</v>
      </c>
      <c r="BL5" s="86">
        <f t="shared" ca="1" si="2"/>
        <v>45046</v>
      </c>
    </row>
    <row r="6" spans="1:64" ht="30" customHeight="1" thickBot="1" x14ac:dyDescent="0.25">
      <c r="A6" s="46" t="s">
        <v>5</v>
      </c>
      <c r="B6" s="8" t="s">
        <v>17</v>
      </c>
      <c r="C6" s="94" t="s">
        <v>30</v>
      </c>
      <c r="D6" s="9" t="s">
        <v>32</v>
      </c>
      <c r="E6" s="9" t="s">
        <v>33</v>
      </c>
      <c r="F6" s="9" t="s">
        <v>35</v>
      </c>
      <c r="G6" s="9"/>
      <c r="H6" s="9" t="s">
        <v>36</v>
      </c>
      <c r="I6" s="10" t="str">
        <f t="shared" ref="I6:AN6" ca="1" si="3">LEFT(TEXT(I5,"TTT"),1)</f>
        <v>M</v>
      </c>
      <c r="J6" s="10" t="str">
        <f t="shared" ca="1" si="3"/>
        <v>D</v>
      </c>
      <c r="K6" s="10" t="str">
        <f t="shared" ca="1" si="3"/>
        <v>M</v>
      </c>
      <c r="L6" s="10" t="str">
        <f t="shared" ca="1" si="3"/>
        <v>D</v>
      </c>
      <c r="M6" s="10" t="str">
        <f t="shared" ca="1" si="3"/>
        <v>F</v>
      </c>
      <c r="N6" s="10" t="str">
        <f t="shared" ca="1" si="3"/>
        <v>S</v>
      </c>
      <c r="O6" s="10" t="str">
        <f t="shared" ca="1" si="3"/>
        <v>S</v>
      </c>
      <c r="P6" s="10" t="str">
        <f t="shared" ca="1" si="3"/>
        <v>M</v>
      </c>
      <c r="Q6" s="10" t="str">
        <f t="shared" ca="1" si="3"/>
        <v>D</v>
      </c>
      <c r="R6" s="10" t="str">
        <f t="shared" ca="1" si="3"/>
        <v>M</v>
      </c>
      <c r="S6" s="10" t="str">
        <f t="shared" ca="1" si="3"/>
        <v>D</v>
      </c>
      <c r="T6" s="10" t="str">
        <f t="shared" ca="1" si="3"/>
        <v>F</v>
      </c>
      <c r="U6" s="10" t="str">
        <f t="shared" ca="1" si="3"/>
        <v>S</v>
      </c>
      <c r="V6" s="10" t="str">
        <f t="shared" ca="1" si="3"/>
        <v>S</v>
      </c>
      <c r="W6" s="10" t="str">
        <f t="shared" ca="1" si="3"/>
        <v>M</v>
      </c>
      <c r="X6" s="10" t="str">
        <f t="shared" ca="1" si="3"/>
        <v>D</v>
      </c>
      <c r="Y6" s="10" t="str">
        <f t="shared" ca="1" si="3"/>
        <v>M</v>
      </c>
      <c r="Z6" s="10" t="str">
        <f t="shared" ca="1" si="3"/>
        <v>D</v>
      </c>
      <c r="AA6" s="10" t="str">
        <f t="shared" ca="1" si="3"/>
        <v>F</v>
      </c>
      <c r="AB6" s="10" t="str">
        <f t="shared" ca="1" si="3"/>
        <v>S</v>
      </c>
      <c r="AC6" s="10" t="str">
        <f t="shared" ca="1" si="3"/>
        <v>S</v>
      </c>
      <c r="AD6" s="10" t="str">
        <f t="shared" ca="1" si="3"/>
        <v>M</v>
      </c>
      <c r="AE6" s="10" t="str">
        <f t="shared" ca="1" si="3"/>
        <v>D</v>
      </c>
      <c r="AF6" s="10" t="str">
        <f t="shared" ca="1" si="3"/>
        <v>M</v>
      </c>
      <c r="AG6" s="10" t="str">
        <f t="shared" ca="1" si="3"/>
        <v>D</v>
      </c>
      <c r="AH6" s="10" t="str">
        <f t="shared" ca="1" si="3"/>
        <v>F</v>
      </c>
      <c r="AI6" s="10" t="str">
        <f t="shared" ca="1" si="3"/>
        <v>S</v>
      </c>
      <c r="AJ6" s="10" t="str">
        <f t="shared" ca="1" si="3"/>
        <v>S</v>
      </c>
      <c r="AK6" s="10" t="str">
        <f t="shared" ca="1" si="3"/>
        <v>M</v>
      </c>
      <c r="AL6" s="10" t="str">
        <f t="shared" ca="1" si="3"/>
        <v>D</v>
      </c>
      <c r="AM6" s="10" t="str">
        <f t="shared" ca="1" si="3"/>
        <v>M</v>
      </c>
      <c r="AN6" s="10" t="str">
        <f t="shared" ca="1" si="3"/>
        <v>D</v>
      </c>
      <c r="AO6" s="10" t="str">
        <f t="shared" ref="AO6:BT6" ca="1" si="4">LEFT(TEXT(AO5,"TTT"),1)</f>
        <v>F</v>
      </c>
      <c r="AP6" s="10" t="str">
        <f t="shared" ca="1" si="4"/>
        <v>S</v>
      </c>
      <c r="AQ6" s="10" t="str">
        <f t="shared" ca="1" si="4"/>
        <v>S</v>
      </c>
      <c r="AR6" s="10" t="str">
        <f t="shared" ca="1" si="4"/>
        <v>M</v>
      </c>
      <c r="AS6" s="10" t="str">
        <f t="shared" ca="1" si="4"/>
        <v>D</v>
      </c>
      <c r="AT6" s="10" t="str">
        <f t="shared" ca="1" si="4"/>
        <v>M</v>
      </c>
      <c r="AU6" s="10" t="str">
        <f t="shared" ca="1" si="4"/>
        <v>D</v>
      </c>
      <c r="AV6" s="10" t="str">
        <f t="shared" ca="1" si="4"/>
        <v>F</v>
      </c>
      <c r="AW6" s="10" t="str">
        <f t="shared" ca="1" si="4"/>
        <v>S</v>
      </c>
      <c r="AX6" s="10" t="str">
        <f t="shared" ca="1" si="4"/>
        <v>S</v>
      </c>
      <c r="AY6" s="10" t="str">
        <f t="shared" ca="1" si="4"/>
        <v>M</v>
      </c>
      <c r="AZ6" s="10" t="str">
        <f t="shared" ca="1" si="4"/>
        <v>D</v>
      </c>
      <c r="BA6" s="10" t="str">
        <f t="shared" ca="1" si="4"/>
        <v>M</v>
      </c>
      <c r="BB6" s="10" t="str">
        <f t="shared" ca="1" si="4"/>
        <v>D</v>
      </c>
      <c r="BC6" s="10" t="str">
        <f t="shared" ca="1" si="4"/>
        <v>F</v>
      </c>
      <c r="BD6" s="10" t="str">
        <f t="shared" ca="1" si="4"/>
        <v>S</v>
      </c>
      <c r="BE6" s="10" t="str">
        <f t="shared" ca="1" si="4"/>
        <v>S</v>
      </c>
      <c r="BF6" s="10" t="str">
        <f t="shared" ca="1" si="4"/>
        <v>M</v>
      </c>
      <c r="BG6" s="10" t="str">
        <f t="shared" ca="1" si="4"/>
        <v>D</v>
      </c>
      <c r="BH6" s="10" t="str">
        <f t="shared" ca="1" si="4"/>
        <v>M</v>
      </c>
      <c r="BI6" s="10" t="str">
        <f t="shared" ca="1" si="4"/>
        <v>D</v>
      </c>
      <c r="BJ6" s="10" t="str">
        <f t="shared" ca="1" si="4"/>
        <v>F</v>
      </c>
      <c r="BK6" s="10" t="str">
        <f t="shared" ca="1" si="4"/>
        <v>S</v>
      </c>
      <c r="BL6" s="10" t="str">
        <f t="shared" ca="1" si="4"/>
        <v>S</v>
      </c>
    </row>
    <row r="7" spans="1:64" ht="30" hidden="1" customHeight="1" thickBot="1" x14ac:dyDescent="0.2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25">
      <c r="A8" s="46" t="s">
        <v>7</v>
      </c>
      <c r="B8" s="15" t="s">
        <v>18</v>
      </c>
      <c r="C8" s="52"/>
      <c r="D8" s="16"/>
      <c r="E8" s="69"/>
      <c r="F8" s="70"/>
      <c r="G8" s="14"/>
      <c r="H8" s="14" t="str">
        <f t="shared" ref="H8:H33" si="5">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25">
      <c r="A9" s="46" t="s">
        <v>8</v>
      </c>
      <c r="B9" s="61" t="s">
        <v>19</v>
      </c>
      <c r="C9" s="53" t="s">
        <v>31</v>
      </c>
      <c r="D9" s="17">
        <v>0.5</v>
      </c>
      <c r="E9" s="71">
        <f ca="1">Projektanfang</f>
        <v>44992</v>
      </c>
      <c r="F9" s="71">
        <f ca="1">E9+3</f>
        <v>44995</v>
      </c>
      <c r="G9" s="14"/>
      <c r="H9" s="14">
        <f t="shared" ca="1" si="5"/>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25">
      <c r="A10" s="46" t="s">
        <v>9</v>
      </c>
      <c r="B10" s="61" t="s">
        <v>20</v>
      </c>
      <c r="C10" s="53"/>
      <c r="D10" s="17">
        <v>0.6</v>
      </c>
      <c r="E10" s="71">
        <f ca="1">F9</f>
        <v>44995</v>
      </c>
      <c r="F10" s="71">
        <f ca="1">E10+2</f>
        <v>44997</v>
      </c>
      <c r="G10" s="14"/>
      <c r="H10" s="14">
        <f t="shared" ca="1" si="5"/>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25">
      <c r="A11" s="45"/>
      <c r="B11" s="61" t="s">
        <v>21</v>
      </c>
      <c r="C11" s="53"/>
      <c r="D11" s="17">
        <v>0.5</v>
      </c>
      <c r="E11" s="71">
        <f ca="1">F10</f>
        <v>44997</v>
      </c>
      <c r="F11" s="71">
        <f ca="1">E11+4</f>
        <v>45001</v>
      </c>
      <c r="G11" s="14"/>
      <c r="H11" s="14">
        <f t="shared" ca="1" si="5"/>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25">
      <c r="A12" s="45"/>
      <c r="B12" s="61" t="s">
        <v>22</v>
      </c>
      <c r="C12" s="53"/>
      <c r="D12" s="17">
        <v>0.25</v>
      </c>
      <c r="E12" s="71">
        <f ca="1">F11</f>
        <v>45001</v>
      </c>
      <c r="F12" s="71">
        <f ca="1">E12+5</f>
        <v>45006</v>
      </c>
      <c r="G12" s="14"/>
      <c r="H12" s="14">
        <f t="shared" ca="1" si="5"/>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25">
      <c r="A13" s="45"/>
      <c r="B13" s="61" t="s">
        <v>23</v>
      </c>
      <c r="C13" s="53"/>
      <c r="D13" s="17"/>
      <c r="E13" s="71">
        <f ca="1">E10+1</f>
        <v>44996</v>
      </c>
      <c r="F13" s="71">
        <f ca="1">E13+2</f>
        <v>44998</v>
      </c>
      <c r="G13" s="14"/>
      <c r="H13" s="14">
        <f t="shared" ca="1" si="5"/>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25">
      <c r="A14" s="46" t="s">
        <v>10</v>
      </c>
      <c r="B14" s="18" t="s">
        <v>24</v>
      </c>
      <c r="C14" s="54"/>
      <c r="D14" s="19"/>
      <c r="E14" s="72"/>
      <c r="F14" s="73"/>
      <c r="G14" s="14"/>
      <c r="H14" s="14" t="str">
        <f t="shared" si="5"/>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25">
      <c r="A15" s="46"/>
      <c r="B15" s="62" t="s">
        <v>19</v>
      </c>
      <c r="C15" s="55"/>
      <c r="D15" s="20">
        <v>0.5</v>
      </c>
      <c r="E15" s="74">
        <f ca="1">E13+1</f>
        <v>44997</v>
      </c>
      <c r="F15" s="74">
        <f ca="1">E15+4</f>
        <v>45001</v>
      </c>
      <c r="G15" s="14"/>
      <c r="H15" s="14">
        <f t="shared" ca="1" si="5"/>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25">
      <c r="A16" s="45"/>
      <c r="B16" s="62" t="s">
        <v>20</v>
      </c>
      <c r="C16" s="55"/>
      <c r="D16" s="20">
        <v>0.5</v>
      </c>
      <c r="E16" s="74">
        <f ca="1">E15+2</f>
        <v>44999</v>
      </c>
      <c r="F16" s="74">
        <f ca="1">E16+5</f>
        <v>45004</v>
      </c>
      <c r="G16" s="14"/>
      <c r="H16" s="14">
        <f t="shared" ca="1" si="5"/>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25">
      <c r="A17" s="45"/>
      <c r="B17" s="62" t="s">
        <v>21</v>
      </c>
      <c r="C17" s="55"/>
      <c r="D17" s="20"/>
      <c r="E17" s="74">
        <f ca="1">F16</f>
        <v>45004</v>
      </c>
      <c r="F17" s="74">
        <f ca="1">E17+3</f>
        <v>45007</v>
      </c>
      <c r="G17" s="14"/>
      <c r="H17" s="14">
        <f t="shared" ca="1" si="5"/>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25">
      <c r="A18" s="45"/>
      <c r="B18" s="62" t="s">
        <v>22</v>
      </c>
      <c r="C18" s="55"/>
      <c r="D18" s="20"/>
      <c r="E18" s="74">
        <f ca="1">E17</f>
        <v>45004</v>
      </c>
      <c r="F18" s="74">
        <f ca="1">E18+2</f>
        <v>45006</v>
      </c>
      <c r="G18" s="14"/>
      <c r="H18" s="14">
        <f t="shared" ca="1" si="5"/>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25">
      <c r="A19" s="45"/>
      <c r="B19" s="62" t="s">
        <v>23</v>
      </c>
      <c r="C19" s="55"/>
      <c r="D19" s="20"/>
      <c r="E19" s="74">
        <f ca="1">E18</f>
        <v>45004</v>
      </c>
      <c r="F19" s="74">
        <f ca="1">E19+3</f>
        <v>45007</v>
      </c>
      <c r="G19" s="14"/>
      <c r="H19" s="14">
        <f t="shared" ca="1" si="5"/>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25">
      <c r="A20" s="45" t="s">
        <v>11</v>
      </c>
      <c r="B20" s="21" t="s">
        <v>25</v>
      </c>
      <c r="C20" s="56"/>
      <c r="D20" s="22"/>
      <c r="E20" s="75"/>
      <c r="F20" s="76"/>
      <c r="G20" s="14"/>
      <c r="H20" s="14" t="str">
        <f t="shared" si="5"/>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25">
      <c r="A21" s="45"/>
      <c r="B21" s="63" t="s">
        <v>19</v>
      </c>
      <c r="C21" s="57"/>
      <c r="D21" s="23"/>
      <c r="E21" s="77">
        <f ca="1">E9+15</f>
        <v>45007</v>
      </c>
      <c r="F21" s="77">
        <f ca="1">E21+5</f>
        <v>45012</v>
      </c>
      <c r="G21" s="14"/>
      <c r="H21" s="14">
        <f t="shared" ca="1" si="5"/>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25">
      <c r="A22" s="45"/>
      <c r="B22" s="63" t="s">
        <v>20</v>
      </c>
      <c r="C22" s="57"/>
      <c r="D22" s="23"/>
      <c r="E22" s="77">
        <f ca="1">F21+1</f>
        <v>45013</v>
      </c>
      <c r="F22" s="77">
        <f ca="1">E22+4</f>
        <v>45017</v>
      </c>
      <c r="G22" s="14"/>
      <c r="H22" s="14">
        <f t="shared" ca="1" si="5"/>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25">
      <c r="A23" s="45"/>
      <c r="B23" s="63" t="s">
        <v>21</v>
      </c>
      <c r="C23" s="57"/>
      <c r="D23" s="23"/>
      <c r="E23" s="77">
        <f ca="1">E22+5</f>
        <v>45018</v>
      </c>
      <c r="F23" s="77">
        <f ca="1">E23+5</f>
        <v>45023</v>
      </c>
      <c r="G23" s="14"/>
      <c r="H23" s="14">
        <f t="shared" ca="1" si="5"/>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25">
      <c r="A24" s="45"/>
      <c r="B24" s="63" t="s">
        <v>22</v>
      </c>
      <c r="C24" s="57"/>
      <c r="D24" s="23"/>
      <c r="E24" s="77">
        <f ca="1">F23+1</f>
        <v>45024</v>
      </c>
      <c r="F24" s="77">
        <f ca="1">E24+4</f>
        <v>45028</v>
      </c>
      <c r="G24" s="14"/>
      <c r="H24" s="14">
        <f t="shared" ca="1" si="5"/>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25">
      <c r="A25" s="45"/>
      <c r="B25" s="63" t="s">
        <v>23</v>
      </c>
      <c r="C25" s="57"/>
      <c r="D25" s="23"/>
      <c r="E25" s="77">
        <f ca="1">E23</f>
        <v>45018</v>
      </c>
      <c r="F25" s="77">
        <f ca="1">E25+4</f>
        <v>45022</v>
      </c>
      <c r="G25" s="14"/>
      <c r="H25" s="14">
        <f t="shared" ca="1" si="5"/>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25">
      <c r="A26" s="45" t="s">
        <v>11</v>
      </c>
      <c r="B26" s="24" t="s">
        <v>26</v>
      </c>
      <c r="C26" s="58"/>
      <c r="D26" s="25"/>
      <c r="E26" s="78"/>
      <c r="F26" s="79"/>
      <c r="G26" s="14"/>
      <c r="H26" s="14" t="str">
        <f t="shared" si="5"/>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25">
      <c r="A27" s="45"/>
      <c r="B27" s="64" t="s">
        <v>19</v>
      </c>
      <c r="C27" s="59"/>
      <c r="D27" s="26"/>
      <c r="E27" s="80" t="s">
        <v>34</v>
      </c>
      <c r="F27" s="80" t="s">
        <v>34</v>
      </c>
      <c r="G27" s="14"/>
      <c r="H27" s="14" t="e">
        <f t="shared" si="5"/>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25">
      <c r="A28" s="45"/>
      <c r="B28" s="64" t="s">
        <v>20</v>
      </c>
      <c r="C28" s="59"/>
      <c r="D28" s="26"/>
      <c r="E28" s="80" t="s">
        <v>34</v>
      </c>
      <c r="F28" s="80" t="s">
        <v>34</v>
      </c>
      <c r="G28" s="14"/>
      <c r="H28" s="14" t="e">
        <f t="shared" si="5"/>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25">
      <c r="A29" s="45"/>
      <c r="B29" s="64" t="s">
        <v>21</v>
      </c>
      <c r="C29" s="59"/>
      <c r="D29" s="26"/>
      <c r="E29" s="80" t="s">
        <v>34</v>
      </c>
      <c r="F29" s="80" t="s">
        <v>34</v>
      </c>
      <c r="G29" s="14"/>
      <c r="H29" s="14" t="e">
        <f t="shared" si="5"/>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25">
      <c r="A30" s="45"/>
      <c r="B30" s="64" t="s">
        <v>22</v>
      </c>
      <c r="C30" s="59"/>
      <c r="D30" s="26"/>
      <c r="E30" s="80" t="s">
        <v>34</v>
      </c>
      <c r="F30" s="80" t="s">
        <v>34</v>
      </c>
      <c r="G30" s="14"/>
      <c r="H30" s="14" t="e">
        <f t="shared" si="5"/>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25">
      <c r="A31" s="45"/>
      <c r="B31" s="64" t="s">
        <v>23</v>
      </c>
      <c r="C31" s="59"/>
      <c r="D31" s="26"/>
      <c r="E31" s="80" t="s">
        <v>34</v>
      </c>
      <c r="F31" s="80" t="s">
        <v>34</v>
      </c>
      <c r="G31" s="14"/>
      <c r="H31" s="14" t="e">
        <f t="shared" si="5"/>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25">
      <c r="A32" s="45" t="s">
        <v>12</v>
      </c>
      <c r="B32" s="65"/>
      <c r="C32" s="60"/>
      <c r="D32" s="13"/>
      <c r="E32" s="81"/>
      <c r="F32" s="81"/>
      <c r="G32" s="14"/>
      <c r="H32" s="14" t="str">
        <f t="shared" si="5"/>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25">
      <c r="A33" s="46" t="s">
        <v>13</v>
      </c>
      <c r="B33" s="27" t="s">
        <v>27</v>
      </c>
      <c r="C33" s="28"/>
      <c r="D33" s="29"/>
      <c r="E33" s="82"/>
      <c r="F33" s="83"/>
      <c r="G33" s="30"/>
      <c r="H33" s="30" t="str">
        <f t="shared" si="5"/>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2">
      <c r="G34" s="6"/>
    </row>
    <row r="35" spans="1:64" ht="30" customHeight="1" x14ac:dyDescent="0.2">
      <c r="C35" s="11"/>
      <c r="F35" s="47"/>
    </row>
    <row r="36" spans="1:64" ht="30" customHeight="1" x14ac:dyDescent="0.2">
      <c r="C3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1" r:id="rId1" xr:uid="{00000000-0004-0000-0000-000001000000}"/>
  </hyperlinks>
  <printOptions horizontalCentered="1"/>
  <pageMargins left="0.35" right="0.35" top="0.35" bottom="0.5" header="0.3" footer="0.3"/>
  <pageSetup paperSize="9" scale="60" fitToHeight="0" orientation="landscape" r:id="rId2"/>
  <headerFooter differentFirst="1" scaleWithDoc="0">
    <oddFooter>Page &amp;P of &amp;N</oddFooter>
  </headerFooter>
  <ignoredErrors>
    <ignoredError sqref="F18 F22:F23 E23" formula="1"/>
  </ignoredErrors>
  <drawing r:id="rId3"/>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104.6640625" style="35" bestFit="1" customWidth="1"/>
    <col min="2" max="16384" width="9.1640625" style="2"/>
  </cols>
  <sheetData>
    <row r="1" spans="1:2" ht="46.5" customHeight="1" x14ac:dyDescent="0.2"/>
    <row r="2" spans="1:2" s="37" customFormat="1" ht="16" x14ac:dyDescent="0.2">
      <c r="A2" s="36" t="s">
        <v>37</v>
      </c>
      <c r="B2" s="36"/>
    </row>
    <row r="3" spans="1:2" s="41" customFormat="1" ht="27" customHeight="1" x14ac:dyDescent="0.2">
      <c r="A3" s="68" t="s">
        <v>38</v>
      </c>
      <c r="B3" s="42"/>
    </row>
    <row r="4" spans="1:2" s="38" customFormat="1" ht="26" x14ac:dyDescent="0.3">
      <c r="A4" s="39" t="s">
        <v>39</v>
      </c>
    </row>
    <row r="5" spans="1:2" ht="74" customHeight="1" x14ac:dyDescent="0.2">
      <c r="A5" s="40" t="s">
        <v>40</v>
      </c>
    </row>
    <row r="6" spans="1:2" ht="26.25" customHeight="1" x14ac:dyDescent="0.2">
      <c r="A6" s="39" t="s">
        <v>41</v>
      </c>
    </row>
    <row r="7" spans="1:2" s="35" customFormat="1" ht="205" customHeight="1" x14ac:dyDescent="0.2">
      <c r="A7" s="44" t="s">
        <v>42</v>
      </c>
    </row>
    <row r="8" spans="1:2" s="38" customFormat="1" ht="26" x14ac:dyDescent="0.3">
      <c r="A8" s="39" t="s">
        <v>43</v>
      </c>
    </row>
    <row r="9" spans="1:2" ht="60" customHeight="1" x14ac:dyDescent="0.2">
      <c r="A9" s="40" t="s">
        <v>44</v>
      </c>
    </row>
    <row r="10" spans="1:2" s="35" customFormat="1" ht="28" customHeight="1" x14ac:dyDescent="0.2">
      <c r="A10" s="43" t="s">
        <v>45</v>
      </c>
    </row>
    <row r="11" spans="1:2" s="38" customFormat="1" ht="26" x14ac:dyDescent="0.3">
      <c r="A11" s="39" t="s">
        <v>46</v>
      </c>
    </row>
    <row r="12" spans="1:2" ht="30" customHeight="1" x14ac:dyDescent="0.2">
      <c r="A12" s="40" t="s">
        <v>47</v>
      </c>
    </row>
    <row r="13" spans="1:2" s="35" customFormat="1" ht="28" customHeight="1" x14ac:dyDescent="0.2">
      <c r="A13" s="43" t="s">
        <v>48</v>
      </c>
    </row>
    <row r="14" spans="1:2" s="38" customFormat="1" ht="26" x14ac:dyDescent="0.3">
      <c r="A14" s="39" t="s">
        <v>49</v>
      </c>
    </row>
    <row r="15" spans="1:2" ht="75" customHeight="1" x14ac:dyDescent="0.2">
      <c r="A15" s="40" t="s">
        <v>50</v>
      </c>
    </row>
    <row r="16" spans="1:2" ht="75" customHeight="1" x14ac:dyDescent="0.2">
      <c r="A16" s="40" t="s">
        <v>51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2023-03-07T15:50:31Z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10d9bad3-6dac-4e9a-89a3-89f3b8d247b2_Enabled">
    <vt:lpwstr>true</vt:lpwstr>
  </property>
  <property fmtid="{D5CDD505-2E9C-101B-9397-08002B2CF9AE}" pid="4" name="MSIP_Label_10d9bad3-6dac-4e9a-89a3-89f3b8d247b2_SetDate">
    <vt:lpwstr>2023-03-07T15:49:59Z</vt:lpwstr>
  </property>
  <property fmtid="{D5CDD505-2E9C-101B-9397-08002B2CF9AE}" pid="5" name="MSIP_Label_10d9bad3-6dac-4e9a-89a3-89f3b8d247b2_Method">
    <vt:lpwstr>Standard</vt:lpwstr>
  </property>
  <property fmtid="{D5CDD505-2E9C-101B-9397-08002B2CF9AE}" pid="6" name="MSIP_Label_10d9bad3-6dac-4e9a-89a3-89f3b8d247b2_Name">
    <vt:lpwstr>10d9bad3-6dac-4e9a-89a3-89f3b8d247b2</vt:lpwstr>
  </property>
  <property fmtid="{D5CDD505-2E9C-101B-9397-08002B2CF9AE}" pid="7" name="MSIP_Label_10d9bad3-6dac-4e9a-89a3-89f3b8d247b2_SiteId">
    <vt:lpwstr>5d1a9f9d-201f-4a10-b983-451cf65cbc1e</vt:lpwstr>
  </property>
  <property fmtid="{D5CDD505-2E9C-101B-9397-08002B2CF9AE}" pid="8" name="MSIP_Label_10d9bad3-6dac-4e9a-89a3-89f3b8d247b2_ActionId">
    <vt:lpwstr>60eaa445-7c12-42ac-9fba-6709c5417199</vt:lpwstr>
  </property>
  <property fmtid="{D5CDD505-2E9C-101B-9397-08002B2CF9AE}" pid="9" name="MSIP_Label_10d9bad3-6dac-4e9a-89a3-89f3b8d247b2_ContentBits">
    <vt:lpwstr>0</vt:lpwstr>
  </property>
</Properties>
</file>