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hidePivotFieldList="1" defaultThemeVersion="124226"/>
  <mc:AlternateContent xmlns:mc="http://schemas.openxmlformats.org/markup-compatibility/2006">
    <mc:Choice Requires="x15">
      <x15ac:absPath xmlns:x15ac="http://schemas.microsoft.com/office/spreadsheetml/2010/11/ac" url="/Users/hannahbailon/Downloads/malawi_news/data/framing/"/>
    </mc:Choice>
  </mc:AlternateContent>
  <xr:revisionPtr revIDLastSave="0" documentId="13_ncr:1_{DC9932B6-D5FE-914E-83E9-367DB630E36C}" xr6:coauthVersionLast="47" xr6:coauthVersionMax="47" xr10:uidLastSave="{00000000-0000-0000-0000-000000000000}"/>
  <bookViews>
    <workbookView xWindow="0" yWindow="500" windowWidth="28800" windowHeight="15880" activeTab="5" xr2:uid="{00000000-000D-0000-FFFF-FFFF00000000}"/>
  </bookViews>
  <sheets>
    <sheet name="instructions" sheetId="2" r:id="rId1"/>
    <sheet name="schemes" sheetId="3" r:id="rId2"/>
    <sheet name="data" sheetId="1" r:id="rId3"/>
    <sheet name="comparison" sheetId="4" r:id="rId4"/>
    <sheet name="2018" sheetId="5" r:id="rId5"/>
    <sheet name="2019" sheetId="6" r:id="rId6"/>
  </sheets>
  <definedNames>
    <definedName name="_xlnm._FilterDatabase" localSheetId="5" hidden="1">'2019'!$A$1:$P$134</definedName>
    <definedName name="_xlnm._FilterDatabase" localSheetId="3" hidden="1">comparison!$A$1:$S$170</definedName>
  </definedNames>
  <calcPr calcId="191029"/>
  <pivotCaches>
    <pivotCache cacheId="2"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40" i="6" l="1"/>
  <c r="P139" i="6"/>
  <c r="P138" i="6"/>
  <c r="P137" i="6"/>
  <c r="O140" i="6"/>
  <c r="O139" i="6"/>
  <c r="O138" i="6"/>
  <c r="O137" i="6"/>
  <c r="N140" i="6"/>
  <c r="N139" i="6"/>
  <c r="N138" i="6"/>
  <c r="N137" i="6"/>
  <c r="M140" i="6"/>
  <c r="M139" i="6"/>
  <c r="M138" i="6"/>
  <c r="M137" i="6"/>
  <c r="N134" i="6"/>
  <c r="O134" i="6"/>
  <c r="P134" i="6"/>
  <c r="M134" i="6"/>
  <c r="L148" i="4"/>
  <c r="O185" i="4" l="1"/>
  <c r="Q185" i="4"/>
  <c r="S185" i="4"/>
  <c r="M185" i="4"/>
  <c r="O184" i="4"/>
  <c r="Q184" i="4"/>
  <c r="S184" i="4"/>
  <c r="M184" i="4"/>
  <c r="O183" i="4"/>
  <c r="Q183" i="4"/>
  <c r="S183" i="4"/>
  <c r="M183" i="4"/>
  <c r="S182" i="4"/>
  <c r="O182" i="4"/>
  <c r="Q182" i="4"/>
  <c r="M182" i="4"/>
  <c r="O180" i="4"/>
  <c r="Q180" i="4"/>
  <c r="S180" i="4"/>
  <c r="M180" i="4"/>
  <c r="O179" i="4"/>
  <c r="Q179" i="4"/>
  <c r="S179" i="4"/>
  <c r="M179" i="4"/>
  <c r="O177" i="4"/>
  <c r="Q177" i="4"/>
  <c r="S177" i="4"/>
  <c r="M177" i="4"/>
  <c r="S176" i="4"/>
  <c r="O176" i="4"/>
  <c r="Q176" i="4"/>
  <c r="M176" i="4"/>
  <c r="O175" i="4"/>
  <c r="Q175" i="4"/>
  <c r="S175" i="4"/>
  <c r="M175" i="4"/>
  <c r="O174" i="4"/>
  <c r="Q174" i="4"/>
  <c r="S174" i="4"/>
  <c r="M174" i="4"/>
  <c r="O173" i="4"/>
  <c r="Q173" i="4"/>
  <c r="S173" i="4"/>
  <c r="M173" i="4"/>
  <c r="M172" i="4"/>
  <c r="O172" i="4"/>
  <c r="Q172" i="4"/>
  <c r="S172" i="4"/>
  <c r="Q147" i="4"/>
  <c r="O147" i="4"/>
  <c r="S147" i="4"/>
  <c r="M147" i="4"/>
  <c r="N17" i="4"/>
  <c r="L2" i="4"/>
  <c r="N2" i="4"/>
  <c r="P2" i="4"/>
  <c r="R2" i="4"/>
  <c r="L3" i="4"/>
  <c r="N3" i="4"/>
  <c r="P3" i="4"/>
  <c r="R3" i="4"/>
  <c r="L4" i="4"/>
  <c r="N4" i="4"/>
  <c r="P4" i="4"/>
  <c r="R4" i="4"/>
  <c r="L5" i="4"/>
  <c r="N5" i="4"/>
  <c r="P5" i="4"/>
  <c r="R5" i="4"/>
  <c r="L6" i="4"/>
  <c r="N6" i="4"/>
  <c r="P6" i="4"/>
  <c r="R6" i="4"/>
  <c r="L7" i="4"/>
  <c r="N7" i="4"/>
  <c r="P7" i="4"/>
  <c r="R7" i="4"/>
  <c r="L8" i="4"/>
  <c r="N8" i="4"/>
  <c r="P8" i="4"/>
  <c r="R8" i="4"/>
  <c r="L9" i="4"/>
  <c r="N9" i="4"/>
  <c r="P9" i="4"/>
  <c r="R9" i="4"/>
  <c r="L10" i="4"/>
  <c r="N10" i="4"/>
  <c r="P10" i="4"/>
  <c r="R10" i="4"/>
  <c r="L11" i="4"/>
  <c r="N11" i="4"/>
  <c r="P11" i="4"/>
  <c r="R11" i="4"/>
  <c r="L12" i="4"/>
  <c r="N12" i="4"/>
  <c r="P12" i="4"/>
  <c r="R12" i="4"/>
  <c r="L13" i="4"/>
  <c r="N13" i="4"/>
  <c r="P13" i="4"/>
  <c r="R13" i="4"/>
  <c r="L14" i="4"/>
  <c r="N14" i="4"/>
  <c r="P14" i="4"/>
  <c r="R14" i="4"/>
  <c r="L15" i="4"/>
  <c r="N15" i="4"/>
  <c r="P15" i="4"/>
  <c r="R15" i="4"/>
  <c r="L16" i="4"/>
  <c r="N16" i="4"/>
  <c r="P16" i="4"/>
  <c r="R16" i="4"/>
  <c r="L17" i="4"/>
  <c r="P17" i="4"/>
  <c r="R17" i="4"/>
  <c r="L18" i="4"/>
  <c r="N18" i="4"/>
  <c r="P18" i="4"/>
  <c r="R18" i="4"/>
  <c r="L19" i="4"/>
  <c r="N19" i="4"/>
  <c r="P19" i="4"/>
  <c r="R19" i="4"/>
  <c r="L20" i="4"/>
  <c r="N20" i="4"/>
  <c r="P20" i="4"/>
  <c r="R20" i="4"/>
  <c r="L21" i="4"/>
  <c r="N21" i="4"/>
  <c r="P21" i="4"/>
  <c r="R21" i="4"/>
  <c r="L22" i="4"/>
  <c r="N22" i="4"/>
  <c r="P22" i="4"/>
  <c r="R22" i="4"/>
  <c r="L23" i="4"/>
  <c r="N23" i="4"/>
  <c r="P23" i="4"/>
  <c r="R23" i="4"/>
  <c r="L24" i="4"/>
  <c r="N24" i="4"/>
  <c r="P24" i="4"/>
  <c r="R24" i="4"/>
  <c r="L25" i="4"/>
  <c r="N25" i="4"/>
  <c r="P25" i="4"/>
  <c r="R25" i="4"/>
  <c r="L26" i="4"/>
  <c r="N26" i="4"/>
  <c r="P26" i="4"/>
  <c r="R26" i="4"/>
  <c r="L27" i="4"/>
  <c r="N27" i="4"/>
  <c r="P27" i="4"/>
  <c r="R27" i="4"/>
  <c r="L28" i="4"/>
  <c r="N28" i="4"/>
  <c r="P28" i="4"/>
  <c r="R28" i="4"/>
  <c r="L29" i="4"/>
  <c r="N29" i="4"/>
  <c r="P29" i="4"/>
  <c r="R29" i="4"/>
  <c r="L30" i="4"/>
  <c r="N30" i="4"/>
  <c r="P30" i="4"/>
  <c r="R30" i="4"/>
  <c r="L31" i="4"/>
  <c r="N31" i="4"/>
  <c r="P31" i="4"/>
  <c r="R31" i="4"/>
  <c r="L32" i="4"/>
  <c r="N32" i="4"/>
  <c r="P32" i="4"/>
  <c r="R32" i="4"/>
  <c r="L33" i="4"/>
  <c r="N33" i="4"/>
  <c r="P33" i="4"/>
  <c r="R33" i="4"/>
  <c r="L34" i="4"/>
  <c r="N34" i="4"/>
  <c r="P34" i="4"/>
  <c r="R34" i="4"/>
  <c r="L35" i="4"/>
  <c r="N35" i="4"/>
  <c r="P35" i="4"/>
  <c r="R35" i="4"/>
  <c r="L36" i="4"/>
  <c r="N36" i="4"/>
  <c r="P36" i="4"/>
  <c r="R36" i="4"/>
  <c r="L37" i="4"/>
  <c r="N37" i="4"/>
  <c r="P37" i="4"/>
  <c r="R37" i="4"/>
  <c r="L38" i="4"/>
  <c r="N38" i="4"/>
  <c r="P38" i="4"/>
  <c r="R38" i="4"/>
  <c r="L39" i="4"/>
  <c r="N39" i="4"/>
  <c r="P39" i="4"/>
  <c r="R39" i="4"/>
  <c r="L40" i="4"/>
  <c r="N40" i="4"/>
  <c r="P40" i="4"/>
  <c r="R40" i="4"/>
  <c r="L41" i="4"/>
  <c r="N41" i="4"/>
  <c r="P41" i="4"/>
  <c r="R41" i="4"/>
  <c r="L42" i="4"/>
  <c r="N42" i="4"/>
  <c r="P42" i="4"/>
  <c r="R42" i="4"/>
  <c r="L43" i="4"/>
  <c r="N43" i="4"/>
  <c r="P43" i="4"/>
  <c r="R43" i="4"/>
  <c r="L44" i="4"/>
  <c r="N44" i="4"/>
  <c r="P44" i="4"/>
  <c r="R44" i="4"/>
  <c r="L45" i="4"/>
  <c r="N45" i="4"/>
  <c r="P45" i="4"/>
  <c r="R45" i="4"/>
  <c r="L46" i="4"/>
  <c r="N46" i="4"/>
  <c r="P46" i="4"/>
  <c r="R46" i="4"/>
  <c r="L47" i="4"/>
  <c r="N47" i="4"/>
  <c r="P47" i="4"/>
  <c r="R47" i="4"/>
  <c r="L48" i="4"/>
  <c r="N48" i="4"/>
  <c r="P48" i="4"/>
  <c r="R48" i="4"/>
  <c r="L49" i="4"/>
  <c r="N49" i="4"/>
  <c r="P49" i="4"/>
  <c r="R49" i="4"/>
  <c r="L50" i="4"/>
  <c r="N50" i="4"/>
  <c r="P50" i="4"/>
  <c r="R50" i="4"/>
  <c r="L51" i="4"/>
  <c r="N51" i="4"/>
  <c r="P51" i="4"/>
  <c r="R51" i="4"/>
  <c r="L52" i="4"/>
  <c r="N52" i="4"/>
  <c r="P52" i="4"/>
  <c r="R52" i="4"/>
  <c r="L53" i="4"/>
  <c r="N53" i="4"/>
  <c r="P53" i="4"/>
  <c r="R53" i="4"/>
  <c r="L54" i="4"/>
  <c r="N54" i="4"/>
  <c r="P54" i="4"/>
  <c r="R54" i="4"/>
  <c r="L55" i="4"/>
  <c r="N55" i="4"/>
  <c r="P55" i="4"/>
  <c r="R55" i="4"/>
  <c r="L56" i="4"/>
  <c r="N56" i="4"/>
  <c r="P56" i="4"/>
  <c r="R56" i="4"/>
  <c r="L57" i="4"/>
  <c r="N57" i="4"/>
  <c r="P57" i="4"/>
  <c r="R57" i="4"/>
  <c r="L58" i="4"/>
  <c r="N58" i="4"/>
  <c r="P58" i="4"/>
  <c r="R58" i="4"/>
  <c r="L59" i="4"/>
  <c r="N59" i="4"/>
  <c r="P59" i="4"/>
  <c r="R59" i="4"/>
  <c r="L60" i="4"/>
  <c r="N60" i="4"/>
  <c r="P60" i="4"/>
  <c r="R60" i="4"/>
  <c r="L61" i="4"/>
  <c r="N61" i="4"/>
  <c r="P61" i="4"/>
  <c r="R61" i="4"/>
  <c r="L62" i="4"/>
  <c r="N62" i="4"/>
  <c r="P62" i="4"/>
  <c r="R62" i="4"/>
  <c r="L63" i="4"/>
  <c r="N63" i="4"/>
  <c r="P63" i="4"/>
  <c r="R63" i="4"/>
  <c r="L64" i="4"/>
  <c r="N64" i="4"/>
  <c r="P64" i="4"/>
  <c r="R64" i="4"/>
  <c r="L65" i="4"/>
  <c r="N65" i="4"/>
  <c r="P65" i="4"/>
  <c r="R65" i="4"/>
  <c r="L66" i="4"/>
  <c r="N66" i="4"/>
  <c r="P66" i="4"/>
  <c r="R66" i="4"/>
  <c r="L67" i="4"/>
  <c r="N67" i="4"/>
  <c r="P67" i="4"/>
  <c r="R67" i="4"/>
  <c r="L68" i="4"/>
  <c r="N68" i="4"/>
  <c r="P68" i="4"/>
  <c r="R68" i="4"/>
  <c r="L69" i="4"/>
  <c r="N69" i="4"/>
  <c r="P69" i="4"/>
  <c r="R69" i="4"/>
  <c r="L70" i="4"/>
  <c r="N70" i="4"/>
  <c r="P70" i="4"/>
  <c r="R70" i="4"/>
  <c r="L71" i="4"/>
  <c r="N71" i="4"/>
  <c r="P71" i="4"/>
  <c r="R71" i="4"/>
  <c r="L72" i="4"/>
  <c r="N72" i="4"/>
  <c r="P72" i="4"/>
  <c r="R72" i="4"/>
  <c r="L73" i="4"/>
  <c r="N73" i="4"/>
  <c r="P73" i="4"/>
  <c r="R73" i="4"/>
  <c r="L74" i="4"/>
  <c r="N74" i="4"/>
  <c r="P74" i="4"/>
  <c r="R74" i="4"/>
  <c r="L75" i="4"/>
  <c r="N75" i="4"/>
  <c r="P75" i="4"/>
  <c r="R75" i="4"/>
  <c r="L76" i="4"/>
  <c r="N76" i="4"/>
  <c r="P76" i="4"/>
  <c r="R76" i="4"/>
  <c r="L77" i="4"/>
  <c r="N77" i="4"/>
  <c r="P77" i="4"/>
  <c r="R77" i="4"/>
  <c r="L78" i="4"/>
  <c r="N78" i="4"/>
  <c r="P78" i="4"/>
  <c r="R78" i="4"/>
  <c r="L79" i="4"/>
  <c r="N79" i="4"/>
  <c r="P79" i="4"/>
  <c r="R79" i="4"/>
  <c r="L80" i="4"/>
  <c r="N80" i="4"/>
  <c r="P80" i="4"/>
  <c r="R80" i="4"/>
  <c r="L81" i="4"/>
  <c r="N81" i="4"/>
  <c r="P81" i="4"/>
  <c r="R81" i="4"/>
  <c r="L82" i="4"/>
  <c r="N82" i="4"/>
  <c r="P82" i="4"/>
  <c r="R82" i="4"/>
  <c r="L83" i="4"/>
  <c r="N83" i="4"/>
  <c r="P83" i="4"/>
  <c r="R83" i="4"/>
  <c r="L84" i="4"/>
  <c r="N84" i="4"/>
  <c r="P84" i="4"/>
  <c r="R84" i="4"/>
  <c r="L85" i="4"/>
  <c r="N85" i="4"/>
  <c r="P85" i="4"/>
  <c r="R85" i="4"/>
  <c r="L86" i="4"/>
  <c r="N86" i="4"/>
  <c r="P86" i="4"/>
  <c r="R86" i="4"/>
  <c r="L87" i="4"/>
  <c r="N87" i="4"/>
  <c r="P87" i="4"/>
  <c r="R87" i="4"/>
  <c r="L88" i="4"/>
  <c r="N88" i="4"/>
  <c r="P88" i="4"/>
  <c r="R88" i="4"/>
  <c r="L89" i="4"/>
  <c r="N89" i="4"/>
  <c r="P89" i="4"/>
  <c r="R89" i="4"/>
  <c r="L90" i="4"/>
  <c r="N90" i="4"/>
  <c r="P90" i="4"/>
  <c r="R90" i="4"/>
  <c r="L91" i="4"/>
  <c r="N91" i="4"/>
  <c r="P91" i="4"/>
  <c r="R91" i="4"/>
  <c r="L92" i="4"/>
  <c r="N92" i="4"/>
  <c r="P92" i="4"/>
  <c r="R92" i="4"/>
  <c r="L93" i="4"/>
  <c r="N93" i="4"/>
  <c r="P93" i="4"/>
  <c r="R93" i="4"/>
  <c r="L94" i="4"/>
  <c r="N94" i="4"/>
  <c r="P94" i="4"/>
  <c r="R94" i="4"/>
  <c r="L95" i="4"/>
  <c r="N95" i="4"/>
  <c r="P95" i="4"/>
  <c r="R95" i="4"/>
  <c r="L96" i="4"/>
  <c r="N96" i="4"/>
  <c r="P96" i="4"/>
  <c r="R96" i="4"/>
  <c r="L97" i="4"/>
  <c r="N97" i="4"/>
  <c r="P97" i="4"/>
  <c r="R97" i="4"/>
  <c r="L98" i="4"/>
  <c r="N98" i="4"/>
  <c r="P98" i="4"/>
  <c r="R98" i="4"/>
  <c r="L99" i="4"/>
  <c r="N99" i="4"/>
  <c r="P99" i="4"/>
  <c r="R99" i="4"/>
  <c r="L100" i="4"/>
  <c r="N100" i="4"/>
  <c r="P100" i="4"/>
  <c r="R100" i="4"/>
  <c r="L101" i="4"/>
  <c r="N101" i="4"/>
  <c r="P101" i="4"/>
  <c r="R101" i="4"/>
  <c r="L102" i="4"/>
  <c r="N102" i="4"/>
  <c r="P102" i="4"/>
  <c r="R102" i="4"/>
  <c r="L103" i="4"/>
  <c r="N103" i="4"/>
  <c r="P103" i="4"/>
  <c r="R103" i="4"/>
  <c r="L104" i="4"/>
  <c r="N104" i="4"/>
  <c r="P104" i="4"/>
  <c r="R104" i="4"/>
  <c r="L105" i="4"/>
  <c r="N105" i="4"/>
  <c r="P105" i="4"/>
  <c r="R105" i="4"/>
  <c r="L106" i="4"/>
  <c r="N106" i="4"/>
  <c r="P106" i="4"/>
  <c r="R106" i="4"/>
  <c r="L107" i="4"/>
  <c r="N107" i="4"/>
  <c r="P107" i="4"/>
  <c r="R107" i="4"/>
  <c r="L108" i="4"/>
  <c r="N108" i="4"/>
  <c r="P108" i="4"/>
  <c r="R108" i="4"/>
  <c r="L109" i="4"/>
  <c r="N109" i="4"/>
  <c r="P109" i="4"/>
  <c r="R109" i="4"/>
  <c r="L110" i="4"/>
  <c r="N110" i="4"/>
  <c r="P110" i="4"/>
  <c r="R110" i="4"/>
  <c r="L111" i="4"/>
  <c r="N111" i="4"/>
  <c r="P111" i="4"/>
  <c r="R111" i="4"/>
  <c r="L112" i="4"/>
  <c r="N112" i="4"/>
  <c r="P112" i="4"/>
  <c r="R112" i="4"/>
  <c r="L113" i="4"/>
  <c r="N113" i="4"/>
  <c r="P113" i="4"/>
  <c r="R113" i="4"/>
  <c r="L114" i="4"/>
  <c r="N114" i="4"/>
  <c r="P114" i="4"/>
  <c r="R114" i="4"/>
  <c r="L115" i="4"/>
  <c r="N115" i="4"/>
  <c r="P115" i="4"/>
  <c r="R115" i="4"/>
  <c r="L116" i="4"/>
  <c r="N116" i="4"/>
  <c r="P116" i="4"/>
  <c r="R116" i="4"/>
  <c r="L117" i="4"/>
  <c r="N117" i="4"/>
  <c r="P117" i="4"/>
  <c r="R117" i="4"/>
  <c r="L118" i="4"/>
  <c r="N118" i="4"/>
  <c r="P118" i="4"/>
  <c r="R118" i="4"/>
  <c r="L119" i="4"/>
  <c r="N119" i="4"/>
  <c r="P119" i="4"/>
  <c r="R119" i="4"/>
  <c r="L120" i="4"/>
  <c r="N120" i="4"/>
  <c r="P120" i="4"/>
  <c r="R120" i="4"/>
  <c r="L121" i="4"/>
  <c r="N121" i="4"/>
  <c r="P121" i="4"/>
  <c r="R121" i="4"/>
  <c r="L122" i="4"/>
  <c r="N122" i="4"/>
  <c r="P122" i="4"/>
  <c r="R122" i="4"/>
  <c r="L123" i="4"/>
  <c r="N123" i="4"/>
  <c r="P123" i="4"/>
  <c r="R123" i="4"/>
  <c r="L124" i="4"/>
  <c r="N124" i="4"/>
  <c r="P124" i="4"/>
  <c r="R124" i="4"/>
  <c r="L125" i="4"/>
  <c r="N125" i="4"/>
  <c r="P125" i="4"/>
  <c r="R125" i="4"/>
  <c r="L126" i="4"/>
  <c r="N126" i="4"/>
  <c r="P126" i="4"/>
  <c r="R126" i="4"/>
  <c r="L127" i="4"/>
  <c r="N127" i="4"/>
  <c r="P127" i="4"/>
  <c r="R127" i="4"/>
  <c r="L128" i="4"/>
  <c r="N128" i="4"/>
  <c r="P128" i="4"/>
  <c r="R128" i="4"/>
  <c r="L129" i="4"/>
  <c r="N129" i="4"/>
  <c r="P129" i="4"/>
  <c r="R129" i="4"/>
  <c r="L130" i="4"/>
  <c r="N130" i="4"/>
  <c r="P130" i="4"/>
  <c r="R130" i="4"/>
  <c r="L131" i="4"/>
  <c r="N131" i="4"/>
  <c r="P131" i="4"/>
  <c r="R131" i="4"/>
  <c r="L132" i="4"/>
  <c r="N132" i="4"/>
  <c r="P132" i="4"/>
  <c r="R132" i="4"/>
  <c r="L133" i="4"/>
  <c r="N133" i="4"/>
  <c r="P133" i="4"/>
  <c r="R133" i="4"/>
  <c r="L134" i="4"/>
  <c r="N134" i="4"/>
  <c r="P134" i="4"/>
  <c r="R134" i="4"/>
  <c r="L135" i="4"/>
  <c r="N135" i="4"/>
  <c r="P135" i="4"/>
  <c r="R135" i="4"/>
  <c r="L136" i="4"/>
  <c r="N136" i="4"/>
  <c r="P136" i="4"/>
  <c r="R136" i="4"/>
  <c r="L137" i="4"/>
  <c r="N137" i="4"/>
  <c r="P137" i="4"/>
  <c r="R137" i="4"/>
  <c r="L138" i="4"/>
  <c r="N138" i="4"/>
  <c r="P138" i="4"/>
  <c r="R138" i="4"/>
  <c r="L139" i="4"/>
  <c r="N139" i="4"/>
  <c r="P139" i="4"/>
  <c r="R139" i="4"/>
  <c r="L140" i="4"/>
  <c r="N140" i="4"/>
  <c r="P140" i="4"/>
  <c r="R140" i="4"/>
  <c r="L141" i="4"/>
  <c r="N141" i="4"/>
  <c r="P141" i="4"/>
  <c r="R141" i="4"/>
  <c r="L142" i="4"/>
  <c r="N142" i="4"/>
  <c r="P142" i="4"/>
  <c r="R142" i="4"/>
  <c r="L143" i="4"/>
  <c r="N143" i="4"/>
  <c r="P143" i="4"/>
  <c r="R143" i="4"/>
  <c r="L144" i="4"/>
  <c r="N144" i="4"/>
  <c r="P144" i="4"/>
  <c r="R144" i="4"/>
  <c r="L145" i="4"/>
  <c r="N145" i="4"/>
  <c r="P145" i="4"/>
  <c r="R145" i="4"/>
  <c r="L146" i="4"/>
  <c r="N146" i="4"/>
  <c r="P146" i="4"/>
  <c r="R146" i="4"/>
  <c r="R185" i="4" l="1"/>
  <c r="P185" i="4"/>
  <c r="N185" i="4"/>
  <c r="R184" i="4"/>
  <c r="P184" i="4"/>
  <c r="N184" i="4"/>
  <c r="R183" i="4"/>
  <c r="N183" i="4"/>
  <c r="P183" i="4"/>
  <c r="R182" i="4"/>
  <c r="P182" i="4"/>
  <c r="N182" i="4"/>
  <c r="P180" i="4"/>
  <c r="N180" i="4"/>
  <c r="R180" i="4"/>
  <c r="R179" i="4"/>
  <c r="P179" i="4"/>
  <c r="N179" i="4"/>
  <c r="P176" i="4"/>
  <c r="P177" i="4"/>
  <c r="N177" i="4"/>
  <c r="N176" i="4"/>
  <c r="R177" i="4"/>
  <c r="R176" i="4"/>
  <c r="P175" i="4"/>
  <c r="N175" i="4"/>
  <c r="R175" i="4"/>
  <c r="R174" i="4"/>
  <c r="P173" i="4"/>
  <c r="P172" i="4"/>
  <c r="N174" i="4"/>
  <c r="P174" i="4"/>
  <c r="R173" i="4"/>
  <c r="R172" i="4"/>
  <c r="N173" i="4"/>
  <c r="N172" i="4"/>
  <c r="R147" i="4"/>
  <c r="R148" i="4"/>
  <c r="P148" i="4"/>
  <c r="N148" i="4"/>
</calcChain>
</file>

<file path=xl/sharedStrings.xml><?xml version="1.0" encoding="utf-8"?>
<sst xmlns="http://schemas.openxmlformats.org/spreadsheetml/2006/main" count="1543" uniqueCount="354">
  <si>
    <t>doc_id</t>
  </si>
  <si>
    <t>text</t>
  </si>
  <si>
    <t>malawi24_1.txt</t>
  </si>
  <si>
    <t xml:space="preserve">Boy missing, over 300 households dispersed due to floods in Karonga. A boy from Mwangomba village in the area of Traditional Authority (TA) Mwakaboko in Karonga the northern border part of Malawi is reportedly missing because of floods that have hit the district due to persistence heavy rains that started Thursday.Confirming the development, Karonga District Commissioner (DC) Richard Hara said the floods have also dispersed over three hundred households in the process.He said the most affected area include that of Traditional Authority Mwakaboko, Kyungu and Kilipula.Hara said the victims are currently seeking refuge in the nearby schools and churches.However, the District Commissioner while appealing for help from government and other well-wishers said his office can only afford to accommodate 150 households with foods.“We are appealing for help from well-wishers and government. These people don’t have place to sleep, food as well as cloths among others,” he said.Hara said the exact number of the affected households will be known soon as his boys are still on the ground.Meanwhile, there is fear among the residents that the development may read to the increase of cholera outbreak.Karonga is among the districts in Malawi that experience floods yearly.
Sharing is caring!	</t>
  </si>
  <si>
    <t>malawi24_12.txt</t>
  </si>
  <si>
    <t>Heavy rain hits LL. Heavy rains on Wednesday damaged property at Gateway Mall in Malawi’s capital, Lilongwe.The outside area at the mall was flooded by the rains and one the buildings had its roof blown off.The roof on shops at the mall was also leaking, affecting customers and businesspersons.Meanwhile, Standard Bank of Malawi has announced that its service centre at Gateway Mall has been affected by the storm.According to a statement issued by the bank, the service centre will be limited in terms of offering services starting today.“Please be advised that due to the damage caused by heavy rains, our Lilongwe Gateway Mall Service Centre will offer limited services from Wednesday 28thFebruary to Thursday 1st March 2018. All our digital channels will be available as always,” reads the statement that Malawi24 has seen from the bank.</t>
  </si>
  <si>
    <t>malawi24_13.txt</t>
  </si>
  <si>
    <t>Two swept away by rivers. Two people have died in Ntchisi district after being swept away by flooded rivers which they were crossing.Deputy public relations officer for Ntchisi police station Gladson M’bumpha identified the two as Kafuta Mwanza aged 35 and Alex Soko aged 15.“Mwanza met his fate when he was trying to cross the Kadyaidya river which was very deep at that time,” he explained.The publicist added that after the incident, the body of the 35 year old was found along the river during a search by community members.The other person Alex Soko was washed away as he was trying to cross Chobiza river in the district.
Soko hailed from Gomezani village in the area of traditional authority Malenga in the district.Meanwhile, police are advising members of the general public to avoid crossing swollen rivers to prevent similar incidents.</t>
  </si>
  <si>
    <t>malawi24_14.txt</t>
  </si>
  <si>
    <t>Heavy rain leaves 250 families homeless. Over 250 families from 16 villages in Dowa district are seeking shelter after heavy rains and strong winds destroyed their houses and other property.Heavy rains on 24th December, last year and 2nd January this year affected 16 out of the 27 villages in the area of Traditional Authority Msakambewa, resulting into villagers losing their maize flour, kitchen utensils and livestock.Speaking in an interview with Malawi24, executive committee member of T/A Msakambewa Area Development Committee Fatness Majomeka said the number of affected households is likely to increase.Majomeka commended the District Environmental Officer, who is also Desk Officer for Disaster Management Affairs, Yusuf Laki in the company of Ward Councilor for Msakambewa East, Martin Luka Phiri and other officials for visiting some of the affected houses to appreciate the scale of the damage in the area.She appealed for immediate relief items such as food, plastic sheets and chlorine, observing that many toilets have been destroyed posing a threat of an impending outbreak of Cholera in the affected areas.
The woman said it is by God’s grace that no death was reported since the houses collapsed in the middle of the night when people were sleeping.One of the affected person, Chimwanza Wikisoni said he lost 200Kgs of maize flour as a result of the rains saying many people in the area get their maize milled prior to the rainy season, since transport to mills which are very far is a challenge.Some of the heavily affected villages in the area are Muyesakumva, Chikudzo, Mkaka, Chimphuno and Chimpoza.</t>
  </si>
  <si>
    <t>malawi24_6.txt</t>
  </si>
  <si>
    <t>Malawians warned over flash floods. The Department of meteorological service in Malawi has warned people in the country of flash floods that are expected to hit some parts of the country.The flash floods are due to Congo air mass influencing weather over northern half of Malawi while unstable south easterlies are dominating the southern areas of the country.The department has since advised citizens to avoid crossing swelling rivers in the country.
Meanwhile, flash floods hit Malawi’s capital city Lilongwe on Sunday following a heavy downpour.The floods in Lilongwe are reported to have affected several households in Mtandire Township in the city.Vice President Saulos Chilima is expected to visit the affected households this afternoon.</t>
  </si>
  <si>
    <t xml:space="preserve">Malawi VP Chilima blasts Escom, Councils for ‘sleeping on job’: Visits disaster victims in Mzuzu. State Vice President Dr Saulos Chilima on Thursday visited some of the victims whose property were destroyed by stormy rains in Mzuzu and affected residential areas of Kaning’ina, Katawa and Zolozolo where he expressed  concern with Electricity Supply Corporation of Malawi (Escom) and city councils  negligence  in preventing disasters and reducing their effects among affected communities.Chilima made the call Thursday in Mzuzu after The Vice-Presidet observed that there are some disasters that have occurred across the country which he said could have been prevented if relevant stakeholders did what was supposed to be done.“I have seen a house in Kaning’ina that was damaged because old trees fell on it. Why are we keeping such trees in town? We need to get rid of such trees in town. If I see such trees, it means there are some people who are sleeping on their job,” he said.He also questioned Escom’s  reasoning in leaving power lines in areas where trees and roof fell on the lines, saying such trees should be cut.Chilima also cautioned those that are constructing their houses in water logged areas to stop.“Let me say here. Climate change is real and it has come to stay; this is a fact. We thank God for the good rains for we are going to have bumper harvest. But what is needed now is for us to come up with strategies of curbing disasters,” he said.The Vice President said if people will continue building their houses in uninhabitable areas such as middle of the river or in driangage, the country will continue experiencing disasters.“If you are building your houses along river banks, just know that you are inviting troubles. Let us stop this,” Chilima appealed.Chilima also observed that people have “occupied hilly areas and constructed houses  that are almost on top of each other” and yet the council and other authorities  “stand by and watch such a ticking time-bomb”.The Veep said laws should be applied  and that “we have to be a disciplined nation”, saying people should follow building guidelines of the city.However, Mzuzu City Member of Parliament, Leonard Njikho said there was need for government, through city council, Lands and Malawi Housing departments to allocate proper place for low and medium income people within the city.Njikho said many people in the city, especially those on low and medium income levels are not given a chance to find better plots for their settlement, hence are forced to construct their houses in water logged places.“We have three landlords in the city; namely City Council, Lands Department and Malawi Housing Corporation but it seems these institutions are not working closely.“For example, the land that city council may consider as uninhabitable, you find Lands Department allowing people to construct on the same land. This brings confusion,” he said.During the visit, the Vice-President distributed 200  50kg bags of maize, 10  20kg bags of salt, 400 blankets, 200 plastic pails and 800 plastic plates, among other items.Stormy rains damaged several houses in Mzuzu in the residential areas of Zolozolo, Chiputula, Chibanja, Chimaliro, Masasa, Msongwe and Mzilawayingwe.They also damaged eight police officers’ houses at Northern Region Police Headquarters in the city.
Sharing is caring!	</t>
  </si>
  <si>
    <t>nyasatimes_10.txt</t>
  </si>
  <si>
    <t xml:space="preserve">British envoy’s tweet triggers reaction as flood victim kneeling on Chilima feet trending picture draws mixed reaction. A picture of a flood victim in Karonga kneeling on the feet of  Vice-President Saulos Chilima, who is also Minister responsible for Disaster Management Affairs, in appreciation for relief food and other items he presented to him and other victims is trending in social media and drawn mixed reactions.British High Commissioner to Malawi Holly Tett said the an unidentified flood victim should have just said thank you to the Vice President  instead of kneeling on his feet.In a tweet, Tett said: “What’s wrong with the traditional way of just saying thanks accompanied by a smile.”There was reaction from Malawian social commentators on Facebook who schooled the British envoy that some traditional culture in the country demands that people kneel before an elderly person or a leader in a show of respect to such personality and this is not unusual.Former British High Commission worker, Lewis Kulisewa, who is now at Competition and Fair Trading Commissionon as Director of Consumer Welfare and Education, took his reaction to Twitter.He tweeted: “If I [email protected] I would realise that no culture is more superior than the other. I would also recognise that demeaning other cultures is not part of the diplomatic brief.”Outspoken writer and social media activist Stanley Onjezani Kenani also rebuked the British diplomat for her tweet.Wrote Kenani on Facebook: “To the British High Commissioner, Holly Tett: every country has its culture. Respectvit.”He posted two photos to buttress his point, one of King of eSwatini (Swaziland) showcasing dresses see topless in traditional wear.“Imagine is some ambassador there were to say such a thing does not sit well with her,” he wrote.Kenani also posted a photo of an official in Britain kneeling before Her Majesty the Queen.“Men in Britain kneel for the Queen, nobody says a word. We expect better from someone at the level of High Commissioner,” he wrote.Chilima has been criss-crossing the country visiting those struck by the latest floods in Nkhotakota and Karonga, giving out food, plates, cups, cooking oil, roofing materials, mattresses, blankets and others.In Karonga North, Chilima brought with him relief items for 750 households, but assured the remaining people that government will swiftly send more aid.He visited camp sites at Kasantha and Kaporo, both in the area of Traditional Authority Kilupula.As at Monday, the heavy rains had also displaced over 130 households in Nkhotakota, while in Nkhata Bay, over 20 households and 45 hectares of crop fields had been affected. 
Sharing is caring!	</t>
  </si>
  <si>
    <t>nyasatimes_11.txt</t>
  </si>
  <si>
    <t>Floods cause havoc in Karonga: kill one. Floods killed one person, displaced families and destroyed hectares of crops in Karonga district on Wednesday.Karonga District Commissioner (DC) Richard Hara said the incident happened in the morning hours in the area of Group Village Headman Mwenelupembe, Traditional Authority Kyungu in the district following the heavy rains that ended up flooding Bwaye River.He said the district’s natural disaster office is assessing the families affected and hectares of crops destroyed.The DC identified the deceased as Blessings Mwalwanda, 11, who hailed from group village headman Mwenelupembe in the area of Traditional Authority Kyungu.Concurring with Hara, Member of Parliament (MP) for the area Frank Mwenefumbo called for an immediate assistance from government and well-wishers in terms of temporary accommodation, food and health services.Mwenefumbo said the affected community needs strong attention from the health officials to prevent the spread of cholera outbreak which has already hit the district.Meanwhile, officials from the district council have appealed to people living around the flood prone areas to relocate to upper land.Karonga is one of the flood prone districts in the country. Last year, thousands of families were affected by floods. The floods also destroyed crops and hundreds of livestock.</t>
  </si>
  <si>
    <t>nyasatimes_2.txt</t>
  </si>
  <si>
    <t xml:space="preserve">Anointed Ministry tips people in Phalombe on post-floods life. New Life Anointed Ministry, a local faith-based non– governmental organization has advised people in Phalombe to consider making arrangements to return to their normal lives after being affected by the floods recently.Executive Director for New Life Anointed Ministry, Bishop Christopher Kapito gave the advice on Thursday when the organization delivered relief items such as food and recreational materials for children of the flood victims currently camping at Phaloni Primary School in Traditional Authority Kaduya in the district.New Life Anointed Ministry with assistance from French Ministries International assisted the victims with maize and other non-food items valued at K700, 000.Kapito observed that now that the water had subsided and the land being dry, it was the right time people considered reconstruction in areas less prone or constructing temporary shelters somewhere else away from the school to allow children learn without interference.“They are camping in school blocks, a thing that is affecting children’s education. This may have more negative effects in the long term, that is why we’re here to utilize the little support from well wishers to help them return to their normal lives,” said Kapito.Kapito said the victims’ stay at the school campus was not only distractive to learning but also posed security and health threats, noting that outbreaks of communicable diseases such as cholera would be difficult to manage in a place where people were crowded.Vice President Dr. Saulos Chilima rushed to Phaloni with relief items from the Department of Disaster Management Affairs a few days after the floods displaced more than 400 households in the district.Among the relief items that Chilima, who is also Minister responsible for Disaster Affairs, distributed were plastic sheets for the people to use in reconstructing their houses or other temporary shelters while they plan construction of permanent units.However, Assistant Disaster Risk Management Officer for Phalombe, Davie Chibani concurred with Kapito on the call to return to normalcy, saying people affected by the floods were supposed to start relocating without necessarily waiting for external support to become productive again.“We advised them to go back to their daily socio-economic activities so that they can make ends meet and walk out of this situation as opposed to loitering at this school every day,” Chibani said.Floods hit nine villages in Phaloni under the area of Traditional Authority Kaduya after Namphende River swelled, bursting its banks and overflowing to dwelling houses, subsequently destroying over 290 houses and rendering 68 households homeless
Sharing is caring!	</t>
  </si>
  <si>
    <t>nyasatimes_3.txt</t>
  </si>
  <si>
    <t xml:space="preserve">Malawi VP Chilima visits Nkhotakota flood victims: Over 6500 people displaced. State Vice President and Minister Responsible for Disaster Management Affairs, Dr Saulos  Chilima on Tuesday visited Nkhotakota district to appreciate and assess the extent of damage caused by heavy rains and strong winds that have left over 6500 people destitute.Chilima also presented relief items which included maize and kitchen utensils to flood victims that converged at Mkaika Primary School, Chia Junior Primary School and Kandere Grounds in the district.The vice president pledged support to both affected victims and those who do not have enough food to carry them throughout the year saying the government is ready to assist.“The Malawi Vulnerability Assessment Committee (MVAC) report will be out soon and it will help us identify all the vulnerable people and address their challenges accordingly. The government, through the leadership of Professor Peter Mutharika will make sure that no one dies of hunger,” he said.He urged the people responsible for handling the supplements to distribute and use them accordingly, “I ask assessment team to accord the verification and distribution exercise the respect it deserves. The relief items should only go to those who are affected by the floods and those who receive the materials should use them for intended purpose,” emphasized the Vice president.Chilima encouraged the people to address climate change issues by planting more trees in order to avoid and reduce such disasters.He asked nongovernmental organizations and well-wishers to come forward and assist the vulnerable communities so that together they achieve government’s goal of having a hunger free nation.Speaking during the same function, Nkhotakota District Commissioner (DC) Felix Mkandawire said that the extent of the damage is very huge with 1266 households affected.He explained that the figures are expected to rise as the verification team was still in the communities assessing the damage.“The verification team is still on the ground. All the traditional authorities have been affected but other areas are inaccessible due to the roads have been damaged thereby slowing the process.“We also ask the Department of Disaster Management Affairs (DoDMA) to help us train Area Civil Protection Committees (ACPCs) and Village Civil Protection Committees (ACPCs) that are vital in the assessment so that next time we will work together hence reducing workload and time frame,” he pleaded.He also mentioned that big hectares of crops like maize, rice and cassava have been washed away.Some of the affected population got injured during the disaster but most of the injured people were treated at Nkhotakota District Hospital as outpatients.The lakeshore district received continuous rains from April 9 to 13, 2018 which led to the swelling of rivers in the same way flooding most parts of the area.Meanwhile, some of the displaced people are seeking refuge at Mkaika and Dwambazi Primary schools in the district
Sharing is caring!	</t>
  </si>
  <si>
    <t>nyasatimes_4.txt</t>
  </si>
  <si>
    <t>nyasatimes_5.txt</t>
  </si>
  <si>
    <t>Karonga floods kill three. Three people have died following floods which hit Karonga last week.According to the Department of Disaster Management Affairs, the ongoing assessment following the floods indicate that three people have been killed and that 818 households (approximately 4499 people) have been affected.Three children also sustained injuries as a result of collapsed houses but received timely medical attention and are back on their feet.Addressing people affected by the floods on Wednesday, Vice President Saulos Klaus Chilima who is also minister of disaster, management affairs said Malawi President Arthur Peter Mutharika was deeply saddened by the deaths.He said that the presidency has since condoled the bereaved families and has promised the affected households that government will employ all measures to ensure that they get the much needed assistance.“His Excellency the President delegated me to come and condole the bereaved families. He is also assuring you that we have adequate relief items which will be provided to all the affected households,” said Chilima.The vice president through the Karonga District Council, provided K100, 000 to each of the bereaved families.Chilima, who visited Kasantha and Kapolo areas and the damaged Changwina Bridge which connects Katumbi and Mulindafwa Villages in T/A Kilipula, hailed concerted efforts by various stakeholders in comforting the affected families through the provision of tents and foodstuffs.
“Your efforts have helped to save a number of lives, let us continue to work together as a people, your heroic efforts signifies the love and care you have for one another,” said Chilima.According to Karonga District Council, 568 families have been affected by floods in T/A Kilipula alone whereas 253 and 35 have been affected in T/As Wasambo and Werang’ombe respectively.
Four camps have been set for 3570 displaced families at Yalero, Mwenewisi, Kapolo and Kasantha Villages.The Department of Disaster Management Affairs (DoDMA) has since provided relief items to 750 of the 818 households.</t>
  </si>
  <si>
    <t>nyasatimes_8.txt</t>
  </si>
  <si>
    <t xml:space="preserve">Malawi VP Chilima says govt to construct emergency evacuation centres. State Vice President, Dr. Saulos Klaus Chilima says plans are underway to construct emergency evacuation centres for people affected by disasters across the country.Chilima who is also minister responsible for Disaster Management Affairs was speaking Wednesday at Kasantha and Kaporo in the area of Traditional Authority (TA) Kilupula in Karonga where he visited households which were recently affected by floods.He urged communities in the country to stop cutting down trees carelessly saying such a tendency contributes towards over flooding of some rivers.“Let me say this, climate change is real and it has come to stay, this is a fact. But what is needed now is for us to come up with strategies of curbing the impacts of climate change,” Chilima pointed out.The Vice President assured the flood victims of the government’s commitment towards supporting households which have been affected by floods and other types of disasters across the country.“Let me assure you, no one will die because of hunger. Government is going to do all we can to support you with required basic emergency materials,” he said.Chilima advised people who will be responsible for distributing relief items to be transparent, accountable and refrain from favouritism.Traditional Authority Kilupula commended government for the timely support, saying the relief items would go a long way in addressing some of the challenges which are being faced by the affected households.“Let me thank the government for these relief items. We know disasters have not only occurred in Karonga, other districts are equally affected, but to have you here today, we really thank you,” he said.Kilupula advised the affected people to refrain selling out the relief items, saying doing so would compromised the intended purpose of the items.The Vice President through the Department of Disaster Management Affairs (DoDMA) donated pails, bags of maize and rice, plastic papers, beans among others.Over 818 houses in the areas of traditional authorities Kilupula, Mwirang’ombe and Wasambo were destroyed by floods last week.Flooding waters from Lufilya, Fwila and Kyungu rivers claimed three lives while three children of the same family were trapped by the wall of their house and are currently receiving medical treatment at Mzuzu Central Hospital. 
Sharing is caring!	</t>
  </si>
  <si>
    <t>nyasatimes_9.txt</t>
  </si>
  <si>
    <t xml:space="preserve">260 households affected by stormy rains in Blantyre need help  — Official. Blantyre Disaster Management Officer, Walusungu Mwafulirwa Tuesday said about 260 households need immediate support having been hit by the stormy rains late last year.Mwafulirwa said between 24 and 29December, 2017, heavy rains accompanied by strong winds destroyed 260 houses in Traditional Authority Somba and Kapeni, leaving many families in dire need of food, clothing and other basic needs.He said the disaster office has not yet responded to the crisis and that a total of K3.2 million is required for the recovery response.“Since the rain started last year, as a district, we have only reported 260 households affected by stormy rains which damaged roofs of many houses.  Many people lost their property and are in desperate need for our support.“We reported the issue to our head office and it is yet to respond. However, from the look of things, we may start responding starting from next week,” said Mwafulirwa.He added the report was also shared with stakeholders working in Blantyre for them to come in and assist the needy Malawians.Mwafulirwa said according to the contingency plan, Blantyre District will need a total of K1.5 billion in the 2017/2018 disaster season.“This year alone, we planned that pre-disaster response will require K728.3 million, impact disaster response K566.4 million and recovery disaster response a total of K20.3 million,” he explained.However, the disaster officer complained that delay in disbursement of funds from the headquarters was seriously affecting operations of the district office.“We are not yet a devolved sector and we only wait for the central office to approve our activities. For instance, up to now we have not conducted any disaster awareness campaigns,” Mwafulirwa said.Meanwhile, the disaster officer has appealed to well-wishers to come in and help out the affected communities.
Sharing is caring!	</t>
  </si>
  <si>
    <t>Chikwawa, Nsanje floods victims get Sant’ Egidio support. Floods victims from Chikwawa and Nsanje districts have receive donation of food items from Sant’ Egidio.Speaking during the distribution of the food items to the victims, Sant’ Egidio National Coordinator, Keegan Mwanguku, said the community will continue supporting people who are vulnerable.“Many of them lost everything that they depend on each day for their survival that is why we thought of mobilizing resources for our friends to show love and that we are equally touched over the impact of the disaster,” said Mwanguku.Group Village Head Nthole in Nsanje district commended the community of Sant’ Egidio for their timely support to the victims.“We are thankful for the assistance brought here by Sant’ Egidio, since the time we lost our houses, people are in need of a lot of things” said Nthole.The chief also commended the Community of Saint Egidio for reaching Nsanje floods victims saying many organizations fail to reach the district due to geographical position of Nsanje.Among the items that have been distributed in Nsanje and Chikwawa to flood victims in camps include maize floor, cooking oil, plastic sheets, cloths, mats, water treating chemicals.The donations are also being distributed to Mozambican citizens as reports reveal that there are about 375 families at the camps that are from the neighboring country.Malawi is among countries that were hit by cyclone Idai which left hundreds of households in need humanitarian support.</t>
  </si>
  <si>
    <t xml:space="preserve">UTM launches appeal for flood victims: Malawi declared state of national disaster. UTM Party has launched an appeal to people for various relief items for victims of flash floods which have cost 23 lives and rendered thousands homeless.In the appeal, UTM president who is also State Vice President Saulos Chilima said it is important that people come to the aid of the victims of the floods.“In this hour of need when our fellow citizens have fallen victim to the devastation and destruction of floods, let us rise to the occasion  and come to their rescue,” said Chilima.“We appeal to all Citizens to mobilize relief items for the aid of our sisters and brothers in need. Let us come forward with donations in financial or material resources,” said Chilima.The items which UTM is asking people across the political divide should contribute include food items (non perishables), tents, blankets and clothes, plastic sheets, cooking utensils, buckets, plates, cups, basins, mosquito nests, bottled water, soaps and any other items that might be found helpfully appropriate.Government has declared a state of national disaster and President Peter Mutharika has cut short his trip to the northern region to travel to the southern region which has been heavily affected with the floods.The damage has not spared the energy sector as on Friday the Electricity Generation Company (Egenco) was forced to shut its Nkula and Kapichira Power Stations making Egenco lose 270 megawatts (MW) of hydro generation capacity against the available capacity of 320MW.The Department of Climate Change and Meteorological Services said the heavy rains were as a result of deep low pressure area which initially developed in the Mozambican Channel and had intensified due to the presence of the Inter-Tropical Convergence Zone oscillating over Southern Malawi.
Sharing is caring!	</t>
  </si>
  <si>
    <t xml:space="preserve">World Vision Malawi give flood-affected families relief. World Vision Malawi presented sheets for temporary shelters and chlorine for treating water to people in eight  villages whose homes were  washed away by flood in Chikwawa districts.The floods demolished homes and household items, as well as washed away crops and livestock. Roads and bridges have been destroye  and people’s access to clean, safe water has been affected.Evacuation centres have been set up at several primary schools, but even these relatively safe places have limited security, inadequate sanitary facilities and poor access to food and water.World Vision has on-going programmes in many of the flood-hit areas and is working to support children and their families who have been impacted.On Monday, World Vision led by Country Director, HezelNyathi visited one of the sites where thousands of people have been displaced due to floods.Nyathi said:“As World Vision we are first responders after hearing of these floods in Chikwawa. We are shocked to see thousands of people displaced and without food,” she said.She said that so far they have distributed seven tins of  Chroline which will be used for water purification,  tents  and will soon be providing other items like food, as well as setting up safe spaces for children to spend time, while they’re away from home and school.With predictions of more coming typhoons  in Chikwawa, Nyathi said World Vision  is concerned about the damaged crops, livestock and livelihood caused by the flooding.She said, for instance,  InTizola Village , many families, in the flood-affected areas, live on subsistence farming and loss of agricultural crops or livestock can push already-impoverished families further into poverty and affect household food security.Group Village Headman Chikuse said the flooding began on the evening of January 25 , after five  days of heavy rain in the area  has resulted in dangerously high river and dam levels. An incident  in Shire River  resulted in flash flooding.An estimated 5000  people have been affected in 6  villages  and  were displaced.He said the homes have been inundated with water; school closed, and some maize fields  destroyed.“Families are travelling by boat,  instead of road. This has long-term social-economic impacts as it disrupts the livelihoods and well-being of the local communities,” he said.Emergency shelters are currently overcrowded and space management will be essential to allow the set-up of key infrastructure. Measures are being taken to prevent disease outbreaks.World Vision continues to work with the Government  and other  development partners like Red Cross to provide essential support and services to the affected population.
Sharing is caring!	</t>
  </si>
  <si>
    <t xml:space="preserve">Death toll now at 30 as Malawi floods leave depressing legacy of devastation. Government says number of people killed in rain-induced flooding has reached 30 with 377 others injured.The Department of Disaster Management Affairs (DoDMA) spokesman Chipiliro Khamula said the number of those injured has also risen to 400 from 128 whilst the number of those affected is now 93, 000.He said 6, 000 of them have completely been displaced.The government of South Africa has sent rescue teams and operational equipment including medicine to support and enhance Malawi’s relief operations on the ground.The South African response followed Malawi President Peter Mutharika’s declaration of disaster in 14 districts that were heavily affected by continuous rains that led to floods.But Khamula said the distribution exercise is hampered with impassable roads in some parts, citing Makhanga in Chikhwawa as an example which has been cut off by the floods.He said Malawi army helicopters are expected to be used to deliver the food and other food items.In Ncheu, four more people have died when a house wall fell on them on Sunday.Disaster officials in Ntcheu have confirmed that the four, from one family, were killed at night while asleep when the house wall fell on them.In Phalombe, 44-year-old woman is missing after she was swept away by running water in a river.Reports indicate that the women had gone to Phalombe river to wash clothes when the flooding happened unexpectedly.In Chikwawa, the Catholic bishop there Musikuwo has pleaded with the church faithful to help those that have been displaced by the floods.The bishop said this on Sunday after some of the displaced said they were yet to get essentials including food.There are also fears of an outbreak of waterborne diseases in some of the centres.The district disaster officials said the victims will soon start receiving relief items, saying the delays were due to the cut off of the road due to heavy rains.Khamula said a total of 93,730 households have been affected by the rains that fell continuously in central and southern Malawi from Tuesday to Friday.Out of the 93,730 households affected, 6,341 have been completely displaced and most of the displaced families are living in camps, he said. 
Sharing is caring!	</t>
  </si>
  <si>
    <t>malawi24_134.txt</t>
  </si>
  <si>
    <t>Floods displace 328 households, damage rice in Karonga. Heavy rains which fell on Tuesday and Wednesday in Karonga district have damaged rice crops and displaced 328 households.The rains burst Lufilya River the district which caused nine villages to be under water.According to Karonga District Council’s acting director of planning and development (DPD) Isaac Mkandawire, a  preliminary assessment report that district civil protection committee (DCPC) carried shows that four villages have been greatly affected around Ngerenge while nine more have been severely hit around Ighembe in the same TA.“There is property and livestock loss due to flash floods that have taken place mainly in TA Kilupula and 40 houses have been destroyed while 70 more have developed cracks.“So far there is no loss of life apart from rice gardens and livestocks that have been washed away,” Mkandawire said.He added that the affected families are being accommodated by their relatives and no camp has been set up as DCPC and agricultural district division (ADD) official are jointly on the ground assessing the situation to determine the extent of damage to crops.Meanwhile, group village headman Kalongolera has appealed for emergency help from wishers following the flash floods that have affected several households around Ighembe due to flooding of Kyungu River that in turn made Kakolya and Ntakisi rivers to swell and burst.Kalongolera said people from villages such as Mwambuli, Kalongolera one and two, Mwakyusa and Mwangali have lost their rice and cassava gardens and the effects are severe.“As I am speaking right now the road is impassable. If one wants to cross the river then they have has to use boats,” Kalongolera said.</t>
  </si>
  <si>
    <t xml:space="preserve">Malawi President visits flood victims and distributes relief goods. President Peter Mutharika  on Tuesday  started visiting areas affected by floods that have rendered about 114 000 people in about 10 districts in the country destitute and has assured people wthat government would do everything it could to ensure that they have all the necessary humanitarian support required.Mutharika said he was concerned with the disaster that befell the country due to heavy and continuous rains from March 5-8, 2019 resulting into loss of life, property and homes.“I know how devastating this has been to you all and I feel the pain together with you,” said Mutharika. “I would like to ensure you that government will take care of all your needs and nobody is going to die of hunger while I am the president of this country,” the President pointed out.He said government would strive to ensure that the displaced people were given enough support to rebuild their homes and lives.Mutharika urged the affected households not to be despondent, saying all the suffering would come to an end one day and that life would be normal again.Before his address to the people outside the camp, the Malawi leader called for a minute of silence in honour of five people, among them a man, children and women, who died in the district either due to flooding rivers or falling houses during the current disaster.According to Mangochi District Commissioner (DC), Rev. Moses Chimphepo, besides the five who died; over 15, 600 people have been affected in the district in 10 Traditional Authorities (TAs).“We have had four bridges on Makanjira Road damaged due to flooding rivers and some bridges on Malombe Road and in the area of TA Katuli have been damaged,” he explained.The DC added that, “We have six camps, altogether and as I speak now Malawi Red Cross Society is looking after two camps, providing all the needed support while the council, with the support from DoDMA is looking after the other camps,” he added.Senior Chief Chimwala thanked the President for visiting the flood-affected people in the camps to share the grief people were going through after losing their homes, food, property and at worst, loved ones.He said Mutharika has demonstrated fatherly love and that the people of Mangochi shall forever be grateful to the gesture.Meanwhile, the displaced people have been provided with food, blankets, nets and other necessities to make their lives comfortable as they await to rebuild their homes.
Sharing is caring!	</t>
  </si>
  <si>
    <t>Heavy rain kills three in Ntcheu. A man aged 38 and his two children aged three and four have died following heavy rains in Ntcheu district.Ntcheu Police Public Relations Officer Hastings Chigalu has confirmed the deaths of the three members of one family who died after a house they were sleeping in collapsed and fell on them in the wee hours of Friday at Tsangano-Proper in the district.“It was a normal day yesterday for Chrisant Mkomazinja, and his entire family that after a hectic day, heavy rains and darkness led them to their usual dwelling place, little did they know that the foundations of their house were slowly, and dangerously losing grounds due to the persistent rains being experienced across Malawi.“At around 0400 hours, the foundations of the house, succumbed to the mounting pressure leading to sudden falling of the structure.“The untimely demise of Mr Chrisant Mkomazinja 38, and his two children aged three (3) and four (4) years, has left a huge gap in the life of the only survivor, a mourning mother who escaped the disaster with injuries,” said Chigalu.All the three family members hail from Katsalambande two village, Traditional Authority Phambala, in the district.Heavy rains have also affected the other areas as Kwataine and STA Tsikulamowa in the district.</t>
  </si>
  <si>
    <t>malawi24_16.txt</t>
  </si>
  <si>
    <t>Floods affect thousands of learners. From smiles of rains that crops are to grow, sorrow followed after the heavy downpour that lasted for a couple of days a week ago leading to floods in many districts across Malawi.At least 56 people have been recorded to have died due to the floods according to the Department of Disaster Management Affairs (DODMA) while 557 have been injured.A total of 184,589 households have been affected with an approximate of 922,949 people being forced to abandon their shattered homes to nearby camps.An assessment done in Phalombe district revealed that a total of 1152 learners who are boys and 1341 learners who are girls have affected by the floods from 8 schools zones in the district.Responding to the disaster, various stakeholders have donated relief items to the victims across the country, among the items being blankets, buckets, maize flour.Though the response to the victims has been noted to be quite good, stakeholders have failed to come to the rescue of school going students who have lost their books and notebooks due to the floods.Spot checks in some camps in Phalombe district showed students drying their notebooks on the sun for them to use in schools.Rhoda Kimu from Bona village explained that most of the learners have lost their school materials due to the floods that hit the district.“We have lost our domestic animals, houses, everything that we were depending on and we need to start rebuilding what we had before the floods” said Kimu.Her explanation to the calamity coupled by poverty to many citizens in the rural set up who are also recorded to have been affected due to improper housing, reveal that many parents are to fail to provide school necessities like notebooks.      </t>
  </si>
  <si>
    <t xml:space="preserve">Asian Muslim ReliefAid assists flood victims in Blantyre. A local Malawian relief operation, the Asian Muslim Relief Aid (AMRA) has intensified its efforts in alleviating the suffering of thousands of Malawians affected by devastating floods that have hit the country over the past weeks.Heavy rainfall in Blantyre swept many homes away and damaged items.Meanwhile,  AMRA has moved in as one of the organizations that are providing relief aid to the affected households in various parts of Blantyre like Kachere,MachinjiriThe organization through Ameer Jakhura , told Nyasa Times that they distributed different items worth K10 million to families affected by the heavy rains.Some of the relief items distributed were Ufa 20kg, Soya,basins 40lt,  800gram bar of soap, roll Black sheeting, Likuni Phala,Sugar, salt,cups,plates,bowl,single bed blankets,K5,000 cash to each victim and 50kg sack for packing.Jakhura further says they are planning to distribute a further relief items in Chikwawa district in the affected areas.Group Village Headwoman Kachere said 91 families from her area were affected by the heavy rains in the area.
“Many of these people had their homes destroyed by the heavy rains and we thank AMRA for this timely gesture. We urge other organisations to follow suit because we still have some people in dire need of the support,” she said.The organization is currently appealing for more funding from well-wishers to assist in the relief effort. Interested well-wishers are advised to send their donation through Islamic Zakaat Fund in Limbe
Sharing is caring!	</t>
  </si>
  <si>
    <t xml:space="preserve">Russia donates assorted relief items to Malawi to help flood victims. The Russian government has donated assorted relief items to the Government of Malawi to aid people that have been affected by floods in different districts in Malawi.The miscellaneous items which weigh 30 1045 tons include tents, blankets, sugar, cooking oil, rice and canned meat and fish.Minister of Homeland Security, Nicholas Dausi thanked the Russian Federation saying the donation would greatly help the survivors.‘On behalf of every single Malawian, I would like to thank President Vladimir Putin and the Russian Federation as a whole for the help rendered because we have been wanting this kind of help and now that we have these items, people will be relatively relieved.“Concisely put, the donation will help in redesigning and reconstruction of 67 camps across the nation which are accommodating over a million people,” he said.He said so far 64 people have lost their lives while 75 others have been injured since the floods started.Furthermore, he gave details on the progress of aiding the survivors saying it is going on well and more will follow to make sure that people have been helped accordingly.“With assistance from America, Germany, Britain and others, we have already started relocating people from flood-prone areas to higher grounds. We have built tents that will offer temporary shelter but at the same time, giving them time to find better places to build new homes,” Dausi pointed out.In his remarks, Ambassadorof the Russian Federation to the Republics of Zimbabwe and Malawi, Sergey V. Bakharev expressed his utmost sympathy for the survivors.“On behalf of the Russian Federation, I would like to offer my condolences to those affected by the floods and it is my hope that this donation will ease their situation,”he said.The ambassador added that Russia considers Malawi as a true friend and that the gesture will not only assist the floods survivors but will also help in cementing the relationships between the two countries.
Sharing is caring!	</t>
  </si>
  <si>
    <t xml:space="preserve">Prophet TB Joshua’s followers in Malawi cheer floods victims. Blantyre-based Emmanuel TV Partners, who are followers of renowned Nigerian prophet T. B Joshua, on Sunday donated assorted items to over 500 people around Traditional Authority (TA) Lundu whose houses collapsed due to heavy rains.The Partners have been the first to come forward in assisting the victims since the incident occurred about a month ago with items such as Maize flour, buckets, blankets, lamps, cups, plates and clothes.One of the Partners, Charity Gondwe said what they did was a manifestation of what Prophet Joshua preaches.‘’He always tells us to love one another and that love should be at the centre of everything we do whether to people we know or not. Above all, he says love should be shown to others and not kept to ourselves and in so doing, we shall win many souls to Christ,’’ she said.Senior Group Village Headman Mkumba said the donation was timely as his subjects had been suffering a lot ever since the tragedy happened.‘’What Emmanuel TV partners have done today is very commendable. Ever since the tragedy happened nobody has come forward to render support to my subjects. But with what they have received today, their lives and souls will be uplifted,’’ he said.Blantyre is among 14 other districts in the country that was affected by natural disasters.In TA Lundu alone, about 2903 households were affected by the disaster with injuries but no deaths were recorded.
Sharing is caring!	</t>
  </si>
  <si>
    <t xml:space="preserve">Floods displace 256 people in Salima, destroy 60 hectares of crops in Ntchisi. About 256 people from Ntauchila Village in Traditional Authority Pemba in Salima have sought shelter at an evacuation camp after they were displaced by floods from Lifidzi River.Accordingto Chairperson for a local civil protection committee, Charles Sipaida, the floods hit the area around 4:00 pm Monday and people had to be evacuated by well-wishers from nearby villages.“The committee members [of civil protection committee]were alerted of the rising water and we immediately started evacuating people from the place before it was too late and managed to move out all the women and children who were at risk,” Sipaida said.However, he said the committee is yet to assess the real damage caused by the floods as the place remains under water.District Disaster Desk Officer, Brino Kamanga said officials from Salima District Council visited the evacuation camp on Tuesday but failed to reach the affected village as it was still not accessible.“Currently, all affected people are at the camp and we have managed to source some food to maintain the camp until the situation normalises as we wait for more support from the Department of Disaster Management Affairs (DoDMA),” said Kamanga.Kamanga said the displaced people also require safe water, beddings and kitchen utensils.“A list of other needs will be made available once the water goes down and the area becomes accessible for us to see the damage,” said Kamanga.Kamanga said that displaced house-holds are 115 in total whose members also include 96 under-five children and five pregnant women.He said the council has sent a preliminary report to DODMA asking it to help with emergency kits.In a similar development, about 60 hectares of crops have been destroyed in Traditional Authority Chilooko’s area in Ntchisi following the flooding of Bua River.Agricultural Extension Development Coordinator for the area, Joseph Nanthambwe said the river burst its banks on Sunday and Monday this week, affecting 186 households whose crop fields were near the river.Meanwhile, Group Village Headman Njowe has appealed to well-wishers to assist his subjects with relief items.Meanwhile, a preliminary report has been sent to the Department of Disaster and Management Affairs (DoDMA).Some roads in the district are now impassable due to heavy rains.
Sharing is caring!	</t>
  </si>
  <si>
    <t xml:space="preserve">Chinese community donates K38m for Malawi flood relief. The Chinese business community in Malawi, under the banner Chinese Chambers of Commerce in Malawi,   have donated K38 million to the Department of Disaster Management Affairs (DODMA) and further pledged continued support to households reeling from the impact of floods early March 2019.The donation follows another donation of K36 million and 2,000 tonnes of rice from the Chinese Embassy to assist Malawi in responding to the needs of the affected families.Chairperson of the Chinese Community in Malawi, Zhou Shanjian, said the Chinese Community in Malawi deeply sympathises with Malawi g for the loss of lives and property in the aftermath of the floods.“Therefore, in the face of this disaster, we are committed to offer our help to our brothers and sisters affected by the floods in whatever way we can. We would like to join the relief efforts to those affected by the floods. We believe that with our joint efforts, we can ease the suffering of the people and help their life back to normal at an earlier date,” said Shanjian.He disclosed that the donation is a demonstration of their commitment to being a responsible corporate citizen in Malawi.The Chinese Charge de Affairs at the Embassy of China in Malawi, Wang Xiusheng, expressed hope that Malawi will soon recover from the disaster and rebuild their homes and livelihoods.In his remarks, the Minister of Homeland Security, Nicholas Dausi, disclosed that over 700,000 people have been adversely affected by the recent floods.He assured the Chinese community that the donation will be channelled towards supporting the victims, stressing that the victims will require a lot of assistance to get back on their feet.“The suffering is real. People are scattered in camps and require water, food, medical supplies and utensils. All these need a lot of money. I thank the Chinese community in Malawi for this timely help,” said Dausi.Meanwhile, China has announced that 4000 more tonnes of rice are on their way to Malawi to meet the food requirements of the victims.Heavy hailstorms and floods had swept across 13 districts in Malawi, with Southern Region being the worst hit.The flooding has claimed 60 lives while causing extensive damage to a multitude of livestock, houses property and hectarage of farmland.
Sharing is caring!	</t>
  </si>
  <si>
    <t xml:space="preserve">Why Malawi is failing to protect people from floods and what needs to be done. Severe floods in Malawi have affected about a million people and claimed 56 lives.This isn’t uncommon in the country. Between 1946 and 2013, floods accounted for 48% of major disasters, and their frequency and severity is increasing. They have occurred in 16 out of the country’s 28 districts, in both rural and urban areas. The Lower Shire Valley in southern Malawi, bordering Mozambique, composed of Chikwawa and Nsanje Districts is the most flood prone and affected area.Floods stifle development efforts at every level. They affect many sectors from agriculture to sanitation, environment and education. The combined effects of floods and droughts cause losses of at least 1.7% of Malawi’s GDP annually. And due to food shortages and higher domestic prices, the national poverty headcount rate increases by almost 1% each year.One of the major reasons for floods in Malawi is rainfall characteristics. Rainfall is variable, erratic and rainfall in the highlands often causesfloods in the low-lying areas. Also, extensive deforestation increases runoff and the overall flood risk.But to understand how floods become a “disaster” we need to understand why local communities are so vulnerable in the first place. Floods, similar to other hazards, are often portrayed as “natural disasters” when their impact actually has a large amount to do with social and human vulnerability.As Phil O’Keefe, Ken Westgate and Ben Wisner – prominent scholars who shaped current academic thinking on the topic – have argued, the impact of disasters like floods is a consequence of social and economic factors. For instance, high poverty levels mean people lack access to land and work and they are often driven to settle in zones that are more exposed to natural hazards.What this suggests is that the most effective approach to managing the effects of floods is to deal with the underlying causes of vulnerability. This should include addressing particular issues that make certain community groups more vulnerable than others. Because the threat of floods can’t be eliminated, the best strategy is one that improves the overall development of local communities.In my research I investigated community-based flood-risk strategies, which are widely used in Malawi. My findings showed that although strategies are mostly responsive and focus on relief, more are starting to look at how to mitigate and prepare for floods.But a number of challenges remain. There’s not enough funding, community participation is limited, while the existing decentralised governance system isn’t effective so project planning, implementation and maintenance isn’t smooth. Projects are also unsustainable, rely heavily on aid and there’s a lack of ownership by the community which undermines the impact.Malawi is the third poorest country in the world. About half the population lives below the poverty line. Chikwawa and Nsanje, which have been particularly affected by the floods, are the poorest in the country.Over 80% of Malawians rely on agriculture. Most are smallholder farmers. With their livelihoods reliant on a single rain-fed season they are particularly vulnerable to floods. Recent research shows that smallholder farmers lose 2.67% of their agricultural produce to flooding each year.High levels of poverty, a lack of access to land and a growing populationmeans people have smaller pieces of land for farming. This has led to settlements in marginalised areas that are prone to flooding.Another factor contributing to people’s vulnerability is that housing and infrastructure are of poor quality. In addition, there’s a lack of economic diversification, employment opportunities and access to social services. This means that people are limited in how they can prepare for a possible flood and bounce back after it’s happened.To address the flood disasters the Malawian government signed a comprehensive national disaster risk policy in 2015. But delivery has been mixed.. This is mainly because of a lack of designated funding and a number of challenges in the existing governance approaches.The government has pushed for resettlement of people living in flood prone areas. But planning is ineffective and giving people land with no other support can expose them to further risks.Flood risk management is mostly delivered by NGOs who implement community-based approaches like early warning systems, search and rescue training, village contingency planning, and the establishment of group savings schemes.There have also been attempts to create a state-of-the-art national early warning system, based on the latest computer modelling and satellite products. Its effectiveness hasn’t been evaluated yet.Despite these efforts the gaps in managing the risk of floods are significant. A network of rain gauges as well as timely weather and climate information are essential components for early warning systems and planning. But both need to be improved. In addition, there’s not enough uptake by local communities of early warning information.And on top of it all there’s barely any flood protection infrastructure – like robust dikes. What does exist is of poor quality.One of the biggest problems is that there’s only limited involvement of local communities. This has led to projects not being implemented in all affected areas. And often projects reflect the donor’s agenda rather than needs on the ground.To manage flood risks more effectively Malawi needs to take some crucial steps.The first is that short-term priorities must be identified and coupled with a comprehensive long-term adaptive plan. This should also take into account the possible effects of climate change. It must provide a fine balance between physical infrastructure and improved forecasting and warning systems, among other strategies. And more comprehensive risk assessments should make use of new technologies – like remote sensing and crowd-sourcing.This must be accompanied by a well-planned financial agenda. Finally, any proposed solutions must be designed with the involvement of those most affected because they are the custodians of rich local knowledge and can provide valuable insights.—The Conversation
Sharing is caring!	</t>
  </si>
  <si>
    <t xml:space="preserve">Cyclone Kenneth looms with fresh floods, Malawi weather experts warn. Weather experts at the Department of Climate Change and Meteorological Services are warning of a tropical cyclone  which is expected to bring heavy rains in the lakeshore areas.A statement seen by Nyasa Times signed  by Jolam Nkhokwe, director of Climate Change and Meteorological Services says this is as a result of deep low pressure system developed in the Indian Ocean.He says a deep low pressure system with atmosphere pressure value of 1008 millibars has developed in the Indian Ocean north of Madagascar at latitude 9.4 degrees south and 50.3 degrees east at a distance of 1874km east of Nkhata Bay boma and moving west-south-westwards.“By Tuesday 23 April, 2019. The deep low pressure system is expected to deepen to pressure value of 1004 millibars and be situated at 10.4 degrees south and 48.4 degrees east at a distance of 1670km from Nkhata Bay boma,” says Nkhokwe.He says by Wednesday April 24, the deep low pressure system is expected to further deepen to pressure value of 998 millibars when its status will change to that of a tropical cyclone while situated  at 10.8 degrees south and 45.7 degrees east at a distance of 1222km from Nkhata Bay.By Thursday, Nkhokwe says, the system will be situated at 11.0 degrees south and 41.3 degrees east at 794km east of Nkhata Bay with pressure value of 996 millibars.“By Friday the system will make a landfall in Tanzania at 484km east of Nkhata Bay. By Saturday the deep low pressure will move to the Niassa Province in Mozambique to a position of 388km from Nkhata Bay,” says Nkhokwe in the statement.The statement says on Wednesday, when the deep low pressure system will change its status to that of a tropical cyclone, it will be given a name of Tropical Cyclone Kenneth as per the order on the list of tropical cyclone names in the south Indian Ocean region.“Currently, the deep low pressure system has no direct effect on the weather over the Malawi. However, as the system approaches Malawi, it will enhance rainfall activities over the country particularly along the lakeshore areas,” says the statement.Nkhokwe says the department is closely monitoring the movement of the deep low pressure system and its intensity which can directly or indirectly affect weather over the country and will continuously issue updates.The pending cyclone is coming after Cyclone Idai hit the southern African country in late March, barely weeks after floods affected 15 out of the country’s 28 districts and killed 60 people after displacing 868 900.The weather experts have said they are closely  monitoring movement of the pressure system and its intestoty which can directly or indirectly affect weather over the country.
Sharing is caring!	</t>
  </si>
  <si>
    <t xml:space="preserve">FDH Bank donates K13m towards flood relief. FDH Bank has donated K13 million towards flood relief after 56 died and thousands of people were displaced due to flash floods especially in the southern part of the country last week.Head of Human resources at FDH Bank, Crispin Chikwama said after donating the cheque and some items in Blantyre Monday that the bank is extending a heartfelt helping hand to the areas that have been affected by the floods.“The heavy rains that took over the nation about a week ago left many families destitute as they were stripped of their belongings and now lack the simple necessities to survive. Our deepest condolences to those who lost loved ones in these terrible floods,” said Chikwama.“It is always unfortunate when such disastrous events affect the livelihood of our fellow Malawians. As a bank that stands for the growth of Malawian people, we believe it is our duty to reach out to these communities and assist them in this tough time,” he added .He said to show the Bank’s care to the communities affected by the calamity, the bank had made contributions of K3 million to Phalombe district through Adventist Development and Relief Agency (ADRA), K3 million each to Chikwawa, Nsanje through their District Councils and another K3 million to Blantyre through the Blantyre City Council.FDH Bank on Thursday last week donated K1 million to Zomba District through Zomba City Council.“In addition to this, the staff, management and the board of FDH Group made contributions of assorted items including clothes, bales of sugar and utensils.“Even though these donations cannot reverse the tragedy of the floods, it is a first step towards assisting these families to get back on their feet. Above all, our hearts are with those who have been affected and FDH Bank is prepared to show our support,” said Chikwama.ADRA Chief Executive Officer, Hastings Lancha thanked FDH Bank for the timely donation of K3 million to ADRA towards the flood relief.“This donation will support 500 displaced households of T/A Chiwalo in Phalombe district. This assistance is part of FDH commitment towards its Corporate Social Responsibility. This support marks a new chapter of partnership between ADRA and FDH Bank in carrying out CSR.”“The assistance will help to procure various households items like blanks, Mosquito nets, water pales, plastic sheets, pots, plates, cups, basins, and Soap and chlorine powder for the targeted 500 displaced households,” said Lancha.Blantyre City Council Public Relations Manager Anthony Kasunda thanked FDH Bank for the gesture and asked other corporate companies and individual of goodwill to emulate the example set by FDH to support people affected by the floods.
Sharing is caring!	</t>
  </si>
  <si>
    <t xml:space="preserve">Ben Phiri donates to Thyolo flood victims. Shadow MP for Thyolo Central Constituency Ben Phiri on Saturday donated various relief items worth over K7 million to people affected by recent floods in the constituency.Of recent Malawi was hit by heavy rains and floods that led to 56 deaths, 577 injuries while three people are still missing.   A total of 184,589 people have been affected and 16,545 households displaced.Speaking during the handover ceremony at Khonjeni and Chilammwera cluster centres, Phiri said him and his wife thought of lending a hand as the victims awaits government to help them formerly.“It is always our tradition as Malawians to console each other when disasters happen in our local set up. “We thought of giving them support though it may not be enough. But at least it will help them in one way or the other,”   said Phiri who is also Director of Elections in the Democratic Progressive Party (DPP).He said almost 1400 people have been affected by floods in the constituency.The donated items included blankets, buckets, sugar, maize flour, soap, cooking oil and plastic sheets. Group Village Head (GVH) Nkolokosa of Nkolokosa 1, 2 and 3 in Mchilamwera whose village saw about 106 people become destitute said the help was timely.He said Phiri was the first to respond with assistance since the floods hit the area.GVH Makombe of Khonjeni, in the area of Traditional Authority Kapiti also expressed his gratitude towards Phiri and his wife for the relief items. “My house collapsed and was washed away by the rains. We had nothing to eat,” said one of the victims Alesi Liston, 20, with a child on her back. 
Sharing is caring!	</t>
  </si>
  <si>
    <t xml:space="preserve">South Africa sends rescue teams, relief items to help Malawi floods devastation. Following President Peter Mutharika’s declaration of state of disaster in areas affected by heavy rains and subsequent floods, the South African government has responded by donating relief items to the Malawi government.A plane carrying the relief items arrived at Chileka Airport in Blantyre  on  Sunday afternoon.The South African government has sent rescue teams and operational equipment and Mutharika has since hailed the  rainbow nation for the support.“The response will support and enhance Malawi government’s relief operations already deployed on the ground. The President assures all Malawians that we are a resilient nation and we will overcome the present challenges as we manged the 2015/2016 crisis,” reads part of the statement signed by Chief Secretary to the Government, Llyold Muhara.The number of people killed in heavy rains and flooding in southern Malawi has risen to 28, Chipiliro Khamula, a spokesman for Malawi’s Department of Disaster Management in the Ministry of Homeland Security, said on Sunday, while the estimated number of people affected has roughly doubled.According to the Department of Disaster Management Affairs (DoDMA), the deaths were recorded in Machinga, Chikwawa, Zomba, Mulanje, Nsanje, Thyolo, Chiradzulu, Phalombe, Blantyre, Neno, Mwanza, Dedza, Balaka and Mangochi.Over 22,000 families are homeless due to the floods and President Mutharika directed the DoDMA to urgently mobilize and coordinate emergency relief services to those affected.The President also directed the Malawi Defence Force (MDF) to quickly move in and assist those trapped and displaced by the floods and the heavy rains.Meanwhile, the Minister of Information and Communications Technology, Henry Mussa, who is also the Parliamentarian for Chiradzulu East, has assured the affected households that government will reach out to them with relief items starting from Monday.Mussa said this when he visited some of the victims in Chiradzulu district where over 3000 households have been affected and some are camping in primary schools.“I have personally come to all those that have been affected by heavy rains that hit the entire southern region. Here in Chiradzulu, 3,019 households families and lost their wares, clothes, food stuff and livestock.“I brought the message of hope and that all is lost. The immediate thing that required by these people is food. They are all crying for food, wares and beddings, so government through the Department of Disaster Management Affairs and other stakeholders will provided the much needed support to them,” said Mussa.Senior Chief Kadewere told the Minister that some of the victims are being accommodated at his compound and urged government to move in swiftly with relief food and other basic necessitates.The Minister of Homeland Security Nicholas Dausi equally visited people and places affected by floods in Chiradzulu, Chikwawa, Mulanje and Zomba.
Sharing is caring!	</t>
  </si>
  <si>
    <t xml:space="preserve">Hindus in Malawi donate  to flood victims. The Hindu Community of Blantyre, known as Shree Hindu Seva Mandal Blantyre has reached out to flood victims in Phalombe district.The Hindus donated  K20 million worth of items including, bags of 50 kilogramme-bags of flour, blankets, soya pieces, Likuni phala for babies, cooking oil, salt, beans and buckets to  households.Chairperson of the Hindu Community Patel Navinmhai said looking at the magnitude of the disaster, their group  felt duty bound to contribute something to the affected people regardless of their various religious inclinations.He also said they decided to respond to the multiple distress calls by the government and outcry by the nation.“This donation has been made with funds from members of our faith and, although it may not cover all the areas affected by the disaster, we believe it will make some difference and we believe that the agency responsible will ensure that it reaches the intended people,” he said.Patel said they have  planned to reach out to almost every district hit by the floods due to the floods.“This will happen in phases. The first  phase, which starts today, is to reach out to people in Phalombe where we have thousands displaced.  The next phase in a few days from now will target Nsanje and Chikwawa, the relief work will also continue and extend into the other 10 districts heavily affected,” he said.Hindu settled in Malawi since the early 1800s and have since the actively contributed to the economic, medical, social and democratic growth of the Republic of Malawi.“Our volunteers who are here today, have been working tirelessly for almost 2 weeks now to raise the funds, procure the resources and pack them personally into the buckets to oversee and ensure this initiative is a success,” he said.In the first phase, they managed  to raise  K20 million which has procured items that will provide relief for almost 2000 families.On another note, the Hindu Community  procured multiple medical equipment which the doctors and pharmacists of their  community handed   over to the Director of Health and Social Services (DHO) in Phalombe.“We believe these are vital medical services that will assist the health sector for better services and we would like to express our sincere thanks to the District Commissioner and the entire district staff for their invaluable support for our initiatives,” he said.Assistant Disaster  Risk Management Officer for Phalombe, Dave Chibani thanked the Hindu Community  for the donation saying government did not take for granted every support individual organizations and countries are pooling together for the floods victims.“The situation on the ground in Phalombe is not good as 5000 households are still living in camps while about 2,448 houses collapsed. This donation from the Hindu Community will go along way and it has come at the right time. We thank you them for this timely gesture,” he said.
Sharing is caring!	</t>
  </si>
  <si>
    <t>malawi24_81.txt</t>
  </si>
  <si>
    <t>Youth NGO donates to flood victims. Tithandizane youth support organization (TIYSO) has donated assorted items to people who lost their property due to floods that recently hit some parts of the southern region.The Balaka based non-profit making organization has intervened by donating maize, beans, kitchen utensils, clothes and beddings all valued at K1.2 million.The organization’s co-founder and executive director Aubrey Duwa said his organization deemed it necessary to donate the items considering the gravity of damage the floods have cause d.Duwa said they assessed the impact of the damage and finally to prioritize the very vulnerable, the sick, the widowed, the elderly, child headed families and the sick.He believes the assistance will go a long way in cushioning the effects of the devastation.“We know that there are a multitude of victims out there that needs urgent attention and support. But our resources are limited. Nonetheless, we believe the assistance they have received today will make a significant impact in one way or another,” he explained.Duwa disclosed that his organization has so far constructed a decent house for a victim and very soon they will roll-out construction of five houses for victims whose houses were demolished in the tragedy and are living in destitute conditions.Meanwhile, the organization is calling on the corporate world and all well-wishers to assist with financial support so that they can reach out to more victims.The beneficiaries were randomly drawn from areas of Mpulura, Sawali, Matola and Chiendausiku in Balaka district.One of the beneficiaries is Elles Sangweni from Matola village.  The 56 year old widow recalls how she escaped the jaws of death on the night of 15 March, 2019. Her house collapsed as a result of raging water that made their way into her house. All her crops were washed away, leaving her hopeless and helpless.Since then, she has been living a miserable life as she has nothing to rely on for her daily survival.The visibly dejected woman said the assistance is timely and she can now see light at the end of the tunnel.“It’s like a dream come true receiving this assistance. I never anticipated this kind of gesture and especially from these young men and women. I can now afford a smile,” she explained.Malawi was among the three southern African countries that were hit by cyclone Idai. Approximately 850 thousand people were affected in the country.</t>
  </si>
  <si>
    <t xml:space="preserve">Christian Aid gives flood victims food:  For nutritional health. One of the renowned humanitarian organization, Christian Aid on Sunday donated bags of Soya blend locally called Likuni Phala to its beneficiaries currently seeking shelter under Kalima and Medrum Camps in Traditional Authorities (TA) Maseya and Mulilima in Chikwawa District.About 350 beneficiaries in categories of lactating and pregnant mothers, children under the age of 5, the chronically ill and the elderly received the items.Christian Aid Country Director for Malawi, Pansi Katenga said her organization believed that the category of the beneficiaries was a critical group and that if their nutrition needs are not met the long term impacts are high.“So, as part of our response we have prioritized nutrition just to deal with immediate food needs of these people then we will expand to other areas.“This is first part of our response focusing on nutrition but we will be back with interventions focusing on the wider needs in terms of food needs of other population not targeted now,” she said.The Country Director said the survivors would get the necessary support so that they are able to rebuild their lives.“We will do whatever we can to help them go back to their place. You can agree with me that within the camp, there is lack of water and sanitation and those kids need to get back to school,” Katenga added.Gender Officer for Chikwawa District Council, Rita Sukasuka commended Christian Aid for looking at nutrition needs of the flood survivors currently living in camps.She said Likuni Phala is rich in all the six food groups and hoped for better improvement in the lives of the people reached with the intervention.“This helps in children’s growth. It is also quite important in lactating and pregnant mothers. We really appreciate for this unique gesture,” Sukasuka said.Senior Group Village Head Kalima hailed Christian Aid for the support, calling on all other well wishers to emulate Christian Aid gesture.Christian Aid has set aside 1 million pounds (approximately K965 million) for the flood response and is expected to benefit 5,000 households, translating to 25,000 people of which 5,000 are children.  
Sharing is caring!	</t>
  </si>
  <si>
    <t xml:space="preserve">Chiradzulu West Trust Fund assists flood victims. Chiradzulu District was not spared from the incessant heavy rains that hit southern Malawi last week and members of a charity Trust Fund from Chiradzulu West mobilized themselves to assist over a hundred households with relief items on Wednesday.The groupings treasurer Evelyn Mwapasa said initially the Trust Fund caters for paying school fees to underprivileged people from the area but after the heavy rains that affected thousands of households in the Southern Region, they asked the area’s Community Development Committee (CDC) to make some damage assessment, especially for homes who are beneficiaries of the educational system.“We asked for such a report because we realized that if such families were affected by the heavy rains it meant even the students were greatly affected.“It meant they would fail to attend classes because some of the basic needs they need to prepare themselves for school were destroyed when their homes collapsed.“So the CDC went around and gave us an assessment report and the type of assistance they urgently needed. We managed to raise over K1 million which was used to purchase maize flour, salt, pails, detergent soap, plastic cup and plastic rolls of paper to cover parts of their damaged homes.”He applauded the area’s Member of Parliament, who is also the country’s Foreign Affairs Minister, Dr. Emmanuel Fabiano for also supporting the Trust Fund’s initiative.“I must say Dr. Fabiano has always supported the Trust Fund’s initiative right from the start. This is an apolitical grouping comprising members of sound standing in society, whose home of origin is Chiradzulu West,” said Mwapasa, who is chief executive officer for Malawi Air Cargo.Some of the Trustees include Dr. Sosten Chiotha (executive director of LEAD in Zomba); senior prominent lawyer Masauko Msungama, who is the acting chairman after the passing on of Dr. Graham Chipande (former senior and prominent lawyer in Blantyre); Executive Director for Mwachi Ltd Medson Kalambule; Communication Expert Lauren Meke Phiri and entrepreneur Kalimba.The affected number of people in whole of Chiradzulu was 65,380, according to statistics from Department of Disaster Management but the Trust Fund could only assist 100 households from T/A Mpama and T/A Chitera, who were most affected.Accompanying Mwapasa was fellow Trustee, Kalambule, who explained that the Trust Fund is the brainchild of traditional leaders from area, who sat down and asked some of the people of sound standing in society who were originally from Chiradzulu West to assist in development needs of the area.“It’s an idea that impressed all of us who were approached in order to give back to the society that raised us up to become what we are. We realized there is strength in numbers that can make a difference to our home of origin.“The traditional leaders first priority was on education because it is a strong future investment. With the help of Dr. Fabiano we set up the CDC to be identifying the needy beneficiaries themselves.“The idea is that once a needy student is selected to a secondary school, we pay for their school fees for one year in order to allow the parents to adjust and find means to take over in sustaining their children’s school needs.“But there have been many instances we have paid for the children up to their final year in secondary school because of the poverty level of their parents.“We are so happy that this Trust Fund is helping a lot of children to achieve their education dream. One day they might be on the other side and join us as one of the trustees.“We applaud all donors who have assisted this project right from the start some six years ago and we urge the potential donors to welcome us with open arms when we will come knocking at their doors in future.”Another project the Fund initiated was a recreational Youth Centre that shall be equipped with a library and shall also be used for career talks, whose speakers shall be the country’s high profile professionals.Traditional leaders of the area’s visited, Village Headman Kowela and Group Village Headman Ulaya both applauded the Trustees for their gesture, saying it will help lift the morale of the affected households as they rebuild their lives.
Sharing is caring!	</t>
  </si>
  <si>
    <t xml:space="preserve">Illovo Malawi donates K13m relief items to Chikwawa, Nsanje flood victims. Illovo Sugar Malawi has donated relief items worth over K13 million to flood victims staying in evacuation centers in Chikwawa and Nsanje districts.The company, which lost crops and some infrastructure due to the devastating floods which hit the southern part of Malawi, has also provided land where one of the evacuation camps is located.Flooding triggered by heavy rainfall in caused more than 50 deaths and rendered hundreds of households homeless.Flooding also damaged public infrastructure, including bridges, roads, and schools and resulted in crop and livestock losses with President Peter Mutharika declaring a state of disaster for the Southern Region and requested assistance towards the victims.According to Chikwawa District Disaster Risk Management Office, 34 camps have been set up to accommodate 53 920 people that were affected by the floods in the district.And speaking during the handover ceremony, Illovo Sugar Malawi- General manager for Nchalo Estate Marc Pousson said inspite of its own challenges, the company decided to assist because it believes in being welcomed in the communities in which it operates.The General Manager further said the company also believes in the concept of shared value as a way of creating thriving communities that will have socio-economic freedom and independence.“We realize that we can thrive only if the surrounding communities are also thriving. This is why natural disasters like flooding is an issue of concern to us because it derails community members from their developmental goals.“It is therefore our hope that good weather comes back faster to enable you to reconstruct and lead normal productive lives again; a stable community is important for business, ” said Pousson.The donated items include 10 tons of sugar, 100 tuff bag sheets and a water bowser at one of the camps.“In the same spirit of shared value, we approached our strategic partners, FES, Unitrans and Total to work together in this flood response for the benefit of our surrounding communities. I would like to thank our partners for their positive feedback.“We are currently working with the Government and Malawi Red Cross in this flood response. It is our sincere hope that those managing the distribution of the relief items will ensure that the assistance reaches the intended beneficiaries, ” he advised.In his remarks, Paramount Chief Lundu thanked the company for the relief items.“The company also helps us in so many different ways. As a community we know what Illovo does and we sincerely thank you, ” said Paramount Lundu.At the same function, Unitrans provided food stuff worth K500 000, Total assisted with a total of K2 million of which K500 000 is for fuel to assist the District Commissioner’s office in disaster assessment and response and K1.5 million is for solar lamps to assist in lighting of camps while Farm Engineering Services assisted with machinery to clear evacuation camps and create drainages.
Sharing is caring!	</t>
  </si>
  <si>
    <t xml:space="preserve">Stormy winds damage houses in Ntchisi: 150 households rendered homeless. About 150 households have been rendered homeless after stormy winds damaged their houses on Saturday in Kanyenda Village in Traditional Authority Kalumo’s area in Ntchisi District.Two people sustained injuries after roofs of their houses fell on them and were treated at Ntchisi District Hospital, according to the area’s Village Civil Protection Committee Secretary, Olipa Moses who explained that the stormy winds started around 5 pm on Saturday.She identified the two as Thauzeni Chinthu and Zione Sochi, both from Kanyenda Village.Meanwhile, eight teachers’ houses at Kanyenda Primary School as well as a classroom block and one teacher’s house at Kanyenda Community Day Secondary School (CDSS) have also been damaged.The teachers are now staying in classrooms at the school, a development which will negatively affect lessons as well as performance of the learners at the school, according to Ntchisi District Education Manager (DEM), Votie Mboweni.“This will obviously affect lessons at the school as the teachers have been psychologically and physically affected since their property as well as teaching and learning materials have been damaged and classrooms have been turned into houses,” said Mboweni.The DEM also said some learners at Kanyenda CDSS have been sent home as the classroom block which has been damaged was being used as a hostel.He said his office has advised the school management to make use of the School Improvement Grant (SIG) to repair the houses as soon as possible.“We are also mobilizing the community members to assist in repairing the houses so that classes return to normal at the institution,” said Mboweni who added the Central East Education Division Office has also been informed for assistance at the CDSS.Ntchisi District Council Director of Administration, Andrew Lihoma who led a team of people from the council as well as nongovernmental organisations working in the district to assess the extent of damage, said a report would be compiled and submitted to the Department of Disaster and Management Affairs (DoDMA) as well as other nongovernmental organisations for assistance.
Sharing is caring!	</t>
  </si>
  <si>
    <t xml:space="preserve">Asian Muslims Relief Aid relieves Mangochi flood victims. Asian Muslim Relief Aid (AMRA) has intensified its efforts in alleviating the suffering of thousands of Malawians affected by devastating floods that hit the country over the past weeks.AMRA has moved in as one of the organizations that are providing relief aid to the affected households in various areas of Mangochi.The organization through Aamir Jakhura , told Nyasa Times that they distributed different items worth K72 million to families affected by the heavy rains in Malindi and Chowe areas in Mangochi District.Some of the relief items distributed were 25kg flour, Soya pieces, plastic sheeting roll, water guard, and plastic bucket, blanket and K5000 cash.Jakhura further says they are planning to distribute a further relief items in Chikwawa district in the affected areas.Traditional Authority Chowe said many families from his area were affected by the heavy rains in the area.“Many of these people had their homes destroyed by the heavy rains and we thank AMRA for this timely gesture. We urge other organization’s to follow suit because we still have some people in dire need of the support,” she said.Weeks ago, Mangochi District Commissioner (DC), Rev. Moses Chimphepo, said   over 15, 600 people have been affected in the district in 10 Traditional Authorities (TAs).“We have had four bridges on Makanjira Road damaged due to flooding rivers and some bridges on Malombe Road and in the area of TA Katuli have been damaged,” he explained.The DC  said:“We have six camps, altogether and as I speak now Malawi Red Cross Society is looking after two camps, providing all the needed support while the council, with the support from DoDMA is looking after the other camps.” 
Sharing is caring!	</t>
  </si>
  <si>
    <t xml:space="preserve">Weather experts warn heavy rains, flooding to hit centre, north regions: Malawi declares disaster zones. Weather experts have issued a red warning alert that heavy rains which will cause flooding are to hit the central and northern regions in the coming days.This follows the death of 26 people and the missing of 11 others in heavy rains in some districts in the south.Officials from the Meteorological and Climate Change Department have said the rains will stop in the south on March 13 and move to the centre and the north.They have since warned people to take precautionary measures to avoid further loss of lives and property.Department of Disaster and Management (Dodma) says 29 people have sustained injuries of various degrees while 22, 000 are now homeless.The districts of Chikhwawa and Nsanje have since been cut off due to the heavy rains and flooding.Dodma says the affected districts include Phalombe, Blantyre, Chikhwawa, Nsanje, Neno, Mwanza, Zomba.President Peter Mutharika has since cancelled his Democratic Progressive Party (DPP) activities in the north tomorrow to deal aith the matter.
Sharing is caring!	</t>
  </si>
  <si>
    <t>mwnation_119.txt</t>
  </si>
  <si>
    <t xml:space="preserve">Poly accountancy students reach out to flood victims. Third-year Bachelor of Accountancy (BAC) students  of Polytechnic College has reached out to 44 families affected by the recent floods that hit most parts of the country.BAC students made the donation on Sunday  at Magombo Camp in senior chief Nkanda village in Mulanje district.The donated items included buckets, sugar, washing and bathing soap just to mention a few.Speaking at the event, the patron of the team who is also a lecturer of Law  under faculty of commerce,  George Kaliwo said that it is good for students to play a role in corporate social responsibility by giving a helping hand to the needy in times of difficulties such as disasters.“As students  their responsibility is more wider than contributing to the corporate world when they graduate or being in class all the time but also to take part in giving social and economic contribution to the community including being of help during disasters.‘“I came up with the idea and the students showed an interest. They  picked it up, remember this is our country and serving our communities   means coming to their rescue with a little or more we have in any difficult times ,‘’ said Kaliwo.Hollen Kamanga, was part of the task force team and the  organizer of the whole program complimented the idea and gave it an effort  of bringing the students together despite that they are on holiday .Kamanga appealed to other students from other colleges to borrow a leaf and do whatever they can to help their societies .Senior Group Village Headman Mkanda is one of the beneficiaries  and commended the BAC Poly Students for the relief items.SGVH Mkanda said the items received will improve their livelihood in the camp as they are starting all over again on life after losing their belongings including houses to the floods.Items donated included sugar, salt, plastic buckets, soap and clothes.
Sharing is caring!	</t>
  </si>
  <si>
    <t xml:space="preserve">Nyasa BB donate K35m worth relief items to flood victims. Malawi football champions Nyasa Big Bullets Football Club players with financial support from their sponsors Nyasa Manufacturing Company (NMC) on Sunday donated assorted items to people who were affected by the recent floods at Bereu in the Lower Shire District of Chikwawa.During the visit, the players led by Nyasa boss Cornrad Buckle donated 6 000 bags of maize flour weighing 10 kilograms, 3 000 pieces of blankets and buckets among others.Speaking after the donation, Buckle called for a collective responsibility especially from the corporate world to join hands in helping the affected families whom he said needs more assistance having lost all their belongings.“More companies need to come forward and provide assistance,” said the Nyasa bossSince the floods started, government and several companies including development partners have been donating a variety of relies items in all the affected districts.The floods killed over 60 people while thousands others were rendered homeless. 
Sharing is caring!	</t>
  </si>
  <si>
    <t xml:space="preserve">UNHCR asks Malawi govt to acquire land for flood-hit victims: Support  their return home. United Nation High Commission for Refugees (UNHCR) has advised the Malawi government to consider acquiring land which they can use to relocate perennial flood victims in the lower shire to move up land.The people in the camps cannot be here forever. They need to go back to their places of origin and resume their lives. Their needs are immense hence the need for all stakeholders to put their actions together. Don’t forget that after emergency, we need to go for recovery and development,” said Tapsoba in Nsanje.He said after talking to some of the survivors, indications were that most of them want to return to their homes but the challenge has been the startup package.“They are looking for shelter and UNHCR has provided them short term tents that can last for a year. “They however, need a permanent solution to build their houses that can withstand future occurrences,” he said.Commenting on the presence of Mozambicans who crossed the borders into Malawi after cyclone Idai had hit, Tapsoba who is also one of United Nations senior officials, hailed the Malawi government for welcoming and accommodating them in camps.He said the relief items being provided by the UNHCR are also being extended to the Mozambicans
Sharing is caring!	</t>
  </si>
  <si>
    <t xml:space="preserve">New Malawi weather alert warns of more flooding this week. The Department of Climate Change and Meteorological Services (Met)has issued a fresh weather warning to kick in this week  with the possibility of more flooding.The director of climate change and meteorological services Jolamu Nkhokwe, the floods will result from heavy rains that are expected to continue this week.“The country will continue to experience heavy rains due to storming of Congo airflow enhanced by heating during sunny intervals, and lifting of airflow over high ground,” said  Nkhokwe in a statement made available to Nyasa Times.“The downpour will likely worsen chances of flooding in flood prone areas particularly in cities and along the lakeshore areas due to siltation and poor drainage system,” reads the statement in part.Department of Disaster Management Affairs (Dodma) spokesperson Chipiliro Khamula has said the department  has built evacuation centres in flood prone districts of Mangochi, Nsanje, Salima, Karonga and Chikwawa.He said people severely affected by flooding or any other hazard “will be seeking refuge at these centres.” 
Sharing is caring!	</t>
  </si>
  <si>
    <t xml:space="preserve">Flood hit Mozambicans flee to Malawi: Makhanga remains cut off. Flood hit Mozambicans are now moving  to Malawi, especially in Nsanje where they have taken temporary shelter with Malawians in make-shift camps.Nsanje district commissioner Rengard Chavula confirmed that the district has Mozambicans who have fled their country because of flooding.“We cannot turn them away, they are in problems because of natural calamity just as we are,” she said.Chavula however could not say how many have come but said they are seeking shelter in public schools along with their Malawian counterparts.She appealed for help for the desperate Mozambicans.“We are ensuring that there is adequate security in these schools so that there is no violence or  human rights abuses,” said Chavula.Chavula said the Mozambicans are using the porous borders through chiefs Tengani and Mbenje areas.Chief Tengani welcomed the Mozambicans.“We cannot turn away these people, we cannot ignore them, let us assist them together with the Malawians seeking help,” he said.Heavy rains and flooding have killed at least 30 people, according to official statistics.Meanwhile,  a large part of Makhanga area in Nsanje District remains inaccessible as most of access routes were still under water as of Tuesday.Streams including the Shire River flooded following continuous heavy rains in the past few days that caused damage to life and property.The situation rendered many households destitute requiring relief aid.Relief supplies meant for distribution have to be airlifted or ferried on boats to camps that have been set up, particularly on the east bank of the Shire River.In total, Nsanje has established almost 21 camps where flood victims are being accommodated. Most of these camps are primary schools.On Monday during an airborne tour of the area led by Disaster Management Affairs Department Principal Secretary, Wilson Moleni, the Malawi Defence Force helicopter that was used had to carry supplies from Bangula Trading Centre to Makhanga Primary School where the materials are further distributed to other areas of need.In an interview, Moleni told the media that access to camps on the east bank in Nsanje remains a challenge because reliable routes remain limited and expensive.“We went round the east bank and noticed that a huge area is still covered by water. People are in camps but the challenge that remains is how they can access supplies.“Tracks carrying relief items were unable to reach the cut off area. It takes the Malawi Defence Force to airlift the food from Bangula to east bank camps,” Moleni said.He, however, assured people that with the progress made so far on the interventions, government was in control of the situation. – (Additional reporting by Kenneth Jali, Mana)
Sharing is caring!	</t>
  </si>
  <si>
    <t>nyasatimes_100.txt</t>
  </si>
  <si>
    <t xml:space="preserve">Pope expresses grief for victims of Cyclone Idai: Urges support for Malawi, Mozambique and Zimbabwe. Head of Catholic Church, Pope Francis, has expressed his grief and closeness to the victims of massive flooding in Malawi, Mozambique and Zimbabwe, callling for “comfort and support” for victims of the disaster.“Great floods have sown grief and devastation in various regions of Mozambique, Zimbabwe and Malawi,” he said, addressing thousands of the faithful in Saint Peter’s Square, Rome on Wednesday. “I would like to express my grief and closeness to the affected populations. I entrust the victims and their families to the mercy of God and call on comfort and support for those who have been hit by this calamity”, said Pope Francis.The United Nations says that one of the worst storms to hit the region in decades has also unleashed a humanitarian crisis in Malawi, affecting nearly a million people and forcing more than 80,000 from their homes.
Sharing is caring!	</t>
  </si>
  <si>
    <t>nyasatimes_101.txt</t>
  </si>
  <si>
    <t xml:space="preserve">National Bank of Malawi donates K20m items to flood victims. National Bank of Malawi (NBM) plc has donated various items worth K20 million towards flash floods victims in the 12 districts affected by the recent Cyclone Idai.Minister of Homeland Security Nicholus Dausi on Tuesday received the items in Blantyre on behalf of the Department of Disaster Management Affairs (Dodma) which falls under his ministry.NBM General Manager and Head of Wholesale Banking Harold Jiya said NBM being ‘The Bank of the Nation’, it was shocked with the loss of lives, property and livelihood following the disaster last month.“We immediately started the process of procuring relief items to assist those that were rendered homeless,” said Jiya.He said the items that the bank was donating were for the people affected by the floods in Dedza, Mangochi and Neno. The items, whose value is K20 million, consists of maize flour, Soya pieces, water buckets, plastic sheets and tarpaulins, blankets and note books.“We hope these will assist the victims to recovery in one way or another and go back to development,” said Jiya.A concerned member of staff also donated some clothes to help the floods victims and these too were received by Dausi.In his remarks, Dausi thanked NBM plc for the gesture saying the items will go a long way in helping the flood victims get back to their lives again.“We thank National Bank for this donation and we are asking other banks to emulate this example. We are trying to tell the victims to go back to their lives after the devastating floods and these items will help them,” said Dausi.The floods in March killed 60 people and destroyed property and displaced thousands of people which led to President Peter Mutharika to declare a state of natural disaster.
Sharing is caring!	</t>
  </si>
  <si>
    <t>nyasatimes_104.txt</t>
  </si>
  <si>
    <t xml:space="preserve">Red Cross in relief support for Malawi floods devastation. Malawi Red Cross Society (MRCS) has it has a crucial role inpreventing and alleviating human sufferings as it considers being a fundamental right of all people to both offer and receive humanitarian assistance.MRCS District Coordinator for Nsanje, Patricia Gadi said this in an interview Thursday when her organization was distributing K5.9 million worth relief items at Bangula ADMARC camp where over 5,000 people including Mozambicans affected by floods are being accommodated.She said MRCS has a fundamental duty to provide relief to all disaster victims and assistance to those most vulnerable hence giving the much needed support towards those affected by the March flooding. “As MRCS with funding from Danish Red Cross, we thought it wise to assist the people affected by the floods as they are being accommodated in different camps. We decided to at least give something that could be used to keep them going as first responders and we are very sure that it would save some hunger stricken individuals,” Gadi explained while advising the floods affected people to share supplies so that every individual can benefit.The District Coordinator said MRCS recognizes that in helping disaster victims to survive, relief programmes must look to the future and ensure that people are not left more vulnerable to the future disasters. Gadi noted that wherever possible, relief programmes should attempt to build upon the capacities of those being assisted, involve them in the management and implementation of the programme and act with a sense of accountability towards the beneficiaries.She was quick to advise the flood victims to observe good hygiene practices in order to avoid outbreak of waterborne diseases such as cholera or diarrhea.“You are at the camp because of the floods in your respective areas and to lose lives due to bad hygiene practices will not be good,” the Coordinator said.Bangula ADMARC Camp Manager, Isaac Falakeza praised MRCS for providing them with variety of support including tents, non food items and food items.He explained that people at the camp have different needs which need to be treated differently for the improvement of their lives.“We are very happy that MRCS has managed to come up with support matching the needs of the people who are here at the camp. For instance, we have been provided with food items, tents, sanitary wear for women just to mention but the few,” Falakeza said.
Sharing is caring!	</t>
  </si>
  <si>
    <t>nyasatimes_105.txt</t>
  </si>
  <si>
    <t xml:space="preserve">Tobacco Processors Association donates K43 million items to flood victims. Tobacco Processors Association (TPA), a grouping of four tobacco buying companies in the country has donated relief items worth K43 million which will help people affected by floods on Chisi Island in Zomba.TPA which consists of Limbe Leaf Tobacco Company Limited,(Limbe Leaf), Japan Tobacco International (JTI, Alliance One  and Premium Tobacco and a United Kingdom based Imperial Tobacco, made the donation to the Department of Disaster and Management Affairs (Dodma) at the Zomba Airwing Base on Thursday.Company Secretary for TPA Febbie Chikungwa said the association was saddened when they heard about the loss of life and the destruction of property as a result of a tropical cyclone Idai which hits some districts especially in the southern region early March.“As an association, we pulled our resources together and we raised K44 million. We used K43 million to buy the relief items and the remainder on logistics on getting the items to the flood victims especially those who are on Chisi Island,” said Chikungwa.“Nobody prepares for a disaster. Those affected by this disaster lost almost all their property and that is why we felt we should help so that they have basic needs as they start rebuilding their lives,” added Chikungwa.Receiving the donation, Minister of Homeland Security Nicholas Dausi thanked TPA for the donation saying it would not have come at a better time.“We are thankful to the Tobacco Processors Association for this donation. It is a huge donation and it is coming at a time when people affected by the floods are starting to rebuild their lives again after the floods. We ask other companies to emulate a good example set by Tobacco processors Association,” said Dausi.He indicated that the relief items which included food and non-food items namely rice, maize floor, kapenta, beans, likuni phala, milk, cooking oil, blankets, plastic sheets, kitchen utensils and mosquito nets would be airlifted to Chisi Island by Malawi army helicopters.After the presentation ceremony at the Zomba Airwing Base, officials from TPA, Dodma and journalists flew to the Chisi Island to appreciate how the flood victims were fairing on the ground.
Sharing is caring!	</t>
  </si>
  <si>
    <t>US donates K3 billion for disaster relief. The United States has donated to Malawi government US$4.3 million (about K3.1 billion) towards Malawi’s flood disaster recovery operations.This is according to US Ambassador to Malawi Virginia Palmer who announced the donation on Wednesday, 10th April, 2019.Palmer, who is also the head of the diplomatic corps in Malawi, made the announcement in Nsanje District when she and her fellow diplomats visited Bangula Admarc Camp.“We will contribute US$4.3 million funds for recovery, and we believe that the funds will address a big chunk of the deficit on the flood recovery plan,” said Palmer.The US ambassador said they thought of visiting the camp to appreciate the situation on the ground following the March, 2019 floods which left over 89,000 people displaced in 15 districts of the country.She said her government is concerned about the floods which killed over 60 people and left thousands Malawians displaced.In his remarks, Minister of Homeland Security Nicholas Dausi, who is also responsible for disaster management affairs, thanked the US Government for the donation.“The affected people will not reside in camps forever. They have to go back home and rebuild their lives. This (donation) will go a long way towards reconstructing houses of the affected people,” said Dausi.</t>
  </si>
  <si>
    <t>UTM donates food items to flood victims. UTM has donated food items to people who were affected by floods  in Lilongwe.The party donated the items on Friday after visiting affected areas such as Biwi, Kawale, Area 22 and Mchesi.The items include cooking oil, small bags of flour, candles and blankets.Speaking at the gathering, the party’s General Secretary Patricia Kaliati said some of the victims are sick because of what they experienced.Kaliati then condemned Democratic Progressive Party government for failing to assist the people through the Department of Disaster and Management Affairs when the incident occurred .“We believe that government is supposed to be at forefront whenever these kind of issues occur but to our surprise we heard that the same government came to check the bridge which was washed away instead of putting the needs of the general public at large,” she explained.The party’s general secretary asked the beneficiaries not to sell the things but to share with others.On his part, Senior Chief Kalimbo thanked the party for the gesture and support saying it came in time.Kalimbo said although UTM managed to reach 28 households, the total number of the affected people is over 120 households. </t>
  </si>
  <si>
    <t xml:space="preserve">Floods displace 176 households in Lilongwe: Minister donate relief items to affected households. At least 176 households in Chipasula, Kaliyeka and Kawale in Lilongwe District have been affected by what now appear to be perennial floods in the district after Chipasula River flooded following heavy rains that fell for at least two hours on Thursday.The Ministry of Homeland Security has since already come in to assist the affected households with relief items like plastic pails, blankets, plastic sheets and maize.The portfolio’s minister Nicholas Dausi visited the affected areas on Friday to appreciate the situation.“Thank God the floods occurred during the day, if it was at night, we could have lost lives,” he said.He reiterated government’s call for those living and building along Chipasula and other rivers in the country to move to safer places.Witnesses said the rains started around 3 o’clock in the afternoon and fell for at least two hours. This forced Chipasula River to flood into people’s houses that have settled along the river.“As government, we will always come in when the citizens suffer. I also urge you parents not to leave children alone at home as you are going about your errands. You may find them washed away,” warned the minister.A Chipasula- based 32 year old Doreen Kanyoza who had her 10 bags of cement soaked by water, some kitchen utensils and other items washed away, said it was her 12 year child that alerted her of the swelling river which is a few metres from her house.“After it had rained for about an hour, my child took an umbrella and went behind the house to relieve himself but saw that the river had swelled and water was nearing the house,” she said.“We had no choice but to move to a safer place out of the house,” added Kanyoza who had kept her three children away with relatives at the time of interview.She said last year, she again fell victim of the floods when the house she was living in just close by collapsed.A resident of Biwi, a location opposite Kaliyeka, John Banda said the massive flow of water in Chipasula River was so immense that several houses near it were submerged.He said the water was also flowing over the newly rehabilitated Chidzanja Bridge (others call it Kaliyeka), damaging it in the process. The bridge now looks a death trap to motorists as it has developed cracks.Another Chipasula resident, 70 year old Willam Mazoni who lives opposite Chipasula Secondary School along the road to area 23 attributed the now perennial flooding of the river to those who settled in areas government declared not habitable along the river upstream.“Lilongwe City had planted trees along the river and declared the area not habitable. But those who came to settle in such areas cut down the trees, leaving the land unprotected,” said Mazoni who has stayed in the area for 16 years.He added that there was also a big drain that used to lead the run-off from upland into Chipasula River but was blocked, leaving water to flow freely along the rather small drains of the road.Mazoni, who had his house damaged, sofa set soaked and three bags of maize washed away, said water ambushed him from the back and front of his house reaching window level, but he lost none of his 16-member family.Meanwhile, councillor for Kaliyeka Ward, Richard Banda has promised to continue sensitizing those that settle along Chipasula River on dangers of such tendencies.For the past three consecutive years, Lilongwe District has not been spared with floods, mostly affecting Kawale, Chipasula, Mtandile and Kaliyeka. 
Sharing is caring!	</t>
  </si>
  <si>
    <t>Floods wash away bridges in Lilongwe. Heavy rains which fell for about three hours in Lilongwe yesterday caused floods that washed away bridges and damaged houses.A videos shared on social media shows Chipasula Bridge crumbling due to the flooding.The newly built Kawale Bridge that connects town and Kawale was also damaged by the heavy rains.According to Department of Disaster Management Affairs, the floods also damaged houses and property in various townships.A preliminary report on the assessment conducted by the Lilongwe city council has indicated that 109 households (approximately 600 people) have been affected in Kaliyeka Township.Some of the areas which were affected by the floods include Biwi, Area 22, Chipasula Mchesi, Kawale and Area 36 Townships.Meanwhile Lilongwe City council continues to assess the extent of damage in the remaining townships and is expected to hand over a report to the Department Disaster Management Affairs.Minister of Homeland Security, Nicholas Dausi is also expected to visit the affected places on Friday.Recently, Mtandire area was effected by the floods where some people lost their lives and properties.</t>
  </si>
  <si>
    <t>nyasatimes_113.txt</t>
  </si>
  <si>
    <t xml:space="preserve">Mia charity machinery activated in flood hit shire valley. Malawi Congress Party (MCP) presidential running mate in the 21 May 2019 watershed election, Sidik Mia —renowned for his charity work –  has now gone flat out to help people who have been adversely affected by floods in Shire Valley.“The floods this year caught us (Malawi) off-guard. However, on our part as Sidik Mia Foundation, our charity machinery has been activated and we have started giving help to those who have been affected.“I will visit four affected areas here in Chikwawa and later in the afternoon, I will descend to Nsanje for the same exercise,” said Mia at Kulima village in Chikwawa—the first place for the exercise where he distributed maize flour (Ufa) and cow peas to the affected people.Quizzed if he is doing it out of politics, Mia said helping people is his way of life.“Are you a stranger in Shire Valley and in our country,” queried Mia adding “charity is part of my life. It is in my DNA and this is why we have Sidik Mia Foundation…it is a charitable organization.”Politically, state controlled Malawi Broadcasting Corporation (MBC TV) in its bulletin news  carried comments from Lyson Sibande, a pro-government commentator who  attacked the opposition MCP and  Mia for holding celebrations, referring to the launch of the party Manifesto in Lilongwe, over the weekend.According to Sibande, MCP and Mia were insensitive to hold the Manifesto launch when a cross section of the people were affected by floods.Mia downplayed the accusation as cheap political propaganda.“Information about the extent of the damage was trickling in on the eve and during the launch of our Manifesto such that our president, Dr Lazarus Chakwera, directed during the Manifesto launch that we fundraise to help those affected by the floods. Over 5 million kwacha was realized—within minutes—following that plea on that day, is this what they are calling being “insensitive” to the plight of flood victims?” countered Mia.Mia said MCP is now “focused, organized and united” to win the May 21 watershed election.
Sharing is caring!	</t>
  </si>
  <si>
    <t>nyasatimes_114.txt</t>
  </si>
  <si>
    <t xml:space="preserve">Unilever Malawi distributes Lifebouy soap to flood victims in Phalombe. Unilever Malawi in partnership with Red Cross Malawi donated 2 077 cases of  of anti-bacterial brand of Lifebuoy soap  to the victims of the floods that followed the devastating cyclone Idai in a bid to curb the spread of germs and any outbreaks of diarrhoea.The donation event took place at Madalitso Camp in Phalombe that has currently 565 households and 2 827 people.Malawi Red Cross Society president, Levison Changole hailed Unilever for the donation and called upon more organizations to assist the survivors in any possible way.For instance, he urged the organisations to help with basic needs, as well as other items to improve their livelihoods in the camps as well as when they move out of the camps.Changole said the soap provided will go a long way in addressing the health and hygiene of the affected people in the targeted districts.He emphasized the need to include health and hygiene promotion messages alongside the distributions and thanked Unilever for the good gesture.“Meanwhile Red Cross Malawi will support 14,000 families with assorted Non Food items to enable them return to their places and leave the camps. Under the same response package which has been supported by DFID, EU, ECHO, Danish, Netherlands’, Swiss and Belgian Red Cross Societies, Red Cross will construct 170 transtional houses for the most vulnerable households in Chikwawa, Nsanje and Phalombe,” said Changole.Speaking at the event, Unilever Malawi Country manager, Anele Zunga expressed sympathy towards the flood victims and emphasized the organization’s commitment to assisting the victims.“At the core of our global values as Unilever, is the commitment to be a trusted corporate citizen and an integral part of society fulfilling our responsibilities in the communities we operate in,” she said.Unilever is one of the World’s leading suppliers of beauty and personal care, home care, and foods plus refreshment products with sales in over 190 countries and reaching 2.5 billion consumers a day. 
Sharing is caring!	</t>
  </si>
  <si>
    <t>Student swept away by flooded Mudi River. A 19-year-old student in Namiwawa Township in Blantyre died on Thursday afternoon after being washed away in Mudi River while coming from school.Confirming the development was Blantyre police deputy publicist Sub Inspector Dorrah Chathyoka who identified the victim as Jimmy Banda, a Form 3 student at Tate Private Secondary School.Sub Inspector Chathyoka said Banda met his fate while coming from school on Thursday afternoon.She said upon reaching Mudi River, Banda, who was with his friend, noticed that the river was swollen following heavy rainfall that hit in the area.The two attempted to cross but ended up being washed away.Banda went missing while his friend got rescued by a security guard who was chopping wood nearby.Police from Chilomoni rushed to the scene and embarked on a search for the missing student. The survivor was taken to hospital.Banda was found dead on Friday and his body was taken to Queen Elizabeth Central Hospital for a post-mortem.Jimmy Banda was from Manyowe in the area of Traditional Authority Kuntaja in Blantyre District.Meanwhile, police have urged the public not to cross flooded rivers whether sober or not.</t>
  </si>
  <si>
    <t>nyasatimes_12.txt</t>
  </si>
  <si>
    <t xml:space="preserve">Minister Jappie to take Sawa contractors to task over bridge shoddy workmanship. Minister of Transport and Public Works, Jappie Mhango, has said is dissappointed with compromised quality over the Mchesi Bridge in the capital Lilongwe that got washed away by heavy rains two days ago.Mhango, who toured the place on Friday, said the new bridge is very far from reaching its life span.According to Mhango, government will have to question the contractor on why it came up with shoddy work.“We can’t afford to compromise quality. We will have to take the contractor to task for poor workmanship. This is taxpayers’ money, and it has to be seriously accounted for,” said Mhango.Nyasa Times understands that Sawa Group—one of the companies that have received numerous construction projects—was contracted to do the job.Mhango said his ministry will go around the country to check construction projects that are not up to it.“Where some of these projects are failing we will have to revise for purposes of re-awarding other contracts in the future,” he said.A heavy downpour that lasted three hours wrecked havoc in  some parts of Lilongwe such as Biwi, Kawale, Area 36, Kaliyeka and Chipasula.An assessment by the department of disasters and preparedness indicates that at least two people are missing and that 176 households have been affected.Minister of Homeland Security, Nicholas Dausi, visited the areas and pledged speedy support from government.Sawa Group, a company which has connections to the corridors of power, constructed the multi-million bridge which only lasted a few months and got washed away during the flooding.“The works were shoddy. When we hire a contractor, we expect high standards, we expect high quality work within the specified period and budget,” said Mhango.He said this was not the case with the Kawale-Mchesi bridge, saying the contractor will have to work on it again.“The advantage is that we are in a period when the contractor is responsible for what happens to the bridge,” said Mhango.Some Malawians on social media are blaming the ruling Democratic Progressive Party (DPP) for shoddy construction works on most projects as the party wants to deliver its campaign promises of 2014 before the May 21 highly contentious tripartite elections which are due in just three months’ time.
Sharing is caring!	</t>
  </si>
  <si>
    <t>nyasatimes_123.txt</t>
  </si>
  <si>
    <t xml:space="preserve">PP calls for collective effort in support of flood victims: Set to mobilize resources. Former ruling People’s Party (PP) has called upon all Malawians to collectively work together in support of the survivors of the floods that have hit most of the Southern Region districts in Malawi and without politicising the matter.The party spokesman Ackson Kalaile Banda said on Sunday  March 10 2019 through a statement made available to Nyasa Times  that the party has learnt with shock reports that about 26 people have lost lives and thousands others have been displaced following devastating damage caused by persistent rainfall and flooding over the past week in most parts of the country.“As a Malawian political organization with millions of members from all over the country, we join all Malawians in mourning and reflecting on lives and property lost knowing fully well that this damage has affected almost every sector of livelihood in societies” said Kalaile.“In view of this calamity, the Peoples Party, through its leader Her Excellency Dr Joyce Banda, is calling upon all Malawians to support already existing efforts to alleviate the suffering of those affected,”  the statement reads.According to Kalaile,  through its offices in all affected districts: “PP membership will mobilize personnel and resources to reach out to the vulnerable communities”.“It is our expectation that responsible state agencies will be on top of things to accommodate those planning to help the affected societies without politicizing the exercise” he said.Following the devastating floods, President Peter Mutharika declared Malawi a State of Emergency within the week.Meanwhile, weather experts have warned of more floods in the next coming few days particularly in the central region districts. 
Sharing is caring!	</t>
  </si>
  <si>
    <t>nyasatimes_124.txt</t>
  </si>
  <si>
    <t xml:space="preserve">Sana alleviates suffering of 150 Lilongwe flood victims. About 150 residents of Kawale, Chipasula and Kaliyeka  have received  assorted relief  items courtesy of Sana Cash and  Carry to help them cope with the devastation they suffered last week following flooding of the Kawale-Nchesi  river due to a heavy downpour.The 150, are mainly those who built  houses close to the river which normally wreaks havoc during the rainy season as a large chunk of its bed has houses that were not supposed to be constructed in such dangerous places.The items included plastic pales, cups, sugar, cooking oil, soap as well as flour worthy over K3 million.Speaking in an interview with Nyasa Times after the donation Sana Cash and Carry Human Resources Manager Tennyson Kipandura said they were compelled to assist  because they were touched with the impact of the devastation after  watching images on TV and also following a request from member of parliament for the area Ulemu Msungama.“As a responsible cooperate institution it is part of our social and cooperate responsibility to assist whenever there are accidents such as these. These victims are our customers and we know if they are suffering it is difficult for them to contribute positively to the development of the country,” said Kipandura.Kipandura  also disclosed that they will look into the possibility of reconstructing part of the Chipasula Secondary School fence which was damaged by the raging waters.On his part, Msungama said this was not the first time Sana has come to their rescue saying in 2017, the company also availed itself with various assorted items following a similar incident.Msungama disclosed that  he will loby government to find a suitable place for those who built along the river bank so that they can be relocated.“The accidents are becoming a regular phenomenon. There is need to find a lasting solution because we cannot go on like this. Last year we faced a similar problem and this year it is the same story. This is retrogressive because we will be facing the same problem over and over again hence  stagnation,” said Msungama.He also hailed management of Sana for the kind gesture saying they are ‘a friend indeed’.Village head Maliro as well as one of the beneficiaries Rose Sikanona also commended Sana for the donation describing it as ‘timely’.“It is by the grace of God that the floods happened in the afternoon but if was during the night many people would have lost their lives,” said Maliro.Currently, some victims are seeking refuge in churches while others are being looked after by their relations.
Sharing is caring!	</t>
  </si>
  <si>
    <t>nyasatimes_125.txt</t>
  </si>
  <si>
    <t xml:space="preserve">Malawi army rescue mission cries foul over subsistence allowances. The 2019 Marine Rescue Teams in the Lower Shire have taken a swipe at their employer ‘ the Malawi Defence Force (MDF) – for paying them field allowances instead of subsistence allowances.The team argues that the Department of Disaster Management Affairs (DoDMA) had budgeted for subsistence allowance, which is higher than field allowance.“The teams has been receiving K1 500 and K1 000 per day for officers and soldiers, respectively instead of the budgeted allowances as per rank structure.“The arrangement (to pay them field allowances) has been made without the knowledge of the MDF Commander as the Commander has always emphasised that allowances should not be compared and treated as such,” one of the soldiers on the rescue mission in Nsanje told Nyasa Times.He explained that border allowances are different from allowances for soldiers involved in protection of forest and those in rescue operations spearheaded by  Dodma.The concerned serviceman further stated that field allowances need to be treated differently from subsistence allowances.“Field allowances should be paid to operations within the MDF and subsistence allowances to operations with a civilian element. The teams were deployed on 8th March 19, but until today, 26 March, they have been paid an equivalent of 7 days (K7 000) despite living in harsh conditions where they required to meet their personal needs,” he said.He added that since 2012, rescue teams were being given subsistence allowancse to fend for themselves.“That’s the arrangement of allowances in 2019 is quite new and suspicious, which needs investigations by the sponsoring department  (DoDMA) or else issues of alowances should from now own be handled by DoDMA itself. The past years where payment of allowances was handled DoDMA, there were no issues of underpayment.“Junior NCOs were getting K10, 000 while senior NCOs have been getting  K15  000. On the other hand, junior officers were carting home K20, 000 and K25, 000 for senior officers. The rates above reflect subsistence allowances per rank structure,” explained the source.But MDF spokesperson Paul Chiphwanya said in a brief interview on Tuesday night that his office is not aware of the development.“No! That’s news to me. I am not aware of the development,” said Chiphwanya.
Sharing is caring!	</t>
  </si>
  <si>
    <t>nyasatimes_126.txt</t>
  </si>
  <si>
    <t xml:space="preserve">Falling wall into hot porridge injures 16 learners. Lessons were disrupted at Chimbiya primary school in Chikwawa after a feeding shelter wall collapsed into a hot porridge as learners were getting their porridge on Thursday morning, injuring 16 of them.This follows the heavy down pour in the southern region which has collapsed several buildings and houses.The head teacher at the school, Frank Chatandika said the accident happened when the learners had lined up to get their porridge.“Out of the 16 learners who were injured, two are admitted to St. Montfort Hospital whilst the other 14 were treated as outpatients,” he said.The heavy rains has affected at least 500 households in the areas of chief Lundu and Makhuwira, forcing them to seek refuge in some primary schools.Lessons in some schools have been suspended because flooding victims are occupying classes.
Sharing is caring!	</t>
  </si>
  <si>
    <t>nyasatimes_127.txt</t>
  </si>
  <si>
    <t xml:space="preserve">Abida Mia’s ‘reach out and touch’ initiative brings hope to Malawi flood victims. A charitable drive  “Reach out and touch to flood victims”  organised by by Abida Mia at Lotus Hotel in Blantyre  on Saturday has yielded positive results as it has managed to gather goods worth over K15 million,  Nyasa Times learnt.The pattern of destitution brought on by the flood waters from recent cyclonic rains has affected thousands of families mainly across the two southern districts of Nsanje and Chikwawa.Well wishers from a cross section of life have been pouring in with their donations in support of Abida Mia’s noble causeAmong the donated items are blankets, bedsheets, sanitary towels, clothes, plastic sheets, bags of maize and fish, just to mention a few.Additionally, other people of goodwill have come forward with cash  donations in form of cheques and one of them is businessman, Ceaser Fatchi, who apart from goods worth K500 000  had also donated a cheque of K1 million.After presenting the donation, Fatchi told reporters that, he came up with the donation after he felt obliged to respond to the call for urgent help towards flood victims that have been devastated by floods and are currently facing multiple hardships and challenges  inoder to survive.Said Fatchi: “I was deeply t ouched upon learning about what our fellow Malawians are going  through and I thought it was the best thing to do to reach out to those people through Abida Mia’s initiative.”Overwhelmed by the huge support, Abida Mia expressed gratitude to all people of goodwill who have supported to her charitable initiative, including the many who continue to submit their pledges.During her visits to the flood affected places, Mia who is also a woman empowerment activist, was greatly touched by the plight of women and girls in the flood affected areas.After witnessing the plight of victims, in the flood affected places of Chikwawa and Nsanje, Mia narrates the striking ordeal of people who go for days without food and are living in extremely inhumane conditions of overcrowding, sleeping on bare floor, poor sanitation, lack of clean water and shortage of toilets.“We need to help the flood victims, mostly are destitute people. This is about human life, human dignity and human rights,” she said.According Mia,  who is also a politician, all the reliefs items collected will be urgently and equally distributed to the affected people in the worst hit places of Chikwawa and Nsanje, where through the watchful eyes of media  and that she distributes without considering their  political and religious affiliations.Mia said the affected households are in dire need of life saving interventions such as food, shelter, water and sanitation.
Sharing is caring!	</t>
  </si>
  <si>
    <t>nyasatimes_128.txt</t>
  </si>
  <si>
    <t xml:space="preserve">Petroleum Importers Limited reach out to flood victims in Phalombe. Major fuel importer in the country, Petroleum Importers Limited donated K10m worth of relief items to flood victims through World Vision Malawi at Dzanjo camp in Phalombe district.Presenting the items, PIL General Manager Dr Enwell Kadango said the donation is in response to appeal for relief made by President Professor Arthur Peter Mutharika following the occurrence of floods caused by a rain-dumping tropical storm.The storm moved into the Indian Ocean where it gathered and returned to land as Cyclone Idai, killing hundreds of people, destroying infrastructure and displacing thousands of people on the Mozambican port city of Beira.Following the declaration of state of emergency in the affected districts, we at PIL felt obliged to play a part in relieving the government, and affected population of the burden caused by the floods,” he said.Kadango said PIL will continue to monitor the aftermath of the floods after preliminary estimates indicated that long-term negative impact on food security, and livelihoods would be significant.“PIL believes that government alone cannot address the challenge, and thus as private sector, we are duty bound to come in and assistHe added that PIL collaborated World Vision because the humanitarian organization understands the degree of the damage and the needs of the affected people. WORLD Vision works in these communities and have structures to help distribute these relief items to the masses.World Vision District Programs Manager for Phalombe Samson Semu thanked PIL for the kind gesture saying it will go a long way.“The affected people are in dire need of humanitarian aid and this donation is of paramount importance in the rebuilding exercise. I would like to thank PIL for coming in to alleviate some of the challenges being faced by these people,” said Semu.While acknowledging the efforts made by PIL, Semu emphasized on the need for long-term assistance as people in the affected areas have lost everything.Receiving the items, one of the victims, Ellis Simudya of Njobvu village thanked PIL and World Vision saying it has come in time when they are in need of life sustaining materials.Malawi received heavy rains that led to floods in 14 districts. The floods swept districts more especially in the southern region, killing 56 people and livestock and damaging property and crops on numerous hectares of farmland.
Sharing is caring!	</t>
  </si>
  <si>
    <t>nyasatimes_129.txt</t>
  </si>
  <si>
    <t xml:space="preserve">Airtel Malawi pumps in K20 million towards flood victims. Following the heavy rains and floods that have left many people destitute in some parts of the country, leading mobile company, Airtel Malawi has made a donation of K20 million  to the Department of Disaster Management Affairs (DODMA) which is currently on the ground helping the affected people.Among others the affected Districts include Nsanje,Chikwawa, Phalombe, Mulanje, Machinga, Mangochi and Zomba.Speaking during the presentation of the Cheque on Thursday at Capital Hill in Lilongwe, Airtel Legal, Regulatory Director and Company Secretary Hlupikire Chalamba said as a mobile company they have noted with concern that some of its customers have been affected thus they cannot keep quite.“We have noted with concern, the plight that the floods have caused and impacted on families and loved ones in several districts across the country which some of them are our customers.“As a responsible and caring corporate citizen, Airtel could not stand by and not do anything. Therefore, I am here to present this donation of K20 million to the Department of Disaster Management Affairs (DODMA) to support its efforts in providing assistance and support to all the families and households that have been affected by the floods,” She saidChalamba added “This donation may not be much in comparison to the level of devastation that is currently growing by the day, but it is my hope, our hope that it will somehow give the affected families and households a chance to recover from this calamity and hope to start rebuilding their lives”.She further asked all the well-wishers in the country to extend a helping hand towards those affected with floods saying God also blesses the hand that gives.Director of Risk reduction in the Department of Disaster Management Affairs (DODMA) James Chiusiwa said as on now,56 people are reported dead while many others have injured and currently 187 temporary Camps have been set up by Government of Malawi in the affected districts where victims are receiving aid.Chiusiwa said Government is grateful with Airtel donation saying it has come at a time where people affected by floods are lacking several things including shelter and food.“184 000 households have been affected and 16 000 households aredisplaced, now they are seeking shelter in schools, churches and Mosques, this means there are many health problems attached to that because the latrines meant for pupils in schools are being used by many people which is unhealthy at all,” he said.“We still need support because we need to buy more Tents, food items such as sugar salt, soya pieces, maize flour among others to be distributed to the victim,” he addedOn the same note Airtel has also donated 10 computers to Lilongwe Technical College as a way of supporting the education Sector in providing learning resources for Students in various Technical colleges across the country.Speaking after the donation on Wednesday at Lilongwe Technical College, Director of Technical and Vocational training in the Ministry of Labor, Youth, Sports and Manpower Development Aubrey Matemba said the ministry is happy with the donation saying in this modern era computers are vital for studies.Matemba said the Computers will help students access information for their studies in General and further urged the beneficiaries to take care of the computers for others coming ahead to also use them.Principle for Lilongwe Technical College Suzika Mvalo thanked Airtel for the gesture saying the computers will help in fulfilling the needs of other courses that are offered at the institution where a computer is a prerequisite
Sharing is caring!	</t>
  </si>
  <si>
    <t>First Capital Bank donates K10 million towards flood relief initiative . In response to devastated floods that has left thousands  of people homeless, First Capital Bank Plc has donated K10 million towards relief initiativeFCB has since partnered with La Caverna’s “Blue Buckets of Hope” to facilitate the initiative which will enable families within Luchenza, Mulanje and Chikwawa to start rebuilding their lives in the wake of the recent floods.Speaking during the cheque presentation in Blantyre, FCB Acting Chief Executive Officer, and Thomas Kadantot said the Bank is very passionate about the well-being of the community it operates.“We were deeply concerned by the plight facing millions of Malawians since the cyclone hit. Through this initiative the bank intends to assist the small pocket areas where individuals could potentially have been forgotten because FCB believe that as a bank, we can’t make progress if large parts of the population are living in dire straits,” said Kadantot.Kadantot said  the bank  has  a social responsibility to contribute in providing Malawians a clean bill of health saying the donation to floods victims  demonstrate its  long-term commitment to the country.“We continue to be moved by the plight of Malawians who are failing receive access to clean water and food due to the hard hitting floods. With thousands of people affected, we could not sit back and watch our countrymen endure such suffering.  It is against this background that the bank has decided to commit MK10million towards providing support that will go towards the immediate needs of individuals living in Luchneza, Chikhwawa among others communities,” he saidLa Caverna Arts Gallery Director Lois Losacco thanked FCB for the support saying it will go a long way in providing immediate needs for the victims.“We are partnering with various Community Based Organisations and NGOs working directly with the victims in the worst hit areas. We partnered  Sotto Sopra, Tiyamike, Kid’s World, and Joshua orphan care centre spans the southern region, having been active in their areas for more than 20 years and the knowledge our partners have in supporting the families of flood relief and long-term improvement cannot be underestimated,” said Losacco.The MK10million donation will go towards the purchase of Likuni phala, nutritional food supplements, and rice, blankets, and water guard, as well building toolkits to assist community members in their rebuilding of their homes   </t>
  </si>
  <si>
    <t>nyasatimes_130.txt</t>
  </si>
  <si>
    <t xml:space="preserve">Mutharika warns against theft of relief items: ‘I will pin you down’. President Peter Mutharika has warned of tough action against those who will be found involved in stealing relief items meant for disaster victims.The President sounded the warning on Monday when he visited flood victims currently staying at Chikuse Camp around Nchalo in Chikwawa District.Mutharika said he was aware that some ill-minded people were busy stealing and hiding relief items meant for the flood victims, saying severe action would be taken on them.“Let me warn all of you who are trying to steal from the disaster-affected people. I know some people are busy hiding the relief items while others are putting their relations on the beneficiary list.“Let me tell you, that is bad and you will be punished for that. I will pin you down and serve a six-month jail term,” said Mutharika.The President then called on all the affected families not to lose hope but have faith in government and God that all was well.Minister of Homeland Security, Honourable Nicholas Dausi urged chiefs to seriously conduct the distribution of relief items with transparency and accountability.“The President has ensured that each and every affected household gets assisted. May I request other nongovernmental organizations and other political parties to come together, this is the time when a lot of people need our help,” said Dausi.On his part, Chikwawa District Commissioner, Lusizi Nhlane said the heavy rains that poured between March 5 and 10 March left scores of people stranded in the district.He said 53, 765 people were affected translating to 12, 755 households.“There are 56 child headed households in the camps, 5,210 female headed with 7,488 male headed households.“Chikwawa district has so far opened 34 camps for the disaster victims. As a district, we have lost nine people while two are still missing,” said Nhlane.
Sharing is caring!	</t>
  </si>
  <si>
    <t>nyasatimes_131.txt</t>
  </si>
  <si>
    <t xml:space="preserve">Ma Blacks to perfom in aid in of Malawi flood disaster: Partners Blantyre Press Club. In response to devastated floods that have left many Malawians homeless, journalists under the umbrella body of Blantyre Press Club ( BPC) in collaboration with the Malawi’s reggae outfit Black Missionaries has organised a fundraising show on Friday with a target of realizing K3 Million to assist the victims.Speaking in an interview Both BPC President Blessings Kanache and Black Missionaries Manger RasRay Halawa said all is set for the charity show at Mibawa Hall in Blantyre Kanache said the initiative to assist flood victims underscores BPC commitment to respond to the andease the suffering of the affected communities.“Realizing that there are thousands of people in need of support following heavy rains and floods in some parts of the country, BPC decided to lead by example. We are journalists yes but we are Malawians and those suffering are our brothers and sisters and this is the more reason we decided to partner with some media houses in the country and the Black Missionaries to organize a fundraising show at Mibawa Multi-purpose Hall in Limbe this Friday 22 March from 8 pm,” said Kanache.Kanache said BPC is saddened that the majority of those suffering are children who have lost everything including food and school materials.“The club is working with various partners including the Malawi Red Cross to ensure that every penny collected reach to beneficiaries. BPC is aware that people have clothes, shoes, kitchen utensils, pails and beckets they don’t use. We are encouraging people to bring such things so that we can carry them to the people who will use them to the fullest this time when they have no any other option apart from waiting for aid from well wishers. He added ‘We plan to donate to Chikwawa because it is one of the worst affected. We understand there are more people requiring urgent assistance in the district, and if we manage to solicit more donations, BPC will also donate to Nsanje and Blantyre.” On his part Harawa said the reggae outfit was happy to partner with Blantyre press club for the noble cause of assisting the victims.“Throughout the existence of the band we have worked with individual members of BPC and we found it an honour when we were invited by the umbrella body to work with it in this humanitarian cause. This isn’t the first time for the people’s band to work for a humanitarian cause; we have done it before for the Karonga earthquake victims and Chikwawa flood victims. This has been done several times and we as Malawian citizens know that what affects one Malawian affects all Malawians,” said Harawa.Harawa said the band was geared to give out the best during the show which the entries is expectedto pay k2500 at the door“As the people’s band we will give our fans the usual Blacks magic.We as a band together with Anthony Makondetsa are very much prepared to give the people our usual best. Our fans must expect maximum entertainment on the night,” he said.The Club has also partnered Malawi Red Cross, Mibawa, and MBC as sponsors.
Sharing is caring!	</t>
  </si>
  <si>
    <t>nyasatimes_132.txt</t>
  </si>
  <si>
    <t xml:space="preserve">China donates K36m, rice to Malawian flood victims. The government of the People’s Republic of China has donated K36 million to Malawi to enable government respond to the needs of flood victims in the country.The Chinese Charge de Affairs in Malawi, Wang Xiusheng, presented the K36 million cheque through the Ministry of Foreign Affairs at Capital Hill in Malawi’s Capital Lilongwe last week.Xiusheng also announced that 4000 tonnes of rice from China were on their way to Malawi while 2000 tonnes had already arrived in the country as part of food aid to the flood victims.The devastating floods swept across 13 districts in Malawi, more especially in the southern part of the country, killing 56 people and livestock and damaging property and numerous hacters of farmland. About 400,000 households are reported to have been adversely affected by the floods.The donation is the latest in the flow of such generous gestures from many good samaritans within the country, across the borders and abroad to help government effectively respond to the disaster, which Xiusheng described as very painful.“Our hearts are with the government and the people of Malawi for the loss of lives, livestock and property. We share the pain and suffering the people of Malawi are going through because of these floods. It is with this feeling that we have come forward with this assistance,” said Xiusheng.He added that Chinese companies back home and here in Malawi are also mobilising resources and will soon hand them over to relevant authorities so that the flood victims are assisted accordingly.The Principal Secretary for the Ministry of Foreign Affairs, Ben Botolo, commended China for the donation, saying the World’s emerging super power is indeed a friend in need to Malawi.“The assistance is timely and binds our bilateral relations spanning 11 years now. I assure the Government and the people of China that the money and the rice will really be channelled to the flood victims,” said Botolo.
Sharing is caring!	</t>
  </si>
  <si>
    <t>MCP pledges to support flood victims. Malawi Congress Party (MCP) has pledged to support people who have been affected by floods in various districts in the country.MCP president Lazarus Chakwera said this during the launch of the party’s manifesto held under the theme “Ready and Steady” at Crossroads Hotel in Lilongwe.The party has since pledged K3 million towards the flood victims.Speaking at the ceremony, Chakwera expressed sadness over 22000 families affected by heavy rains resulting into floods in areas such as Nsanje, Chikwawa, Neno, Balaka and Mangochi.He therefore appealed to all Malawians including the MCP members to support one another during the period.He also expressed concern over the blackouts that have hit the country.“I am very concerned over this electricity challenge that Malawians are experiencing currently, this is a setback more especially to business people in various areas,” he said.On his part, the party’s Secretary General Mkaka said the manifesto launch signifies the way forward to a better government.Mkaka went on to say that being the first party to hold primary elections, to choose a running mate and to present nomination papers, the MCP also decided to be the first one to launch its manifesto so that people should make good decisions before May 21.He then identified the party’s manifesto as a communication channel of government to Malawians, motivation tool between people and government, a conditional tool and also an agreement between people and president.Some of the party’s promises include abolishing quota system in the education sector and ensuring that secondary schools have electricity.On health, the party says it will ensure that drug theft comes to an end, no person shall die due to hunger and there shall be no shortage of drugs.The MCP adds that civil servants will be paid on time and farmers will have access to loans through Agriculture Development Bank.After launching the manifesto, the party conducted a rally at Masintha Ground.</t>
  </si>
  <si>
    <t>nyasatimes_136.txt</t>
  </si>
  <si>
    <t xml:space="preserve">Met Office issues severe weather warning for the South: Tropical storm ‘Desmond’ to cause floods. Weather experts are warning of severely weather in most parts in the southern region which will lead to heavy flooding in some areas.Director of Climate Change and Meteorological Department Jolam Nkhokwe has said continuous rains are expected in the south from today, Tuesday.“This will cause heavy flooding. This is so because the soil is soft because we are coming from another continuous two week rains,” he said.Nkhokwe therefore asked people to move upland, saying low lying areas can be devastating and asked people to avoid crossing flooded rivers.This is a third warning since the onset of the rainy season December.Nkhokwe said heavy rains accompanied by strong winds are expected  due to a deep and wide low pressure system in the Mozambique Channel which has strengthened and therefore been named Tropical storm ‘Desmond’ while located near Quelimane north of Beira in Mozambique, which is 390 kilometres away from southern Malawi border in Nsanje.“By 14:00 hours on Monday, January 21, 2019, the Tropical Storm was on its way to make a landfall over Mozambique, while dumping heavy rains overland including southern Malawi. The storm is expected to weaken by Wednesday, January 23, 2019,” he stated.Nkhokwe cautioned that the anticipated heavy rains could cause floods including flash floods in prone areas.“We are appealing to the public to secure their property and lives as well as take precautionary measures like  moving to higher grounds when water levels have started rising.“They should also avoid crossing flooding rivers and must not seek shelter under trees and weak infrastructures,” he added.
Sharing is caring!	</t>
  </si>
  <si>
    <t>nyasatimes_137.txt</t>
  </si>
  <si>
    <t xml:space="preserve">Contractor says it will take 7 days to maintain Chikwawa road. A contractor has said it is going to take seven days to maintain the Blantyre-Chikwawa road which has been cut off by heavy rains at Thabwa, near the Kamuzu bridge.A senior official of Plem, the contractor said the company managed to make a diversion of the road to allow motorists go through.The rains cut off the road on Saturday, forcing Home Land Security minister Nicholas Dausi and other government officials get stranded at Thabwa with relief items for flood items.The minister and his entourage were at the place for close to three hours before Plem hurriedly made the diversion allowing the government officials to go through.Dausi told reporters that he was disappointed at a slow pace in efforts to normalise the situation.“I am disappointed at the slow pace of the contractor . This is a busy road and business must continue. They promised to be here in 30 minutes time but it’s two hours now; people have been stuck here and, apparently, the blame will be on government,” he said.Rains of terror this week have washed away crops, roads, destroyed buildings and killed about 23 people in nine districts of Blantyre, Thyolo, Mulanje, Phalombe, Salima, Nkhotakota, Karonga, Mangochi and Zomba.President Peter Mutharika has since declared the affected area a disaster zone.
Sharing is caring!	</t>
  </si>
  <si>
    <t>nyasatimes_138.txt</t>
  </si>
  <si>
    <t xml:space="preserve">Malawi govt hails Pope Francis, partners for donations to relieve flood victims. Minister of Information and Communications Technology Henry Mussa has  said government is  pleased with head of the influential Roman Catholic Church, Pope Francis,   partners and stakeholders for the assistance rendered towards those affected by floods  which have affected 15 districts across the country.In a statement on Monday on March 25, 2019,  Mussa said the support was a sign for spiritual closeness and encouragement to the affected people.“Government is very grateful for the monetary contribution of 150,000 euro from Pope Francis to be distributed equally among the people affected by the incessant rains in Malawi, Mozambique and Zimbabwe.“The Pope’s contribution expresses his feeling of spiritual closeness and paternal encouragement towards the people and territories affected by the cyclone Idai which hit the three countries,”  the statement reads.It thanked the Episcopal Conference of Malawi for directing all Catholic Parishes and Churches to dedicate all Sunday collections of the March 31, 2019 towards flood victims as a sign of solidarity with them.Government has commended the Republic of South Africa, United Republic of Tanzania, the United Nations and several other organizations, both local and international and individuals for assistance they have given and continue giving to the country towards the flood victims.So far, 60 deaths have been recorded following the disasters that affected nearly 184,000 households in Thyolo, Blantyre, Zomba, Mulanje, Phalombe, Mangochi, Chikwawa, Nsanje, Ntcheu and Dowa among others.
Sharing is caring!	</t>
  </si>
  <si>
    <t>nyasatimes_18.txt</t>
  </si>
  <si>
    <t xml:space="preserve">Press Corporation staff donates K1 million to flood victims. Conglomerate Press Corporation plc members of staff yesterday (Wednesday) donated K1 million to flood victims through the Rotary Club of Limbe.Presenting the cheque in Blantyre, one of the staff members for PCL, Chikondi Liabunya said staff from the corporate office decided to help after a plea was made from Rotary Club of Limbe.“We thought we should all contribute something to ease the plight of our fellow Malawians who have been affected with the devastating floods. We hope this will make a difference in their lives,” said Liabunya.She said staff members decided to direct the donation through Rotary Club of Limbe since it has structures and capacity of reaching out to the flood victims.Rotary Club of Limbe president Eric Chinkanda thanked the gesture by members of staff of PCL for the timely donation.“We would like to thank members of staff for PCL for this timely donation and we want to assure you that this donation will reach the intended beneficiaries and shall give you a report on how we have used this donation,” said Chinkanda.The country has experienced a cyclone which claimed 56 lives and has displaced thousands of people especially in the southern region and President Peter Mutharika declared a state of disaster and appealed for support from different organizations and well meaning Malawians. 
Sharing is caring!	</t>
  </si>
  <si>
    <t>nyasatimes_19.txt</t>
  </si>
  <si>
    <t xml:space="preserve">Mutharika says housing subsidy to cater for disaster victims. President  Peter Mutharika has said the the Decent and Affordable Housing (Cement and Malata) Subsidy Programme (DAHSP)  will consider every household affected by the recent disaster in the affected 10 districts.Mutharika said this Thursday at Namatamba Primary School in Traditional Authority Mwambo in Zomba district where he cheered and interacted with victims of persistent rains that destroyed houses in the area.The Malawi leader said the program will provide cement and iron sheets to the affected households to ensure they are able to rebuild their houses in time.He  then warned Malawians against killing people with albinism, saying it was inhuman.Mutharika  added that government had out-sourced services of experts to investigate the issue thoroughly so that it is brought to an end forthwith.Speaking earlier, Minister of Homeland Security, Nicholas Dausi said government has an obligation to rush to the assistance of its citizenry in time with relief items.He said that was the reason the President decided to cut short his official government business in the north the moment he heard that Southern Region was experiencing persistent rains.Dausi then condemned opposition political parties for concentrating on politics in time of disaster like the one the southern region experienced.The recent disaster has resulted in Zomba District council commissioning 54 evacuation centres where 3,571 families are being sheltered.According to the Department of Disaster Management Affairs (DoDMA), as of Tuesday, March 12, 2019, 56 deaths and 577 injuries were recorded. Three people were missing.Zomba alone recorded four deaths in Traditional Authority Chikowi and two from Traditional Authority Malemia.During the function, President Mutharika made a symbolic presentation of relief items to some of the affected people.The State President has already visited Balaka, Mangochi and Machinga where he cheered and interacted with victims of the heavy and destructive rains.
Sharing is caring!	</t>
  </si>
  <si>
    <t>Billions wasted: Nsanje dyke fails to control flooding. For years, Malawi has faced tragic floods resulting in a great loss of lives and property.This year 56 people have died due to floods.In 2012, floods the southern districts affected over 10, 000 people and caused $3million worth of damage to households and infrastructure.In 2015, statisticians said an estimate of 1, 101, 264 people were affected, 230, 000 displaced, over 170 killed and 172 reported missing. The assessment has shown that total damage and loss was $335 million while total cost of recovery and reconstruction was $494 million.But this year, floods remain much larger in magnitude, even unprecedented as meanwhile, there are fears of further floods as the Department of Meteorology and Climate Change warns of more heavy downpours that could trigger flash floods in floods prone districts.Billions of Kwacha have been spent over the decades on flood reduction programmes in the southernmost districts but seemingly.In 2018, MK290 million was allocated to Shire River Basin Management Programme BRL to construct an 823 meter dyke along the Nkhande river in the area of Senior Chief Tengani in Nsanje. The main aim of the dyke was to protect the communities from floods the dyke was constructed substandard which would not protect the residents as intended.Later, Malawi vice president Saulos Chilima blasted Anati Jere, the engineer for poor work on the construction and called it a ‘waste of resources’.Each year, plenty of billions are allocated to monitor floods and recover damages and as well as reconstruct the flooded areas. But what does the government do to reduce floods?It appears that up to date, the areas which experience floods perpetually have not taken any precautionary acts such to diminish upcoming unexpected floods.It is very clear that the billions that have been flowing over the decades for floods relief, if they were spent appropriately, some measures that would have prevented more damages this current flood would have been less unforeseen. The government usually acts on floods once they strike but never acts before a disaster. It could have improved Malawi’s flooding warning systems enabling people to have more time to take action before the floods, potentially saving lives and property damages.The Government, with all the funds it obtains from flood relief programs, up to now hasn’t introduced very crucial schemes in flood prone areas such as constructing buildings above flood levels. Up to now, districts like Chikwawa, Phalombe, and Nsanje still build houses at below flood levels and most of their houses are poorly constructed as they are not concrete and get easily washed away.There’s a lot that Malawi Government would have done to reduce floods but it is not acting with much emphasis. Rather, the appointed authorities responsible for helping the country are too sensitive about money and they are very corrupt.There’s is no silver bullet for fighting corruption. Many countries have made significant progress curbing the behaviour, however practitioners are always on the lookout for solutions and evidence of impact.Corruption is the major key affecting the poverty line in Malawi. If the Government doesn’t take serious precautions to reduce floods, more                                                              avoidable disasters will still come.</t>
  </si>
  <si>
    <t>nyasatimes_22.txt</t>
  </si>
  <si>
    <t xml:space="preserve">Chakwera-Mia help flood victims with money raised by MCP: Promises permanent solutions. Over 2000 people affected by floods in Nsanje district had on Sunday, March 17, 2019 managed to smile again after president of Malawi Congress Party (MCP), Lazarus Chakwera paid them a visit and on behalf of the party donated tonnes of relief food following deadly floods.Severe flooding in the recent days has affected nearly a million people. At least 45 people are reported to have died, while tens of thousands have been displaced.Chakwera alongside his running mate Sidik Mia and other party officials visited 1,760 victims at Nyachikadza before visiting 416 more at Mankhokwe camp in the area of Traditional Authority (T/A) Ndakwera.Speaking in both camps, the MCP leader promised that, after assuming the reigns of power, his government will utilize expertize and knowledge on water management acquired from other countries which dealt with similar problem of floods to control the flow of Shire River through construction of dykes and dredging.Chakwera also conquered with Mia about the plan by MCP to construct better houses roofed by iron sheets in the uplands which the people can use as their dwelling during heavy rains.Expressing deep concern over the peoples’ plight due to loss of lives, houses, crops and other property,  Chakwera said he had learnt about the occurrence of floods when the MCP was launching its manifesto in Lilongwe.He had therefore requested contributions from party members and the money was used to purchase tonnes of maize flour and pegion peas, which was donated on the day.In his remarks, Mia thanked Chakwera for not taking a rest after his long trip from the United States of America (USA) where he attended a funeral of a long time friend but found it important to reach out to the flood victims with food relief.Before Chakwera and Mia, the party’s National Campaign Director, Moses Kunkuyu bemoned government’s lip service on the much touted “Malata and Cement Subsidy Programme” which has not benefitted the people of the Shire Vallay and in particular, the people of Nsanje South affected by floods.Said Kunkuyu: “If  these people had benefited from the so called malata and cement subsidy then they couldn’t have been affected by the floods. In other words, these people are present here at the camp because government had lied to the them about the programme which is just benefitting a few supporters and loyalists of the governing DPP.”In the recent days, Mia together with his wife Abida,  who is also MCP Shadow MP for Chikwawa Nkombedzi Constituency, have been on relief food distribution exercise in several camps of Chikwawa and Nsanje where flood victims are seeking shelter after their houses and property got destroyed by the floods.
Sharing is caring!	</t>
  </si>
  <si>
    <t>nyasatimes_23.txt</t>
  </si>
  <si>
    <t xml:space="preserve">Malawi needs to invest in coping mechanism – Red Cross. Malawi Red Cross Society has urged the country to invest more in building the capacity of local communities to be able to stand against effects of disasters when they occur.Coordinator for Red Cross in Phalombe district, Francis Liyati made the call when theyd istributed relief items to flood victims camping at Matawa Primary School in the district.Red Cross was the first partner to respond to calls for assistance to flood victims in Phalombe after the district was hit by floods.In his address to the affected communities, Liyati encouraged them to start planning on resettling in their communities since rains have stopped.He said: “We as government’s partners in development are not happy to see you in this situation, and we would like you to go back to your lives as soon as possible. Much as we understand that you have lost all you had but with the little assistance that you are getting you should start planning of going back and resettling.”Liyati added that with the changes in climate it is expected that disaster may be here to stay as such thatgovernment and its partners should put efforts on building the capacity of citizens both economically and in knowledge so that they could be able to bounce back after disasters.Out of the 159 households that were camping at Matawa, approximately 50 had started reconstructing grass houses for them to move back to their villages.In an interview, one of the inhabitants of Matawa Camp, Lucy Nkhata 68, of KalindeVillage concurred with Liyati saying some of the houses that fell due to heavy rains in her village were too weak to withstand the rains.“I want to try and find enough resources so that I can build a house that can still stand even after getting soaked by rains for a long time,” she said.A report by Phalombe District Council on the outcomes of the disaster indicated that a good population of houses fell down due to soaking alongside being washed away.Meanwhile, the Red Cross Malawi Society has assisted approximately 1,500 households in the areas of Traditional Authority (TA) Jenala and Kaduya where many people have been affected by the floods.
Sharing is caring!	</t>
  </si>
  <si>
    <t>Chikwawa floods kill six. Following the heavy downpour which has hit most parts of the country, six people have been confirmed dead in floods that have rocked Chikwawa.Confirming the development was Chikwawa police public relations officer, Constable Foster Benjamin who said one of the victims is a Health Surveillance Assistant (HSA).Benjamin further said two of the casualties are from the same family and they have been swept away by the flooding Livunzu River on Wednesday evening.The publicist continued to say that the health worker, who was working at Maperera Health Centre, met his fate while attempting to cross a swollen Nkhathe River in the East Bank area.It is further reported that at Khongono village in the area of Traditional Authority Changata in Thyolo, which borders Chikwawa and Thyolo, a 35-year-old woman, Alice Kalikokha, died after a wall collapsed on her following heavy rains.In a related development, a 6-year-old boy drowned in a dam which was filled up by flooding water in Traditional Authority Maseya’s area in the district.So far, six people have been confirmed dead following an ongoing torrential rain.Meanwhile, police are urging the public not to cross swollen rivers but rather wait for such rivers to recede before resuming their crossings.</t>
  </si>
  <si>
    <t>Blantyre Press Club organizes show for flood victims. The Blantyre Press Club has organized a fundraising show this Friday in Blantyre to reach out to thousands of people affected by floods in Chikwawa.In an interview with this reporter, Blantyre Press Club (BPC) president Blessings Kanache who confirmed the development, said realising that there are thousands of people in 15 districts in dire need of support, the club decided to lead by example.Kanache said being Malawian journalists it means those suffering from the effects of the floods are their brothers and sisters hence organizing the show in aid to Chikwawa district flood victims.He said their plan to donate to Chikwawa is because it is one of the worst affected district and they understand there are more people requiring urgent assistance.According to Kanache, if they manage to solicit more donations, the club will also donate to Nsanje and Blantyre districts.Kanache said the fundraising show will be held at Mibawa Multi-purpose Hall in Limbe from 8PM and it has been put at K2500 per head where Malawi’s reggae giants The Black Missionaries are expected to perform.“BPC is saddened that the majority of those suffering are children who have lost everything including food and school materials. The club is working with various partners including the Malawi Red Cross to ensure that every penny collected reach to beneficiaries,” he said.Kanache added that the club is aware that people have clothes, shoes, kitchen utensils, pails and buckets which they don’t use and is encouraging people to bring items so that they are donated to the flood victims.“BPC is therefore inviting all people of good will to come to this event on Friday but should also take time to visit people affected by floods to appreciate that these people need everyone’s support.” Added Kanache.The organisers are also encouraging those planning to donate towards to the cause, to also join the media and partners during the handover of the donation to the beneficiaries.</t>
  </si>
  <si>
    <t xml:space="preserve">UK aid provides life-saving support to Malawi flood victims. The United Kingdom’s (UK) Department for International Development (DfID) has announced that it is providing £3.4 million to provide immediate life-saving aid to victims of recent floods in Malawi.A statement issued Thursday by DfID states that it will provide emergency shelter, food, clean water and sanitation facilities, and health support.DFID support responding to this crisis is in addition to existing large scale resilience- building programming which is providing cash transfers so that 140,000 people can feed themselves until the end of March.According to the statement, the UK is channelling support through the World Food Programme, UNICEF and the Red Cross, targeting the most affected areas of Phalombe, Nsanje and Chikwawa.The statement quotes DfID Head in Malawi  David Beer as having said: “The floods and devastation linked to the recent Cyclone Idai weather system have had a shocking impact on the region, including on southern Malawi. The UK is absolutely committed to supporting Malawians who have been affected.“The £3.4 million of funding for immediate food, shelter, health and water and sanitation needs will help Malawians deal with the immediate impact.”UK aid will:
 provide 65,000 people with emergency shelter, and support camps hosting people displaced from their homes;
 support 150,000 people with immediate food assistance for two months;
 provide 250,000 people with water, sanitation and hygiene support; and
 help 130,000 people access health services.The support is in response to President Mutharika’s declaration of a State of Disaster due to heavy rains and flooding that affected some parts of the Southern and Central regions, affecting over 90 000 households and rendering over 15 000 people homeless.At least 13 districts have been impacted by the flooding, including Chikwawa, Machinga, Mulanje, Nsanje, Phalombe and Zomba.
Sharing is caring!	</t>
  </si>
  <si>
    <t>nyasatimes_34.txt</t>
  </si>
  <si>
    <t xml:space="preserve">MEC fails to conduct ballot paper in disaster zone: Urges voters not to panic. The Malawi Electoral Commission (MEC) has admitted that being an elections period, floods occurring in some parts of the the country have greatly affected its operations.The development has therefore forced the Commission to reschedule the dates for holding the vetting exercise in the affected councils.A statement released on Tuesday revealed that the exercise failed to take place in three districts.“The Commission failed to conduct ballot paper vetting exercise in Mwanza, Chikwawa and Nsanje because candidates could not manage to travel from their various places to  the council offices,” the statement reads.Considering the fact that the floods have displaced many people and  damaged their household items, the commission acknowledges that some people have lost their voter certificates during the disaster.But the commission has assured all affected Malawians that this could not be a cause for worry as they will still be able to cast their votes.“The Commission would like  to assure all of them that they will be able to vote without a voter certificate as long as they registered as voters.“The Commission will also be working closely with all councils to establish whether infrastructures designated as voting centres have been damaged by the floods” reads part of the statement.MEC has further promised to provide tents for shelter during voting to the flood affected areas.Meanwhile, as a way of averting the impact of climate change, the Commission is joining all stakeholders in calling on the general public to avoid deforestration and has since strongly encouraged the general public to plant more trees in their communities.
Sharing is caring!	</t>
  </si>
  <si>
    <t>nyasatimes_35.txt</t>
  </si>
  <si>
    <t xml:space="preserve">Friends of Machinga in aid of  flood survivors. Friends of Machinga on Tuesday donated milk and Likuni Phala to families that were hit by flush floods in Machinga early last month.Friends of Machinga Chairperson, Grey Natoto Mphithi said the grouping decided to give the displaced households the items after observing that the affected families, especially children, were in dire need of nutritious food.“We were touched to see how children from the affected families have been suffering. As a grouping interested in the welfare of people in Machinga, we thought it wise to give out these food items as a way of partially bailing them out of the situation.Mphithi, therefore, thanked Genesis Nutritional Company for helping the organization with the food items.He, however, urged other organizations to come forward and support the affected families, noting that meaningful development cannot prevail where a disaster strikes.Genesis Nutritional Company Products Manager, Harry Haroon Kamzota said the food supplements would help people with diabetes and memory loss to regain their original status.“It is like porridge from soya and other items, when you consume them it takes four hours before you feel hungry,” Kamzota said.One of the beneficiaries, Aida Wilson described the donation as timely saying the food she had kept was swept away by the floods.“I had no food and opportunities to do piece works are no longer available now. So, this food will help us a lot,” Wilson said.The disaster which affected several districts in the southern region left five people dead and 59 injured. Over 29,000 families translating into 145, 000 people were affected by the floods.Friends of Machinga is a non-profit making organization which was established with the aim of enhancing socio-economic activities among the vulnerable in the district.
Sharing is caring!	</t>
  </si>
  <si>
    <t>nyasatimes_36.txt</t>
  </si>
  <si>
    <t xml:space="preserve">Malawians in flood-prone areas refuse to move: PS Madula says resistance causing unnecessary loss of property, lives. Principal Secretary for the Ministry of Homeland Security, Sam Madula has faulted Malawians building in disaster-prone areas, saying their resistance to move to safer grounds costs the country unnecessary loss of lives and property.Madula made the assertion recently in Mangochi at the opening of a five – day disaster resilience leadership training for directors and senior officers from various government ministries, departments and agencies.He said one of the reasons the country continues to register disasters caused by floods and other adverse weather conditions is because some people in the country were adamant and do not heed caution.“The culture of resistance is becoming a big challenge that is costing government a lot of money as people do not heed advice; why should we have floods damaging houses and people’s property in the same places every year?” wondered Madula.“We have people building houses on top of Soche Hill in Blantyre; we have people building right in the river course in Mtandire, Lilongwe and some who refuse to move to upland down in Lower Shire – yet, when disaster strikes it is government that bears the brunt of ensuring that the affected people are assisted,” said Madula.Madula, therefore, called upon traditional and religious leaders and non – governmental organizations to join government’s efforts in sensitizing people to avoid settling in disaster-prone areas.He also urged the media fraternity to sensitize the public through both electronic and print to keep people away from avoidable disaster that may cost lives and property.The five-day training is being facilitated by experts from Asian Disaster Preparedness Centre (ADPC), a regional non-profit making foundation based in Bangkok, Thailand and deals with building resilience of people and institutions affected by disasters.ADPC Deputy Executive Director, Aslam Perwais said in an interview with Malawi News Agency (Mana) that his team was ready to equip government senior officers with the technical know-how on disaster preparedness.“In Malawi you have a vibrant human resource base and what’s required is to build its capacity and activate it for action,” said Perwais, adding that the training would also help government report well on disaster issues.The training follows the post-disaster assessment that the World Bank conducted following the 2015 floods which displaced over 230,000 people and left at least 175 people dead.The assessment identified gaps, which according to the World Bank’s Senior Disaster Risk Management Specialist, Francis Mkoka, include need for training of all structures that deal with disasters from the top to the ground.“These trainings will continue. Some will even be longer and we want the knowledge to cascade down to the civil protection committees dealing with disasters at community level,” Mkoka said.Mkoka added that after training senior government officers, the ADPC experts would also train technicians from all government ministries, departments and agencies before taking the training to the academia where short courses on the subject matter will be introduced.
Sharing is caring!	</t>
  </si>
  <si>
    <t>nyasatimes_37.txt</t>
  </si>
  <si>
    <t xml:space="preserve">2 people miss in Lilongwe devastating floods. Two people are still missing two days after heavy rains in the Capital, Lilongwe which forced rivers to burst and flood into high density areas two days ago.The police had not confirmed the report of the missing persons.But officials from the Disaster Management office say they were looking into the issue, saying 176 households were affected and thousands were now destitute.Both Minister of Homeland Security Nicholas Dausi and Minister of Transport and Public Works Jappie Mhango had a busy day yesterday visiting the disaster areas and consoling and assisting the victims.Dausi said the floods should act as a wake-up call for residents  to start adhering to the city council by-laws which bar people from settling on, or near, river banks.“We have been telling people to stop building houses across river banks but they do not heed the advice. Here we are now with a disaster on our hands, as we are still singing the same song (warning).“People should start listening to the city councils when told not to build houses in disaster-prone areas. The people must stick to the safe and well-designated residential areas if such disasters are to stop happening,” he stated.The minister provided affected families with government relief aid and stressed they will be given the help they need.The donated items, as starter packs for the families to rebuild their lives, included plastic sheets, bags of maize and kitchen utensils.
Sharing is caring!	</t>
  </si>
  <si>
    <t>nyasatimes_38.txt</t>
  </si>
  <si>
    <t xml:space="preserve">Chakwera urges MCP members to help disaster victims as floods kill 26. Main opposition Malawi Congress Party (MCP) president Lazarus Chakwera has appealed to the party members to help the flood affected people as thousands  are left homeless with hundreds injured and umerous property including houses and domestic utensils, crop fields and infrastructure such as roads and bridges have extensively been damaged.Since intense rainfall accompanied by strong windstorms started falling-primarily over the Southern regions 26 people are confirmed dead.Speaking before launching the election manifesto for MCP in Lilongwe on Saturday at CrossRoads Hotel, Chakwera  appealed to MCP members to help the  disaster affected people, saying religiously “blessed is the hand that gives than the hand receiving.”President Peter Mutharika has declared a state of national disaster after the floods have not spared the energy sector as on Friday the Electricity Generation Company (Egenco) was forced to shut its Nkula and Kapichira Power Stations making Egenco lose 270 megawatts (MW) of hydro generation capacity against the available capacity of 320MW.Department of Climate Change and Meteorological Services said the heavy rains were as a result of deep low pressure area which initially developed in the Mozambican Channel and had intensified due to the presence of the Inter-Tropical Convergence Zone oscillating over Southern Malawi.
Sharing is caring!	</t>
  </si>
  <si>
    <t>nyasatimes_39.txt</t>
  </si>
  <si>
    <t xml:space="preserve">First Capital Bank donates K10m towards flood relief initiative. In response to devastated floods that has left thousands  of people homeless, First Capital Bank Plc has donated K10 million towards relief initiative.FCB has since partnered with La Caverna’s “Blue Buckets of Hope” to facilitate the initiative which will enable families within Luchenza, Mulanje and Chikwawa to start rebuilding their lives in the wake of the recent floods.Speaking during the cheque presentation in Blantyre, FCB Acting Chief Executive Officer, and Thomas Kadantot said the Bank is very passionate about the well-being of the community it operates.“We were deeply concerned by the plight facing millions of Malawians since the cyclone hit. Through this initiative the bank intends to assist the small pocket areas where individuals could potentially have been forgotten because FCB believe that as a bank, we can’t make progress if large parts of the population are living in dire straits,” said Kadantot.Kadantot said the bank  has  a social responsibility to contribute in providing Malawians a clean bill of health saying the donation to floods victims demonstrate its  long-term commitment to the country.“We continue to be moved by the plight of Malawians who are failing receive access to clean water and food due to the hard hitting floods. With thousands of people affected, we could not sit back and watch our countrymen endure such suffering.  It is against this background that the bank has decided to commit MK10million towards providing support that will go towards the immediate needs of individuals living in Luchenza, Chikwawa among others communities,” he saidLa Caverna Arts Gallery Director Lois Losacco thanked FCB for the support saying it will go a long way in providing immediate needs for the victims.“We are partnering with various Community Based Organisations and NGOs working directly with the victims in the worst hit areas. We partnered  Sotto Sopra, Tiyamike, Kid’s World, and Joshua orphan care centre spans the southern region, having been active in their areas for more than 20 years and the knowledge our partners have in supporting the families of flood relief and long-term improvement cannot be underestimated,” said Losacco.The MK10million donation will go towards the purchase of Likuni Phala, nutritional food supplements, and rice, blankets, and water guard, as well building toolkits to assist community members in their rebuilding of their homes.
Sharing is caring!	</t>
  </si>
  <si>
    <t xml:space="preserve">UK's Shelter Box, Habitat for Humanity donate K223m shelter kits to Malawi flood victims. United Kingdom (UK)-based Shelter Box in partnership with Habitat for Humanity in Malawi have donated 72 tonnes shelter kits and kitchen utensils to the Malawi Government to enable it respond to the needs of households who were affected by floods.The K223 million donation, comprising shelter kits, kitchen sets and other valuables, is expected to benefit 2000 households in Chikwawa and Mulanje districts.Shelter Box is a United Kingdom based charity that provides emergency shelter and other household items to people made homeless through man-made or natural disasters.The charity has a global agreement with Habitat for Humanity International, a partnership which ensures that the two organisations quickly respond to disasters and collaborate in efforts to rescue affected people.And speaking after presenting the items to the Minister of Homeland Security, Nicholas Dausi, Shelter Box volunteer, Elizabeth Odell, disclosed that her organisation mobilised the resources from people of goodwill around the world, including Rotarians.“We are committed to seeing Malawians quickly recover from the disaster and we are starting the distribution of these items this week,” said Odell.In his remarks, the National Director for Habitat for Humanity Malawi, Kelvin Kalonga, said it is in the spirit of this partnership that the equipment and materials have come in the country to help flood victims build shelters that would provide safety to their families as they plan to rebuild their homes.“We will help the government in various interventions aimed at bailing out the flood victims from response to recovery,” Kalonga assured.Dausi said the devastating hailstorms and floods have claimed 60 lives plus livestock, damaged property and a huge hectarage of farmland.At least, 868, 895 people have been affected, according to the minister.“The life of the affected people especially those still living in the camps is not desirable at all. Shelters made out of these materials should make people move out of these places soon so that they begin a new lease of life,” said Dausi.Meanwhile, the Habitat for Humanity in Malawi has disclosed that each of the targeted 2000 households in Chikwawa and Mulanje will receive one shelter kit, one kitchen set, two blankets, two sleeping mats, two mosquito nets, two solar lights, two jerry cans and one water purifier.
Sharing is caring!	</t>
  </si>
  <si>
    <t>nyasatimes_40.txt</t>
  </si>
  <si>
    <t xml:space="preserve">UTM donates to flood victims: Kaliati says ‘this is not politics’. UTM Party officials Friday visited and consoled flood victims in Lilongwe donating various items which included blankets and food items.Led by UTM Secretary General Patricia Kaliati and Publicity Secretary Joseph Chidanti Malunga and other party officials, the group visited flood victims and also inspected the damaged Chidzanja Bridge in Lilongwe which was damaged by rains a few days ago.“We decided to visit and console our brothers and sisters because of what has befallen them, this is not politics, if it were politics, we would have called our members and give them relief items, but we are giving each and everyone because we are all Malawians,” said Chidanti.“We know that maybe government would have been the first to come here through the disaster department but we thought it wise to come and console them, yes we cannot give them everything that they need but we believe that by being together even words of comfort help in lessening the pain,” added Chidanti.He also said there is need to protect river banks to avoid floods.“We need to manage the river banks so that we avoid these flash floods,” said Chidanti.A beneficiary of the relief items Esther Chipoja who had her three houses damaged because of the flash floods thanked UTM for coming to their rescue.“We thank the UTM party for giving us the items, they will go a long way to alleviate the problems that we have because of the floods,” said Chipoja.She asked government to construct a proper bridge with proper drainage to avoid the floods.
Sharing is caring!	</t>
  </si>
  <si>
    <t>nyasatimes_41.txt</t>
  </si>
  <si>
    <t xml:space="preserve">UTM’s Kaliati rebuilds flooded school blocks in Mulanje. UTM Party Secretary General, Patricia Kaliati has intervened in funding maintenance works of school blocks that were damaged by floods in Mulanje.Kaliati, who is also seeking to return the seat as Member of Parliament for Mulanje West Constituency, made the pledge to assist in rebuilding the collapsed school blocks on Wednesday during her visit to Luwanga Primary School.The recent floods destroyed some school blocks of some Primary Schools in the constituency leaving pupils in a helpless situation.The situation prompted Chiefs and other community leaders to ask Kaliati for intervention.Kaliati, a former teacher, pledged to restore the affected blocks back to their standards and visited the builders that have started working on rehabilitating the school blocks.Willard Matola, Headmaster for Luwanga Primary School applauded Kaliati for the good gesture saying the assistance was timely. “It was a disaster and we were lucky that by the time this was  happening ,it was weekend and we experienced no casualties, we also thank our member of Parliament for coming to our rescue, she always come and help us whenever we have problems and are in need of her help,” said Matola.Kaliati commended the school committee and the chiefs in the area for being united for the common good of their children’s education by pushing for the rehabilitation of the school blocks despite some of their own houses being affected by the floods.This year Malawi and some parts of southern Africa including Mozambique have had experienced worst floods since early march this year.
Sharing is caring!	</t>
  </si>
  <si>
    <t>African Union donates K74 million to Malawi flood victims. The African Union (AU) has donated US$100,000 (about K74 million) towards Malawi’s flood disaster response.In-coming chairperson of the AU Sub-Committee on Refugees, Returnees and Displaced Persons, Rebecca Otengo made the announcement about the donation on Saturday when she visited flood victims residing at Nyangu Camp in T/A Makhuwira, Chikwawa.“We have made a donation of US$100,000 and although this is not a huge sum of money, we believe that it will make a difference in alleviating challenges being faced by people in need of relief assistance,” said Otengo, who was in the company of three other senior officials from the AU.Otengo, whose organization has also donated US$100,000 and US$150,000 to Zimbabwe and Mozambique respectively, called on the affected people to take experts’ advised seriously.“When you are told to move upland, please do so, this is for your own good,” said Otengo who also advised parents to ensure that their children are attending classes at their various schools.In his remarks, DoDMA’s Director of Response and Recovery Harris Kachale commended AU for the donation and visit.“You have travelled a very long distance to visit the affected people in their camps. This really shows that you care and that you wanted to have first-hand information with regard to the situation following the devastating floods which left over 89,000 people displaced. Your donation is a sign of unconditional unity amongst AU member states,” said Kachale.The AU officials arrived in the country on Thursday, on humanitarian assessment mission, following flood disasters that affected 15 districts of the country.They were accompanied to Chikwawa and Nsanje by officials from DoDMA, the Malawi Defence Force and the South African National Defence Force.</t>
  </si>
  <si>
    <t>nyasatimes_44.txt</t>
  </si>
  <si>
    <t xml:space="preserve">4  Malawians die in South Africa heavy rains, floods. Four Malawians are confirmed dead in South Africa’s worst heavy rains and floods in recent time, the government has confirmed.Spokesperson for the ministry of Foreign Affairs and International Cooperation Rejoice Chaponda Shumba said the deaths occurred in Kwazulu Natal where most Malawians work.“We are working with authorities in South Africa on logistics for the bringing back of the bodies to Malawi.“We are also talking to the government of South Africa to identify other Malawians who have been affected by the disaster,” said Shumba.She said the government of Malawi will bear the costs of transporting the bodies back to Malawi.The calamity has killed 60 people of different nationalities but most of them are South Africans including a house of eight people where only one person escaped miraculously. 
Sharing is caring!	</t>
  </si>
  <si>
    <t>nyasatimes_45.txt</t>
  </si>
  <si>
    <t xml:space="preserve">World Vision leads relief action in Neno, appeals for support. Children’s charity, World Vision Malawi became the first organization to render a helping hand to people of Neno when it distributed food and non-food items to 2 650 people affected by flooding in Matope community.Each benefiting household went away with 10 kilograms of maize flour, 10 packets of soya pieces, a plastic bucket and tarpaulin.Thanking World Vision for the gesture, Representative of the District Commissioner for Neno, Brighton Nthinga said that while it has been days since the disaster hit the district, no organization had come to give relief items to people stranded in schools and other places across the district.Addressing World Vision’s National Director in Malawi, before appealing to other people to follow the example he said: “Your coming means a lot to the council and the people of Neno”.Area Development Committee member for the Traditional Authority Symon, MargretNkhalamba further appealed to other partners to further look at sanitation and housing as most households have been left homeless with the flood.The government declared a state of disaster on 06th March, calling on aid agencies and foreign governments to help. Over 436,000 in 14 districts people have been affected and are either in camps or being houses by friends and family as they wait to rebuild.In her remarks, Hazel Nyathi thanked the people of Neno for their resilience and urged them to fix their eyes on the future and rebuilding their livelihoods. She further said that World Vision, beyond the food distribution, will be looking at ways to ensure that the people are supported with farm inputs for winter cropping.“Preliminary indications show this may escalate into a significant relief and recovery situation for Malawi as crop damage will push already fragile communities into food insecurity”, she said.“Therefore World Vision appeals for support from partners and funding agencies to support affected households with winter cropping tools, especially those in communities that will have access to water”, added Nyathi.World Vision, has been on the ground responding to floods since February when the first wave of floods displaced over 5, 000 people in Chikwawa.The organisation set up a Child Friendly centre, provided tarpaulins for temporary homes and gave 250 kilograms of HTH to the District Health Office to help with water treatment.
Sharing is caring!	</t>
  </si>
  <si>
    <t>nyasatimes_46.txt</t>
  </si>
  <si>
    <t xml:space="preserve">Hindus donate K32 million relief items to flood victims. The Shree Hindu Seva Mandal community have donated 100 tonnes of assorted items worth K32 million to 3 300 households accommodated at Nyachilenda and Bitilinyu Camps in Nsanje district.Speaking when making the donation on Sunday , Shree Hindu Seva Mandal trustee, Harish Kanabar,  reiterated the need to provide sustainable resources to the people affected by disasters in the country.He said: “We were born here, we have done our education here, we are doing businesses here and we will possibly die here. So, it is high time we assisted our colleagues who are really in need.“We are providing  each household with 25kg bag of maize each, plastic sheet roll, 2 kgs of maize seed, Likuni Phala, salt, milk and a hoe. The provision of farm inputs is aimed at sustaining the future of those affected by the floods. We thought that some items would not last longer but providing them with farm inputs, and if they replant, they would support themselves in the next few months,” said Kanabar.One of the beneficiaries, Melia Thom thanked the Hindu community for the support which she said had come at the right time.Thom explained that the maize seed would help them do winter cropping so that in a few months to come they would rely on their own for food.On his part, Department of Disaster and Management Affairs, Director responsible for Response and Recovery, Haris Kachale applauded the Hindu community for the timely support describing it as a huge relief to the targeted beneficiaries.Kachale said the distributed items would assist them to now rethink of returning to their respective areas and settle without much challenges.“We are now asking them to consider going back home and plant the seed they have received. We are very sure that if they plant them now, in three months time, they will have their own food. We therefore commend the Hindu community for partnering with DoDMA to help those affected. They have done a lot in the current response,” said Kachale.Government,  through Dodma, launched a Flood FResponse Plan on March 28 2019 following President Peter Mutharika’s declaration of State of National Disaster on March 8 which has affected about 868 900 people in 15 districts ; with 86 980 people displaced and 60 people recorded dead.
Sharing is caring!	</t>
  </si>
  <si>
    <t>nyasatimes_47.txt</t>
  </si>
  <si>
    <t xml:space="preserve">Malawi mission in South Africa sets up disaster task force. Malawians living in South Africa have set up a task force to respond to the disaster that has hit the warm heart of Africa in a wave of natural disasters currently flooding the region.The acting Malawian High Commissioner Gloria Bamusi highlighted the capacity and objective fiber of the Malawian community living across the continent and drew strength from the teams previously engaged on matters concerning Malawian welfare with particular mention of the 2015 Malawi Floods Team.Bamusi invoked stakeholders to take action whilst celebrating the diversity and oneness of the gathering which attracted religious leaders, industry leaders and professionals as well as ordinary Malawians from every faith and creed.The acting High Commissioner appealed to the community to intervene, citing this disaster as a calamity that requires prayer.On March 8 Malawian President  Peter Mutharika declared a national disaster as the nation registered   over 83,000 displaced persons  and about 56 dead.Speaking at a meeting held at the Malawi Consulate General Office in Johannesburg on Saturday, Director of Ceremonies George Chilonga called on attendees to observe a moment of silence to honor Malawians who have lost their lives in the floods that have to date claimed over 56 lives.The  gathering paid homage to the late  Consulate  General, Fraser Nihorya Nkhoma who served in the mission until his passing on  last month.Lessons from a successful previous intervention were shared. Experience, wisdom and innovation were invited from the assembly which boasted Sheikhs, Bishops, pastors and reverends from the main stream, charismatic and prophetic faith bases.The task force mandated to address the 2015 Floods was applauded for a selfless and effective implementation. A new task force, drawing its strength from this, was then put in place to tackle the current scenario currently ravaging Malawi.According to the Malawi mission, the task force will endeavor to meet the needs of Malawians facing challenges due to the situation on the ground following  storms caused by tropical Cyclone Idai which has seen thousands facing homelessness and  immeasurable loss.The gathering elected members to spearhead the intervention, opting to reinstate Bishop Jones Singing as Taskforce chair.An independent fund will be set up as the team seeks to lay a hold of tents, water purification kits, medical and sanitary wares as well as baby formula, school supplies and blankets amongst other vital goods.The Consulate will coordinate the initiative which will bring much help to many affected.
Sharing is caring!	</t>
  </si>
  <si>
    <t>nyasatimes_48.txt</t>
  </si>
  <si>
    <t xml:space="preserve">Walls falls on baby in Balaka, dies: 2 killed in Mangochi after house collapses.  A two year old baby has died in Balaka after a house which she was sleeping in fall due to a hailstorm that occurred in the area Friday evening.Balaka District had for the past five days been receiving excessive rains accompanied by wind.In an interview with the mother of the deceased baby, Dorothy Mauwa, 28, identified the deceased as Emmanuella Bwekere and said it all happened Friday around 10 pm when it was raining heavily.She said: ” I used to stay with my mother and sisters as a family, but due to the rains, three of the houses around our household fell down which included my house, my brother’s  and that of my uncle.“Due to the fact that the other houses which withstood the rains were small, I thought of going somewhere to rent a house.”According to Mauwa, she only took the deceased with her to the rented house leaving her other three children with her mother because the house she rented was small.“I moved to the new house Thursday and I slept together with my baby this day. On Friday around 10 pm, the house fell on her in the sitting room where I placed her on the mat as I went to our bedroom to prepare her sleeping space.“Together with neighbors we tried to rescue her and rushed her to the hospital but she was pronounced dead upon reaching the hospital. She sustained serious head injuries,” the motherpointed out.The body of the deceased was laid to rest on Saturday in Balaka.The late Emmanuelle hail from Samati Village, Traditional Authority (TA) Amidu in Balaka.Another fatalityIn Mangochi, two people have been confirmed dead after a wall of the house they were sleeping in collapsed on them during the early hours of Sunday following heavy rainfal,  Police and the District Commissioner have confirmed the incident.The two, Patuma Welemu, 53, and Rose Ayami, 6, were from Nsinje Village, Group Village Headman Michesi, in Senior Chief Mponda area, according to a brief disaster report shared by Mangochi District Commissioner (DC) Reverend Moses Chimphepo.“There was heavy rain in the area throughout the night when the incident occurred. The two were rushed to Koche Hospital where they were confined dead,” the DC’s brief report stated.The Department of Disaster Management Affairs (DoDMA) confirmed the incident Sunday afternoon and that the Minister of Homeland Security, Nicholas Dausi, is expected to attend the funeral ceremony of the two on Monday.“The Minister is expected to arrive in Mangochi at 7:30am. After the ceremony, the Minister will proceed to Balaka District, where he will visit families affected by flash floods,” DoDMA Public Relations Officer, Chipiliro Khamula said on Sunday.
Sharing is caring!	</t>
  </si>
  <si>
    <t>Malawi declares State of Disaster due to floods. Malawi President Peter Mutharika has cut-short his working visit to the Northern Region following the declaration of the State of Disaster in the South.Most parts of Southern Region have been hit by  heavy rains and floods.According to a statement issued earlier by Government, the disaster has resulted in the death of 23 people. At least twelve people have also been reported missing and twenty-nine others have seriously been injured.Meanwhile, thousands of people have been rendered homeless due to collapsed houses.“Following the declaration of State of Disaster in Southern Region of Malawi due to loss of lives and properties caused by the heavy rains and flooding, the President has cut-short his working visit to the Northern Region” read part of the statement issued by State House.Our State House sources say Mutharika will leave Mzuzu tomorrow to visit areas heavily affected hit in Southern Malawi.In addition to directing the Department of Disaster Management Affairs under the Ministry of Homeland Security to “urgently mobilise and coordinate emergency relief services to those affected”, Mutharika has also commanded the Malawi Defence Force (MDF) to “assist those trapped and displaced by the floods and the heavy rains”.Official reports indictate that over one hundred thousand people have directly been affected.Mutharika was expected to preside over the commissioning of the Nkhatabay Water Supply Project on Saturday afternoon.</t>
  </si>
  <si>
    <t xml:space="preserve">Zambia, Rwanda give Malawi humanitarian assistance for flood victims. The Zambian and Rwanda governments have provided assorted humanitarian assistance to Malawi Government to mitigate the effects of flooding and tropical cyclone Idai.Zambia assistance is  valued at US$580 000 and includes maize flour, kitchen utensils, clothes, buckets and medical suppliers among others.While Rwanda on Thursday remitted US$200 000 to Malawi.Minister in the office of Vice President of Zambia, Sylvia Chalikosa presented the humanitarian assistance to Malawi through Minister of Homeland Security Responsible for Disaster Management, Nicholas Dausi on Thursday at Capital Hill in Lilongwe.“Our support is being extended to Mozambique and Zimbabwe as they were affected with the effects of the tropical cyclone which resulted in flooding in some parts of the two countries,” she stated.Chalikosa pointed out that neighbouring countries need to sign Memorandum of Understanding (MoU) on how they could mitigate some of the effects of climate change and disasters in the near future.Dausi commended Zambian government for response positively by providing humanitarian assistance to affected communities in the country.“I want to assure you that the assistance that you have provided to Malawi will be used to the intended purpose. The items will surely alleviate some of the suffering the affected communities are going through now,” Dausi added.Zambian High Commissioner to Malawi, Dr John Ngwata Phiri observed that the state of affairs in which the displaced communities are living in are not encouraging’He added that humanitarian assistance remains the only hope at this point in time and communities need to be provided with adequate basic needs for their survivor.Principal Secretary and Commissioner for Department of Disaster Management Affairs (DODMA), Wilson Moleni said affected householders still require humanitarian assistance to mitigate their effects of the flooding and tropical cyclone Idai.He said assessment teams have been deplored to the affected districts in order to come up with a comprehensive assessment report to be used in addressing the plight of affected communities.Over 173 camps have been set in the country.High Commissioner for Rwanda to Malawi, Monique Mukaruliza on the other hand presented to the assistance to Minister of Foreign Affairs, Dr. Emmanuel Fabiano at Capital Hill.“We want to hand over the assistance of US$ 200,000 to you as a support to help in addressing some of the challenges being face in carrying out humanitarian assistance to the affected communities,” Mukaruliza pointed out.Receiving the assistance, Fabiano thanked the Rwandan government for their timely assistance saying this would go a long way in alleviating the plight of flood survivors in the affected 15 districts of the country.He said the assistance would be used to cover the current budget deficit for the humanitarian assistance which is at US$25 000.The Minister said the next step would be reconstruction, resettlement and recovery process which could be done on long term plan.
Sharing is caring!	</t>
  </si>
  <si>
    <t>nyasatimes_54.txt</t>
  </si>
  <si>
    <t xml:space="preserve">Malawi still food secure despite floods: Maize surplus at 355 000 metric tonnes. Malawi is still food secure depite natural disasters which hit the country as the crop production estimates project a 3555 000 metric tonnes (MT) maize surplus, according to figures from Ministry  of Agriculture, Irrigation and Water Development.Floods hit the country – following the Cyclone Idai – sweeping a lot of crops especially maize.Speaking during a news conference in Lilongwe,  Minister of Agriculture Irrigation and Water development Joseph Mwanamveka said despite the devastating floods, Malawi will still harvest 2 697 959 MT of maize.“Nevertheless, when the floods happened, crops in most affected areas  were at an advanced development stage. Hence the crops were only submerged in the waters and the loss was minimal,” said Mwanamveka.Malawi government recently projected a maize surplus of 300 000 metric tonnes this year with first round crop estimates indicate that Malawi will harvest 3.3 million metric tonnes of maize in 2018/19.The harvest is up from the final estimate of 2.6 million metric tonnes in 2017/18, attributed to the Farm Input Subsidy Programme (Fisp) despite the initiative not yielding similar results in recent years.The minister said the increases were made possible due to Fisp, in particular the increase in the number of beneficiaries from 900 000 in 2017/18 to one million in the 2018/19 farming season.Mwanamveka said there is no cause for panic with the recent floods because the country is still registering the surplus maize.The minister also attributed the projected maize surplus to good rains which enabled a good crop in maize and other crops.“You may all agree with me that this season has generally been favourable  for crop production. Cumulative rainfall performance for most parts of the country has been good this season as compared to last season. Most parts of Malawi received, and continue to receive well distributed rainfall. On average, most areas received between 400-800mm of rainfall, representing average to above average rainfall amounts,” he said.Agriculture is the backbone of the country’s economy and vital for the livelihoods of most Malawians, including national and household food security.The sector generates around a third of the country’s gross domestic product (GDP), accounts for 65 percent of employment and wires in around 60 percent of export earnings.During the news conference, Mwanamveka announced that Malawi will harvest 112 313 metric tonnes of rice.Agriculture is also critical for Malawi’s trade. While balance of trade for agricultural products is positive, the country faces a large overall trade deficit importing more than twice its exports.While crops dominate the agricultural sector accounting for 17 percent of GDP followed by forestry at nine percent, production is concentrated on one main food crop (maize) and one main cash crop (tobacco).Maize is by far the most dominant crop grown by almost every farmer in Malawi and accounting for about 50 percent of the entire planted area.As the main source of food, maize has been at the centre of agricultural policies and public expenditures for decades. At the same time, the maize-centred approach to food security has contributed to a limited dietary diversity at household and national levels such that only 25 percent of the population are able to meet the dietary diversity.
Sharing is caring!	</t>
  </si>
  <si>
    <t>Mutharika tells flood victims no one will die of hunger. President Peter Mutharika on Tuesday assured Malawians affected by the recent disaster that no one will die of hunger as government will ensure a timely response with relief items to the victims.Mutharika said this when he visited some of the victims from Balaka at Kanyimbo Primary school ground in the area of Traditional Authority Nkaya before proceeding to Mangochi.“I was in the northern region for other official duties but I had to cancel my programs just to visit all the districts that have been hit by the disaster.“Right now I am proceeding to Mangochi and tomorrow I will be in Zomba and Machinga, until I visit all the 10 districts that have been affected by the disaster. Let me assure you that no one is going to die of hunger as long as I am the President of this country,” said Mutharika.He then said he had instructed that cement and iron sheets be made available to all the affected households from the Descent Affordable Housing Subsidy program to ensure that they are able to rebuild their houses in time.On his part, Traditional Authority Mkaya hailed the president for the gesture describing it as timely.“As you have seen for yourself, your Excellency, people are suffering here, and your coming has brought hope as the people will have food, and shelter for their wellbeing,” he said.During the function, President Mutharika presented symbolically relief items to some of the affected people.Six people died and 66 others were injured, while over 13 thousand families were rendered homeless in Balaka following the rains which hit most areas of the Southern region, and the affected have sought refuge in nearby schools.Source: Mana</t>
  </si>
  <si>
    <t>Floods displace 878 people in Nkhotakota. Over 878 people in Nkhotakota have been forced out of their homes following heavy rains which fell from from Wednesday to the wee hours of Saturday.According to the Department of Disaster Management Affairs, the displaced people are mostly from Nthondo, Kasita and Masula Villages in Sub T/A Kalimanjira.They are seeking refuge at Kalimanjira Trading Centre and Mkazimasika School Camps.Principal Secretary and Commissioner for Disaster Management Affairs Wilson Moleni visited the victims and told them that the department will not relent in providing relief assistance to the affected.“We heard about this tragedy yesterday and immediately dispatched some supplies which include maize, to assist them. We realize that when disasters hit, people surely need a lot of support.“Most importantly, we also came to see for ourselves and assess the situation. As government, we will continue to support the affected,” said Moleni.The commissioner then appealed to the affected to move uplands as a solution to recurrence of floods in same areas.“I am appealing to you to move to higher and safer areas in the near future to avoid perennial flooding challenges,” said Moleni.Moleni’s sentiments were also echoed by Sub/TA Kalimanjira and Acting District Commissioner Greystone Alindiamawo.</t>
  </si>
  <si>
    <t>nyasatimes_59.txt</t>
  </si>
  <si>
    <t xml:space="preserve">Mutharika visists Thyolo flood victims: Govt extends social services to cater for disaster victims. President Peter Mutharika on Wednesday March 20 2019 visited Molele in Thyolo district to comfort people affected by heavy rains and flooding.Mutharika met flood victimsat Molele Primary School in Traditional Authority (T/A) Changata’s area in the district.Up to 91 077 people lost their houses and property in Thyolo district in the disaster that left eight people dead, 25 others injured and 59 000 hectors  of farmland and crops washed away.On Tuesday, Mutharika has ordered responsible Ministries to extend the Social Cash Transfer and the Decent and Affordable Housing Programme to victims of disasters.The President made the call when he cheered flood victims at Chikuse camp in Chikwawa District on Monday afternoon.Mutharika said he was aware of the extent to which the disasters affected the people in the country and directed that the heavily affected victims be provided with decent housing and some cash through social cash transfer programme which would help them in their daily living.“I have instructed Ministry of Lands, Housing and Urban Development so that the housing subsidy programme be extended. Not only that but also the Social Cash Transfer to reach out to the most affected families so that they have something in hand for the period they are rebuilding their lives,” he said.The President said that he understood that some people died while others lost property when the disasters happened and told the people who gathered at Chikuse camp that his government would try its best to help them all.“In areas where need be, we will construct dykes so that we don’t have this problem again. Let me assure you that nobody will die of hunger as a result of the floods,” he added.Mutharika said his government would continue providing necessary support to all the affected people.Paramount Chief Lundu said the disasters affected almost each and every Traditional Authority (TA) in the district.He hailed President Mutharika for postponing the programmes he was supposed to carry out in the north saying such a gesture expressed the solidarity the President has with the disaster victims.“While other people were busy dining and having wine in the capital Lilongwe when the disasters struck, you called off all your official duties to be with the affected families.“Your presence today has brought joy and happiness in these people. We also appreciate your usual support especially with the relief items you have brought to the people,” Lundu pointed out.He said people in the camps needed more support that includes medication for fear of some waterborne diseases and malaria.
Sharing is caring!	</t>
  </si>
  <si>
    <t>nyasatimes_6.txt</t>
  </si>
  <si>
    <t xml:space="preserve">Chilima bails out flood victims in Nsanje: Malawi VP urges people to move to upland. Vice-President and UTM Party presidential candidate Dr Saulos Chilima on Tuesday brought smiles to  people at Gamake camp in Nsanje after donating assorted items  including water buckets, blankets and plates among others.He presented this on Tuesday at Chikuse and Mpomba camps housing flood victims in the district.Chilima also urged people to accept calls to move to upland as a permanent solution to the flooding problem.“We have all been negatively affected by floods over the years, we should consider moving to upland as advised by experts to avoid more loses in future,” said Chilima.He urged chiefs in the area to assist in implementing the movement to upland as this  will permanently prevent loses from floods in the area.“I would like to ask the chiefs present here and others who didn’t manage to come, to take a leading role in guiding people to move to upland once the water subsidies,” said the Vice President.Malawi was affected by floods from cyclone Idai, especially in the southern districts of Nsanje, Chikwawa, Chiradzulu and Phalombe among others, killing 60 and displacing thousands who have been forced to stay in emergency camps.
Sharing is caring!	</t>
  </si>
  <si>
    <t>nyasatimes_60.txt</t>
  </si>
  <si>
    <t xml:space="preserve">Chiefs refuse to move  upland in Lower Shire. Some chiefs in Nsanje and Chikhwawa are refusing to move upland following the devastating floods that have affected most areas in the two districts, saying they cannot leave their ancestral graves alone.One of them is chief Nyachikadza of Nsanje who has sworn: “My subjects and I are not going anywhere. Our forefathers were born here, lived here, and died here. We cannot leave their graves alone, that is a taboo,” he said.He said he will defy the government order to move to another place, telling government officials that they should not even dare to meet him over the issue.However, some people say chief Nyachikadza’s defiance on the movement to upland is based on the love for handouts.“When such calamities occur, the government and other well-wishers flood the area with food and other relief items. These are what makes them very bold, to remain in the area. The government and the other well-wishers should think of cutting off such aid to force them move upland areas,” he said.However, chief Malemia of Nsanje said the only solution to the problems of floods is for the people to move upland.“I would cooperate with the government fully on this. It is better to mve upland than see our people die and suffer year in and year out because of the devastating floods,” said the chief.At least 500 families have sought refuge in public schools in Nsanje forcing lessons to suspend following the devastating floods.
Sharing is caring!	</t>
  </si>
  <si>
    <t>nyasatimes_61.txt</t>
  </si>
  <si>
    <t xml:space="preserve">RVG reach out to flood survivors through Belgium initiative ‘Support Malawi’. Malawi national football team head coach Ronny van Geneugden’s (RVG) and  his wife on Wednesday cheered flood survivors especially youths currently staying at Mwalija camp in Chikwawa district. RVG donated assorted nonfood items such as clothes to less privileged girls, football uniforms, boots, as well as balls.Accompanied by Flames team Manager, James Sangala, Geneugden said the donation was made through his Belgium based initiative ‘Support Malawi’.“When I came to Malawi some two years ago, I noticed there were certain challenges the people were going through. Young people needed boots, clothes and football uniforms and I observed that those living in camps required these items too.“So, the consignment this time around was dedicated to the flood survivors currently living in camp so that we can help restore their smiling faces,” said RVG.Commenting on the development, Chikwawa District Commissioner, Lusizi Nhlane said RVG’s coming demonstrated solidarity he had with the flood survivors.“We appreciate for the support in sports as these will help the youths currently in the camp do sporting activities. The clothes donated will assist those who lost their clothes in the floods,” said Nhlane.Some youthful flood survivors, Innocent Jumbe and Peter Joseph said the support from RVG would greatly help them as they will have a replacement of their lost items.“We hope for improved sporting activities at the same time help us build on a better health. The items donated today will help us restore what we lost when the floods came. We indeed had sporting equipment but we lost them all during the floods,” said Jumbe.In Chikwawa, floods affected 15,000 households translating to 58,000 people and the district has so far opened 37 camps for the flood survivors.Meanwhile, Football Association of Malawi (FAM) technical subcommittee will meet this Friday to review RVG)’d performance before making a recommendation to the executive committee following the expiry of the Belgian’S  two-year contract as Malawi coach.Under his tenure, the Flames played 21 games, winning two, losing eight and drawing 11. But he insists that for the first two games, which the Flames drew against Kenya 0-0 before losing 0-1 to Madagascar, he was just an observer.The last time the Flames registered a win under his tutelage was one and a half years ago against Togo’s Hawks
Sharing is caring!	</t>
  </si>
  <si>
    <t>nyasatimes_62.txt</t>
  </si>
  <si>
    <t xml:space="preserve">CSOs ask govt to relocate residents along Chipasula river in Lilongwe. Officials from Human Rights Defenders Coalition (HRDC) have asked the government to relocate residents who live along Chipasula river in Lilongwe.The HRDC officials dead this after they visited residents who were affected when the river burst its banks recently, forcing the residents to lose their property.Timothy Mtambo, chairperson of HRDC said it is costly to help those affected by the floods year in year out during the rainy season.“Disasters are better avoided than managed. It is very expensive to manage disasters,” said Mtambo.Deputy chairperson of HRDC Gift Trapence said he was impressed with the rehabilitation works of Kawale bridge which was washed away when the capital city flooded due to heavy rains.He said the government should always ensure that constructors build strong and long lasting bridges.Over 500 families were affected by the flooding waters which destroyed houses and other property in Kawale, Biwi, Chipasula and area 22 among other areas.
Sharing is caring!	</t>
  </si>
  <si>
    <t>Zambia, Rwanda assist Malawi flood victims. Rwanda and Zambia on Thursday donated K150 million and assorted humanitarian assistance worth K435 million respectively to Malawi for disaster relief.Rwanda’s High Commissioner to Malawi, Monique Mukaruliza presented a cheque of USD $200,000 (K150 million) to the Malawi Government on Thursday saying the gesture is in the spirit of being there for each other in times of need.Minister of Foreign Affairs and International Cooperation, Dr. Emmanuel Fabiano, who received the donation on behalf of government thanked the Rwandan government for stepping in when help was required.The humanitarian assistance from Zambia was presented by Zambian Minister in the office of Vice President Sylvia Chalikosa.The items donated include maize flour, kitchen utensils, clothes, buckets and medical suppliers among others.Chalikosa said Zambian government was shocked to learn that some people had lost lives as a result of the effects of flooding and tropical cyclone Idai.She said the presentation of the assistance has come about after the country was declared a state of disaster with an appeal for emergency humanitarian assistance to the affected communities.The Minister explained Zambian government has managed to source the items in order to support the affected households.“Our support is being extended to Mozambique and Zimbabwe as they were affected with the effects of the tropical cyclone which resulted in flooding in some parts of the two countries,” she stated.Chalikosa pointed out that neighbouring countries need to sign Memorandum of Understanding (MoU) on how they could mitigate some of the effects of climate change and disasters in the near future.On his part, Malawi Minister of Homeland Security Responsible for Disaster Management Nicholas Dausi commended Zambian government for response positively by providing humanitarian assistance to affected communities in the country.He said the assistance has come at the right time where affected households are in great need of relief support.“I want to assure you that the assistance that you have provided to Malawi will be used to the intended purpose. The items will surely alleviate some of the suffering the affected communities are going through now,” Dausi added.Zambian High Commissioner to Malawi, Dr John Ngwata Phiri observed that the state of affairs in which the displaced communities are living in are not encouraging.He added that humanitarian assistance remains the only hope at this point in time and communities need to be provided with adequate basic needs for their survivor.Principal Secretary and Commissioner for Department of Disaster Management Affairs (DODMA), Wilson Moleni said affected householders still require humanitarian assistance to mitigate their effects of the flooding and tropical cyclone Idai.He said assessment teams have been deplored to the affected districts in order to come up with a comprehensive assessment report to be used in addressing the plight of affected communities. Over 173 camps have been set in the country.Malawi was hit by floods last month that resulted in the deaths of 57 people and left thousands others homeless in 17 districts of the country</t>
  </si>
  <si>
    <t>nyasatimes_65.txt</t>
  </si>
  <si>
    <t xml:space="preserve">Tanzania donates to Malawi maize, medical supplies after Cyclone Idai. Just as the old adage says the United Republic of Tanzania has shown it is a friend in need is a friend indeed by donating 200 metric tons of maize and a truck load of medical supplies on Friday to the people that have been affected by natural disaster caused by heavy rains in the southern part of Malawi.Speaking during official hand over of the items at Karonga Admarc, the Tanzanian High Commissioner to Malawi, Benedicto Martin Mashiba said his government responded quickly with relief food items and medical supplies following the declaration the Malawi President Peter Mutharika made on March 10 that the Southern Region, which was the worse hit, is a State of Emergency following continuous heavy rains that have destroyed peoples’ property and loss of 59 lives.“Tanzania and Malawi are good neighbours and also close trading partners. We enjoy great bilateral relations, so when His Excellency John Pombe Magufuli heard about this tragic event, he felt the urgency to act and assist its neighbor in this difficult time.“That is why we came in to offer these relief items to cushion our brothers and sisters who have been greatly affected by these floods,” Mashiba said.“Deputy director in the Department of Disaster Management Affairs (DoDMA), Levi Manda commended Tanzania for its quick response which will go a long way in assisting the victims of the floods which have affected over 13 districts and devastated more than 400,000 households.“This humanitarian donation is a clear manifestation of the strong and cordial relations that exist between the two countries which share a lot in common,” Manda said.On his part, Paramount Chief Kyungu of Karonga District advised relevant authorities not to sell the donated maize and medical supplies but rather take them to the affected people.
Sharing is caring!	</t>
  </si>
  <si>
    <t>nyasatimes_66.txt</t>
  </si>
  <si>
    <t xml:space="preserve">PIL donates K10m to World Vision Malawi towards helping  flood victims. Petroleum Importers Limited has donated K10 million to World Vision Malawi to assist people who have been affected by floods that hit the country in the southern part of the country.Speaking during the cheque handover ceremony, PIL General Manager, Dr. Enwell Kadango said the donation serves as a gesture and their commitment in responding to the state of disaster as the magnitude is so huge.“Government cannot work alone in this mission and as players in the business sector, we want to take a supportive role in collaborating with those on the ground helping the victims of the floods,” he explained.Kadango said they have donated through World Vision because of their experience in managing relief items distribution and for always being their when such calamities occur.PIL further applauded individuals and institutions that have reached out assisting people and communities affected by floods.“The humanitarian spirit that has been displayed in the past few weeks gives an assurance that, during critical moments Malawians are able to come together in pursuit of common purpose of the national good,” he said.World Vision Head of Operations, Charles Chimombo expressed their deepest appreciation towards the flood emergency response form PIL.“What PIL has done is a noble course towards human kind. The donation is very enormous that it will help us reach out to the affected households with various relief items,” said Chimombo.Following a Tropical Cyclone in Mozambique which drifted to Malawi on 5 March causing heavy rains, has left 75, 900 displaced with 56 deaths and 577 injuries recorded according to the government of Malawi.
Sharing is caring!	</t>
  </si>
  <si>
    <t>nyasatimes_69.txt</t>
  </si>
  <si>
    <t xml:space="preserve">Met forecasts more rains and thunderstorms: ‘Expect disruption of outdoor activities’. The Department of Climate Change and Meteorological Services (DCCMS) says most areas across the country’s regions are likely to experience a wave of scattered to widespread rains with thunderstorms starting from the south, Monday 18, which would progress northwards for the rest of the week days.In a statement issued on Sunday, Director of DCCMS, Jolamu Nkhokwe said the rains would be locally heavy over the southern and central regions.“This is due to the passage of Inter-Tropical Convergence Zone boosted by heating during sunny intervals and lifting of airflow over high ground.“A significant reduction of rainfall activities is expected to follow on Friday over the south,” he stated.Nkhokwe said the expected rainfall would cause localized disruption of outdoor activities across the country.“People are therefore advised to continue taking preventive measures such as being indoors, avoiding playing on an open ground, seeking shelter under trees, moving in rains and physical interaction with electrical appliances whenever thunderstorms occur within the vicinity to avoid being struck by lightning and being electrocuted.“Motorists, particularly on earth roads should slow down at the sign of rain as the road surfaces become more muddy and slippery due to loss of friction during and after rainfall. At night and morning hours, they should exercise caution due to reduced visibility caused by the occurrence of fog in prone areas,” Nkhokwe said.Nkhokwe added that with climate change, disasters such as floods and dry spells due to heavy and lack of rainfall respectively, are now becoming most frequent and wide-spread in the country.“The public is thus encouraged to plant and manage more trees to enhance reduction of future disasters and preserve soil.“The grown trees will later act as wind breaks during strong winds. Also, the trees will help in bringing more rain by adding more moisture to the already existing moisture in the atmosphere,” he said.Nkhokwe said DCCMS was closely monitoring weather developments including tropical cyclone formation in the Indian Ocean which could directly or indirectly affect weather over the country.
Sharing is caring!	</t>
  </si>
  <si>
    <t>nyasatimes_7.txt</t>
  </si>
  <si>
    <t xml:space="preserve">MET says recent flash floods are manmade. Department of Climate Change and Meteorological Services has said the recent floods which wrecked havoc in Lilongwe can be attributed to human activities which could be avoided.Chief Agriculture Meteorologist, Adams Chavula said the recent floods which occurred in Mchesi, Kawale and Chipasula in Lilongwe were man-made and that the city council could be blamed for not taking preventive measures before hand.Chavula, therefore, advised all city and district councils to take preventive measures like abiding by by-laws when allocating land to citizens to avoid recurrence of disasters.“Lilongwe City Council, other cities and district councils should strive to have good drainage systems to avoid recurrence of floods like those that were recently experienced in Lilongwe,” he said.Earlier this month, there were floods in Lilongwe.According to the Department of Disaster Management Affairs (DoDMA), Area 47, Kawale and Mchesi were among the most affected areas where a number of people were affected leaving some homeless and without food.“Our land has been highly affected by man’s own making, there is environmental degradation and what makes it more complicated is the issue of poor drainage systems.“Our city and district councils are doing less to ensure there are better drainage systems around cities and our communities,” Chavula said.He said the meteorological department has evaluated the Lilongwe floods and established that the floods occurred due to poor drainage systems in the city, environmental degradation and the city council’s failure to allocate proper land to its residents, among other factors.“I would like to advise the city and district councils in the country to make sure they construct good drainage systems in their various cities and districts besides civic educating the citizens about the dangers of environmental degradation and its impact on the economy.“Local councils also need to abide by land by-laws when allocating land. People should avoid building houses along the river banks,” Chavula said.He observed that if it were not for environmental degradation and poor drainage systems, the Lilongwe floods could have been avoided.Recently, a resident of Chipasula, 70 year old William Mazoni who was affected by the recent floods told Mana people had cut the trees that Lilongwe City Council planted along some parts of Chipasula River and had settled in places the city declared not habitable.
Sharing is caring!	</t>
  </si>
  <si>
    <t>nyasatimes_70.txt</t>
  </si>
  <si>
    <t xml:space="preserve">Mutharika reaffirms commitment to support displaced households. President Peter Mutharika has reaffirmed government’s commitment to ensuring that all people displaced by devastating rains return to their normal life and continue with their routine activities for their livelihood improvement.Mutharika was speaking on Saturday at Mileme Primary School evacuation camp in the area of Traditional Authority Jenala in Phalombe when he visited and cheered households displaced by floods following the continuous rains experienced last week.He said government remains committed to improve people’s living conditions including those affected by natural disasters by instituting various social protection programmes such as enlisting affected households in public works and social cash transfer programmes, among others.“We will do everything possible to ensure lives of people that have been affected by the floods return to normal,” Mutharika said.Mutharika said he has since directed the Ministry of Lands, Housing and Urban Development to take on board all people whose houses were destroyed by the disaster under the Decent and Affordable Housing Subsidy Programme, popularly known as the Cement and Malata Subsidy.The president, however, asked people to render support to people affected by the floods with the little available resources in community in the spirit of patriotism considering that Malawi was well known as the Warm Heart of Africa.He deplored gender based violence which is mostly perpetrated by men.On killings and abductions of people with albinism, Mutharika said government is determined to deal with the problem once and for all, saying the United Nations had deployed a team of experts to assist in investigating the issue, besides instituting a Commission of Enquiry.“Government is doing its best to come to the bottom of the problem. The commission that we’ve swore-in this week is composed of highly respected people headed by a Judge of the Supreme Court of Appeal,” he said.“But there are some misguided people who are busy undermining government efforts to deal with the problem,” he said. “We should take politics out of the issue of albinos.”The Malawian leader, therefore, thanked the governments of South Africa and America for responding to government’s call immediately when the disaster was declared a state of emergency.“The US Government has supported Malawi in its humanitarian efforts with K146 million while South Africa has sent a team of rescue experts. This kind of bilateral cooperation needs to be commended,” he added.District Commissioner for Phalombe, Memory Kaleso said the disaster left one child dead and 18 others injured with most of the affected losing household property, including food.However, Kaleso said the council was grateful to Malawi Red Cross Society and Sawa Group, the Indian Community and Bilal Trust for responding swiftly to the call by government on the emergency.“Classes have been disrupted because; either the children have lost their learning materials to the floods or classrooms have been occupied by people displaced by the same,” Kaleso said.At least 21, 870 households representing 96, 026 people have been affected by the floods in Phalombe district alone.Traditional Authority Jenala said the displaced people were living in deplorable conditions with sanitation and hygiene compromised. He said the stormy rains have also destroyed crops thereby increasing people’s vulnerability to hunger.He described Mutharika as a considerate and passionate leader, noting that by cutting short his official visit to the north was clear demonstration of his concern for the welfare of all Malawians.
Sharing is caring!	</t>
  </si>
  <si>
    <t>nyasatimes_71.txt</t>
  </si>
  <si>
    <t xml:space="preserve">TNM responds to Malawi flood disaster with K8.7m relief items through Red Cross. Malawi’s integrated mobile network and ICT services provider TNM Plc, has announced the donation of K8.7 million relief items to Malawi Red Cross Society to assist with relief efforts for victims of floods that hit the country.Speaking during the handover ceremony TNM’s Head of Marketing, Sobhuza Ngwenya said the donation underscores TNM’s commitment to respond to the State of Disaster and ease the pain and suffering of the affected communities.“Following the declaration of State of Disaster in the 14 districts affected by heavy rains and flooding, amidst the likelihood of continued heavy rains as forecast by Weather experts, we at TNM felt obliged to play our part in contributing to the relief efforts,” he said.The relief pack comprises a pack of 20 kg maize flour, 4.5 Kg soya pieces, a bucket, plates, 2 litre cooking oil and 2 kg salt to 500 families (about 2,000 people). The telecom provider has also donated airtime to Malawi Red Cross Society staff to ease communication during the disaster response efforts. The food items shall be distributed to flood victims in 3 districts of Nsanje, Chikwawa and Phalombe.Ngwenya said TNM decided to channel the funds through Red Cross because of the charity’s vast experience in managing resources meant for disasters including the previous working relationship that TNM has from previous relief activities.“TNM decided to channel the funds through Malawi Red Cross Society as they are working directly on the ground where the impact is.  The Red Cross is one of the world’s largest humanitarian organisations, and TNM Plc is confident that our contribution will be put to good use as has been the case in the recent past when we worked with them to respond to similar disasters before,” he added.The Marketing Head also expressed TNM’s heartfelt condolences to families who had lost their loved one in the recent disasters, and wished those injured quick recovery and those displaced a quick rehabilitation.“TNM as a Malawian company is greatly touched by the disaster and the plight of the victims. We mourn with the bereaved families and pledge to continue collaborating with agencies like Malawi Red Cross in our response,” he said.Malawi Red Cross Society Director of Programmes and Development, Prisca Chisala expressed gratitude to TNM for the kind gesture.“Let me thank TNM for the timely donation towards the flood victims in the country this will go a long way. Since 2015 TNM has always been with us in times of our great needs. In addition, the company has given us airtime which will ease communication with our staff and volunteers working in different districts,” said Chisala.Chisala called on other institutions to emulate what TNM has done because the needs of the victims are numerous.According to the Department of Disaster Management Affairs (DODMA) in the Ministry of Homeland Security, the death toll from the floods reached 56 this week but assessments were still going on as Malawi also braced up for more heavy rains and wind from Mozambique brought by Cyclone Idai.
Sharing is caring!	</t>
  </si>
  <si>
    <t>nyasatimes_72.txt</t>
  </si>
  <si>
    <t xml:space="preserve">Rains of terror in Malawi: Pictorial of flash floods havock in Lilongwe. Heavy rains has caused infrastructure damage to some part of Lilongwe.  Bridges at Chipasula, Kawale and Chidzanja have all been damaged as a result of the flooding. Households along the areas have been affected.Minister of Homeland Security Nicholas Dausi on Friday visited the areas that have been affected by flash floods in Lilongwe City.Dausi also donated some relief items to the affected households.He observed that some of the flooding that have occurring within the city are due to human activities along the river banks.Dausi said illegal construction of houses in the city could be one of the contributing factors which is leading to flooding almost on yearly basis.“It sad to note that resident are even constructing their houses close to the river banks where there is a provision by city planning for a distance of 30 metre away from the river where they are supposed to construct their building,” the Minister noted.Dausi called on Lilongwe City Council to revisit their plans to ensure that residents are adhering to the recommendedstatues of construction to avoid continued occurrences of such disasters within the city.He pointed out that the Kawale River needs to take a naturalcourse in order to lessen such catastrophe such planning.Dausi suggested that the course of the river needs to be looked into in the near future and LilongweCity Council should ensure that that the flow of the river should follow its natural course.Acting Chief Executive Officer for Lilongwe City Council, Charles Kalemba said the Council is committed to enforce the law before its efforts are been hampered as a results a lot of court injunction which are been served to them.He said that, “ as council we know that residents are not supposed to do any construction activities along the river banks but we being prevented from enforce that standing order to injunction being obtainedfrom courts restrain us from effect such provisions.”Kalemba said the Council Disaster committee need to sit down and review their work and see how they could handle such issues in the near future.He said the council has deplored its staff to assess the extent of damage the floods have caused and be able to mobilize relief items to affected households.Two people are reported missing following Thursday afternoon flooding where 176 houses have been affected and 20 houses have collapsed.
Sharing is caring!	</t>
  </si>
  <si>
    <t>nyasatimes_73.txt</t>
  </si>
  <si>
    <t xml:space="preserve">Malawian flooding death toll now 45: Relief team struggles to reach affected areas in Lower Shire. The Department of Disaster Management Affairs (DoDMA) has confirmed to have recorded 45 deaths and 577 injuries as of Monday 11th March 2019 as a result of floods in some parts other country.The deparent also revealed that wo people have been reported missing.By Monday, the floods had affected about 147,958 households (approximately 739,790 people) with 15,185 households displaced.It is reported that most of the displaced families are living in camps and in their relations’ houses.So far, a total of 187 camps have been established in the affected districts.Meanwhile, there is an ongoing assessments to establish the extent of damage in all the 14 affected districts.DoDMA has since admitted that due to heavy flooding of many areas in the Lower Shire, it is becoming a nightmare to reach most of the affected communities by roads.However, DoDMA together with various humanitarian partners is working tirelessly to reach out to all affected people with relief items and social services, at all costs.Choppers are being used in the Lower Shire to ferry relief items in hard-to-reach areas, as well as ferrying the sick from hard to reach areas for medical attention in nearby health facilities.On Friday, Malawian President Peter Mutharika declared a State of Emergency in the areas hit hardest by the rains and flooding, which followed the formation of a “tropical disturbance” over the Mozambique Channel earlier in the week.Mutharika directed emergency relief services to be coordinated immediately and also ordered Malawi’s army to assist those trapped and displaced.The World Food Programme (WFP) has deployed two boats to accompany the assessment and response; the UN Childrens’ Fund (UNICEF) is providing drones; and the UN Food and Agriculture Organisation (FAO), in collaboration with the WFP, is supporting mapping using satellite imagery.
Sharing is caring!	</t>
  </si>
  <si>
    <t>Flood victims surviving on pumpkins. Flood victims have appealed for more support saying they are surviving on pumpkins in their camps in Phalombe district.The victims made Malawi24 after Malawi Environmental Health Association (MEHA) donated some Water and sanitation hygiene (WASH) related items to victims staying at Ming’ambo Primary School.Lidia Fadweck who is one of the victims whose house was destroyed by the heavy rains said they are facing a lot of challenges at their camp such as bed bugs and lack of the food as they are depending on pumpkins every day.“We are eating pumpkins daily which we get after doing some piece works in other peoples’ gardens around here. We are in need of food and other kitchen utensils.“We are thanking MEHA for this support and we are also asking for help from other well-wishers to help us with pesticides to kill bed bugs which are here,” she said.The Head Teacher of the school, Mavuto Mumderanji, said there are over 400 people living at the camp where issues to do with hygiene and their health seem to be a big challenge.“There are problems here to do with hygiene, you can see that we don’t have enough toilets. Learners and the victims are sharing the same toilets. “However with these items we know that some of these problems will be reduced,” he said.Mumderanji added that the victims are being accommodated in five blocks but they are forced to move out in the morning up to afternoon and seek shelter under trees during the school days to let the learners use them for their lessons.Vice President for MEHA, Penjani Chunda, told this publication that they thought that they should not be only be teaching people about hygiene but also help these people with WASH related items which include soap, water guard and buckets.“As an association we were moved after hearing what happened to people here therefore we thought that apart from civic education which we provide about environmental health also we should help our friends with WASH related items, so we asked our members to do something, we collected money which we used to buy these things.“This is just a beginning and we hope that we will do more in order to assist our friends who are struggling due to the heavy rains which this country experienced,” he said.MEHA is a body which is made up of environmental health officers serving both in government and private sector.</t>
  </si>
  <si>
    <t xml:space="preserve">‘Danger to life’ Malawi warning: MET says more heavy rains, windstorms to batter South. The Department of Climate Change and Meteological Services has warned a spell of unsettled weather, marked by heavy thundershowers, strong winds  that will batter  some parts of the Southern Region from Friday.In a statement made available to Nyasa Times,  the department  is asking Malawians that to secure property and lives, the public should therefore take precautionary measures such as moving to higher grounds when water levels have started rising; avoiding crossing flooding rivers and not seeking shelter under trees and weak infrastructure.“The public is advised to continue following weather updates issued from time to time by the Department of Climate Change and Meteorological Services as it continues to monitor weather development over the country to ensure seamless use of weather information on all times to alert by the public and to be kept safe from any weather related threats,” reads the statement issued by MET director Jolam Nkhokwe.The statement quotes a Southern Africa Regional weather analysis that says a deep and wide low pressure system in the Mozambique Channel developed into a Tropical Cyclone now named IDAI on March 11, at a distance of 900kms from southern Malawi border in Nsanje at a position 17.4 south and 43.2 East approximately west-north of Madagascar, with a south-westward movement towards Beira in  Mozambique.“Tropical Cyclone IDAI is expected to make a landfall over Beira in  Mozambique which is 480kms to Nsanje Boma by Thursday 14 March, while dumping heavy rains overland in  Mozambique including southern Malawi.”Nkhokwe said the and strong winds are expected to start from Thursday to Sunday mainly over southern areas of Malawi which are at a risk for locally damaging winds, flooding and significant travel disruptions as the Tropical Cyclone makes its way to Zimbabwe where it is expected to weaken and die on 18th March.According to recent report from the Department of Disaster Management Affairs (DODMA), the death toll from the floods and heavy rains has risen to 45 and over 577 injured and over 90,000 households affected.
Sharing is caring!	</t>
  </si>
  <si>
    <t>Woman drowns in flooded river. A 70-year-old woman identified as Ireen Ngwira has drowned in Mbiriwizi River in Chozoli Rumphi.Ngwira met her fate during morning hours of February 11, 2019, as she was on her way home from a funeral service in the same area.According to police in the district, the river was flooded at the time she was trying to cross.Passers-by found her dead body trapped in the mud along the river bank.Police together with medical officers from Rumphi District Hospital visited the scene of incident.Post-mortem results show that she died of suffocation.Meanwhile, police are urging the public not to attempt crossing flooded rivers to avoid similar incidences.The deceased hailed from Kadoko Village in the area of Traditional Authority Chikulamayembe in the district. </t>
  </si>
  <si>
    <t>Malawi floods death toll hits 28. The Department of Disaster Management Affairs (DoDMA) says 28 people have died and 124 injuries following heavy rains that hit the Sour then Region last week.A total of 45, 312 households (approximately 226,560 people) have been affected in 14 affected districts across the country.The department continues to provide and coordinate search and rescue operations as well as the provision of relief assistance to the affected people.On Saturday, Minister of Homeland Security Nicholas Dausi, whose ministry is also responsible for disaster management affairs visited people and places affected by the floods in Chikwawa and Mulanje districts.Flanked by his deputy Charles Mchacha, Dausi assured the affected people of continued government support in form of search and rescue operations and provision of relief assistance.Heavy rains that poured from Tuesday caused flooding in 14 districts of the country, leading to the death of people, causing injuries and affecting thousands of households.President Prof. Arthur Peter Mutharika on Friday declared State of Disaster in areas hit by the on-going rains and floods.Government, through the Department of Disaster Management Affairs (DoDMA), in collaboration with the Malawi Defence Force, The Malawi Police Service and humanitarian partners deployed search and rescue teams in the affected areas. Government also dispatched relief items for distribution to the affected people.</t>
  </si>
  <si>
    <t>nyasatimes_85.txt</t>
  </si>
  <si>
    <t xml:space="preserve">Ma Blacks charity show raises K1.2m at Mibawa for flood victims. Music fans stormed Mibawa Hall in Blantyre on Friday  to support the floods victims while enjoying music from Malawi’s reggae outfit Black Missionaries.The fundraising show was organized by journalists under Blantyre Press Club in collaboration with the Black Missionaries and Anthony Makondetsa.Blantyre Press Club President Blessings Kanache said through the shoe the club has managed to raise K1.2 million and haled   the support from Malawians who patronised the show on Friday night.“We had a great performance from Ma Blacks and Anthony Makondetsa, it was unexpected to have a huge turnupbearing in mind that the publicity for the show was done for less than a week. However, we could not wait as people affected are in dire need of support but we are glad that more people turned up for the show,” said Kanache.Kanache said they were targeting to raise K3 million but was quick to mention that not from the gate collection but also from individuals and companies to support those affected with floods in Chikwawa district.“We are projecting to raise between K2 and K3 million within the weeks through fundraising initiative like the one we had with the Black Missionaries and we are assured that the actual target will be reached when companies and individuals fulfill their pledges,” he said.Black Missionaries lead vocalist, Anjiru Fumulani, said the band was happy to partner journalists in this noble cause of assisting those affected by floods.“We are very happy to partner with Blantyre Press Club to fundraise for flood victims. I would like to thank our fans for supporting this noble cause and Mibawa for hosting us,” said Fumulani.On his part Makondetsa who took to the stage at round 23:00 hours and played over 10 songs from different albums including the current Ndagwira Mbendera said he was glad to be part of this initiative.Red Cross Malawi spokesperson  Felix Washoni who showed up at  Mibawa commended BPC and Black missionaries  for  joining hands to support the affected people and urged others to emulate this good gesture.The Black Missionaries appeared on the stage around 12:00 midnight and played different songs until around 4:00hours.Others sponsors for the show were MBC, Mibawa Television and other media houses
Sharing is caring!	</t>
  </si>
  <si>
    <t>nyasatimes_86.txt</t>
  </si>
  <si>
    <t xml:space="preserve">Chilima vindicated on dangers of substandard dykes. Vice President Saulos Chilima, who is UTM presidential candidate, has been vindicated for criticising construction of a substandard dyke along the Shire Basin in Nsanje which failed to protect lives and property during the floods which killed 56.The UTM presidential candidate reprimanded RBL Engineers in February 2018 for constructing a substandard dyke at a whooping K290 million.Chilima called it a death trap and recommended that it should be reconstructed immediately.However, Chilima’s words fell on deaf ears until the floods proved him right and destroyed the dyke, killed people, destroyed crops, property and road networks.In Zomba Matiya, floods also destroyed another substandard dyke built with MASAF 4 funds along Phalombe River  by the villagers displacing thousands from Makina Village.The floods affected close to a million people in 14 districts in Malawi.Currently about 187 camps have been set up to shelter those displaced by floods.The government declared Malawi state of disaster and asked for humanitarian aid to assist the affected.Currently there is high demand for relief food in these camps as people have lost everything during the floods.Red Cross, Save the Children, UN, MRA,  Lafarge are among entities that have assisted the affected.South Africa and Tanzania are among foreign governments that have assisted.Chilima has no nonsense stand when it comes to adhering to high standards of performance.He does not tolerate laziness.Chilima also observed that settlements in Soche Hill, Blantyre, were illegal and death traps and ordered they should be demolished and the people relocated.Blantyre City Council (BCC) agreed with Chilima saying they already ordered the people to relocate.But BCC is failing to act on instruction from DPP which fears it will lose votes.BCC officials were told to delay action until elections were over placing the lives of people in danger.
Sharing is caring!	</t>
  </si>
  <si>
    <t>UN chief saddened by deaths caused by Malawi floods. UN Secretary-General António Guterres has extended his condolences to the families of flood victims across Malawi.At least 28 people have died over the past week following heavy trains that caused flooding.In a statement released on Monday, Mr. Guterres said that he was “deeply saddened” by the loss of life and the “significant damage to people’s homes and livelihoods” caused by the heavy rains and subsequent flooding.The United Nations expressed its solidarity with the Malawian authorities, and committed to support them as they respond to the humanitarian needs of the population. The UN response has involved several main agencies.The World Food Programme (WFP) has deployed two boats to accompany the assessment and response; the UN Children’s’ Fund (UNICEF) is providing drones; and the UN Food and Agriculture Organization (FAO), in collaboration with the WFP, will support mapping using satellite imagery.</t>
  </si>
  <si>
    <t>Blantyre Press Club donates to Chikwawa flood victims. A grouping of journalists from Malawi’s southern region under the tag Blantyre Press Club (BPC), has donated different items to flood victims in Chikwawa.The development follows a fundraising show which was hosted by Malawi’s reggae giants, the Black Missionaries, at the Mibawa multipurpose in Blantyre.The show raised money mounting to K1.2 million which helped the club to have a successful donation on Wednesday, April 10 in Chikwawa district as planned.A team of 15 journalists who represented the entire grouping, led by the club’s president Blessings Kanache, visited Nyamphota, Turo and Sekeni camps in the district where they reached over 2000 flood victims.According to Kanache, after raising K1.2 through the show, the club also managed to collect money and other items from its members and other well-wishers making the whole donation of K3.5 million worth items.“As Blantyre Press Club, we thought of coming here to donate to people who have been affected by floods in this area because being part of the community we saw it right to assist our relatives who has been affected by these floods.“We are happy that we have reached 1500-2000 people in three camps and we have given every household 5kgs of flour, soya pieces, soap, clothes and knowing that in the comps there are more school children, we also gave them note books and pens,” said Kanache.Kanache thanked The Black Missionaries, Mibawa television and all parties who partnered with BPC for this successful donation and urged well-wishers to take part in helping flood victims claiming there is a lot of support being needed at the camps.Reacting to the donation, Chikwawa district council principal social welfare officer Paul Simfukwe thanked the grouping for the donation and said this is a leading light to all other groupings in the country.Simfukwe then urged all other well-wishers not to hesitate with their support claiming people in the district and all other areas where they got affected by floods are really suffering and said there is a lot being desired.He added that in the district, 15000 households consisting 68000 people were affected by the floods.</t>
  </si>
  <si>
    <t xml:space="preserve">UK aid support to victims of devastating floods in Malawi. British government  has announced that the Department for International Development (DFID) will allocate support to the flood response in Malawi, including by providing health support, as well as support immediate food needs.The aid which is up to £6 million will also support victims of deadly cyclone Idai in Mozambique and Zimbabwe, International Development Secretary Penny Mordaunt announced Monday.The UN estimate that 900 000 people are affected in Malawi and 600 000 in Mozambique.In Malawi, UK support will help the World Food Programme provide cash transfers so that 140 000 people can feed themselves until the end of March.“I have made £6 million of UK aid available to help meet the immediate needs of people who have lost everything,” Mordaunt said.“We stand ready to scale up our support if needed. The images of loss and devastation following this deadly cyclone and extreme weather are shocking.”UK International Development Secretary said  people of  Malawi, Mozambique  and Zimbabwe should know that  “they are firmly in our thoughts at this difficult time, and that the UK stands by their side. “In addition to the new support, DFID already provides core funding to international aid organizations on the ground, including UN agencies and the Red Cross movement, which are providing emergency humanitarian relief as part of the international response in the region.
Sharing is caring!	</t>
  </si>
  <si>
    <t>Petroleum Importers Limited reach out to Phalombe flood victims. Major fuel importer in the country, Petroleum Importers Limited donated K10m worth of relief items to flood victims through World Vision Malawi at Dzanjo camp in Phalombe district.Presenting the items, PIL General Manager Dr Enwell Kadango said the donation is in response to appeal for relief made by President Professor Arthur Peter Mutharika following the occurrence of floods caused by a rain-dumping tropical storm.The storm moved into the Indian Ocean where it gathered and returned to land as Cyclone Idai, killing hundreds of people, destroying infrastructure and displacing thousands of people on the Mozambican port city of Beira.Following the declaration of state of emergency in the affected districts, we at PIL felt obliged to play a part in relieving the government, and affected population of the burden caused by the floods,” he said.Kadango said PIL will continue to monitor the aftermath of the floods after preliminary estimates indicated that long-term negative impact on food security, and livelihoods would be significant.“PIL believes that government alone cannot address the challenge, and thus as private sector, we are duty bound to come in and assistHe added that PIL collaborated World Vision because the humanitarian organization understands the degree of the damage and the needs of the affected people. WORLD Vision works in these communities and have structures to help distribute these relief items to the masses.World Vision District Programs Manager for Phalombe Samson Semu thanked PIL for the kind gesture saying it will go a long way.“The affected people are in dire need of humanitarian aid and this donation is of paramount importance in the rebuilding exercise. I would like to thank PIL for coming in to alleviate some of the challenges being faced by these people,” said Semu.While acknowledging the efforts made by PIL, Semu emphasized on the need for long-term assistance as people in the affected areas have lost everything.Receiving the items, one of the victims, Ellis Simudya of Njobvu village thanked PIL and World Vision saying it has come in time when they are in need of life sustaining materials.Malawi received heavy rains that led to floods in 14 districts. The floods swept districts more especially in the southern region, killing 56 people and livestock and damaging property and crops on numerous hectares of farmland. </t>
  </si>
  <si>
    <t>nyasatimes_93.txt</t>
  </si>
  <si>
    <t xml:space="preserve">ECG Church responds to President Mutharika’s call to help flood victims. The Enlightened Christian Gathering (ECG) Church  in Malawi on Tuesday donated assorted relief items to over 150 families that have been affected by flooding activities in the central region district of Dedza.The move follows a directive which ECG leader Prophet Shepherd Bushiri made on Sunday calling on national offices in the affected countries of Malawi, Zimbabwe and Mozambique to lead in responding to disasters that have fallen these nations.About 150 people have died, hundreds more missing and over 1.8 million people affected by flooding activities due to Cyclone Idai blowing from the Indian Ocean.Leading ECG Malawi team, Patror Ortis Bushiri said there is no way the church can remain silent when people are facing challenges such as flooding.He added that the church is a place of solutions, as such, when the President of Malawi, Professor Arthur Peter Mutharika, made the call, ‘we had to respond’.“We have only managed to reach out to 150 families and we have promised to stand with them through out until all the 8000 families have experienced the love of Christ.“We thought it wise to come and show them the love of Christ through giving and knowing that Giving is one of the core values of the ECG Church and Prophet Shepherd Bushiri ministries,” he said.
Sharing is caring!	</t>
  </si>
  <si>
    <t>Botswana donates to Malawians affected by floods. The Government of Botswana on Friday donated assorted relief items to their Malawi counterparts, for people affected by the March 2019 floods.A plane from the Botswana Defence Force arrived at Chileka Airport in Blantyre, at 11.55 am, carrying one tonne of corned beef, ten tonnes of children’s food supplements, four tonnes of beef and 500 blankets.Botswana High Commissioner to Malawi His Excellency Lt. Gen. Louis Matshwenyego (retired), said the donation signifies the brotherly relationship that exists between the two countries.“The People of Malawi are our brothers. The relationship between the two countries dates back to a long time ago. We cannot sit and shut our eyes and forget our brotherly relationship in this trying moment,” said Matshwenyego.In his remarks, Principal Secretary and Commissioner for Disaster Management Affairs Wilson Moleni, expressed gratitude to the Government of Botswana.“President Prof. Arthur Peter Mutharika made an appeal for donations when he declared state of national disaster in areas affected by disasters, on 8th March.“The Government of Botswana has showcased brotherhood. The donation will address some of the challenges we are experiencing in camps. Government and partners have been providing relief assistance to the affected people but the need is overwhelming,” said Moleni.The Government of Botswana will provide seven more tonnes of relief supplies in due course.
The presentation ceremony is shown in pictures below.</t>
  </si>
  <si>
    <t>nyasatimes_98.txt</t>
  </si>
  <si>
    <t xml:space="preserve">DPP’s Mchacha hits at MCP for launching manifesto amid flood effects. Deputy Minister of Homeland Security, who is also ruling Democrtaic Progressive Party (DPP) regional governor for the south, Charles Mchacha on Sunday  lashed  at opposition Malawi Congress Party  (MCP) president Lazarus Chakwera for holding a grand manifesto launch at Crossroads Hotel in Lilongwe  while Malawians are still mourning people who have lost lives due floods.Incessant rains last  week washed away crops, roads, destroyed buildings and killed about 26 people in nine districts of Blantyre, Thyolo, Mulanje, Phalombe, Salima, Nkhotakota, Karonga, Mangochi and Zomba.Speaking in Zomba when he escorted DPP runningmate Everton Chimulirenji to distribute relief items to people, Mchacha said it was sad to see MCP dinning and winning forgetting the suffering of people.“MCP was supposed to postpone the manifesto launch and side with the affected people,” he said.However,  MCP president on the same day donated K2 million  to the disaster response while his runningmate Sidik Mia donated K1 million and other party officials also pumped their money in aid of the victims.
Sharing is caring!	</t>
  </si>
  <si>
    <t>nyasatimes_99.txt</t>
  </si>
  <si>
    <t xml:space="preserve">Mutharika promises construction of dykes to counter  floods in Malawi. President  Peter Mutharika has promised Malawians that government would construct more dykes in flood prone areas to avoid reoccurrence of disasters.He was speaking on Saturday at Nyambadwe Primary School ground when he donated various items to people affected by disaster.Mutharika said the recent floods were as a result of climate change, hence the need for more and long lasting dykes.“Since the floods occurred, my government has been looking for a solution to end such effects of climate change and one such idea is the construction of dykes across the districts to avoid a repeat of such incidents,” the President said.He commended the South African government which  has deployed a 25-member medical team to support Malawi in treating people affected by floods.The team arrived on Saturday through Chileka International Airport in Blantyre and has so far treated people in Chikwawa District, one of the worst hit.The team is also transporting humanitarian support to hard-to-reach areas using their helicopter.Mutharika expressed his gratitude towards the Chinese and American Government for the support rendered to Malawi in supporting affected households.The President said government would continue rendering more support to all flood victims in the country, citing relief food that will be distributed in the next three months until people recover from the tragedy.“I and the First Lady, we will donate our personal money and 1, 000 blankets to some flood victims any day from today,” he promised adding that, “In fact, the consignment has already arrived at Sanjika Palace.”Mutharika assured affected households that government would ensure that all those who were left homeless with the floods benefit from the Decent and Affordable Housing Subsidy Programme popularly known as Malata and Cement Subsidy.The Malawi leader  sent his heartfelt condolences to families who have lost their loved ones in the recent road accident which happened at Linthipe in Dedza on Saturday as well as at Kampepuza open market in Ntcheu on Friday by ordering a minute of silence in honour of the departed souls.One of the floods survives in Ndirande, who lost a child; Maria Chikaphonya thanked the President and the First Lady for their support. Blantyre City Council Chief Executive Officer, Alfred Chanza said more than 52, 000 people have been affected in Blantyre City alone. Among the items donated by the President in Ndirande included rice, blankets, maize flour, buckets, salt and plastic sheets.President Mutharika declared a State of National Disaster following the disaster that hit hard 15 of the country’s 28 districts and killed 56 people in the country. The number of affected districts has since reached 17.
Sharing is caring!	</t>
  </si>
  <si>
    <t xml:space="preserve">UTM veep Usi cheers flood victims in Blantyre. UTM Party Vice President  Dr  Michael Usi on Sunday visited and cheered people who have been affected by flash floods in Blantyre Rural South West.Usi assured the people that UTM party will do all it can to ensure that their lives get back to normal.During the visit the UTM Vice President who is also presidential running mate of UTM leader Dr Saulos Chilima, donated various items including plastic sheets for roofing, clothes and other basic necessities to the affected people.“This disaster has affected all of us and we need to be there for each other hence our coming to be with you in these trying times,” said Usi.He said the UTM Party has launched an appeal fund from its members and all well meaning Malawians to contribute to the fund to help those affected by the floods.“We thought that while we are waiting for people to contribute to this relief fund,  we should come and share with you the little that we managed to get so that life should go on,” said Usi.Some of the relief items that  Usi donated included plastic sheets, soap, sugar, salt, milk, cooking oil and other necessities.He was accompanied by UTM shadow MP for the area Richard Makondi, UTM Director of Women for the South Mai Loyce Mponda and other UTM regional committee members.
Sharing is caring!	</t>
  </si>
  <si>
    <t xml:space="preserve">TNM presents reach out to Phalombe flood victims. Malawi’s integrated mobile network and ICT services provider, TNM Plc in partnership with Malawi Red Cross, on Saturday presented relief items to the people affected with floods in Phalombe.The items are part of the K8.7 million the telco donated through RC for the three districts hardest hit by the floods. These are Phalombe, Chikwawa and Nsanje.Speaking during the distribution exercise TNM’s acting Chief Executive Officer, Eric Valentine said the exercise reaffirms TNM’s commitment to stand with government in helping the affected people.“Following the devastating floods, victims are in desperate need of shelter, energy food, medicines and basic sanitation.  Clearly, the challenge before all of us in enormous, and we at TNM pledge to stand by government, relief agencies and other humanitarian agencies to help those affected and in pain,” said Valentine.Valentine said TNM will continue working with humanitarian agencies in responding to the natural disasters.“TNM will continue to monitor weather patterns in collaboration with key stakeholders to come up with measures aimed at mitigating the impact of any subsequent flooding and or severe weather conditions. We therefore pledge to continue collaborating with agencies like Malawi Red Cross in our response,” he said.Valentine said TNM is working with Red Cross because of the charity’s vast experience in managing resources meant for disasters including the working relationship that TNM has from previous relief activities.The Preparedness and Mitigation Specialist from Malawi Red Cross Society, Roster Kufandiko thanked TNM for always responding to emergencies since 2015.“We have received donation of food items from TNM totalling to K8.7 million which will be distributed to affected people in Phalombe, Chikwawa and Nsanje. We are pleased that TNM has decided to work with us in any emergency response since 2015 because Red Cross know where the people are and their needs,” said Kufandiko.Kufandiko said that this year apart from giving relief items, Red Cross is sensitizing people on good building practices.“Many houses were not washed away but collapsed therefore, Red Cross is working with ministry of lands to come up with guidelines that will help to people construct good standard houses,” he said.According to the Department of Disaster Management Affairs (DODMA) in the Ministry of Homeland Security, this year, floods have affected 172 151 households.
Sharing is caring!	</t>
  </si>
  <si>
    <t xml:space="preserve">Chimulirenji tours floods devastated areas in Zomba: ‘Govt will provide relief items’. The ruling Democratic Progressive Party (DPP) presidential runningmate,  who is also Minister of Civic Education, Everton Chimulirenji on Sunday had a busy day when he toured floods devastated areas in some parts of Zomba.Floods destroyed 29 000 and killed 6 people in the district.Speaking at 6 Miles in the area of Traditional Authority Chikowi in the district, Chimulirenji assured people that government will provide them with food, shelter, utensils and blankets..Chimulirenj, who was accompanied by Deputy Minister of Homeland and security Charles Mchacha, Director of operations Mwayi Kamuyambeni, Deputy Director of operations Brave Mkwezalamba and senior government officials  distributed plastic pales, blankets, rice , plates and salt.“The President is very concerned with the situation and has meanwhile directed the Department of Disaster Management Affairs under the Ministry of Homeland Security to urgently mobilise and coordinate emergency relief services to those affected,” he said.Chimulirenji said Mutharika is assuring all those affected that his government will do all it can to assist those affected by the heavy rains and floods.The President is also calling upon all well-meaning individuals and organisations both local and international, including faith-based relief agencies, to join government in providing relief to the affected Malawians.In his remarks, Zomba District Commissioner Emmanuel Bambe has urged responsible offices to ensure transparent and accountability in distribution of relief activities.
Sharing is caring!	</t>
  </si>
  <si>
    <t xml:space="preserve">Pakistani Association feeds 800 families hit by floods in Zomba, Phalombe. Residents of Zomba and Phalombe who were displaced by torrential rains and the resultant floods two weeks ago managed to wear happy faces when members of the Pakistan Welfare Association (PWA) donated relief items worth K22 million to a total of 800 families in the two districts.In Zomba, the association reached out to communities in Group Villages Chaweza and Kathebwe in Zomba as well as Chimombo, Phutheya and Malambwe villages in Phalombe.Presenting an assortment of food, utensils, blankets, cash and clothes to 400 flood victims at Chaweza Primary School in Zomba, the association’s vice chairman Ali Akbar Kamdar explained that the gesture in in line with their spirit of helping those in need.“The basic thing is that we all are Malawians, we all are brothers. Our third generation is born here. So, Malawi is our home. This is not our second home anymore, this is our first home. So, when this disaster hit, we thought there is a time we should come out and help our fellow Malawians. But this is not only for the disaster, during the hold month of Ramadhan, we have been doing the same,” he said.Kamdar noted that the need to assist is born out of a desire to help fellow countrymen in their time of need.“Like I said, we all are Malawians, we all are brothers. We feel for them, we feel for this communities. We feel for them because our bread and butter is here, our kids are born here. We also urge people that we should do what we can do to help our brothers and sisters,” he said.The Pakistan Welfare Association was created three years ago by Malawians of Pakistan origin and, according to Kamdar, the funds for the relief items were sourced from the association’s members both in Malawi as well as friends outside the country.“We urge people to donate but also come in the field to see for themselves because that way, one feels a sense of self-fulfillment,” he said.Kamdar said they chose Zomba and Phalombe after realising that the two areas seemed neglected from the areas that had been affected by the flooding.“We have done our survey and we realized that some places such as these have been neglected. We want to go where other organisations have not gone. We identified this area after we heard that no one came here to support the communities,” he said.Luwiza Matembwe, an 80-year-old great-grandmother from Mwaliwa Village whose house fell with the rains, was visibly at a loss of words to describe her joy at the relief items she had received.“All my belongings went with the rain which suddenly came in the night so we had no time to rescue anything. So, this donation will at least give me a starting point because right now, I am at point zero,” she said.She explained that apart from her house, her livestock as we as well as crops in her garden were washed away by the ravaging floods.On his part, Group Village Chaweza said the devastation in his area was gross.He explained that the damage was caused by the flooding Phalombe River, further stating that he has not seen such devastation since his birth.Chaweza appealed for more relief items such as tents to enable the flood victims to return to their homes to try and start all over again.“The camp is not a place to live because, like you can see, this is a school and it does not have the functionalities to handle such volumes of people. Beyond that, it is inhuman because we have to move the people out in the morning to enable the lessons to take place,” he said.
Sharing is caring!	</t>
  </si>
  <si>
    <t xml:space="preserve">Over 5000 flood victims leave camps, return home. Over 5 000 flood victims in Chikwawa have left camps where they have been staying for the past three months since the heavy rains and flooding displaced them and have returned to their homes.Disaster affairs officer for Chikwawa Francis Kadzokota said the flood victims have to go back to start a new life altogether saying camps could not be taken as permanent homes.“They are now rebuilding their homes as well as their lives,” said Kadzokota.The floods killed over 60 people and displaced over 20, 000 people in 13 districts.Government says it needs K277 million for a robust resettlement program for flood victims across the country but minister of Homeland Security Nicholas Dausi says donors are yet to honour their pledges.Dausi said flood victims are supposed to be returning to their homes but they need construction materials and other things basic things to make them start a new lease of life.“We are asking donors to fulfill their pledges. I know that countries like Germany are interested in the reconstruction program. The government is doing all it can because we are not receiving any money from the donors on the resettlement program,” he said.He said the government is asking those wishing to leave the camps and go back to their homes do so voluntarily.The minister said out of the K32 billion budget for the whole flood victims’ recovery program, only K7 billion was made available.The minister’s comments come barely a day after some people in Chikwawa say they will not leave their homes for upper-land unless the government gives them fertile land and implement a proper relocation plan.Village headman Machilika from Ngabu in the district told government officials that they would not allow to relocate to a barren land, leaving the fertile land although it is in disaster prone area.“We cannot abandon the fertile land. If the government is serious enough to relocate us, identify another fertile land then we will oblige,” he said.District Commissioner for Chikwawa,  Lusungu Nhlane, said the government has already identified the land and is in the process of finalizing the relocation process.The flood victims also complained of lack of food in camps, lack of construction materials as well as malaria outbreak.The district commissioner said a malaria vaccine campaign will roll out in the camps next week and the government and other partners will source the other relief items needed.
Sharing is caring!	</t>
  </si>
  <si>
    <t xml:space="preserve">SAWA Group donates to Phalombe flood victims. Construction firm SAWA Group on Friday donated flour and blankets to some of the 20 000 households that were displaced and robbed of their property by floods that hit Phalombe District last week.SAWA Group is a construction and engineering firm involved in supply of steel tanks, solar irrigation systems and borehole sinking among other things.Speaking during presentation of the relief items, the firm’s representative Emmanuel Mwenda said there is need for concerted efforts to alleviate the suffering the affected people are going through.“We have brought 700 bags of maize flour each one weighing 10 kilograms and 700 blankets that will be distributed at a camp to be selected by the district council. “We want to emphasize that this is not enough but if everyone could do something to help these people, I am sure that they would be going back to their places very soon,” Mwenda.Assistant Disaster Risk Management Officer for Phalombe Davie Chibani thanked SAWA Group for the donation and promised to ensure that it reaches the most vulnerable flood victims.According to a preliminary report produced by the district council, plastic sheets, food, clothing and chlorine are some of the basic needs that could relieve the people in the camps
Sharing is caring!	</t>
  </si>
  <si>
    <t xml:space="preserve">Donors bail out Malawi on K17bn flood victims resettlement deficit. Donors have swiftly come to the rescue of Malawi government after it raised an alarm that there is a deficit of K17 billion for the flood victims resettlement program.Japan has given Malawi $1 million through the World Food Program (WFP), Italy has also pumped in 500, 000 Euros thorugh WFP whilst the African Development Bank has given Malawi $400,000.The bank’s official Mathias Mugala said the AfDB will be providing another $1.8 million in due course.Homeland Security minister Nicholas Dausi said part of the money would be used to assist the recent victims of hailstorm in Rumphi where three people died, five are still missing, nine were injured and scores have been displaced.Earlier, Dausi said the government needs K277 million for a robust resettlement program for flood victims across the country.Dausi said flood victims are supposed to be returning to their homes but they need construction materials and other things basic things to make them start a new lease of life.“We are asking donors to fulfill their pledges. I know that countries like Germany are interested in the reconstruction program. The government is doing all it can because we are not receiving any money from the donors on the resettlement program,” he said.He said the government is asking those wishing to leave the camps and go back to their homes do so voluntarily.The minister said out of the K32 billion budget for the whole flood victims’ recovery program, only K7 billion was made available.
Sharing is caring!	</t>
  </si>
  <si>
    <t>year</t>
  </si>
  <si>
    <t>source</t>
  </si>
  <si>
    <t>Malawi 24</t>
  </si>
  <si>
    <t>Nyasa Times</t>
  </si>
  <si>
    <t>MW Nation</t>
  </si>
  <si>
    <t>MW Times</t>
  </si>
  <si>
    <t>economic</t>
  </si>
  <si>
    <t>responsibility</t>
  </si>
  <si>
    <t>conflict</t>
  </si>
  <si>
    <t>Instructions</t>
  </si>
  <si>
    <t xml:space="preserve">1. Read the article text. If you prefer to read it on a separate file, please refer to the zip file with all the txt files. </t>
  </si>
  <si>
    <t>Coding Scheme</t>
  </si>
  <si>
    <t>Code</t>
  </si>
  <si>
    <t xml:space="preserve">2. For coding the sentiment or tone of the article, if you think that the article used a negative tone, write 'negative'. </t>
  </si>
  <si>
    <t>4. If you are in doubt, don't worry! Please just make an intelligent guess and mark it as orange. We can discuss this further afterwards.</t>
  </si>
  <si>
    <t>Sentiment</t>
  </si>
  <si>
    <t>Explanation</t>
  </si>
  <si>
    <t>Positive</t>
  </si>
  <si>
    <t>Negative</t>
  </si>
  <si>
    <t xml:space="preserve">For instance, if the article is critical of the responsibilities of the state or the effect of the flood. </t>
  </si>
  <si>
    <t>Neutral</t>
  </si>
  <si>
    <t>Stating information; Not positive or negative</t>
  </si>
  <si>
    <t>Frames</t>
  </si>
  <si>
    <t>Economic</t>
  </si>
  <si>
    <t>Human Interest/Impact</t>
  </si>
  <si>
    <t>Responsibility</t>
  </si>
  <si>
    <t>Conflict</t>
  </si>
  <si>
    <t>3. As for the other columns, these refer to the frames or angles that the journalists use. If you think they used the designated frames, place a 'yes'. If they did not use that frame, write 'no'. It is possible that they can have 2 or more of course.</t>
  </si>
  <si>
    <t>Focuses on conflicts between individuals, groups or organisations. This may reflect in the description of disclosure of conflicts of opinions, criminal procedures, criticising the other party or defending oneself against the critique of others.</t>
  </si>
  <si>
    <t xml:space="preserve">Presents the human emotional aspects of an event, issue or problem. This also includes the number of people affected. These kinds of stories include people who are affected, whether directly or indirectly. The use of the human interest frame allows for the integration of the human face (Beaudoin, 2007) or emotional angle into a news story.  Typical are stories describing individual victims and disaster relief workers, identified with their full name. </t>
  </si>
  <si>
    <t>Presents an issue in a way that implies that some actor, e.g. government, is to a certain extent responsible for the disaster and its consequences</t>
  </si>
  <si>
    <t>Present in an article when it discloses information or opinions about the financial consequences of the disaster for an individual, group, organisation or region. If there are # of buildings damaged, this is considered as economic</t>
  </si>
  <si>
    <t>Hello! Thanks so much for doing this for me. I owe you one!</t>
  </si>
  <si>
    <t>human</t>
  </si>
  <si>
    <t>*See the first 3 articles as an example!</t>
  </si>
  <si>
    <t>yes</t>
  </si>
  <si>
    <t>no</t>
  </si>
  <si>
    <t xml:space="preserve">Articles that positioned themselves praising individuals or organisation for their emergency work, code as positive. </t>
  </si>
  <si>
    <t>malawi24_11.txt</t>
  </si>
  <si>
    <t>malawi24_5.txt</t>
  </si>
  <si>
    <t>nyasatimes_1.txt</t>
  </si>
  <si>
    <t>malawi24_106.txt</t>
  </si>
  <si>
    <t>malawi24_108.txt</t>
  </si>
  <si>
    <t>malawi24_111.txt</t>
  </si>
  <si>
    <t>malawi24_117.txt</t>
  </si>
  <si>
    <t>malawi24_133.txt</t>
  </si>
  <si>
    <t>malawi24_20.txt</t>
  </si>
  <si>
    <t>malawi24_24.txt</t>
  </si>
  <si>
    <t>malawi24_26.txt</t>
  </si>
  <si>
    <t>malawi24_42.txt</t>
  </si>
  <si>
    <t>malawi24_49.txt</t>
  </si>
  <si>
    <t>malawi24_55.txt</t>
  </si>
  <si>
    <t>malawi24_57.txt</t>
  </si>
  <si>
    <t>malawi24_63.txt</t>
  </si>
  <si>
    <t>malawi24_78.txt</t>
  </si>
  <si>
    <t>malawi24_80.txt</t>
  </si>
  <si>
    <t>malawi24_83.txt</t>
  </si>
  <si>
    <t>malawi24_87.txt</t>
  </si>
  <si>
    <t>malawi24_89.txt</t>
  </si>
  <si>
    <t>malawi24_91.txt</t>
  </si>
  <si>
    <t>malawi24_94.txt</t>
  </si>
  <si>
    <t>mwnation_118.txt</t>
  </si>
  <si>
    <t>mwnation_32.txt</t>
  </si>
  <si>
    <t>mwnation_50.txt</t>
  </si>
  <si>
    <t>mwnation_74.txt</t>
  </si>
  <si>
    <t>nyasatimes_103.txt</t>
  </si>
  <si>
    <t>nyasatimes_107.txt</t>
  </si>
  <si>
    <t>nyasatimes_109.txt</t>
  </si>
  <si>
    <t>nyasatimes_112.txt</t>
  </si>
  <si>
    <t>nyasatimes_116.txt</t>
  </si>
  <si>
    <t>nyasatimes_120.txt</t>
  </si>
  <si>
    <t>nyasatimes_122.txt</t>
  </si>
  <si>
    <t>nyasatimes_135.txt</t>
  </si>
  <si>
    <t>nyasatimes_17.txt</t>
  </si>
  <si>
    <t>nyasatimes_21.txt</t>
  </si>
  <si>
    <t>nyasatimes_25.txt</t>
  </si>
  <si>
    <t>nyasatimes_27.txt</t>
  </si>
  <si>
    <t>nyasatimes_29.txt</t>
  </si>
  <si>
    <t>nyasatimes_31.txt</t>
  </si>
  <si>
    <t>nyasatimes_33.txt</t>
  </si>
  <si>
    <t>nyasatimes_43.txt</t>
  </si>
  <si>
    <t>nyasatimes_51.txt</t>
  </si>
  <si>
    <t>nyasatimes_53.txt</t>
  </si>
  <si>
    <t>nyasatimes_56.txt</t>
  </si>
  <si>
    <t>nyasatimes_58.txt</t>
  </si>
  <si>
    <t>nyasatimes_64.txt</t>
  </si>
  <si>
    <t>nyasatimes_68.txt</t>
  </si>
  <si>
    <t>nyasatimes_75.txt</t>
  </si>
  <si>
    <t>nyasatimes_79.txt</t>
  </si>
  <si>
    <t>nyasatimes_82.txt</t>
  </si>
  <si>
    <t>nyasatimes_84.txt</t>
  </si>
  <si>
    <t>nyasatimes_88.txt</t>
  </si>
  <si>
    <t>nyasatimes_90.txt</t>
  </si>
  <si>
    <t>nyasatimes_92.txt</t>
  </si>
  <si>
    <t>nyasatimes_95.txt</t>
  </si>
  <si>
    <t>nyasatimes_97.txt</t>
  </si>
  <si>
    <t>times.mw_102.txt</t>
  </si>
  <si>
    <t>times.mw_115.txt</t>
  </si>
  <si>
    <t>times.mw_28.txt</t>
  </si>
  <si>
    <t>times.mw_30.txt</t>
  </si>
  <si>
    <t>times.mw_67.txt</t>
  </si>
  <si>
    <t>times.mw_76.txt</t>
  </si>
  <si>
    <t>times.mw_96.txt</t>
  </si>
  <si>
    <t xml:space="preserve">1 200 share 3 toilets at flood victims camp - The Nation Online. At least 1 206 people from
317 families are sharing three toilets and a bathroom at Mafale 2 Camp in
Chikwawa after they were displaced due to recent heavy rains and flooding.Camp chairperson Grey Phazi, speaking on Friday when Habitat for Humanity Malawi distributed emergency kits to 600 families in Chikwawa, including the 317 families at the camp, said the situation is putting them at risk of infectious diseases such as cholera and diarrhoea.He said: “The main problem
is that we do not have materials to use in building more toilets and bathrooms
because they [the materials] were washed away with the rains. Apart from
toilets and bathrooms, we also lack proper shelter as the makeshift houses
which we made leak when it rains.” In his remarks, Habitat
for Humanity Malawi board chairperson Jallison Chaguluka said the organisation
has a responsibility to reduce vulnerability among families affected by the
disaster which has affected close to 840 000 people nationwide.He said: “We secured K18.7
million funding from Habitat for Humanity International which we have used to procure the 600 emergency kits we are
distributing today in Chikwawa. We are
also working tirelessly to mobilise more support to assist more families in the
district.” The emergency kits
comprised tarpaulin, tarpaulin ropes, water buckets, soap and solar lights.One of the beneficiaries
at Mafale 2 Camp, Wotchi Mose,17, who
looks after his three siblings, thanked Habitat for Humanity Malawi, saying the
shelter box they received will resolve their shelter problem.About 94 000 people have
been displaced in the country following floods caused by week-long
incessant rains that occurred two weeks ago. A total of 187 camps have been
established across the country to shelter those displaced. </t>
  </si>
  <si>
    <t>MET predicts more heavy rains - The Nation Online. The El Nino weather
phenomenon the country is currently experiencing is likely going to cause
incessant rains from this week that may lead to flooding in some parts of the country.A statement from the Department of Climate Change and Meteorological Services (MET) released on Sunday and signed by director Jolamu Nkhokwe indicates that by end of this week, Southern areas of the country are likely to experience scattered rains which will be locally heavy over highlands due to the oscillation of Inter-Tropical Convergence Zone (ITCZ).Reads the statement in
part: “The expected rainfall events will cause localised disruption of outdoor
activities with heavy rainfall episodes, causing flooding in flood-prone areas,
particularly those heavily silted due to environmental degradation in
combination with poor drainage systems.”A number of districts,
including Mwanza, Mangochi, Nsanje and Lilongwe, have already been affected by
flooding since the beginning of the year.The department has,
therefore, advised people to take preventive measures to avoid loss of life and
property.Although El Nino is a
regional phenomenon, environmental experts have said the country should step up
efforts to replace lost vegetative cover, including replanting of trees and
conservation of other natural resources.In the statement,
Nkhokwe urged people to refrain from crossing swollen rivers, urging the public
to stay indoors and avoid playing on an open ground or seeking shelters under
trees, among other things.Department of Disaster
Preparedness and Management Affairs (Dodma) under the Ministry of Homeland
Security has been instrumental in coordinating relief efforts towards people
who have been affected by floods and other climatic hazards.Dodma spokesperson
Chipiliro Khamula said in an interview yesterday the department has stepped up
efforts to ensure that its disaster response was swift.He said: “As a
government agency responsible for the coordination of disaster response, we
have ensured that all standby equipment and personnel are strategically
positioned to ensure that we respond to any call in real time.”Khamula said Dodma has
stockpiled relief items at its main warehouse in Ntcheu and others in Blantyre
and Karonga.Dodma, with support from
United Nations Development Programme (UNDP), has established evacuation centres
in flood-prone districts of Mangochi, Nsanje, Salima, Karonga and Chikwawa. n</t>
  </si>
  <si>
    <t xml:space="preserve">Flood tales from hospital - The Nation Online. At St Joseph’s Mission
Hospital at Nguludi in Chiradzulu, village head N’nunkha is battling for her
life after sustaining injuries when her house collapsed on March 7 during the
incessant rains that lasted four days.The village head, real name Fanny Kazembe, from Traditional Authority (T/A) Mpama in the district, is in pain. She fractured her collar bone, right arm, foot and her back bone. She cannot sit. Her guardian, Anne
Chinaima, says the chief eats while lying on the bed. Said the guardian: “It
is even hard to take her to the washrooms as she is in deep pain.”Chinaima recalls that
the traditional leader’s condition was worse on the day she and other villagers
were taken to hospital.“She was badly hurt.
Some of us feared for her life. We wanted to take her to Chiradzulu District
Hospital, but the road was cut off before the hospital. So, we went to Queen
Elizabeth Hospital (QECH),” she says.That was Friday March 8.
They were discharged on Tuesday, March 14 to be treated as an outpatient.
However, some well-wishers took her to the mission hospital at Nguludi.In an interview, St
Joseph’s Hospital administrator Sister Mercy Kanyombo said most of the injured
people were referred to her establishment from Chiradzulu District Hospital for
X-ray services. She said: “These people
were coming in groups of tens and scores for X-ray service as this facility was
not available at the district hospital. “This woman [the chief]
came on her own as a victim. She was not referred here either by Chiradzulu
District Hospital or QECH.”On the night their house
collapsed, there were eight people, including seven orphans she takes care of.
They all sustained injuries with one girl admitted to Qech while the others
were treated as outpatients. The children are now
being kept by Timotheos Foundation at Ntonda in Chiradzulu as their home is
gone and their guardian in hospital. The old woman from Mpama
is one of the many people injured during the floods that occurred in the
country following heavy rain from March 5 to March 8. The floods caused havoc
in 17 of the country’s 28 districts, injuring 370 of the 922 945 affected
people and killing 56.Kazembe recounts the
tragedy with pain, claiming it was napolo [flash floods] that nearly killed her and the
seven children.She said: “In the midst
of the heavy rains in the middle of the night, I took the children out of the
house. But something inside of me told me something bad was going to happen.”While outside, she
recalls hearing a sound like that of an aeroplane flying above her home. The
rain continued to pour heavily; hence, she decided to take the children back
into the house, hoping they would be safer there from the fury of nature
outside.When we visited her home
in Chiradzulu North, we learnt from the people that the noise Kazembe heard was
from Fafafa River whose source is Chiradzulu Mountain. But the people agree
with Kazembe that it was napolo. Her house, now a rubble, was built one and a half kilometres
from the mountain. After four days of incessant rain, Fafafa River burst its
banks, carrying rock-ashes mixed with mud. The ‘porridge’ flowed down, covering
maize fields while stray rocks from the mountain flew and rolled, hitting
houses in their passage.Kazembe’s house, like several others in the village, was
smashed by the rocks. She and the seven children were now being washed away by
the ‘porridge’ amid the downpours. They were rolled and
battered against the moving rocks before being trapped in a network of trees in
the field. They were rescued the same night by some men from the neighbouring
Jumbe Village who were alerted by an 18-year-old boy who managed to escape. About 992 households are
affected in T/A Mpama. But the heavy rain affected all the six T/As in
the district, namely Mpama, Chitera, Kadewere, Likoswe, Ntchena and Nkalo and
left three children dead and scores injured. More than 28 381 have been
affected. Some are seeking refuge in schools
and churches.Chiradzulu district
commissioner (DC) Malango Bottomani has appealed to well-wishers to assist people
congested in classrooms and churches.“We need assistance in
health, sanitation and food as these people are now rendered homeless and
helpless,” she said.The DC has since asked people in camps not to go back to their areas before the rainy season to avoid further accidents. “We need assistance in
health, sanitation and food as these people are now rendered homeless and
helpless,” she said.The DC has since asked
people in camps not to go back to their areas before the rainy season to avoid further accidents. </t>
  </si>
  <si>
    <t xml:space="preserve">Heavy rains cause damage, injuries - The Nation Online. Heavy rains accompanied
by windstorms in parts of Central and Southern regions have injured people and
caused extensive damage to infrastructure such as roads, bridges, houses and
electricity poles.Torrential rains in the affected areas on Sunday left a trail of people injured in Nsanje, Nkhotakota, Zomba and Chikwawa districts, according to Department of Disaster Management Affairs (Dodma) spokesperson Chipiliro Khamula.The Department of Climate
Change Management and Meteorological Services had forecasted a heavy downpour
with the potential to cause damage, including floods.During a visit to
Chikanda Township in Zomba City yesterday, one of the worst hit areas in the
old capital, desperate residents were seen displaced and helpless after their
houses had roofs blown off. One of the victims,
46-year-old Nessie Kamanga, stood dejected in front of her four roofless
houses, three of which she used to let out to students from Chancellor College
(Chanco), a constituent college of the University of Malawi (Unima) that stands
within the vicinity.Broken planks and glass
in a mix of bent iron sheets littered the neighbourhood where residents were
trying to salvage household properties soaked in the rains.To Kamanga, this disaster
it is a matter of life and death: “I have lost my livelihood. My house and all
the houses that I let out have been destroyed by the storm. I do not know where
to start from.”Another victim from the
same location, Frank Chiwowo, had heavens to thank after surviving a storm
during the night when his house’s roof was blown off.Zomba City Council public
relations officer Mercy Chaluma said several buildings, including offices
within the city’s central business district, were affected by the rainstorm.She said the worst hit
areas were around Likangala, Chikanda and close to the Chanco campus.In Nsanje, some areas
endured two nights of no electricity due to the collapse of electricity poles
between Bangula and Nsanje Boma.Nsanje and Chikwawa, the
twin districts in the Shire Valley, are prone to flooding due to their low
lying topography.Nsanje district
commissioner (DC) Reinghard Chavula, in a telephone interview yesterday, said
the number of households affected in the areas of chiefs Nyachikadza, Tengani
and Mlolo were yet to be compiled.But Khamula said in the
area of T/A Tengani alone, 260 households were affected as roofs were blown off
and flooding caused 15 injuries.He said Nkhotakota district
was also affected by torrential rains and the district council was compiling
data.By the end of December
2018, Dodma reported that 2 936 households were affected by disasters resulting
from incessant rains.Government allocated
K68.5 billion (about $94.1 million) for disaster response this year as the El
Nino phenomenon—a dominant weather occurrence in the southern part of Africa
this year—takes toll on a country already vulnerable to climatic challenges. </t>
  </si>
  <si>
    <t xml:space="preserve">MET warns of more heavy rains, windstorms - The Nation Online. The Department of
Climate Change and Meteorological Services (MET) has warned of heavy rains and
strong winds in parts of the Southern Region from Friday.In a statement issued on Monday, the department says the Central and Northern regions will only experience scattered rainfall as the southern parts of the country experience heavy rains that may lead to floods and other disasters.The warning also comes
at a time the country is recovering from effects of floods following heavy
rains and strong winds in parts of the Central and Southern regions last week.The statement quotes a
Southern Africa Regional weather analysis that the equatorial rain belt remains
active over the North and Central areas while wind divergence is to be enhanced
by tropical cyclone IDAI in Mozambique that will cause heavy rains and winds in
southern parts of Malawi.MET director Jolam
Nkhokwe said in a telephone interview yesterday the tropical storm will pass
through Zimbabwe and Mozambique and will not affect central and northern areas.He said: “Its major
impact will be in parts of the Southern Region like Nsanje, Chikwawa and parts
of Blantyre.” </t>
  </si>
  <si>
    <t>Expect more floods, Met Department says. By Jameson Chauluka: Malawi is likely to experience more floods in the next few days, especially in the flood-prone areas of the Southern Region, the Department of Climate Change and Meteorological Services has warned.“The anticipated heavy rains could cause floods, including flush floods in prone areas. Therefore, to secure lives and property, the public should take precautionary measures such as moving to higher grounds when water levels start rising, avoid crossing flooding rivers and not seeking shelter under trees and weak structures,” reads a statement from the department.The statement says the adverse weather conditions are due to deep and wide low pressure systems in the Mozambican channel that has been strengthened some 390 kilometers North of the Southern border of Malawi and Mozambique in Nsanje District.It says, because of the storm, from Monday to today, heavy rains, accompanied by strong winds, are expected mainly in the Southern Region.“By 14:00 hours on Monday January 21st, the tropical storm was on its way to make a landfall over Mozambique, while dumping heavy rains overland including [in] Southern Malawi,” the statement reads in part.So far, 21 people have died due to natural disasters in the last six months in Malawi, with most of the deaths being due to lightning, which the department linked to deforestation.Severe weather conditions are, however, expected to weaken later this week in the Southern Region.A vibrant writer who gives a great insight on hot topics and issues</t>
  </si>
  <si>
    <t>12,000 childbirths expected in camps. By Feston Malekezo:Some 12,000 babies are expected to be born from 230,000 women who are living in designated camps hosting floods victims in the country, Department of Disaster Management Affairs (Dodma) and United Nations joint report says.The report released on Sunday warns that the women face challenges to access health centres and district hospitals, with one maternal death reported so far.“Based on the number of people affected, UNFPA estimates 23,000 women of childbearing age and about 12,000 expected deliveries.“Pregnant women are delivering in the camps with unskilled birth attendants. Four complicated cases have, so far, been reported. Health facilities are far from each other and the flooded roads are impassable to access health care services.United Nations Population Fund (UNFPA) is working with district health offices to distribute condoms to the camps.“UNFPA is also working with the Ministry of Health and Population- Reproductive Health Directorate to facilitate a comprehensive assessment of the capacity of health facilities to provide safe deliveries. This assessment will start as early as next week,” the report reads in part.The report says health workers have also been displaced, creating a situation of non-availability of staff to provide services.Apparently, the report says disease surveillance was strengthened by training 300 health workers out of the targeted 600 deployed to Phalombe, Balaka, Blantyre, Machinga, Mangochi and Chikwawa districts.Ministry of Health has, so far, distributed 107,500 mosquito nets to the camps from the surplus of the 2018 Mass Net Distribution Campaign.At least 15 districts were affected by the floods rendering about 868,895 destitute and 173 camps have been created to house the victims.A vibrant writer who gives a great insight on hot topics and issues</t>
  </si>
  <si>
    <t>Expect more floods—Met. By Jameson Chauluka &amp; Pilirani Kachinziri: Department of Climate Change and Meteorological Services has warned of another heavy downpour in the Southern Region starting from Thursday, amid reports that the death toll from the recent floods has risen from 30 to 45.A statement from the department says the downpour follows development of Tropical Cyclone Idai in neighbouring Mozambique.“A deep and wide low pressure system in the Mozambique Channel developed into a Tropical Cyclone named ‘Idai’ on 11 March 2019 at a distance of 900 kilometres from southern Malawi border in Nsanje at position 17.4o South and 43.2o East approximately west-north of Madagascar,” the statement reads in part.The statement says the cyclone is expected to make a landfall over Beira in Mozambique, 480 kilometres to Nsanje Boma by Thursday, while dumping heavy rains overland in Mozambique and southern Malawi.“The anticipated heavy rains and strong winds are expected starting from Thursday 14th March to Sunday 17th March 2019 mainly over southern areas of Malawi which are at risk for [sic] locally damaging winds, flooding and significant travel disruptions as the Tropical Cyclone makes its way to Zimbabwe where it is expected to weaken and die on 18th March 2019,” it reads.The statement says, to secure property and lives, the public should move to higher grounds when water levels have started rising, avoid crossing flooding rivers and not seek shelter under trees and weak infrastructures.Meanwhile, the death toll from floods caused by heavy downpour which happened last week has risen from 30 to 45, with 577 people injured, Department of Disaster Management Affairs (Dodma) has announced.“A total of 147,958 households (approximately 739,790 people) have been affected and 15,185 households have been displaced. Most of the displaced families are living in camps and their relations’ houses. So far, a total of 187 camps have been established in the affected districts,” reads Dodma’s official facebook page Tuesday.Dodma spokesperson, Chipiliro Khamula, said they have distributed relief items to all the hard-to-reach areas affected by floods, especially in Lower Shire districts of Nsanje and Chikwawa.Nsanje District Commissioner, Reinghard Chavula, on Monday said many houses have collapsed and two deaths were reported in Makhanga area.“We have received a lot of support in form of food, blankets, plastic sheets and pales. We are thankful to the government,” she said.Village Head Kalonga recalled that such devastating floods occurred in 2015 but her subjects could not move upland because the government has not allocated them a proper land for resettlement.“People just talk…No , the government has not allocated us resettlement place (up land). But we need to protect the lives of these children,” he said.United Nations Children’s Fund (Unicef) has also provided assistance to the affected areas, ensuring that primary and secondary school classes resume in areas affected by the floods.In a press release issued on March 11 2019, Unicef Public Relations Officer, Rebecca Phwitiko, says they would provide tents and school supplies to schools and temporary learning centres and deploy additional volunteer teachers to the affected areas.“With thousands forced out of their flooded homes, many families lack basic supplies including food, water and sanitation facilities. The floods have also disrupted learning for thousands of children,” Phwitiko says.A vibrant writer who gives a great insight on hot topics and issues</t>
  </si>
  <si>
    <t>Floods threaten food security—Fao. By Feston Malekezo:The food security situation is expected to worsen due to floods in the Southern Region which produces about one-third of Malawi’s maize output, Food and Agriculture Organisation’s (Fao) food security snapshot warns.The report, published on Monday, indicates that although there is no official data regarding the impact of the floods on the agriculture sector, crop losses are expected in the worst affected areas.Production of maize, Malawi’s main food staple, was forecast to increase to above average of about 3.3 million tonnes in 2019.The principal factor that supported the favourable production outlook is beneficial rainfall since the start of the cropping season in October 2018.“The recent floods in the Southern Region, which have affected over 900,000 people, have further compounded the situation. Losses of food supplies, damages to the soon-to-be harvested 2019 crops and reduced access to markets are likely to aggravate food security conditions.“Heavy rainfall, forecast for much of the second half of March, could increase the risk of further flooding, potentially resulting in larger crop losses and interruptions to humanitarian operations,” the report reads in part.The report says in the Central and Northern districts, there is a likelihood of an increase in cereal production, which is expected to foster improvements in food security in 2019 compared to 2018.“Following a tight maize supply situation in the 2018/19 marketing year, April and March, due to a sharply reduced harvest, prospects for 2019/20 are more favourable resting on the likely increase in production. The forecast supply upturn is expected to enable a build-up in stocks for both households and national strategic reserves, while import requirements are foreseen to fall and remain at below average levels,” the short report reads further.According to Fao, prices of maize increased steeply since the last quarter of 2018, with seasonal trends exacerbated by a tighter-than-normal supply situation.As a result, prices of maize in January 2019 were more than one-third above their year-earlier levels and, in areas such as, Mzuzu, doubled.“In the southern districts, the recent impact of the floods could result in temporary price spikes, due to disruptions to the food supply chain. Looking further ahead, if the above average production in 2019 occurs, maize prices are expected to come under downward pressure in 2019 following the main harvest that is expected to begin late April,” the reports notes.Irrigation and Water Development Ministry spokesperson, Hamilton Chimala, Tuesday said no Malawian would die of hunger as promised by President Peter Mutharika.“We shall be releasing a statement next week. Currently, we are consolidating effects of the flooding and incessant rainfall on crop stand, livestock, infrastructure, fisheries, among others. So, we are going to provide steps which the government will take to address the emerging gaps,” he said.A vibrant writer who gives a great insight on hot topics and issues</t>
  </si>
  <si>
    <t>House collapses, 2 people die. By Yohane Symon: Two people died in Mangochi District after a wall of the house they were sleeping in collapsed due to heavy rains on Saturday night.Mangochi District Commissioner, Moses Chimphepo identified the victims as 53-year-old Patuma Welemu and her six-year-old granddaughter, Rose Ayami, both from Msinje Village, Traditional Authority Mponda.The death of the two has brought to 19 the number of people that have died due to natural disasters since the start of the rain season in November 2018.“It is true that we received a report and [we] went there to verify what had happened. Local authorities explained that the two were sleeping in their house and, due to heavy rains, one of the walls collapsed on them and they died on the spot,” Chimphepo said.Postmortem conducted at Koche Health Centre indicates that the two died due to injuries.Chimphepo said the government has provided support to the deceased’s relatives to help them with burial arrangements.Minister of Homeland Security, Nicholas Dausi, who is also responsible for Disaster Management Affairs, is expected to attend the burial ceremony.Last week, two people were feared dead and over 176 households were affected by floods in some parts of LilongweA vibrant writer who gives a great insight on hot topics and issues</t>
  </si>
  <si>
    <t>Lazarus Chakwera for permanent solutions to floods. By Jameson Chauluka:Malawi Congress Party president, Lazarus Chakwera, has called for permanent solutions to floods which wreak havoc year in, year-out in the country.Chakwera was speaking when he visited people affected by heavy downpour and floods at Nyachikadza and Mankhokwe camp Ntowe, in Nsanje District Sunday.Department of Disaster Management Affairs (Dodma) says 56 people have died and 577 injured due to the heavy downpour and subsequent floods in the Southern Region.Chakwera said Malawi has flood mitigation and adaptation plans in place but there is lack of political will from the government.“Plans are there to reduce the impact of floods in the country but they [people at the helm] want to see people suffering so that they can come with some relief items as campaign tools,” he said.Among others measures, Chakwera said the country has plans to aid Shire River follow its course during floods and to build safe houses upland where affected people can seek refuge other than being in camps.“We want people here to treat the low lying areas, which are fertile, only as business premises. Whenever the area floods, they should be in those safety homes, living with dignity and not in these camps,” he said.During the visit, Chakwera donated maize flour and pigeon peas to over 2,000 affected families in the two camps.“This is what we have bought with contributions which members of the party made but whatever the government is going to bring is what would be bought with the tax payers’ money,” he said.A vibrant writer who gives a great insight on hot topics and issues</t>
  </si>
  <si>
    <t>Schools bear floods burden. The calamity which has befallen the country due to floods caused by heavy rains has affected every sector in the country. Most of the victims are seeking refuge in school blocks. But in providing such a temporary solution to the perennial problem, EMMANUEL CHIRWA has, in this Friday Shaker, established that another problem is being created—that of violeting learners’ right to education.It started with heavy rains which fell unceasingly. On March 6 2019 in the evening, a horde of villagers started off on a 16-kilometre journey to Mchenga Primary School at Ngabu in Chikwawa District.The people camped on the veranda of some classrooms at the school. They were from Traditional Authority Makhuwira in the district.Their property, including houses, had just been washed away by an overflowing Shire River. Authorities gave the villagers two classrooms to spend the night in.The next day, more people—some from as far as Group Village Head Gumbala, Nsanje District; which is on the other side of the river—sought refuge at the school.To reach the school, the villagers had to cross the flooded Shire on canoes and other vessels improvised from tree barks. Come March 9, the school was home to 1,500 people.School authorities had no choice but to accommodate the helpless people.Such was the level of desperation—the classroom’s status shifting from that of hostel at night to learning area during the day.But such goodwill had its repercussions, the school’s head teacher, Kapito Clemence, noted.“During daytime, the campers stay at the school ground with their belongings to give room to learners but, when rains come, we interrupt lessons and put learners of various grades in one classroom to accommodate the campers,” Clemence said.The school is now home to 2,000 people who share 15 toilets, thereby posing a health risk to learners as some people shun toilets.Mchenga School is not alone in this situation. Khulubvi Primary School in Thondwe, Zomba the and countless others have also been affected by the floods.Khulubvi Primary School Head teacher, Luciano Chikalimba, admitted that floods have affected teaching and learning at the school.“We conduct lessons under a tree because some of the classrooms are occupied by people affected by heavy rains. Our classes are so big that they cannot be manned by one teacher. We split them into A and B but, under the circumstances, we are forced to combine them, making it difficult to effectively deliver lessons,” he said.Chikalimba said children who are incapable of using toilets defecate in the open. This poses a health hazard to the school.Health officers distributed chemicals and gloves for use in cleaning but teaching and learning remain a challenge at the school.In the long run, such an environment undermines delivery of quality education.“Our fear is that learners are not concentrating enough when we teach them. Most get distracted while learning. Moreover, the presence of many people and other activities at the school puts off some of the learners,” Chikalimba said.Clemence said the environment prevents them from meeting the needs of each learner while some learners shun classes altogether.The Department of Disaster Management Affairs (Dodma) indicates that the country has 173 evacuation centres that accommodate victims of floods. Most of these centres are primary school rooms.Civil Society Education Coalition Executive Director, Benedicto Kondowe, said the schools that are accommodating victims are not conducive to learning.He said, as the nation is helping floods victims, it is also violating other people’s rights.“Right to education is fundamental and needs not be infringed on. We understand that the situation which the disasters have, for ages, been causing is unbearable but we ought to see to it that the right to education is not violated. When learners fail to learn because school blocks are accommodating people who have been affected by floods, this violates the learners’ right to education,” Kondowe said.Kondowe said it was high time the government and all stakeholders found long-lasting solutions to the problem of people affected by disasters lodging in schools.He said lodging in schools should be the last resort and a temporary measure.“Problems of disasters, especially those related to floods, are perennial in Malawi. What differs is just the magnitude. That being the case, the government and stakeholders should be vigilant in addressing these problems. There is need for construction of more shelters to house those affected by disasters instead of accommodating them in school,” Kondowe said.He said people that stay in flood-prone areas should adhere to the government’s call to relocate upland.He said doing so would keep the children, whose education gets disrupted in the course of running away from floods, t in school.But Education, Science and Technology Ministry’s spokesperson, Lindiwe Chide, said they have put in place measures to ensure that school lessons are not disrupted whenever floods hit the country.Chide said her ministry has collaborated with Dodma in distributing tents to schools that are accommodating flood victims.“We are distributing tents which will either be used for lessons or lodging by people affected by floods—depending on each school management’s decision,” she said.Chide said the ministry had dispatched 48 tents to schools and more are expected to be sent to all affected schools.Chide said they were not only responding to needs of schools that are accommodating flood victims but also those that had lost teaching and learning materials to the floods.“We are also sending education boxes which have textbooks and exercise books for schools and learners that have lost stationery materials to the floods,” she said.Dodma and the Ministry of Education are working hand-in-hand to distribute tents to the affected schools.Principal Secretary and Dodma Commissioner, Wilson Moleni, said some districts have received tents and the exercise is on-going.“We have distributed tents to some districts, such as Phalombe and Mulanje, to mention a few, and the exercise is on-going. We will ensure that we reach each and every centre, including areas where classes have been disrupted,” he said.“Our plan is that the government, in collaboration with international non-governmental organisations, should build more evacuation centres. Places where these structures will be erected have been earmarked. Once the project is done, the issue of flood victims being accommodated in schools will be a tale of the past,” he said.But, as of now, schools are bearing the brunt of floods.A vibrant writer who gives a great insight on hot topics and issues</t>
  </si>
  <si>
    <t>date</t>
  </si>
  <si>
    <t>headline</t>
  </si>
  <si>
    <t>sentiment1</t>
  </si>
  <si>
    <t>economic1</t>
  </si>
  <si>
    <t>human1</t>
  </si>
  <si>
    <t>responsibility1</t>
  </si>
  <si>
    <t>conflict1</t>
  </si>
  <si>
    <t>economic2</t>
  </si>
  <si>
    <t>human2</t>
  </si>
  <si>
    <t>responsibility2</t>
  </si>
  <si>
    <t>conflict2</t>
  </si>
  <si>
    <t>respons</t>
  </si>
  <si>
    <t>e_revised</t>
  </si>
  <si>
    <t>r_revised</t>
  </si>
  <si>
    <t>h_revised</t>
  </si>
  <si>
    <t>c_revised</t>
  </si>
  <si>
    <t>-</t>
  </si>
  <si>
    <t>malawi24</t>
  </si>
  <si>
    <t>nyasa</t>
  </si>
  <si>
    <t>mwnation</t>
  </si>
  <si>
    <t>timesmw</t>
  </si>
  <si>
    <t>m242018</t>
  </si>
  <si>
    <t>ny2018</t>
  </si>
  <si>
    <t>m242019</t>
  </si>
  <si>
    <t>ny2019</t>
  </si>
  <si>
    <t>mw2019</t>
  </si>
  <si>
    <t>times2019</t>
  </si>
  <si>
    <t>Row Labels</t>
  </si>
  <si>
    <t>Grand Total</t>
  </si>
  <si>
    <t>Count of doc_id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</si>
</sst>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_ ;_ * \-#,##0_ ;_ * &quot;-&quot;??_ ;_ @_ "/>
    <numFmt numFmtId="165" formatCode="[$]dd\-mm" x16r2:formatCode16="[$-en-NL,1]dd\-mm"/>
  </numFmts>
  <fonts count="10" x14ac:knownFonts="1">
    <font>
      <sz val="11"/>
      <color theme="1"/>
      <name val="Calibri"/>
      <family val="2"/>
      <scheme val="minor"/>
    </font>
    <font>
      <sz val="8"/>
      <name val="Calibri"/>
      <family val="2"/>
      <scheme val="minor"/>
    </font>
    <font>
      <sz val="12"/>
      <color theme="1"/>
      <name val="Arial"/>
      <family val="2"/>
    </font>
    <font>
      <b/>
      <sz val="12"/>
      <color theme="1"/>
      <name val="Arial"/>
      <family val="2"/>
    </font>
    <font>
      <b/>
      <sz val="12"/>
      <color rgb="FF000000"/>
      <name val="Arial"/>
      <family val="2"/>
    </font>
    <font>
      <sz val="12"/>
      <color rgb="FF000000"/>
      <name val="Arial"/>
      <family val="2"/>
    </font>
    <font>
      <sz val="11"/>
      <color theme="1"/>
      <name val="Calibri"/>
      <family val="2"/>
      <scheme val="minor"/>
    </font>
    <font>
      <sz val="11"/>
      <color theme="1"/>
      <name val="Arial"/>
      <family val="2"/>
    </font>
    <font>
      <b/>
      <sz val="11"/>
      <color theme="1"/>
      <name val="Arial"/>
      <family val="2"/>
    </font>
    <font>
      <sz val="11"/>
      <color rgb="FF000000"/>
      <name val="Arial"/>
      <family val="2"/>
    </font>
  </fonts>
  <fills count="13">
    <fill>
      <patternFill patternType="none"/>
    </fill>
    <fill>
      <patternFill patternType="gray125"/>
    </fill>
    <fill>
      <patternFill patternType="solid">
        <fgColor theme="8" tint="0.79998168889431442"/>
        <bgColor indexed="64"/>
      </patternFill>
    </fill>
    <fill>
      <patternFill patternType="solid">
        <fgColor theme="9" tint="0.59999389629810485"/>
        <bgColor indexed="64"/>
      </patternFill>
    </fill>
    <fill>
      <patternFill patternType="solid">
        <fgColor rgb="FF92CDDC"/>
        <bgColor rgb="FF000000"/>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6" tint="0.39997558519241921"/>
        <bgColor indexed="64"/>
      </patternFill>
    </fill>
  </fills>
  <borders count="2">
    <border>
      <left/>
      <right/>
      <top/>
      <bottom/>
      <diagonal/>
    </border>
    <border>
      <left style="hair">
        <color indexed="64"/>
      </left>
      <right style="hair">
        <color indexed="64"/>
      </right>
      <top style="hair">
        <color indexed="64"/>
      </top>
      <bottom style="hair">
        <color indexed="64"/>
      </bottom>
      <diagonal/>
    </border>
  </borders>
  <cellStyleXfs count="3">
    <xf numFmtId="0" fontId="0" fillId="0" borderId="0"/>
    <xf numFmtId="43" fontId="6" fillId="0" borderId="0" applyFont="0" applyFill="0" applyBorder="0" applyAlignment="0" applyProtection="0"/>
    <xf numFmtId="9" fontId="6" fillId="0" borderId="0" applyFont="0" applyFill="0" applyBorder="0" applyAlignment="0" applyProtection="0"/>
  </cellStyleXfs>
  <cellXfs count="67">
    <xf numFmtId="0" fontId="0" fillId="0" borderId="0" xfId="0"/>
    <xf numFmtId="0" fontId="2" fillId="0" borderId="0" xfId="0" applyFont="1" applyAlignment="1">
      <alignment vertical="center"/>
    </xf>
    <xf numFmtId="0" fontId="0" fillId="0" borderId="0" xfId="0" applyAlignment="1">
      <alignment vertical="center"/>
    </xf>
    <xf numFmtId="0" fontId="5" fillId="0" borderId="0" xfId="0" applyFont="1" applyAlignment="1">
      <alignment vertical="center"/>
    </xf>
    <xf numFmtId="0" fontId="5" fillId="0" borderId="0" xfId="0" applyFont="1" applyAlignment="1">
      <alignment vertical="center" wrapText="1"/>
    </xf>
    <xf numFmtId="0" fontId="0" fillId="0" borderId="0" xfId="0" applyAlignment="1">
      <alignment vertical="center" wrapText="1"/>
    </xf>
    <xf numFmtId="0" fontId="4" fillId="4" borderId="1" xfId="0" applyFont="1" applyFill="1" applyBorder="1" applyAlignment="1">
      <alignment vertical="center"/>
    </xf>
    <xf numFmtId="0" fontId="4" fillId="4" borderId="1" xfId="0" applyFont="1" applyFill="1" applyBorder="1" applyAlignment="1">
      <alignmen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2" fillId="0" borderId="1" xfId="0" applyFont="1" applyBorder="1" applyAlignment="1">
      <alignment vertical="center"/>
    </xf>
    <xf numFmtId="0" fontId="3" fillId="2" borderId="1" xfId="0" applyFont="1" applyFill="1" applyBorder="1" applyAlignment="1">
      <alignment vertical="center"/>
    </xf>
    <xf numFmtId="0" fontId="2" fillId="0" borderId="1" xfId="0" applyFont="1" applyBorder="1" applyAlignment="1">
      <alignment vertical="center" wrapText="1"/>
    </xf>
    <xf numFmtId="0" fontId="3" fillId="0" borderId="1" xfId="0" applyFont="1" applyBorder="1" applyAlignment="1">
      <alignment horizontal="center"/>
    </xf>
    <xf numFmtId="0" fontId="2" fillId="0" borderId="1" xfId="0" applyFont="1" applyBorder="1"/>
    <xf numFmtId="0" fontId="0" fillId="0" borderId="0" xfId="0" applyAlignment="1">
      <alignment wrapText="1"/>
    </xf>
    <xf numFmtId="0" fontId="3" fillId="9" borderId="1" xfId="0" applyFont="1" applyFill="1" applyBorder="1" applyAlignment="1">
      <alignment horizontal="center" vertical="center"/>
    </xf>
    <xf numFmtId="0" fontId="3" fillId="9" borderId="1" xfId="0" applyFont="1" applyFill="1" applyBorder="1" applyAlignment="1">
      <alignment horizontal="center" vertical="center" wrapText="1"/>
    </xf>
    <xf numFmtId="0" fontId="3" fillId="9" borderId="0" xfId="0" applyFont="1" applyFill="1" applyBorder="1" applyAlignment="1">
      <alignment horizontal="center" vertical="center"/>
    </xf>
    <xf numFmtId="0" fontId="3" fillId="10" borderId="0" xfId="0" applyFont="1" applyFill="1" applyBorder="1" applyAlignment="1">
      <alignment horizontal="center" vertical="center"/>
    </xf>
    <xf numFmtId="0" fontId="3" fillId="6" borderId="0" xfId="0" applyFont="1" applyFill="1" applyBorder="1" applyAlignment="1">
      <alignment horizontal="center" vertical="center"/>
    </xf>
    <xf numFmtId="0" fontId="3" fillId="7" borderId="0" xfId="0" applyFont="1" applyFill="1" applyBorder="1" applyAlignment="1">
      <alignment horizontal="center" vertical="center"/>
    </xf>
    <xf numFmtId="0" fontId="3" fillId="3" borderId="0" xfId="0" applyFont="1" applyFill="1" applyBorder="1" applyAlignment="1">
      <alignment horizontal="center" vertical="center"/>
    </xf>
    <xf numFmtId="0" fontId="3" fillId="8" borderId="0" xfId="0" applyFont="1" applyFill="1" applyBorder="1" applyAlignment="1">
      <alignment horizontal="center" vertical="center"/>
    </xf>
    <xf numFmtId="0" fontId="7" fillId="0" borderId="0" xfId="0" applyFont="1" applyBorder="1"/>
    <xf numFmtId="0" fontId="8" fillId="11" borderId="0" xfId="0" applyFont="1" applyFill="1" applyBorder="1"/>
    <xf numFmtId="0" fontId="2" fillId="0" borderId="0" xfId="0" applyFont="1" applyBorder="1" applyAlignment="1">
      <alignment vertical="center"/>
    </xf>
    <xf numFmtId="0" fontId="2" fillId="0" borderId="0" xfId="0" applyFont="1" applyBorder="1"/>
    <xf numFmtId="9" fontId="7" fillId="0" borderId="0" xfId="2" applyFont="1" applyBorder="1"/>
    <xf numFmtId="0" fontId="3" fillId="6" borderId="0" xfId="1" applyNumberFormat="1" applyFont="1" applyFill="1" applyBorder="1" applyAlignment="1">
      <alignment horizontal="center" vertical="center"/>
    </xf>
    <xf numFmtId="0" fontId="3" fillId="7" borderId="0" xfId="1" applyNumberFormat="1" applyFont="1" applyFill="1" applyBorder="1" applyAlignment="1">
      <alignment horizontal="center" vertical="center"/>
    </xf>
    <xf numFmtId="0" fontId="3" fillId="3" borderId="0" xfId="1" applyNumberFormat="1" applyFont="1" applyFill="1" applyBorder="1" applyAlignment="1">
      <alignment horizontal="center" vertical="center"/>
    </xf>
    <xf numFmtId="0" fontId="3" fillId="8" borderId="0" xfId="1" applyNumberFormat="1" applyFont="1" applyFill="1" applyBorder="1" applyAlignment="1">
      <alignment horizontal="center" vertical="center"/>
    </xf>
    <xf numFmtId="0" fontId="2" fillId="0" borderId="0" xfId="1" applyNumberFormat="1" applyFont="1" applyBorder="1" applyAlignment="1">
      <alignment vertical="center"/>
    </xf>
    <xf numFmtId="0" fontId="7" fillId="0" borderId="0" xfId="1" applyNumberFormat="1" applyFont="1" applyBorder="1"/>
    <xf numFmtId="0" fontId="7" fillId="0" borderId="0" xfId="0" applyFont="1" applyBorder="1" applyAlignment="1">
      <alignment vertical="center"/>
    </xf>
    <xf numFmtId="0" fontId="8" fillId="0" borderId="0" xfId="0" applyFont="1" applyBorder="1"/>
    <xf numFmtId="0" fontId="8" fillId="12" borderId="0" xfId="0" applyFont="1" applyFill="1" applyBorder="1"/>
    <xf numFmtId="0" fontId="2" fillId="0" borderId="0" xfId="0" applyFont="1" applyFill="1" applyBorder="1" applyAlignment="1">
      <alignment vertical="center"/>
    </xf>
    <xf numFmtId="0" fontId="2" fillId="0" borderId="0" xfId="1" applyNumberFormat="1" applyFont="1" applyFill="1" applyBorder="1" applyAlignment="1">
      <alignment vertical="center"/>
    </xf>
    <xf numFmtId="0" fontId="7" fillId="0" borderId="0" xfId="0" applyFont="1" applyFill="1" applyBorder="1"/>
    <xf numFmtId="0" fontId="0" fillId="0" borderId="0" xfId="0" applyFill="1"/>
    <xf numFmtId="0" fontId="8" fillId="9" borderId="0" xfId="0" applyFont="1" applyFill="1" applyBorder="1" applyAlignment="1">
      <alignment horizontal="center" vertical="center"/>
    </xf>
    <xf numFmtId="0" fontId="8" fillId="10" borderId="0" xfId="0" applyFont="1" applyFill="1" applyBorder="1" applyAlignment="1">
      <alignment horizontal="center" vertical="center"/>
    </xf>
    <xf numFmtId="0" fontId="8" fillId="6" borderId="0" xfId="1" applyNumberFormat="1" applyFont="1" applyFill="1" applyBorder="1" applyAlignment="1">
      <alignment horizontal="center" vertical="center"/>
    </xf>
    <xf numFmtId="0" fontId="8" fillId="7" borderId="0" xfId="1" applyNumberFormat="1" applyFont="1" applyFill="1" applyBorder="1" applyAlignment="1">
      <alignment horizontal="center" vertical="center"/>
    </xf>
    <xf numFmtId="0" fontId="8" fillId="3" borderId="0" xfId="1" applyNumberFormat="1" applyFont="1" applyFill="1" applyBorder="1" applyAlignment="1">
      <alignment horizontal="center" vertical="center"/>
    </xf>
    <xf numFmtId="0" fontId="8" fillId="8" borderId="0" xfId="1" applyNumberFormat="1" applyFont="1" applyFill="1" applyBorder="1" applyAlignment="1">
      <alignment horizontal="center" vertical="center"/>
    </xf>
    <xf numFmtId="0" fontId="8" fillId="6" borderId="0" xfId="0" applyFont="1" applyFill="1" applyBorder="1" applyAlignment="1">
      <alignment horizontal="center" vertical="center"/>
    </xf>
    <xf numFmtId="0" fontId="8" fillId="7" borderId="0" xfId="0" applyFont="1" applyFill="1" applyBorder="1" applyAlignment="1">
      <alignment horizontal="center" vertical="center"/>
    </xf>
    <xf numFmtId="0" fontId="8" fillId="3" borderId="0" xfId="0" applyFont="1" applyFill="1" applyBorder="1" applyAlignment="1">
      <alignment horizontal="center" vertical="center"/>
    </xf>
    <xf numFmtId="0" fontId="8" fillId="8" borderId="0" xfId="0" applyFont="1" applyFill="1" applyBorder="1" applyAlignment="1">
      <alignment horizontal="center" vertical="center"/>
    </xf>
    <xf numFmtId="14" fontId="9" fillId="0" borderId="0" xfId="0" applyNumberFormat="1" applyFont="1"/>
    <xf numFmtId="0" fontId="7" fillId="0" borderId="0" xfId="1" applyNumberFormat="1" applyFont="1" applyBorder="1" applyAlignment="1">
      <alignment vertical="center"/>
    </xf>
    <xf numFmtId="0" fontId="7" fillId="0" borderId="0" xfId="0" applyFont="1" applyFill="1" applyBorder="1" applyAlignment="1">
      <alignment vertical="center"/>
    </xf>
    <xf numFmtId="0" fontId="7" fillId="0" borderId="0" xfId="1" applyNumberFormat="1" applyFont="1" applyFill="1" applyBorder="1" applyAlignment="1">
      <alignment vertical="center"/>
    </xf>
    <xf numFmtId="164" fontId="7" fillId="0" borderId="0" xfId="1" applyNumberFormat="1" applyFont="1" applyBorder="1"/>
    <xf numFmtId="0" fontId="7" fillId="0" borderId="0" xfId="0" applyFont="1" applyAlignment="1">
      <alignment vertical="center"/>
    </xf>
    <xf numFmtId="0" fontId="7" fillId="0" borderId="0" xfId="0" applyFont="1"/>
    <xf numFmtId="0" fontId="7" fillId="0" borderId="0" xfId="0" pivotButton="1" applyFont="1"/>
    <xf numFmtId="0" fontId="7" fillId="0" borderId="0" xfId="0" applyNumberFormat="1" applyFont="1"/>
    <xf numFmtId="9" fontId="7" fillId="0" borderId="0" xfId="2" applyFont="1"/>
    <xf numFmtId="14" fontId="8" fillId="9" borderId="0" xfId="0" applyNumberFormat="1" applyFont="1" applyFill="1" applyBorder="1" applyAlignment="1">
      <alignment horizontal="center" vertical="center"/>
    </xf>
    <xf numFmtId="14" fontId="7" fillId="0" borderId="0" xfId="0" applyNumberFormat="1" applyFont="1" applyBorder="1"/>
    <xf numFmtId="14" fontId="7" fillId="0" borderId="0" xfId="0" applyNumberFormat="1" applyFont="1"/>
    <xf numFmtId="165" fontId="7" fillId="0" borderId="0" xfId="0" applyNumberFormat="1" applyFont="1" applyAlignment="1">
      <alignment horizontal="left"/>
    </xf>
    <xf numFmtId="0" fontId="5" fillId="5" borderId="1" xfId="0" applyFont="1" applyFill="1" applyBorder="1" applyAlignment="1">
      <alignment horizontal="left" vertical="center"/>
    </xf>
  </cellXfs>
  <cellStyles count="3">
    <cellStyle name="Comma" xfId="1" builtinId="3"/>
    <cellStyle name="Normal" xfId="0" builtinId="0"/>
    <cellStyle name="Per cent" xfId="2" builtinId="5"/>
  </cellStyles>
  <dxfs count="9">
    <dxf>
      <font>
        <color rgb="FF9C0006"/>
      </font>
      <fill>
        <patternFill>
          <bgColor rgb="FFFFC7CE"/>
        </patternFill>
      </fill>
    </dxf>
    <dxf>
      <font>
        <color rgb="FF006100"/>
      </font>
      <fill>
        <patternFill>
          <bgColor rgb="FFC6EFCE"/>
        </patternFill>
      </fill>
    </dxf>
    <dxf>
      <numFmt numFmtId="165" formatCode="[$]dd\-mm" x16r2:formatCode16="[$-en-NL,1]dd\-mm"/>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[Malawi Manual_HB.xlsx]2019!PivotTable1</c:name>
    <c:fmtId val="0"/>
  </c:pivotSource>
  <c:chart>
    <c:autoTitleDeleted val="1"/>
    <c:pivotFmts>
      <c:pivotFmt>
        <c:idx val="0"/>
        <c:spPr>
          <a:ln w="31750" cap="rnd">
            <a:solidFill>
              <a:schemeClr val="accent3">
                <a:lumMod val="75000"/>
                <a:alpha val="71000"/>
              </a:schemeClr>
            </a:solidFill>
            <a:round/>
            <a:headEnd type="none"/>
            <a:tailEnd type="none"/>
          </a:ln>
          <a:effectLst/>
        </c:spPr>
        <c:marker>
          <c:symbol val="diamond"/>
          <c:size val="7"/>
          <c:spPr>
            <a:solidFill>
              <a:schemeClr val="accent3">
                <a:lumMod val="50000"/>
                <a:alpha val="86814"/>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'2019'!$S$4</c:f>
              <c:strCache>
                <c:ptCount val="1"/>
                <c:pt idx="0">
                  <c:v>Total</c:v>
                </c:pt>
              </c:strCache>
            </c:strRef>
          </c:tx>
          <c:spPr>
            <a:ln w="31750" cap="rnd">
              <a:solidFill>
                <a:schemeClr val="accent3">
                  <a:lumMod val="75000"/>
                  <a:alpha val="71000"/>
                </a:schemeClr>
              </a:solidFill>
              <a:round/>
              <a:headEnd type="none"/>
              <a:tailEnd type="none"/>
            </a:ln>
            <a:effectLst/>
          </c:spPr>
          <c:marker>
            <c:symbol val="diamond"/>
            <c:size val="7"/>
            <c:spPr>
              <a:solidFill>
                <a:schemeClr val="accent3">
                  <a:lumMod val="50000"/>
                  <a:alpha val="86814"/>
                </a:schemeClr>
              </a:solidFill>
              <a:ln w="9525">
                <a:noFill/>
              </a:ln>
              <a:effectLst/>
            </c:spPr>
          </c:marker>
          <c:cat>
            <c:strRef>
              <c:f>'2019'!$R$5:$R$64</c:f>
              <c:strCache>
                <c:ptCount val="59"/>
                <c:pt idx="0">
                  <c:v>11-01</c:v>
                </c:pt>
                <c:pt idx="1">
                  <c:v>12-01</c:v>
                </c:pt>
                <c:pt idx="2">
                  <c:v>14-01</c:v>
                </c:pt>
                <c:pt idx="3">
                  <c:v>18-01</c:v>
                </c:pt>
                <c:pt idx="4">
                  <c:v>16-01</c:v>
                </c:pt>
                <c:pt idx="5">
                  <c:v>19-01</c:v>
                </c:pt>
                <c:pt idx="6">
                  <c:v>21-01</c:v>
                </c:pt>
                <c:pt idx="7">
                  <c:v>22-01</c:v>
                </c:pt>
                <c:pt idx="8">
                  <c:v>23-01</c:v>
                </c:pt>
                <c:pt idx="9">
                  <c:v>25-01</c:v>
                </c:pt>
                <c:pt idx="10">
                  <c:v>26-01</c:v>
                </c:pt>
                <c:pt idx="11">
                  <c:v>28-01</c:v>
                </c:pt>
                <c:pt idx="12">
                  <c:v>30-01</c:v>
                </c:pt>
                <c:pt idx="13">
                  <c:v>05-02</c:v>
                </c:pt>
                <c:pt idx="14">
                  <c:v>07-02</c:v>
                </c:pt>
                <c:pt idx="15">
                  <c:v>12-02</c:v>
                </c:pt>
                <c:pt idx="16">
                  <c:v>13-02</c:v>
                </c:pt>
                <c:pt idx="17">
                  <c:v>19-02</c:v>
                </c:pt>
                <c:pt idx="18">
                  <c:v>08-03</c:v>
                </c:pt>
                <c:pt idx="19">
                  <c:v>09-03</c:v>
                </c:pt>
                <c:pt idx="20">
                  <c:v>10-03</c:v>
                </c:pt>
                <c:pt idx="21">
                  <c:v>11-03</c:v>
                </c:pt>
                <c:pt idx="22">
                  <c:v>12-03</c:v>
                </c:pt>
                <c:pt idx="23">
                  <c:v>13-03</c:v>
                </c:pt>
                <c:pt idx="24">
                  <c:v>14-03</c:v>
                </c:pt>
                <c:pt idx="25">
                  <c:v>15-03</c:v>
                </c:pt>
                <c:pt idx="26">
                  <c:v>16-03</c:v>
                </c:pt>
                <c:pt idx="27">
                  <c:v>17-03</c:v>
                </c:pt>
                <c:pt idx="28">
                  <c:v>18-03</c:v>
                </c:pt>
                <c:pt idx="29">
                  <c:v>19-03</c:v>
                </c:pt>
                <c:pt idx="30">
                  <c:v>20-03</c:v>
                </c:pt>
                <c:pt idx="31">
                  <c:v>21-03</c:v>
                </c:pt>
                <c:pt idx="32">
                  <c:v>23-03</c:v>
                </c:pt>
                <c:pt idx="33">
                  <c:v>24-03</c:v>
                </c:pt>
                <c:pt idx="34">
                  <c:v>25-03</c:v>
                </c:pt>
                <c:pt idx="35">
                  <c:v>26-03</c:v>
                </c:pt>
                <c:pt idx="36">
                  <c:v>27-03</c:v>
                </c:pt>
                <c:pt idx="37">
                  <c:v>28-03</c:v>
                </c:pt>
                <c:pt idx="38">
                  <c:v>29-03</c:v>
                </c:pt>
                <c:pt idx="39">
                  <c:v>30-03</c:v>
                </c:pt>
                <c:pt idx="40">
                  <c:v>31-03</c:v>
                </c:pt>
                <c:pt idx="41">
                  <c:v>02-04</c:v>
                </c:pt>
                <c:pt idx="42">
                  <c:v>04-04</c:v>
                </c:pt>
                <c:pt idx="43">
                  <c:v>05-04</c:v>
                </c:pt>
                <c:pt idx="44">
                  <c:v>07-04</c:v>
                </c:pt>
                <c:pt idx="45">
                  <c:v>08-04</c:v>
                </c:pt>
                <c:pt idx="46">
                  <c:v>09-04</c:v>
                </c:pt>
                <c:pt idx="47">
                  <c:v>11-04</c:v>
                </c:pt>
                <c:pt idx="48">
                  <c:v>12-04</c:v>
                </c:pt>
                <c:pt idx="49">
                  <c:v>13-04</c:v>
                </c:pt>
                <c:pt idx="50">
                  <c:v>14-04</c:v>
                </c:pt>
                <c:pt idx="51">
                  <c:v>16-04</c:v>
                </c:pt>
                <c:pt idx="52">
                  <c:v>17-04</c:v>
                </c:pt>
                <c:pt idx="53">
                  <c:v>19-04</c:v>
                </c:pt>
                <c:pt idx="54">
                  <c:v>23-04</c:v>
                </c:pt>
                <c:pt idx="55">
                  <c:v>24-04</c:v>
                </c:pt>
                <c:pt idx="56">
                  <c:v>27-04</c:v>
                </c:pt>
                <c:pt idx="57">
                  <c:v>28-04</c:v>
                </c:pt>
                <c:pt idx="58">
                  <c:v>29-04</c:v>
                </c:pt>
              </c:strCache>
            </c:strRef>
          </c:cat>
          <c:val>
            <c:numRef>
              <c:f>'2019'!$S$5:$S$64</c:f>
              <c:numCache>
                <c:formatCode>General</c:formatCode>
                <c:ptCount val="59"/>
                <c:pt idx="0">
                  <c:v>2</c:v>
                </c:pt>
                <c:pt idx="1">
                  <c:v>3</c:v>
                </c:pt>
                <c:pt idx="2">
                  <c:v>2</c:v>
                </c:pt>
                <c:pt idx="3">
                  <c:v>2</c:v>
                </c:pt>
                <c:pt idx="4">
                  <c:v>1</c:v>
                </c:pt>
                <c:pt idx="5">
                  <c:v>1</c:v>
                </c:pt>
                <c:pt idx="6">
                  <c:v>1</c:v>
                </c:pt>
                <c:pt idx="7">
                  <c:v>2</c:v>
                </c:pt>
                <c:pt idx="8">
                  <c:v>1</c:v>
                </c:pt>
                <c:pt idx="9">
                  <c:v>1</c:v>
                </c:pt>
                <c:pt idx="10">
                  <c:v>1</c:v>
                </c:pt>
                <c:pt idx="11">
                  <c:v>1</c:v>
                </c:pt>
                <c:pt idx="12">
                  <c:v>1</c:v>
                </c:pt>
                <c:pt idx="13">
                  <c:v>1</c:v>
                </c:pt>
                <c:pt idx="14">
                  <c:v>1</c:v>
                </c:pt>
                <c:pt idx="15">
                  <c:v>1</c:v>
                </c:pt>
                <c:pt idx="16">
                  <c:v>3</c:v>
                </c:pt>
                <c:pt idx="17">
                  <c:v>2</c:v>
                </c:pt>
                <c:pt idx="18">
                  <c:v>2</c:v>
                </c:pt>
                <c:pt idx="19">
                  <c:v>5</c:v>
                </c:pt>
                <c:pt idx="20">
                  <c:v>6</c:v>
                </c:pt>
                <c:pt idx="21">
                  <c:v>2</c:v>
                </c:pt>
                <c:pt idx="22">
                  <c:v>3</c:v>
                </c:pt>
                <c:pt idx="23">
                  <c:v>7</c:v>
                </c:pt>
                <c:pt idx="24">
                  <c:v>2</c:v>
                </c:pt>
                <c:pt idx="25">
                  <c:v>2</c:v>
                </c:pt>
                <c:pt idx="26">
                  <c:v>2</c:v>
                </c:pt>
                <c:pt idx="27">
                  <c:v>3</c:v>
                </c:pt>
                <c:pt idx="28">
                  <c:v>3</c:v>
                </c:pt>
                <c:pt idx="29">
                  <c:v>3</c:v>
                </c:pt>
                <c:pt idx="30">
                  <c:v>4</c:v>
                </c:pt>
                <c:pt idx="31">
                  <c:v>6</c:v>
                </c:pt>
                <c:pt idx="32">
                  <c:v>3</c:v>
                </c:pt>
                <c:pt idx="33">
                  <c:v>1</c:v>
                </c:pt>
                <c:pt idx="34">
                  <c:v>11</c:v>
                </c:pt>
                <c:pt idx="35">
                  <c:v>1</c:v>
                </c:pt>
                <c:pt idx="36">
                  <c:v>4</c:v>
                </c:pt>
                <c:pt idx="37">
                  <c:v>1</c:v>
                </c:pt>
                <c:pt idx="38">
                  <c:v>5</c:v>
                </c:pt>
                <c:pt idx="39">
                  <c:v>1</c:v>
                </c:pt>
                <c:pt idx="40">
                  <c:v>1</c:v>
                </c:pt>
                <c:pt idx="41">
                  <c:v>1</c:v>
                </c:pt>
                <c:pt idx="42">
                  <c:v>1</c:v>
                </c:pt>
                <c:pt idx="43">
                  <c:v>2</c:v>
                </c:pt>
                <c:pt idx="44">
                  <c:v>2</c:v>
                </c:pt>
                <c:pt idx="45">
                  <c:v>2</c:v>
                </c:pt>
                <c:pt idx="46">
                  <c:v>1</c:v>
                </c:pt>
                <c:pt idx="47">
                  <c:v>1</c:v>
                </c:pt>
                <c:pt idx="48">
                  <c:v>1</c:v>
                </c:pt>
                <c:pt idx="49">
                  <c:v>3</c:v>
                </c:pt>
                <c:pt idx="50">
                  <c:v>1</c:v>
                </c:pt>
                <c:pt idx="51">
                  <c:v>2</c:v>
                </c:pt>
                <c:pt idx="52">
                  <c:v>2</c:v>
                </c:pt>
                <c:pt idx="53">
                  <c:v>1</c:v>
                </c:pt>
                <c:pt idx="54">
                  <c:v>3</c:v>
                </c:pt>
                <c:pt idx="55">
                  <c:v>1</c:v>
                </c:pt>
                <c:pt idx="56">
                  <c:v>1</c:v>
                </c:pt>
                <c:pt idx="57">
                  <c:v>1</c:v>
                </c:pt>
                <c:pt idx="58">
                  <c:v>1</c:v>
                </c:pt>
              </c:numCache>
            </c:numRef>
          </c:val>
          <c:smooth val="0"/>
          <c:extLst>
            <c:ext xmlns:c16="http://schemas.microsoft.com/office/drawing/2014/chart" uri="{C3380CC4-5D6E-409C-BE32-E72D297353CC}">
              <c16:uniqueId val="{00000084-9686-7948-B691-B952C5D8270E}"/>
            </c:ext>
          </c:extLst>
        </c:ser>
        <c:dLbls>
          <c:showLegendKey val="0"/>
          <c:showVal val="0"/>
          <c:showCatName val="0"/>
          <c:showSerName val="0"/>
          <c:showPercent val="0"/>
          <c:showBubbleSize val="0"/>
        </c:dLbls>
        <c:marker val="1"/>
        <c:smooth val="0"/>
        <c:axId val="2076285296"/>
        <c:axId val="2110481440"/>
      </c:lineChart>
      <c:dateAx>
        <c:axId val="2076285296"/>
        <c:scaling>
          <c:orientation val="minMax"/>
        </c:scaling>
        <c:delete val="0"/>
        <c:axPos val="b"/>
        <c:numFmt formatCode="m/d/yy" sourceLinked="0"/>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NL"/>
          </a:p>
        </c:txPr>
        <c:crossAx val="2110481440"/>
        <c:crosses val="autoZero"/>
        <c:auto val="0"/>
        <c:lblOffset val="100"/>
        <c:baseTimeUnit val="days"/>
      </c:dateAx>
      <c:valAx>
        <c:axId val="211048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NL"/>
          </a:p>
        </c:txPr>
        <c:crossAx val="2076285296"/>
        <c:crosses val="autoZero"/>
        <c:crossBetween val="midCat"/>
        <c:maj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20</xdr:col>
      <xdr:colOff>285750</xdr:colOff>
      <xdr:row>8</xdr:row>
      <xdr:rowOff>50800</xdr:rowOff>
    </xdr:from>
    <xdr:to>
      <xdr:col>30</xdr:col>
      <xdr:colOff>127000</xdr:colOff>
      <xdr:row>36</xdr:row>
      <xdr:rowOff>63500</xdr:rowOff>
    </xdr:to>
    <xdr:graphicFrame macro="">
      <xdr:nvGraphicFramePr>
        <xdr:cNvPr id="3" name="Chart 2">
          <a:extLst>
            <a:ext uri="{FF2B5EF4-FFF2-40B4-BE49-F238E27FC236}">
              <a16:creationId xmlns:a16="http://schemas.microsoft.com/office/drawing/2014/main" id="{C216C672-5891-DEE4-9342-B32D51F778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06.91729247685" createdVersion="8" refreshedVersion="8" minRefreshableVersion="3" recordCount="132" xr:uid="{55B62EE0-771D-6840-9123-DF1F80EA82C4}">
  <cacheSource type="worksheet">
    <worksheetSource ref="A1:B133" sheet="2019"/>
  </cacheSource>
  <cacheFields count="2">
    <cacheField name="doc_id" numFmtId="0">
      <sharedItems count="132">
        <s v="malawi24_1.txt"/>
        <s v="malawi24_106.txt"/>
        <s v="malawi24_108.txt"/>
        <s v="malawi24_111.txt"/>
        <s v="malawi24_117.txt"/>
        <s v="malawi24_13.txt"/>
        <s v="malawi24_133.txt"/>
        <s v="malawi24_134.txt"/>
        <s v="malawi24_14.txt"/>
        <s v="malawi24_16.txt"/>
        <s v="malawi24_20.txt"/>
        <s v="malawi24_24.txt"/>
        <s v="malawi24_26.txt"/>
        <s v="malawi24_42.txt"/>
        <s v="malawi24_49.txt"/>
        <s v="malawi24_55.txt"/>
        <s v="malawi24_57.txt"/>
        <s v="malawi24_63.txt"/>
        <s v="malawi24_78.txt"/>
        <s v="malawi24_80.txt"/>
        <s v="malawi24_81.txt"/>
        <s v="malawi24_83.txt"/>
        <s v="malawi24_87.txt"/>
        <s v="malawi24_89.txt"/>
        <s v="malawi24_91.txt"/>
        <s v="malawi24_94.txt"/>
        <s v="mwnation_118.txt"/>
        <s v="mwnation_119.txt"/>
        <s v="mwnation_32.txt"/>
        <s v="mwnation_50.txt"/>
        <s v="mwnation_74.txt"/>
        <s v="nyasatimes_10.txt"/>
        <s v="nyasatimes_100.txt"/>
        <s v="nyasatimes_101.txt"/>
        <s v="nyasatimes_103.txt"/>
        <s v="nyasatimes_104.txt"/>
        <s v="nyasatimes_105.txt"/>
        <s v="nyasatimes_107.txt"/>
        <s v="nyasatimes_109.txt"/>
        <s v="nyasatimes_11.txt"/>
        <s v="nyasatimes_112.txt"/>
        <s v="nyasatimes_113.txt"/>
        <s v="nyasatimes_114.txt"/>
        <s v="nyasatimes_116.txt"/>
        <s v="nyasatimes_12.txt"/>
        <s v="nyasatimes_120.txt"/>
        <s v="nyasatimes_122.txt"/>
        <s v="nyasatimes_123.txt"/>
        <s v="nyasatimes_124.txt"/>
        <s v="nyasatimes_125.txt"/>
        <s v="nyasatimes_126.txt"/>
        <s v="nyasatimes_127.txt"/>
        <s v="nyasatimes_128.txt"/>
        <s v="nyasatimes_129.txt"/>
        <s v="nyasatimes_130.txt"/>
        <s v="nyasatimes_131.txt"/>
        <s v="nyasatimes_132.txt"/>
        <s v="nyasatimes_135.txt"/>
        <s v="nyasatimes_136.txt"/>
        <s v="nyasatimes_137.txt"/>
        <s v="nyasatimes_138.txt"/>
        <s v="nyasatimes_17.txt"/>
        <s v="nyasatimes_18.txt"/>
        <s v="nyasatimes_19.txt"/>
        <s v="nyasatimes_2.txt"/>
        <s v="nyasatimes_21.txt"/>
        <s v="nyasatimes_22.txt"/>
        <s v="nyasatimes_23.txt"/>
        <s v="nyasatimes_25.txt"/>
        <s v="nyasatimes_27.txt"/>
        <s v="nyasatimes_29.txt"/>
        <s v="nyasatimes_3.txt"/>
        <s v="nyasatimes_31.txt"/>
        <s v="nyasatimes_33.txt"/>
        <s v="nyasatimes_34.txt"/>
        <s v="nyasatimes_35.txt"/>
        <s v="nyasatimes_36.txt"/>
        <s v="nyasatimes_37.txt"/>
        <s v="nyasatimes_38.txt"/>
        <s v="nyasatimes_39.txt"/>
        <s v="nyasatimes_4.txt"/>
        <s v="nyasatimes_40.txt"/>
        <s v="nyasatimes_41.txt"/>
        <s v="nyasatimes_43.txt"/>
        <s v="nyasatimes_45.txt"/>
        <s v="nyasatimes_46.txt"/>
        <s v="nyasatimes_47.txt"/>
        <s v="nyasatimes_48.txt"/>
        <s v="nyasatimes_5.txt"/>
        <s v="nyasatimes_51.txt"/>
        <s v="nyasatimes_53.txt"/>
        <s v="nyasatimes_54.txt"/>
        <s v="nyasatimes_56.txt"/>
        <s v="nyasatimes_58.txt"/>
        <s v="nyasatimes_59.txt"/>
        <s v="nyasatimes_6.txt"/>
        <s v="nyasatimes_60.txt"/>
        <s v="nyasatimes_61.txt"/>
        <s v="nyasatimes_62.txt"/>
        <s v="nyasatimes_64.txt"/>
        <s v="nyasatimes_65.txt"/>
        <s v="nyasatimes_66.txt"/>
        <s v="nyasatimes_68.txt"/>
        <s v="nyasatimes_69.txt"/>
        <s v="nyasatimes_7.txt"/>
        <s v="nyasatimes_70.txt"/>
        <s v="nyasatimes_71.txt"/>
        <s v="nyasatimes_72.txt"/>
        <s v="nyasatimes_73.txt"/>
        <s v="nyasatimes_75.txt"/>
        <s v="nyasatimes_79.txt"/>
        <s v="nyasatimes_8.txt"/>
        <s v="nyasatimes_82.txt"/>
        <s v="nyasatimes_84.txt"/>
        <s v="nyasatimes_85.txt"/>
        <s v="nyasatimes_86.txt"/>
        <s v="nyasatimes_88.txt"/>
        <s v="nyasatimes_9.txt"/>
        <s v="nyasatimes_90.txt"/>
        <s v="nyasatimes_92.txt"/>
        <s v="nyasatimes_93.txt"/>
        <s v="nyasatimes_95.txt"/>
        <s v="nyasatimes_97.txt"/>
        <s v="nyasatimes_98.txt"/>
        <s v="nyasatimes_99.txt"/>
        <s v="times.mw_102.txt"/>
        <s v="times.mw_115.txt"/>
        <s v="times.mw_28.txt"/>
        <s v="times.mw_30.txt"/>
        <s v="times.mw_67.txt"/>
        <s v="times.mw_76.txt"/>
        <s v="times.mw_96.txt"/>
      </sharedItems>
    </cacheField>
    <cacheField name="date" numFmtId="14">
      <sharedItems containsSemiMixedTypes="0" containsNonDate="0" containsDate="1" containsString="0" minDate="2019-01-11T00:00:00" maxDate="2019-04-30T00:00:00" count="59">
        <d v="2019-04-28T00:00:00"/>
        <d v="2019-04-11T00:00:00"/>
        <d v="2019-01-21T00:00:00"/>
        <d v="2019-01-11T00:00:00"/>
        <d v="2019-01-19T00:00:00"/>
        <d v="2019-03-31T00:00:00"/>
        <d v="2019-03-09T00:00:00"/>
        <d v="2019-04-13T00:00:00"/>
        <d v="2019-03-15T00:00:00"/>
        <d v="2019-03-23T00:00:00"/>
        <d v="2019-03-08T00:00:00"/>
        <d v="2019-03-19T00:00:00"/>
        <d v="2019-04-07T00:00:00"/>
        <d v="2019-03-13T00:00:00"/>
        <d v="2019-04-14T00:00:00"/>
        <d v="2019-02-13T00:00:00"/>
        <d v="2019-04-19T00:00:00"/>
        <d v="2019-03-10T00:00:00"/>
        <d v="2019-03-12T00:00:00"/>
        <d v="2019-03-30T00:00:00"/>
        <d v="2019-03-29T00:00:00"/>
        <d v="2019-03-25T00:00:00"/>
        <d v="2019-02-12T00:00:00"/>
        <d v="2019-02-19T00:00:00"/>
        <d v="2019-03-21T00:00:00"/>
        <d v="2019-04-17T00:00:00"/>
        <d v="2019-04-23T00:00:00"/>
        <d v="2019-01-30T00:00:00"/>
        <d v="2019-01-12T00:00:00"/>
        <d v="2019-03-11T00:00:00"/>
        <d v="2019-04-16T00:00:00"/>
        <d v="2019-04-02T00:00:00"/>
        <d v="2019-01-22T00:00:00"/>
        <d v="2019-03-27T00:00:00"/>
        <d v="2019-01-25T00:00:00"/>
        <d v="2019-03-16T00:00:00"/>
        <d v="2019-03-20T00:00:00"/>
        <d v="2019-03-26T00:00:00"/>
        <d v="2019-02-05T00:00:00"/>
        <d v="2019-04-29T00:00:00"/>
        <d v="2019-04-08T00:00:00"/>
        <d v="2019-03-18T00:00:00"/>
        <d v="2019-04-04T00:00:00"/>
        <d v="2019-02-07T00:00:00"/>
        <d v="2019-01-18T00:00:00"/>
        <d v="2019-04-05T00:00:00"/>
        <d v="2019-03-14T00:00:00"/>
        <d v="2019-01-14T00:00:00"/>
        <d v="2019-04-12T00:00:00"/>
        <d v="2019-04-27T00:00:00"/>
        <d v="2019-04-09T00:00:00"/>
        <d v="2019-03-17T00:00:00"/>
        <d v="2019-01-26T00:00:00"/>
        <d v="2019-01-16T00:00:00"/>
        <d v="2019-01-28T00:00:00"/>
        <d v="2019-04-24T00:00:00"/>
        <d v="2019-03-24T00:00:00"/>
        <d v="2019-01-23T00:00:00"/>
        <d v="2019-03-28T00: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
  <r>
    <x v="0"/>
    <x v="0"/>
  </r>
  <r>
    <x v="1"/>
    <x v="1"/>
  </r>
  <r>
    <x v="2"/>
    <x v="2"/>
  </r>
  <r>
    <x v="3"/>
    <x v="3"/>
  </r>
  <r>
    <x v="4"/>
    <x v="4"/>
  </r>
  <r>
    <x v="5"/>
    <x v="5"/>
  </r>
  <r>
    <x v="6"/>
    <x v="6"/>
  </r>
  <r>
    <x v="7"/>
    <x v="7"/>
  </r>
  <r>
    <x v="8"/>
    <x v="6"/>
  </r>
  <r>
    <x v="9"/>
    <x v="8"/>
  </r>
  <r>
    <x v="10"/>
    <x v="9"/>
  </r>
  <r>
    <x v="11"/>
    <x v="10"/>
  </r>
  <r>
    <x v="12"/>
    <x v="11"/>
  </r>
  <r>
    <x v="13"/>
    <x v="12"/>
  </r>
  <r>
    <x v="14"/>
    <x v="10"/>
  </r>
  <r>
    <x v="15"/>
    <x v="13"/>
  </r>
  <r>
    <x v="16"/>
    <x v="14"/>
  </r>
  <r>
    <x v="17"/>
    <x v="7"/>
  </r>
  <r>
    <x v="18"/>
    <x v="12"/>
  </r>
  <r>
    <x v="19"/>
    <x v="15"/>
  </r>
  <r>
    <x v="20"/>
    <x v="16"/>
  </r>
  <r>
    <x v="21"/>
    <x v="17"/>
  </r>
  <r>
    <x v="22"/>
    <x v="18"/>
  </r>
  <r>
    <x v="23"/>
    <x v="7"/>
  </r>
  <r>
    <x v="24"/>
    <x v="19"/>
  </r>
  <r>
    <x v="25"/>
    <x v="20"/>
  </r>
  <r>
    <x v="26"/>
    <x v="21"/>
  </r>
  <r>
    <x v="27"/>
    <x v="22"/>
  </r>
  <r>
    <x v="28"/>
    <x v="21"/>
  </r>
  <r>
    <x v="29"/>
    <x v="23"/>
  </r>
  <r>
    <x v="30"/>
    <x v="13"/>
  </r>
  <r>
    <x v="31"/>
    <x v="18"/>
  </r>
  <r>
    <x v="32"/>
    <x v="24"/>
  </r>
  <r>
    <x v="33"/>
    <x v="25"/>
  </r>
  <r>
    <x v="34"/>
    <x v="21"/>
  </r>
  <r>
    <x v="35"/>
    <x v="24"/>
  </r>
  <r>
    <x v="36"/>
    <x v="26"/>
  </r>
  <r>
    <x v="37"/>
    <x v="6"/>
  </r>
  <r>
    <x v="38"/>
    <x v="27"/>
  </r>
  <r>
    <x v="39"/>
    <x v="28"/>
  </r>
  <r>
    <x v="40"/>
    <x v="29"/>
  </r>
  <r>
    <x v="41"/>
    <x v="13"/>
  </r>
  <r>
    <x v="42"/>
    <x v="30"/>
  </r>
  <r>
    <x v="43"/>
    <x v="17"/>
  </r>
  <r>
    <x v="44"/>
    <x v="28"/>
  </r>
  <r>
    <x v="45"/>
    <x v="31"/>
  </r>
  <r>
    <x v="46"/>
    <x v="29"/>
  </r>
  <r>
    <x v="47"/>
    <x v="17"/>
  </r>
  <r>
    <x v="48"/>
    <x v="32"/>
  </r>
  <r>
    <x v="49"/>
    <x v="33"/>
  </r>
  <r>
    <x v="50"/>
    <x v="34"/>
  </r>
  <r>
    <x v="51"/>
    <x v="21"/>
  </r>
  <r>
    <x v="52"/>
    <x v="20"/>
  </r>
  <r>
    <x v="53"/>
    <x v="35"/>
  </r>
  <r>
    <x v="54"/>
    <x v="11"/>
  </r>
  <r>
    <x v="55"/>
    <x v="36"/>
  </r>
  <r>
    <x v="56"/>
    <x v="21"/>
  </r>
  <r>
    <x v="57"/>
    <x v="13"/>
  </r>
  <r>
    <x v="58"/>
    <x v="32"/>
  </r>
  <r>
    <x v="59"/>
    <x v="17"/>
  </r>
  <r>
    <x v="60"/>
    <x v="37"/>
  </r>
  <r>
    <x v="61"/>
    <x v="38"/>
  </r>
  <r>
    <x v="62"/>
    <x v="24"/>
  </r>
  <r>
    <x v="63"/>
    <x v="8"/>
  </r>
  <r>
    <x v="64"/>
    <x v="39"/>
  </r>
  <r>
    <x v="65"/>
    <x v="40"/>
  </r>
  <r>
    <x v="66"/>
    <x v="41"/>
  </r>
  <r>
    <x v="67"/>
    <x v="24"/>
  </r>
  <r>
    <x v="68"/>
    <x v="15"/>
  </r>
  <r>
    <x v="69"/>
    <x v="33"/>
  </r>
  <r>
    <x v="70"/>
    <x v="33"/>
  </r>
  <r>
    <x v="71"/>
    <x v="24"/>
  </r>
  <r>
    <x v="72"/>
    <x v="26"/>
  </r>
  <r>
    <x v="73"/>
    <x v="21"/>
  </r>
  <r>
    <x v="74"/>
    <x v="13"/>
  </r>
  <r>
    <x v="75"/>
    <x v="42"/>
  </r>
  <r>
    <x v="76"/>
    <x v="43"/>
  </r>
  <r>
    <x v="77"/>
    <x v="28"/>
  </r>
  <r>
    <x v="78"/>
    <x v="6"/>
  </r>
  <r>
    <x v="79"/>
    <x v="20"/>
  </r>
  <r>
    <x v="80"/>
    <x v="40"/>
  </r>
  <r>
    <x v="81"/>
    <x v="44"/>
  </r>
  <r>
    <x v="82"/>
    <x v="45"/>
  </r>
  <r>
    <x v="83"/>
    <x v="24"/>
  </r>
  <r>
    <x v="84"/>
    <x v="46"/>
  </r>
  <r>
    <x v="85"/>
    <x v="30"/>
  </r>
  <r>
    <x v="86"/>
    <x v="21"/>
  </r>
  <r>
    <x v="87"/>
    <x v="47"/>
  </r>
  <r>
    <x v="88"/>
    <x v="48"/>
  </r>
  <r>
    <x v="89"/>
    <x v="49"/>
  </r>
  <r>
    <x v="90"/>
    <x v="26"/>
  </r>
  <r>
    <x v="91"/>
    <x v="50"/>
  </r>
  <r>
    <x v="92"/>
    <x v="41"/>
  </r>
  <r>
    <x v="93"/>
    <x v="51"/>
  </r>
  <r>
    <x v="94"/>
    <x v="36"/>
  </r>
  <r>
    <x v="95"/>
    <x v="25"/>
  </r>
  <r>
    <x v="96"/>
    <x v="52"/>
  </r>
  <r>
    <x v="97"/>
    <x v="45"/>
  </r>
  <r>
    <x v="98"/>
    <x v="15"/>
  </r>
  <r>
    <x v="99"/>
    <x v="17"/>
  </r>
  <r>
    <x v="100"/>
    <x v="9"/>
  </r>
  <r>
    <x v="101"/>
    <x v="21"/>
  </r>
  <r>
    <x v="102"/>
    <x v="51"/>
  </r>
  <r>
    <x v="103"/>
    <x v="23"/>
  </r>
  <r>
    <x v="104"/>
    <x v="44"/>
  </r>
  <r>
    <x v="105"/>
    <x v="51"/>
  </r>
  <r>
    <x v="106"/>
    <x v="35"/>
  </r>
  <r>
    <x v="107"/>
    <x v="3"/>
  </r>
  <r>
    <x v="108"/>
    <x v="18"/>
  </r>
  <r>
    <x v="109"/>
    <x v="53"/>
  </r>
  <r>
    <x v="110"/>
    <x v="21"/>
  </r>
  <r>
    <x v="111"/>
    <x v="13"/>
  </r>
  <r>
    <x v="112"/>
    <x v="33"/>
  </r>
  <r>
    <x v="113"/>
    <x v="46"/>
  </r>
  <r>
    <x v="114"/>
    <x v="21"/>
  </r>
  <r>
    <x v="115"/>
    <x v="9"/>
  </r>
  <r>
    <x v="116"/>
    <x v="20"/>
  </r>
  <r>
    <x v="117"/>
    <x v="11"/>
  </r>
  <r>
    <x v="118"/>
    <x v="54"/>
  </r>
  <r>
    <x v="119"/>
    <x v="21"/>
  </r>
  <r>
    <x v="120"/>
    <x v="36"/>
  </r>
  <r>
    <x v="121"/>
    <x v="6"/>
  </r>
  <r>
    <x v="122"/>
    <x v="55"/>
  </r>
  <r>
    <x v="123"/>
    <x v="17"/>
  </r>
  <r>
    <x v="124"/>
    <x v="56"/>
  </r>
  <r>
    <x v="125"/>
    <x v="57"/>
  </r>
  <r>
    <x v="126"/>
    <x v="58"/>
  </r>
  <r>
    <x v="127"/>
    <x v="13"/>
  </r>
  <r>
    <x v="128"/>
    <x v="36"/>
  </r>
  <r>
    <x v="129"/>
    <x v="47"/>
  </r>
  <r>
    <x v="130"/>
    <x v="41"/>
  </r>
  <r>
    <x v="131"/>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70B9FC-1677-F24A-913C-CB43F124D42F}"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R4:S64" firstHeaderRow="1" firstDataRow="1" firstDataCol="1"/>
  <pivotFields count="2">
    <pivotField dataField="1" showAll="0">
      <items count="1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t="default"/>
      </items>
    </pivotField>
    <pivotField axis="axisRow" numFmtId="165" showAll="0">
      <items count="60">
        <item x="3"/>
        <item x="28"/>
        <item x="47"/>
        <item x="44"/>
        <item x="53"/>
        <item x="4"/>
        <item x="2"/>
        <item x="32"/>
        <item x="57"/>
        <item x="34"/>
        <item x="52"/>
        <item x="54"/>
        <item x="27"/>
        <item x="38"/>
        <item x="43"/>
        <item x="22"/>
        <item x="15"/>
        <item x="23"/>
        <item x="10"/>
        <item x="6"/>
        <item x="17"/>
        <item x="29"/>
        <item x="18"/>
        <item x="13"/>
        <item x="46"/>
        <item x="8"/>
        <item x="35"/>
        <item x="51"/>
        <item x="41"/>
        <item x="11"/>
        <item x="36"/>
        <item x="24"/>
        <item x="9"/>
        <item x="56"/>
        <item x="21"/>
        <item x="37"/>
        <item x="33"/>
        <item x="58"/>
        <item x="20"/>
        <item x="19"/>
        <item x="5"/>
        <item x="31"/>
        <item x="42"/>
        <item x="45"/>
        <item x="12"/>
        <item x="40"/>
        <item x="50"/>
        <item x="1"/>
        <item x="48"/>
        <item x="7"/>
        <item x="14"/>
        <item x="30"/>
        <item x="25"/>
        <item x="16"/>
        <item x="26"/>
        <item x="55"/>
        <item x="49"/>
        <item x="0"/>
        <item x="39"/>
        <item t="default"/>
      </items>
    </pivotField>
  </pivotFields>
  <rowFields count="1">
    <field x="1"/>
  </rowFields>
  <rowItems count="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t="grand">
      <x/>
    </i>
  </rowItems>
  <colItems count="1">
    <i/>
  </colItems>
  <dataFields count="1">
    <dataField name="Count of doc_id" fld="0" subtotal="count" baseField="0" baseItem="0"/>
  </dataFields>
  <formats count="7">
    <format dxfId="8">
      <pivotArea type="all" dataOnly="0" outline="0" fieldPosition="0"/>
    </format>
    <format dxfId="7">
      <pivotArea outline="0" collapsedLevelsAreSubtotals="1" fieldPosition="0"/>
    </format>
    <format dxfId="6">
      <pivotArea field="1" type="button" dataOnly="0" labelOnly="1" outline="0" axis="axisRow" fieldPosition="0"/>
    </format>
    <format dxfId="5">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
      <pivotArea dataOnly="0" labelOnly="1" fieldPosition="0">
        <references count="1">
          <reference field="1" count="9">
            <x v="50"/>
            <x v="51"/>
            <x v="52"/>
            <x v="53"/>
            <x v="54"/>
            <x v="55"/>
            <x v="56"/>
            <x v="57"/>
            <x v="58"/>
          </reference>
        </references>
      </pivotArea>
    </format>
    <format dxfId="3">
      <pivotArea dataOnly="0" labelOnly="1" grandRow="1" outline="0" fieldPosition="0"/>
    </format>
    <format dxfId="2">
      <pivotArea dataOnly="0" labelOnly="1" outline="0" fieldPosition="0">
        <references count="1">
          <reference field="1" count="0"/>
        </references>
      </pivotArea>
    </format>
  </formats>
  <chartFormats count="4">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B41F9-9071-814F-A633-B94E457F2B18}">
  <dimension ref="A2:A8"/>
  <sheetViews>
    <sheetView workbookViewId="0">
      <selection activeCell="A8" sqref="A8"/>
    </sheetView>
  </sheetViews>
  <sheetFormatPr baseColWidth="10" defaultRowHeight="16" x14ac:dyDescent="0.2"/>
  <cols>
    <col min="1" max="1" width="121" style="1" customWidth="1"/>
    <col min="2" max="2" width="21.83203125" style="1" customWidth="1"/>
    <col min="3" max="16384" width="10.83203125" style="1"/>
  </cols>
  <sheetData>
    <row r="2" spans="1:1" x14ac:dyDescent="0.2">
      <c r="A2" s="10" t="s">
        <v>241</v>
      </c>
    </row>
    <row r="3" spans="1:1" x14ac:dyDescent="0.2">
      <c r="A3" s="11" t="s">
        <v>218</v>
      </c>
    </row>
    <row r="4" spans="1:1" ht="17" x14ac:dyDescent="0.2">
      <c r="A4" s="12" t="s">
        <v>219</v>
      </c>
    </row>
    <row r="5" spans="1:1" ht="17" x14ac:dyDescent="0.2">
      <c r="A5" s="12" t="s">
        <v>222</v>
      </c>
    </row>
    <row r="6" spans="1:1" ht="34" x14ac:dyDescent="0.2">
      <c r="A6" s="12" t="s">
        <v>236</v>
      </c>
    </row>
    <row r="7" spans="1:1" ht="34" x14ac:dyDescent="0.2">
      <c r="A7" s="12" t="s">
        <v>223</v>
      </c>
    </row>
    <row r="8" spans="1:1" x14ac:dyDescent="0.2">
      <c r="A8"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0C841-660D-B742-A098-F5A44BCD3216}">
  <dimension ref="A3:C11"/>
  <sheetViews>
    <sheetView workbookViewId="0">
      <selection activeCell="B7" sqref="B7:C10"/>
    </sheetView>
  </sheetViews>
  <sheetFormatPr baseColWidth="10" defaultRowHeight="15" x14ac:dyDescent="0.2"/>
  <cols>
    <col min="1" max="1" width="16.33203125" style="2" bestFit="1" customWidth="1"/>
    <col min="2" max="2" width="21.83203125" style="2" bestFit="1" customWidth="1"/>
    <col min="3" max="3" width="98.5" style="5" customWidth="1"/>
    <col min="4" max="16384" width="10.83203125" style="2"/>
  </cols>
  <sheetData>
    <row r="3" spans="1:3" ht="17" x14ac:dyDescent="0.2">
      <c r="A3" s="6" t="s">
        <v>220</v>
      </c>
      <c r="B3" s="6" t="s">
        <v>221</v>
      </c>
      <c r="C3" s="7" t="s">
        <v>225</v>
      </c>
    </row>
    <row r="4" spans="1:3" ht="34" x14ac:dyDescent="0.2">
      <c r="A4" s="66" t="s">
        <v>224</v>
      </c>
      <c r="B4" s="8" t="s">
        <v>226</v>
      </c>
      <c r="C4" s="9" t="s">
        <v>246</v>
      </c>
    </row>
    <row r="5" spans="1:3" ht="17" x14ac:dyDescent="0.2">
      <c r="A5" s="66"/>
      <c r="B5" s="8" t="s">
        <v>227</v>
      </c>
      <c r="C5" s="9" t="s">
        <v>228</v>
      </c>
    </row>
    <row r="6" spans="1:3" ht="17" x14ac:dyDescent="0.2">
      <c r="A6" s="66"/>
      <c r="B6" s="8" t="s">
        <v>229</v>
      </c>
      <c r="C6" s="9" t="s">
        <v>230</v>
      </c>
    </row>
    <row r="7" spans="1:3" ht="51" x14ac:dyDescent="0.2">
      <c r="A7" s="66" t="s">
        <v>231</v>
      </c>
      <c r="B7" s="8" t="s">
        <v>232</v>
      </c>
      <c r="C7" s="9" t="s">
        <v>240</v>
      </c>
    </row>
    <row r="8" spans="1:3" ht="85" x14ac:dyDescent="0.2">
      <c r="A8" s="66"/>
      <c r="B8" s="8" t="s">
        <v>233</v>
      </c>
      <c r="C8" s="9" t="s">
        <v>238</v>
      </c>
    </row>
    <row r="9" spans="1:3" ht="34" x14ac:dyDescent="0.2">
      <c r="A9" s="66"/>
      <c r="B9" s="8" t="s">
        <v>234</v>
      </c>
      <c r="C9" s="9" t="s">
        <v>239</v>
      </c>
    </row>
    <row r="10" spans="1:3" ht="51" x14ac:dyDescent="0.2">
      <c r="A10" s="66"/>
      <c r="B10" s="8" t="s">
        <v>235</v>
      </c>
      <c r="C10" s="9" t="s">
        <v>237</v>
      </c>
    </row>
    <row r="11" spans="1:3" ht="16" x14ac:dyDescent="0.2">
      <c r="A11" s="3" t="s">
        <v>243</v>
      </c>
      <c r="B11" s="3"/>
      <c r="C11" s="4"/>
    </row>
  </sheetData>
  <mergeCells count="2">
    <mergeCell ref="A4:A6"/>
    <mergeCell ref="A7:A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9"/>
  <sheetViews>
    <sheetView zoomScale="90" zoomScaleNormal="90" workbookViewId="0">
      <pane ySplit="1" topLeftCell="A54" activePane="bottomLeft" state="frozen"/>
      <selection pane="bottomLeft" activeCell="F54" sqref="F54"/>
    </sheetView>
  </sheetViews>
  <sheetFormatPr baseColWidth="10" defaultColWidth="8.83203125" defaultRowHeight="16" x14ac:dyDescent="0.2"/>
  <cols>
    <col min="1" max="1" width="18.83203125" bestFit="1" customWidth="1"/>
    <col min="4" max="4" width="13" bestFit="1" customWidth="1"/>
    <col min="6" max="6" width="123.1640625" style="15" customWidth="1"/>
    <col min="7" max="7" width="10.83203125" style="27" bestFit="1" customWidth="1"/>
    <col min="8" max="8" width="8.1640625" style="27" bestFit="1" customWidth="1"/>
    <col min="9" max="9" width="14.6640625" style="27" bestFit="1" customWidth="1"/>
    <col min="10" max="10" width="8.6640625" style="27" bestFit="1" customWidth="1"/>
    <col min="11" max="16384" width="8.83203125" style="14"/>
  </cols>
  <sheetData>
    <row r="1" spans="1:10" s="13" customFormat="1" ht="17" x14ac:dyDescent="0.2">
      <c r="A1" s="16" t="s">
        <v>0</v>
      </c>
      <c r="B1" s="16" t="s">
        <v>209</v>
      </c>
      <c r="C1" s="16" t="s">
        <v>324</v>
      </c>
      <c r="D1" s="16" t="s">
        <v>210</v>
      </c>
      <c r="E1" s="16" t="s">
        <v>325</v>
      </c>
      <c r="F1" s="17" t="s">
        <v>1</v>
      </c>
      <c r="G1" s="20" t="s">
        <v>215</v>
      </c>
      <c r="H1" s="21" t="s">
        <v>242</v>
      </c>
      <c r="I1" s="22" t="s">
        <v>216</v>
      </c>
      <c r="J1" s="23" t="s">
        <v>217</v>
      </c>
    </row>
    <row r="2" spans="1:10" ht="187" x14ac:dyDescent="0.2">
      <c r="A2" s="10" t="s">
        <v>247</v>
      </c>
      <c r="B2" s="10">
        <v>2018</v>
      </c>
      <c r="C2" s="10"/>
      <c r="D2" s="10" t="s">
        <v>211</v>
      </c>
      <c r="E2" s="10"/>
      <c r="F2" s="12" t="s">
        <v>16</v>
      </c>
      <c r="G2" s="26" t="s">
        <v>245</v>
      </c>
      <c r="H2" s="26" t="s">
        <v>244</v>
      </c>
      <c r="I2" s="26" t="s">
        <v>244</v>
      </c>
      <c r="J2" s="26" t="s">
        <v>245</v>
      </c>
    </row>
    <row r="3" spans="1:10" ht="119" x14ac:dyDescent="0.2">
      <c r="A3" s="10" t="s">
        <v>4</v>
      </c>
      <c r="B3" s="10">
        <v>2018</v>
      </c>
      <c r="C3" s="10"/>
      <c r="D3" s="10" t="s">
        <v>211</v>
      </c>
      <c r="E3" s="10"/>
      <c r="F3" s="12" t="s">
        <v>5</v>
      </c>
      <c r="G3" s="26" t="s">
        <v>244</v>
      </c>
      <c r="H3" s="26" t="s">
        <v>245</v>
      </c>
      <c r="I3" s="26" t="s">
        <v>245</v>
      </c>
      <c r="J3" s="26" t="s">
        <v>245</v>
      </c>
    </row>
    <row r="4" spans="1:10" ht="119" x14ac:dyDescent="0.2">
      <c r="A4" s="10" t="s">
        <v>6</v>
      </c>
      <c r="B4" s="10">
        <v>2018</v>
      </c>
      <c r="C4" s="10"/>
      <c r="D4" s="10" t="s">
        <v>211</v>
      </c>
      <c r="E4" s="10"/>
      <c r="F4" s="12" t="s">
        <v>7</v>
      </c>
      <c r="G4" s="26" t="s">
        <v>245</v>
      </c>
      <c r="H4" s="26" t="s">
        <v>244</v>
      </c>
      <c r="I4" s="26" t="s">
        <v>245</v>
      </c>
      <c r="J4" s="26" t="s">
        <v>245</v>
      </c>
    </row>
    <row r="5" spans="1:10" ht="221" x14ac:dyDescent="0.2">
      <c r="A5" s="10" t="s">
        <v>8</v>
      </c>
      <c r="B5" s="10">
        <v>2018</v>
      </c>
      <c r="C5" s="10"/>
      <c r="D5" s="10" t="s">
        <v>211</v>
      </c>
      <c r="E5" s="10"/>
      <c r="F5" s="12" t="s">
        <v>9</v>
      </c>
      <c r="G5" s="26" t="s">
        <v>244</v>
      </c>
      <c r="H5" s="26" t="s">
        <v>245</v>
      </c>
      <c r="I5" s="26" t="s">
        <v>245</v>
      </c>
      <c r="J5" s="26" t="s">
        <v>245</v>
      </c>
    </row>
    <row r="6" spans="1:10" ht="289" x14ac:dyDescent="0.2">
      <c r="A6" s="10" t="s">
        <v>248</v>
      </c>
      <c r="B6" s="10">
        <v>2018</v>
      </c>
      <c r="C6" s="10"/>
      <c r="D6" s="10" t="s">
        <v>211</v>
      </c>
      <c r="E6" s="10"/>
      <c r="F6" s="12" t="s">
        <v>23</v>
      </c>
      <c r="G6" s="26" t="s">
        <v>244</v>
      </c>
      <c r="H6" s="26" t="s">
        <v>244</v>
      </c>
      <c r="I6" s="26" t="s">
        <v>245</v>
      </c>
      <c r="J6" s="26" t="s">
        <v>245</v>
      </c>
    </row>
    <row r="7" spans="1:10" ht="119" x14ac:dyDescent="0.2">
      <c r="A7" s="10" t="s">
        <v>10</v>
      </c>
      <c r="B7" s="10">
        <v>2018</v>
      </c>
      <c r="C7" s="10"/>
      <c r="D7" s="10" t="s">
        <v>211</v>
      </c>
      <c r="E7" s="10"/>
      <c r="F7" s="12" t="s">
        <v>11</v>
      </c>
      <c r="G7" s="26" t="s">
        <v>245</v>
      </c>
      <c r="H7" s="26" t="s">
        <v>245</v>
      </c>
      <c r="I7" s="26" t="s">
        <v>245</v>
      </c>
      <c r="J7" s="26" t="s">
        <v>245</v>
      </c>
    </row>
    <row r="8" spans="1:10" ht="204" x14ac:dyDescent="0.2">
      <c r="A8" s="10" t="s">
        <v>249</v>
      </c>
      <c r="B8" s="10">
        <v>2018</v>
      </c>
      <c r="C8" s="10"/>
      <c r="D8" s="10" t="s">
        <v>212</v>
      </c>
      <c r="E8" s="10"/>
      <c r="F8" s="12" t="s">
        <v>3</v>
      </c>
      <c r="G8" s="26" t="s">
        <v>244</v>
      </c>
      <c r="H8" s="26" t="s">
        <v>244</v>
      </c>
      <c r="I8" s="26" t="s">
        <v>244</v>
      </c>
      <c r="J8" s="26" t="s">
        <v>245</v>
      </c>
    </row>
    <row r="9" spans="1:10" ht="372" x14ac:dyDescent="0.2">
      <c r="A9" s="10" t="s">
        <v>13</v>
      </c>
      <c r="B9" s="10">
        <v>2018</v>
      </c>
      <c r="C9" s="10"/>
      <c r="D9" s="10" t="s">
        <v>212</v>
      </c>
      <c r="E9" s="10"/>
      <c r="F9" s="12" t="s">
        <v>14</v>
      </c>
      <c r="G9" s="26" t="s">
        <v>244</v>
      </c>
      <c r="H9" s="26" t="s">
        <v>244</v>
      </c>
      <c r="I9" s="26" t="s">
        <v>245</v>
      </c>
      <c r="J9" s="26" t="s">
        <v>244</v>
      </c>
    </row>
    <row r="10" spans="1:10" ht="388" x14ac:dyDescent="0.2">
      <c r="A10" s="10" t="s">
        <v>17</v>
      </c>
      <c r="B10" s="10">
        <v>2018</v>
      </c>
      <c r="C10" s="10"/>
      <c r="D10" s="10" t="s">
        <v>212</v>
      </c>
      <c r="E10" s="10"/>
      <c r="F10" s="12" t="s">
        <v>18</v>
      </c>
      <c r="G10" s="26" t="s">
        <v>245</v>
      </c>
      <c r="H10" s="26" t="s">
        <v>244</v>
      </c>
      <c r="I10" s="26" t="s">
        <v>245</v>
      </c>
      <c r="J10" s="26" t="s">
        <v>245</v>
      </c>
    </row>
    <row r="11" spans="1:10" ht="409.6" x14ac:dyDescent="0.2">
      <c r="A11" s="10" t="s">
        <v>19</v>
      </c>
      <c r="B11" s="10">
        <v>2018</v>
      </c>
      <c r="C11" s="10"/>
      <c r="D11" s="10" t="s">
        <v>212</v>
      </c>
      <c r="E11" s="10"/>
      <c r="F11" s="12" t="s">
        <v>20</v>
      </c>
      <c r="G11" s="26" t="s">
        <v>244</v>
      </c>
      <c r="H11" s="26" t="s">
        <v>244</v>
      </c>
      <c r="I11" s="26" t="s">
        <v>244</v>
      </c>
      <c r="J11" s="26" t="s">
        <v>245</v>
      </c>
    </row>
    <row r="12" spans="1:10" ht="409.6" x14ac:dyDescent="0.2">
      <c r="A12" s="10" t="s">
        <v>173</v>
      </c>
      <c r="B12" s="10">
        <v>2018</v>
      </c>
      <c r="C12" s="10"/>
      <c r="D12" s="10" t="s">
        <v>212</v>
      </c>
      <c r="E12" s="10"/>
      <c r="F12" s="12" t="s">
        <v>12</v>
      </c>
      <c r="G12" s="26" t="s">
        <v>244</v>
      </c>
      <c r="H12" s="26" t="s">
        <v>244</v>
      </c>
      <c r="I12" s="26" t="s">
        <v>244</v>
      </c>
      <c r="J12" s="26" t="s">
        <v>245</v>
      </c>
    </row>
    <row r="13" spans="1:10" ht="340" x14ac:dyDescent="0.2">
      <c r="A13" s="10" t="s">
        <v>24</v>
      </c>
      <c r="B13" s="10">
        <v>2018</v>
      </c>
      <c r="C13" s="10"/>
      <c r="D13" s="10" t="s">
        <v>212</v>
      </c>
      <c r="E13" s="10"/>
      <c r="F13" s="12" t="s">
        <v>25</v>
      </c>
      <c r="G13" s="26" t="s">
        <v>245</v>
      </c>
      <c r="H13" s="26" t="s">
        <v>244</v>
      </c>
      <c r="I13" s="26" t="s">
        <v>245</v>
      </c>
      <c r="J13" s="26" t="s">
        <v>245</v>
      </c>
    </row>
    <row r="14" spans="1:10" ht="289" x14ac:dyDescent="0.2">
      <c r="A14" s="10" t="s">
        <v>26</v>
      </c>
      <c r="B14" s="10">
        <v>2018</v>
      </c>
      <c r="C14" s="10"/>
      <c r="D14" s="10" t="s">
        <v>212</v>
      </c>
      <c r="E14" s="10"/>
      <c r="F14" s="12" t="s">
        <v>27</v>
      </c>
      <c r="G14" s="26" t="s">
        <v>244</v>
      </c>
      <c r="H14" s="26" t="s">
        <v>244</v>
      </c>
      <c r="I14" s="26" t="s">
        <v>244</v>
      </c>
      <c r="J14" s="26" t="s">
        <v>245</v>
      </c>
    </row>
    <row r="15" spans="1:10" ht="204" x14ac:dyDescent="0.2">
      <c r="A15" s="10" t="s">
        <v>2</v>
      </c>
      <c r="B15" s="10">
        <v>2019</v>
      </c>
      <c r="C15" s="10"/>
      <c r="D15" s="10" t="s">
        <v>211</v>
      </c>
      <c r="E15" s="10"/>
      <c r="F15" s="12" t="s">
        <v>28</v>
      </c>
      <c r="G15" s="26" t="s">
        <v>245</v>
      </c>
      <c r="H15" s="26" t="s">
        <v>244</v>
      </c>
      <c r="I15" s="26" t="s">
        <v>245</v>
      </c>
      <c r="J15" s="26" t="s">
        <v>245</v>
      </c>
    </row>
    <row r="16" spans="1:10" ht="187" x14ac:dyDescent="0.2">
      <c r="A16" s="10" t="s">
        <v>250</v>
      </c>
      <c r="B16" s="10">
        <v>2019</v>
      </c>
      <c r="C16" s="10"/>
      <c r="D16" s="10" t="s">
        <v>211</v>
      </c>
      <c r="E16" s="10"/>
      <c r="F16" s="12" t="s">
        <v>71</v>
      </c>
      <c r="G16" s="26" t="s">
        <v>244</v>
      </c>
      <c r="H16" s="26" t="s">
        <v>244</v>
      </c>
      <c r="I16" s="26" t="s">
        <v>245</v>
      </c>
      <c r="J16" s="26" t="s">
        <v>245</v>
      </c>
    </row>
    <row r="17" spans="1:10" ht="170" x14ac:dyDescent="0.2">
      <c r="A17" s="10" t="s">
        <v>251</v>
      </c>
      <c r="B17" s="10">
        <v>2019</v>
      </c>
      <c r="C17" s="10"/>
      <c r="D17" s="10" t="s">
        <v>211</v>
      </c>
      <c r="E17" s="10"/>
      <c r="F17" s="12" t="s">
        <v>72</v>
      </c>
      <c r="G17" s="26" t="s">
        <v>245</v>
      </c>
      <c r="H17" s="26" t="s">
        <v>244</v>
      </c>
      <c r="I17" s="26" t="s">
        <v>244</v>
      </c>
      <c r="J17" s="26" t="s">
        <v>245</v>
      </c>
    </row>
    <row r="18" spans="1:10" ht="170" x14ac:dyDescent="0.2">
      <c r="A18" s="10" t="s">
        <v>252</v>
      </c>
      <c r="B18" s="10">
        <v>2019</v>
      </c>
      <c r="C18" s="10"/>
      <c r="D18" s="10" t="s">
        <v>211</v>
      </c>
      <c r="E18" s="10"/>
      <c r="F18" s="12" t="s">
        <v>74</v>
      </c>
      <c r="G18" s="26" t="s">
        <v>244</v>
      </c>
      <c r="H18" s="26" t="s">
        <v>245</v>
      </c>
      <c r="I18" s="26" t="s">
        <v>245</v>
      </c>
      <c r="J18" s="26" t="s">
        <v>244</v>
      </c>
    </row>
    <row r="19" spans="1:10" ht="170" x14ac:dyDescent="0.2">
      <c r="A19" s="10" t="s">
        <v>253</v>
      </c>
      <c r="B19" s="10">
        <v>2019</v>
      </c>
      <c r="C19" s="10"/>
      <c r="D19" s="10" t="s">
        <v>211</v>
      </c>
      <c r="E19" s="10"/>
      <c r="F19" s="12" t="s">
        <v>79</v>
      </c>
      <c r="G19" s="26" t="s">
        <v>245</v>
      </c>
      <c r="H19" s="26" t="s">
        <v>244</v>
      </c>
      <c r="I19" s="26" t="s">
        <v>245</v>
      </c>
      <c r="J19" s="26" t="s">
        <v>245</v>
      </c>
    </row>
    <row r="20" spans="1:10" ht="340" x14ac:dyDescent="0.2">
      <c r="A20" s="10" t="s">
        <v>6</v>
      </c>
      <c r="B20" s="10">
        <v>2019</v>
      </c>
      <c r="C20" s="10"/>
      <c r="D20" s="10" t="s">
        <v>211</v>
      </c>
      <c r="E20" s="10"/>
      <c r="F20" s="12" t="s">
        <v>96</v>
      </c>
      <c r="G20" s="26" t="s">
        <v>244</v>
      </c>
      <c r="H20" s="26" t="s">
        <v>244</v>
      </c>
      <c r="I20" s="26" t="s">
        <v>245</v>
      </c>
      <c r="J20" s="26" t="s">
        <v>245</v>
      </c>
    </row>
    <row r="21" spans="1:10" ht="272" x14ac:dyDescent="0.2">
      <c r="A21" s="10" t="s">
        <v>254</v>
      </c>
      <c r="B21" s="10">
        <v>2019</v>
      </c>
      <c r="C21" s="10"/>
      <c r="D21" s="10" t="s">
        <v>211</v>
      </c>
      <c r="E21" s="10"/>
      <c r="F21" s="12" t="s">
        <v>103</v>
      </c>
      <c r="G21" s="26" t="s">
        <v>244</v>
      </c>
      <c r="H21" s="26" t="s">
        <v>244</v>
      </c>
      <c r="I21" s="26" t="s">
        <v>245</v>
      </c>
      <c r="J21" s="26" t="s">
        <v>245</v>
      </c>
    </row>
    <row r="22" spans="1:10" ht="238" x14ac:dyDescent="0.2">
      <c r="A22" s="10" t="s">
        <v>32</v>
      </c>
      <c r="B22" s="10">
        <v>2019</v>
      </c>
      <c r="C22" s="10"/>
      <c r="D22" s="10" t="s">
        <v>211</v>
      </c>
      <c r="E22" s="10"/>
      <c r="F22" s="12" t="s">
        <v>33</v>
      </c>
      <c r="G22" s="26" t="s">
        <v>244</v>
      </c>
      <c r="H22" s="26" t="s">
        <v>245</v>
      </c>
      <c r="I22" s="26" t="s">
        <v>245</v>
      </c>
      <c r="J22" s="26" t="s">
        <v>245</v>
      </c>
    </row>
    <row r="23" spans="1:10" ht="187" x14ac:dyDescent="0.2">
      <c r="A23" s="10" t="s">
        <v>8</v>
      </c>
      <c r="B23" s="10">
        <v>2019</v>
      </c>
      <c r="C23" s="10"/>
      <c r="D23" s="10" t="s">
        <v>211</v>
      </c>
      <c r="E23" s="10"/>
      <c r="F23" s="12" t="s">
        <v>35</v>
      </c>
      <c r="G23" s="26" t="s">
        <v>245</v>
      </c>
      <c r="H23" s="26" t="s">
        <v>244</v>
      </c>
      <c r="I23" s="26" t="s">
        <v>245</v>
      </c>
      <c r="J23" s="26" t="s">
        <v>245</v>
      </c>
    </row>
    <row r="24" spans="1:10" ht="238" x14ac:dyDescent="0.2">
      <c r="A24" s="10" t="s">
        <v>36</v>
      </c>
      <c r="B24" s="10">
        <v>2019</v>
      </c>
      <c r="C24" s="10"/>
      <c r="D24" s="10" t="s">
        <v>211</v>
      </c>
      <c r="E24" s="10"/>
      <c r="F24" s="12" t="s">
        <v>37</v>
      </c>
      <c r="G24" s="26" t="s">
        <v>244</v>
      </c>
      <c r="H24" s="26" t="s">
        <v>244</v>
      </c>
      <c r="I24" s="26" t="s">
        <v>244</v>
      </c>
      <c r="J24" s="26" t="s">
        <v>245</v>
      </c>
    </row>
    <row r="25" spans="1:10" ht="409.6" x14ac:dyDescent="0.2">
      <c r="A25" s="10" t="s">
        <v>255</v>
      </c>
      <c r="B25" s="10">
        <v>2019</v>
      </c>
      <c r="C25" s="10"/>
      <c r="D25" s="10" t="s">
        <v>211</v>
      </c>
      <c r="E25" s="10"/>
      <c r="F25" s="12" t="s">
        <v>114</v>
      </c>
      <c r="G25" s="26" t="s">
        <v>244</v>
      </c>
      <c r="H25" s="26" t="s">
        <v>244</v>
      </c>
      <c r="I25" s="26" t="s">
        <v>244</v>
      </c>
      <c r="J25" s="26" t="s">
        <v>245</v>
      </c>
    </row>
    <row r="26" spans="1:10" ht="187" x14ac:dyDescent="0.2">
      <c r="A26" s="10" t="s">
        <v>256</v>
      </c>
      <c r="B26" s="10">
        <v>2019</v>
      </c>
      <c r="C26" s="10"/>
      <c r="D26" s="10" t="s">
        <v>211</v>
      </c>
      <c r="E26" s="10"/>
      <c r="F26" s="12" t="s">
        <v>119</v>
      </c>
      <c r="G26" s="26" t="s">
        <v>245</v>
      </c>
      <c r="H26" s="26" t="s">
        <v>244</v>
      </c>
      <c r="I26" s="26" t="s">
        <v>245</v>
      </c>
      <c r="J26" s="26" t="s">
        <v>245</v>
      </c>
    </row>
    <row r="27" spans="1:10" ht="272" x14ac:dyDescent="0.2">
      <c r="A27" s="10" t="s">
        <v>257</v>
      </c>
      <c r="B27" s="10">
        <v>2019</v>
      </c>
      <c r="C27" s="10"/>
      <c r="D27" s="10" t="s">
        <v>211</v>
      </c>
      <c r="E27" s="10"/>
      <c r="F27" s="12" t="s">
        <v>120</v>
      </c>
      <c r="G27" s="26" t="s">
        <v>244</v>
      </c>
      <c r="H27" s="26" t="s">
        <v>244</v>
      </c>
      <c r="I27" s="26" t="s">
        <v>245</v>
      </c>
      <c r="J27" s="26" t="s">
        <v>245</v>
      </c>
    </row>
    <row r="28" spans="1:10" ht="255" x14ac:dyDescent="0.2">
      <c r="A28" s="10" t="s">
        <v>258</v>
      </c>
      <c r="B28" s="10">
        <v>2019</v>
      </c>
      <c r="C28" s="10"/>
      <c r="D28" s="10" t="s">
        <v>211</v>
      </c>
      <c r="E28" s="10"/>
      <c r="F28" s="12" t="s">
        <v>139</v>
      </c>
      <c r="G28" s="26" t="s">
        <v>244</v>
      </c>
      <c r="H28" s="26" t="s">
        <v>244</v>
      </c>
      <c r="I28" s="26" t="s">
        <v>245</v>
      </c>
      <c r="J28" s="26" t="s">
        <v>245</v>
      </c>
    </row>
    <row r="29" spans="1:10" ht="204" x14ac:dyDescent="0.2">
      <c r="A29" s="10" t="s">
        <v>259</v>
      </c>
      <c r="B29" s="10">
        <v>2019</v>
      </c>
      <c r="C29" s="10"/>
      <c r="D29" s="10" t="s">
        <v>211</v>
      </c>
      <c r="E29" s="10"/>
      <c r="F29" s="12" t="s">
        <v>150</v>
      </c>
      <c r="G29" s="26" t="s">
        <v>244</v>
      </c>
      <c r="H29" s="26" t="s">
        <v>244</v>
      </c>
      <c r="I29" s="26" t="s">
        <v>245</v>
      </c>
      <c r="J29" s="26" t="s">
        <v>245</v>
      </c>
    </row>
    <row r="30" spans="1:10" ht="238" x14ac:dyDescent="0.2">
      <c r="A30" s="10" t="s">
        <v>260</v>
      </c>
      <c r="B30" s="10">
        <v>2019</v>
      </c>
      <c r="C30" s="10"/>
      <c r="D30" s="10" t="s">
        <v>211</v>
      </c>
      <c r="E30" s="10"/>
      <c r="F30" s="12" t="s">
        <v>154</v>
      </c>
      <c r="G30" s="26" t="s">
        <v>244</v>
      </c>
      <c r="H30" s="26" t="s">
        <v>244</v>
      </c>
      <c r="I30" s="26" t="s">
        <v>245</v>
      </c>
      <c r="J30" s="26" t="s">
        <v>245</v>
      </c>
    </row>
    <row r="31" spans="1:10" ht="187" x14ac:dyDescent="0.2">
      <c r="A31" s="10" t="s">
        <v>261</v>
      </c>
      <c r="B31" s="10">
        <v>2019</v>
      </c>
      <c r="C31" s="10"/>
      <c r="D31" s="10" t="s">
        <v>211</v>
      </c>
      <c r="E31" s="10"/>
      <c r="F31" s="12" t="s">
        <v>155</v>
      </c>
      <c r="G31" s="26" t="s">
        <v>244</v>
      </c>
      <c r="H31" s="26" t="s">
        <v>244</v>
      </c>
      <c r="I31" s="26" t="s">
        <v>245</v>
      </c>
      <c r="J31" s="26" t="s">
        <v>245</v>
      </c>
    </row>
    <row r="32" spans="1:10" ht="409.6" x14ac:dyDescent="0.2">
      <c r="A32" s="10" t="s">
        <v>262</v>
      </c>
      <c r="B32" s="10">
        <v>2019</v>
      </c>
      <c r="C32" s="10"/>
      <c r="D32" s="10" t="s">
        <v>211</v>
      </c>
      <c r="E32" s="10"/>
      <c r="F32" s="12" t="s">
        <v>166</v>
      </c>
      <c r="G32" s="26" t="s">
        <v>244</v>
      </c>
      <c r="H32" s="26" t="s">
        <v>244</v>
      </c>
      <c r="I32" s="26" t="s">
        <v>245</v>
      </c>
      <c r="J32" s="26" t="s">
        <v>245</v>
      </c>
    </row>
    <row r="33" spans="1:10" ht="323" x14ac:dyDescent="0.2">
      <c r="A33" s="10" t="s">
        <v>263</v>
      </c>
      <c r="B33" s="10">
        <v>2019</v>
      </c>
      <c r="C33" s="10"/>
      <c r="D33" s="10" t="s">
        <v>211</v>
      </c>
      <c r="E33" s="10"/>
      <c r="F33" s="12" t="s">
        <v>183</v>
      </c>
      <c r="G33" s="26" t="s">
        <v>244</v>
      </c>
      <c r="H33" s="26" t="s">
        <v>244</v>
      </c>
      <c r="I33" s="26" t="s">
        <v>245</v>
      </c>
      <c r="J33" s="26" t="s">
        <v>245</v>
      </c>
    </row>
    <row r="34" spans="1:10" ht="119" x14ac:dyDescent="0.2">
      <c r="A34" s="10" t="s">
        <v>264</v>
      </c>
      <c r="B34" s="10">
        <v>2019</v>
      </c>
      <c r="C34" s="10"/>
      <c r="D34" s="10" t="s">
        <v>211</v>
      </c>
      <c r="E34" s="10"/>
      <c r="F34" s="12" t="s">
        <v>185</v>
      </c>
      <c r="G34" s="26" t="s">
        <v>245</v>
      </c>
      <c r="H34" s="26" t="s">
        <v>244</v>
      </c>
      <c r="I34" s="26" t="s">
        <v>245</v>
      </c>
      <c r="J34" s="26" t="s">
        <v>245</v>
      </c>
    </row>
    <row r="35" spans="1:10" ht="340" x14ac:dyDescent="0.2">
      <c r="A35" s="10" t="s">
        <v>49</v>
      </c>
      <c r="B35" s="10">
        <v>2019</v>
      </c>
      <c r="C35" s="10"/>
      <c r="D35" s="10" t="s">
        <v>211</v>
      </c>
      <c r="E35" s="10"/>
      <c r="F35" s="12" t="s">
        <v>50</v>
      </c>
      <c r="G35" s="26" t="s">
        <v>244</v>
      </c>
      <c r="H35" s="26" t="s">
        <v>244</v>
      </c>
      <c r="I35" s="26" t="s">
        <v>244</v>
      </c>
      <c r="J35" s="26" t="s">
        <v>245</v>
      </c>
    </row>
    <row r="36" spans="1:10" ht="204" x14ac:dyDescent="0.2">
      <c r="A36" s="10" t="s">
        <v>265</v>
      </c>
      <c r="B36" s="10">
        <v>2019</v>
      </c>
      <c r="C36" s="10"/>
      <c r="D36" s="10" t="s">
        <v>211</v>
      </c>
      <c r="E36" s="10"/>
      <c r="F36" s="12" t="s">
        <v>186</v>
      </c>
      <c r="G36" s="26" t="s">
        <v>245</v>
      </c>
      <c r="H36" s="26" t="s">
        <v>244</v>
      </c>
      <c r="I36" s="26" t="s">
        <v>244</v>
      </c>
      <c r="J36" s="26" t="s">
        <v>245</v>
      </c>
    </row>
    <row r="37" spans="1:10" ht="136" x14ac:dyDescent="0.2">
      <c r="A37" s="10" t="s">
        <v>266</v>
      </c>
      <c r="B37" s="10">
        <v>2019</v>
      </c>
      <c r="C37" s="10"/>
      <c r="D37" s="10" t="s">
        <v>211</v>
      </c>
      <c r="E37" s="10"/>
      <c r="F37" s="12" t="s">
        <v>191</v>
      </c>
      <c r="G37" s="26" t="s">
        <v>245</v>
      </c>
      <c r="H37" s="26" t="s">
        <v>244</v>
      </c>
      <c r="I37" s="26" t="s">
        <v>245</v>
      </c>
      <c r="J37" s="26" t="s">
        <v>245</v>
      </c>
    </row>
    <row r="38" spans="1:10" ht="306" x14ac:dyDescent="0.2">
      <c r="A38" s="10" t="s">
        <v>267</v>
      </c>
      <c r="B38" s="10">
        <v>2019</v>
      </c>
      <c r="C38" s="10"/>
      <c r="D38" s="10" t="s">
        <v>211</v>
      </c>
      <c r="E38" s="10"/>
      <c r="F38" s="12" t="s">
        <v>192</v>
      </c>
      <c r="G38" s="26" t="s">
        <v>244</v>
      </c>
      <c r="H38" s="26" t="s">
        <v>244</v>
      </c>
      <c r="I38" s="26" t="s">
        <v>244</v>
      </c>
      <c r="J38" s="26" t="s">
        <v>245</v>
      </c>
    </row>
    <row r="39" spans="1:10" ht="340" x14ac:dyDescent="0.2">
      <c r="A39" s="10" t="s">
        <v>268</v>
      </c>
      <c r="B39" s="10">
        <v>2019</v>
      </c>
      <c r="C39" s="10"/>
      <c r="D39" s="10" t="s">
        <v>211</v>
      </c>
      <c r="E39" s="10"/>
      <c r="F39" s="12" t="s">
        <v>194</v>
      </c>
      <c r="G39" s="26" t="s">
        <v>244</v>
      </c>
      <c r="H39" s="26" t="s">
        <v>244</v>
      </c>
      <c r="I39" s="26" t="s">
        <v>245</v>
      </c>
      <c r="J39" s="26" t="s">
        <v>245</v>
      </c>
    </row>
    <row r="40" spans="1:10" ht="221" x14ac:dyDescent="0.2">
      <c r="A40" s="10" t="s">
        <v>269</v>
      </c>
      <c r="B40" s="10">
        <v>2019</v>
      </c>
      <c r="C40" s="10"/>
      <c r="D40" s="10" t="s">
        <v>211</v>
      </c>
      <c r="E40" s="10"/>
      <c r="F40" s="12" t="s">
        <v>197</v>
      </c>
      <c r="G40" s="26" t="s">
        <v>244</v>
      </c>
      <c r="H40" s="26" t="s">
        <v>245</v>
      </c>
      <c r="I40" s="26" t="s">
        <v>245</v>
      </c>
      <c r="J40" s="26" t="s">
        <v>245</v>
      </c>
    </row>
    <row r="41" spans="1:10" ht="388" x14ac:dyDescent="0.2">
      <c r="A41" s="10" t="s">
        <v>270</v>
      </c>
      <c r="B41" s="10">
        <v>2019</v>
      </c>
      <c r="C41" s="10"/>
      <c r="D41" s="10" t="s">
        <v>213</v>
      </c>
      <c r="E41" s="10"/>
      <c r="F41" s="12" t="s">
        <v>312</v>
      </c>
      <c r="G41" s="26" t="s">
        <v>244</v>
      </c>
      <c r="H41" s="26" t="s">
        <v>244</v>
      </c>
      <c r="I41" s="26" t="s">
        <v>245</v>
      </c>
      <c r="J41" s="26" t="s">
        <v>245</v>
      </c>
    </row>
    <row r="42" spans="1:10" ht="409.6" x14ac:dyDescent="0.2">
      <c r="A42" s="10" t="s">
        <v>57</v>
      </c>
      <c r="B42" s="10">
        <v>2019</v>
      </c>
      <c r="C42" s="10"/>
      <c r="D42" s="10" t="s">
        <v>213</v>
      </c>
      <c r="E42" s="10"/>
      <c r="F42" s="12" t="s">
        <v>313</v>
      </c>
      <c r="G42" s="26" t="s">
        <v>245</v>
      </c>
      <c r="H42" s="26" t="s">
        <v>244</v>
      </c>
      <c r="I42" s="26" t="s">
        <v>245</v>
      </c>
      <c r="J42" s="26" t="s">
        <v>245</v>
      </c>
    </row>
    <row r="43" spans="1:10" ht="409.6" x14ac:dyDescent="0.2">
      <c r="A43" s="10" t="s">
        <v>271</v>
      </c>
      <c r="B43" s="10">
        <v>2019</v>
      </c>
      <c r="C43" s="10"/>
      <c r="D43" s="10" t="s">
        <v>213</v>
      </c>
      <c r="E43" s="10"/>
      <c r="F43" s="12" t="s">
        <v>314</v>
      </c>
      <c r="G43" s="26" t="s">
        <v>245</v>
      </c>
      <c r="H43" s="26" t="s">
        <v>244</v>
      </c>
      <c r="I43" s="26" t="s">
        <v>245</v>
      </c>
      <c r="J43" s="26" t="s">
        <v>245</v>
      </c>
    </row>
    <row r="44" spans="1:10" ht="409.6" x14ac:dyDescent="0.2">
      <c r="A44" s="10" t="s">
        <v>272</v>
      </c>
      <c r="B44" s="10">
        <v>2019</v>
      </c>
      <c r="C44" s="10"/>
      <c r="D44" s="10" t="s">
        <v>213</v>
      </c>
      <c r="E44" s="10"/>
      <c r="F44" s="12" t="s">
        <v>315</v>
      </c>
      <c r="G44" s="26" t="s">
        <v>244</v>
      </c>
      <c r="H44" s="26" t="s">
        <v>244</v>
      </c>
      <c r="I44" s="26" t="s">
        <v>245</v>
      </c>
      <c r="J44" s="26" t="s">
        <v>245</v>
      </c>
    </row>
    <row r="45" spans="1:10" ht="255" x14ac:dyDescent="0.2">
      <c r="A45" s="10" t="s">
        <v>273</v>
      </c>
      <c r="B45" s="10">
        <v>2019</v>
      </c>
      <c r="C45" s="10"/>
      <c r="D45" s="10" t="s">
        <v>213</v>
      </c>
      <c r="E45" s="10"/>
      <c r="F45" s="12" t="s">
        <v>316</v>
      </c>
      <c r="G45" s="26" t="s">
        <v>245</v>
      </c>
      <c r="H45" s="26" t="s">
        <v>245</v>
      </c>
      <c r="I45" s="26" t="s">
        <v>245</v>
      </c>
      <c r="J45" s="26" t="s">
        <v>245</v>
      </c>
    </row>
    <row r="46" spans="1:10" ht="404" x14ac:dyDescent="0.2">
      <c r="A46" s="10" t="s">
        <v>13</v>
      </c>
      <c r="B46" s="10">
        <v>2019</v>
      </c>
      <c r="C46" s="10"/>
      <c r="D46" s="10" t="s">
        <v>212</v>
      </c>
      <c r="E46" s="10"/>
      <c r="F46" s="12" t="s">
        <v>62</v>
      </c>
      <c r="G46" s="26" t="s">
        <v>245</v>
      </c>
      <c r="H46" s="26" t="s">
        <v>244</v>
      </c>
      <c r="I46" s="26" t="s">
        <v>244</v>
      </c>
      <c r="J46" s="26" t="s">
        <v>245</v>
      </c>
    </row>
    <row r="47" spans="1:10" ht="153" x14ac:dyDescent="0.2">
      <c r="A47" s="10" t="s">
        <v>63</v>
      </c>
      <c r="B47" s="10">
        <v>2019</v>
      </c>
      <c r="C47" s="10"/>
      <c r="D47" s="10" t="s">
        <v>212</v>
      </c>
      <c r="E47" s="10"/>
      <c r="F47" s="12" t="s">
        <v>64</v>
      </c>
      <c r="G47" s="26" t="s">
        <v>245</v>
      </c>
      <c r="H47" s="26" t="s">
        <v>244</v>
      </c>
      <c r="I47" s="26" t="s">
        <v>245</v>
      </c>
      <c r="J47" s="26" t="s">
        <v>245</v>
      </c>
    </row>
    <row r="48" spans="1:10" ht="255" x14ac:dyDescent="0.2">
      <c r="A48" s="10" t="s">
        <v>65</v>
      </c>
      <c r="B48" s="10">
        <v>2019</v>
      </c>
      <c r="C48" s="10"/>
      <c r="D48" s="10" t="s">
        <v>212</v>
      </c>
      <c r="E48" s="10"/>
      <c r="F48" s="12" t="s">
        <v>66</v>
      </c>
      <c r="G48" s="26" t="s">
        <v>244</v>
      </c>
      <c r="H48" s="26" t="s">
        <v>245</v>
      </c>
      <c r="I48" s="26" t="s">
        <v>244</v>
      </c>
      <c r="J48" s="26" t="s">
        <v>245</v>
      </c>
    </row>
    <row r="49" spans="1:10" ht="356" x14ac:dyDescent="0.2">
      <c r="A49" s="10" t="s">
        <v>274</v>
      </c>
      <c r="B49" s="10">
        <v>2019</v>
      </c>
      <c r="C49" s="10"/>
      <c r="D49" s="10" t="s">
        <v>212</v>
      </c>
      <c r="E49" s="10"/>
      <c r="F49" s="12" t="s">
        <v>203</v>
      </c>
      <c r="G49" s="26" t="s">
        <v>244</v>
      </c>
      <c r="H49" s="26" t="s">
        <v>245</v>
      </c>
      <c r="I49" s="26" t="s">
        <v>245</v>
      </c>
      <c r="J49" s="26" t="s">
        <v>245</v>
      </c>
    </row>
    <row r="50" spans="1:10" ht="356" x14ac:dyDescent="0.2">
      <c r="A50" s="10" t="s">
        <v>67</v>
      </c>
      <c r="B50" s="10">
        <v>2019</v>
      </c>
      <c r="C50" s="10"/>
      <c r="D50" s="10" t="s">
        <v>212</v>
      </c>
      <c r="E50" s="10"/>
      <c r="F50" s="12" t="s">
        <v>68</v>
      </c>
      <c r="G50" s="26" t="s">
        <v>245</v>
      </c>
      <c r="H50" s="26" t="s">
        <v>244</v>
      </c>
      <c r="I50" s="26" t="s">
        <v>245</v>
      </c>
      <c r="J50" s="26" t="s">
        <v>245</v>
      </c>
    </row>
    <row r="51" spans="1:10" ht="323" x14ac:dyDescent="0.2">
      <c r="A51" s="10" t="s">
        <v>69</v>
      </c>
      <c r="B51" s="10">
        <v>2019</v>
      </c>
      <c r="C51" s="10"/>
      <c r="D51" s="10" t="s">
        <v>212</v>
      </c>
      <c r="E51" s="10"/>
      <c r="F51" s="12" t="s">
        <v>70</v>
      </c>
      <c r="G51" s="26" t="s">
        <v>244</v>
      </c>
      <c r="H51" s="26" t="s">
        <v>245</v>
      </c>
      <c r="I51" s="26" t="s">
        <v>244</v>
      </c>
      <c r="J51" s="26" t="s">
        <v>245</v>
      </c>
    </row>
    <row r="52" spans="1:10" ht="272" x14ac:dyDescent="0.2">
      <c r="A52" s="10" t="s">
        <v>275</v>
      </c>
      <c r="B52" s="10">
        <v>2019</v>
      </c>
      <c r="C52" s="10"/>
      <c r="D52" s="10" t="s">
        <v>212</v>
      </c>
      <c r="E52" s="10"/>
      <c r="F52" s="12" t="s">
        <v>29</v>
      </c>
      <c r="G52" s="26" t="s">
        <v>245</v>
      </c>
      <c r="H52" s="26" t="s">
        <v>244</v>
      </c>
      <c r="I52" s="26" t="s">
        <v>244</v>
      </c>
      <c r="J52" s="26" t="s">
        <v>245</v>
      </c>
    </row>
    <row r="53" spans="1:10" ht="388" x14ac:dyDescent="0.2">
      <c r="A53" s="10" t="s">
        <v>276</v>
      </c>
      <c r="B53" s="10">
        <v>2019</v>
      </c>
      <c r="C53" s="10"/>
      <c r="D53" s="10" t="s">
        <v>212</v>
      </c>
      <c r="E53" s="10"/>
      <c r="F53" s="12" t="s">
        <v>30</v>
      </c>
      <c r="G53" s="26" t="s">
        <v>244</v>
      </c>
      <c r="H53" s="26" t="s">
        <v>244</v>
      </c>
      <c r="I53" s="26" t="s">
        <v>245</v>
      </c>
      <c r="J53" s="26" t="s">
        <v>245</v>
      </c>
    </row>
    <row r="54" spans="1:10" ht="409.6" x14ac:dyDescent="0.2">
      <c r="A54" s="10" t="s">
        <v>15</v>
      </c>
      <c r="B54" s="10">
        <v>2019</v>
      </c>
      <c r="C54" s="10"/>
      <c r="D54" s="10" t="s">
        <v>212</v>
      </c>
      <c r="E54" s="10"/>
      <c r="F54" s="12" t="s">
        <v>73</v>
      </c>
      <c r="G54" s="26" t="s">
        <v>245</v>
      </c>
      <c r="H54" s="26" t="s">
        <v>244</v>
      </c>
      <c r="I54" s="26" t="s">
        <v>245</v>
      </c>
      <c r="J54" s="26" t="s">
        <v>245</v>
      </c>
    </row>
    <row r="55" spans="1:10" ht="323" x14ac:dyDescent="0.2">
      <c r="A55" s="10" t="s">
        <v>277</v>
      </c>
      <c r="B55" s="10">
        <v>2019</v>
      </c>
      <c r="C55" s="10"/>
      <c r="D55" s="10" t="s">
        <v>212</v>
      </c>
      <c r="E55" s="10"/>
      <c r="F55" s="12" t="s">
        <v>31</v>
      </c>
      <c r="G55" s="26" t="s">
        <v>244</v>
      </c>
      <c r="H55" s="26" t="s">
        <v>244</v>
      </c>
      <c r="I55" s="26" t="s">
        <v>244</v>
      </c>
      <c r="J55" s="26" t="s">
        <v>245</v>
      </c>
    </row>
    <row r="56" spans="1:10" ht="306" x14ac:dyDescent="0.2">
      <c r="A56" s="10" t="s">
        <v>75</v>
      </c>
      <c r="B56" s="10">
        <v>2019</v>
      </c>
      <c r="C56" s="10"/>
      <c r="D56" s="10" t="s">
        <v>212</v>
      </c>
      <c r="E56" s="10"/>
      <c r="F56" s="12" t="s">
        <v>76</v>
      </c>
      <c r="G56" s="26" t="s">
        <v>245</v>
      </c>
      <c r="H56" s="26" t="s">
        <v>245</v>
      </c>
      <c r="I56" s="26" t="s">
        <v>244</v>
      </c>
      <c r="J56" s="26" t="s">
        <v>244</v>
      </c>
    </row>
    <row r="57" spans="1:10" ht="306" x14ac:dyDescent="0.2">
      <c r="A57" s="10" t="s">
        <v>77</v>
      </c>
      <c r="B57" s="10">
        <v>2019</v>
      </c>
      <c r="C57" s="10"/>
      <c r="D57" s="10" t="s">
        <v>212</v>
      </c>
      <c r="E57" s="10"/>
      <c r="F57" s="12" t="s">
        <v>78</v>
      </c>
      <c r="G57" s="26" t="s">
        <v>244</v>
      </c>
      <c r="H57" s="26" t="s">
        <v>244</v>
      </c>
      <c r="I57" s="26" t="s">
        <v>245</v>
      </c>
      <c r="J57" s="26" t="s">
        <v>245</v>
      </c>
    </row>
    <row r="58" spans="1:10" ht="238" x14ac:dyDescent="0.2">
      <c r="A58" s="10" t="s">
        <v>278</v>
      </c>
      <c r="B58" s="10">
        <v>2019</v>
      </c>
      <c r="C58" s="10"/>
      <c r="D58" s="10" t="s">
        <v>212</v>
      </c>
      <c r="E58" s="10"/>
      <c r="F58" s="12" t="s">
        <v>204</v>
      </c>
      <c r="G58" s="26" t="s">
        <v>245</v>
      </c>
      <c r="H58" s="26" t="s">
        <v>244</v>
      </c>
      <c r="I58" s="26" t="s">
        <v>245</v>
      </c>
      <c r="J58" s="26" t="s">
        <v>245</v>
      </c>
    </row>
    <row r="59" spans="1:10" ht="340" x14ac:dyDescent="0.2">
      <c r="A59" s="10" t="s">
        <v>80</v>
      </c>
      <c r="B59" s="10">
        <v>2019</v>
      </c>
      <c r="C59" s="10"/>
      <c r="D59" s="10" t="s">
        <v>212</v>
      </c>
      <c r="E59" s="10"/>
      <c r="F59" s="12" t="s">
        <v>81</v>
      </c>
      <c r="G59" s="26" t="s">
        <v>244</v>
      </c>
      <c r="H59" s="26" t="s">
        <v>245</v>
      </c>
      <c r="I59" s="26" t="s">
        <v>245</v>
      </c>
      <c r="J59" s="26" t="s">
        <v>245</v>
      </c>
    </row>
    <row r="60" spans="1:10" ht="289" x14ac:dyDescent="0.2">
      <c r="A60" s="10" t="s">
        <v>279</v>
      </c>
      <c r="B60" s="10">
        <v>2019</v>
      </c>
      <c r="C60" s="10"/>
      <c r="D60" s="10" t="s">
        <v>212</v>
      </c>
      <c r="E60" s="10"/>
      <c r="F60" s="12" t="s">
        <v>58</v>
      </c>
      <c r="G60" s="26" t="s">
        <v>244</v>
      </c>
      <c r="H60" s="26" t="s">
        <v>244</v>
      </c>
      <c r="I60" s="26" t="s">
        <v>245</v>
      </c>
      <c r="J60" s="26" t="s">
        <v>245</v>
      </c>
    </row>
    <row r="61" spans="1:10" ht="204" x14ac:dyDescent="0.2">
      <c r="A61" s="10" t="s">
        <v>280</v>
      </c>
      <c r="B61" s="10">
        <v>2019</v>
      </c>
      <c r="C61" s="10"/>
      <c r="D61" s="10" t="s">
        <v>212</v>
      </c>
      <c r="E61" s="10"/>
      <c r="F61" s="12" t="s">
        <v>202</v>
      </c>
      <c r="G61" s="26" t="s">
        <v>245</v>
      </c>
      <c r="H61" s="26" t="s">
        <v>244</v>
      </c>
      <c r="I61" s="26" t="s">
        <v>244</v>
      </c>
      <c r="J61" s="26" t="s">
        <v>245</v>
      </c>
    </row>
    <row r="62" spans="1:10" ht="255" x14ac:dyDescent="0.2">
      <c r="A62" s="10" t="s">
        <v>82</v>
      </c>
      <c r="B62" s="10">
        <v>2019</v>
      </c>
      <c r="C62" s="10"/>
      <c r="D62" s="10" t="s">
        <v>212</v>
      </c>
      <c r="E62" s="10"/>
      <c r="F62" s="12" t="s">
        <v>83</v>
      </c>
      <c r="G62" s="26" t="s">
        <v>245</v>
      </c>
      <c r="H62" s="26" t="s">
        <v>244</v>
      </c>
      <c r="I62" s="26" t="s">
        <v>245</v>
      </c>
      <c r="J62" s="26" t="s">
        <v>245</v>
      </c>
    </row>
    <row r="63" spans="1:10" ht="372" x14ac:dyDescent="0.2">
      <c r="A63" s="10" t="s">
        <v>84</v>
      </c>
      <c r="B63" s="10">
        <v>2019</v>
      </c>
      <c r="C63" s="10"/>
      <c r="D63" s="10" t="s">
        <v>212</v>
      </c>
      <c r="E63" s="10"/>
      <c r="F63" s="12" t="s">
        <v>85</v>
      </c>
      <c r="G63" s="26" t="s">
        <v>244</v>
      </c>
      <c r="H63" s="26" t="s">
        <v>244</v>
      </c>
      <c r="I63" s="26" t="s">
        <v>245</v>
      </c>
      <c r="J63" s="26" t="s">
        <v>245</v>
      </c>
    </row>
    <row r="64" spans="1:10" ht="340" x14ac:dyDescent="0.2">
      <c r="A64" s="10" t="s">
        <v>86</v>
      </c>
      <c r="B64" s="10">
        <v>2019</v>
      </c>
      <c r="C64" s="10"/>
      <c r="D64" s="10" t="s">
        <v>212</v>
      </c>
      <c r="E64" s="10"/>
      <c r="F64" s="12" t="s">
        <v>87</v>
      </c>
      <c r="G64" s="26" t="s">
        <v>245</v>
      </c>
      <c r="H64" s="26" t="s">
        <v>245</v>
      </c>
      <c r="I64" s="26" t="s">
        <v>244</v>
      </c>
      <c r="J64" s="26" t="s">
        <v>244</v>
      </c>
    </row>
    <row r="65" spans="1:10" ht="136" x14ac:dyDescent="0.2">
      <c r="A65" s="10" t="s">
        <v>88</v>
      </c>
      <c r="B65" s="10">
        <v>2019</v>
      </c>
      <c r="C65" s="10"/>
      <c r="D65" s="10" t="s">
        <v>212</v>
      </c>
      <c r="E65" s="10"/>
      <c r="F65" s="12" t="s">
        <v>89</v>
      </c>
      <c r="G65" s="26" t="s">
        <v>245</v>
      </c>
      <c r="H65" s="26" t="s">
        <v>244</v>
      </c>
      <c r="I65" s="26" t="s">
        <v>245</v>
      </c>
      <c r="J65" s="26" t="s">
        <v>245</v>
      </c>
    </row>
    <row r="66" spans="1:10" ht="372" x14ac:dyDescent="0.2">
      <c r="A66" s="10" t="s">
        <v>90</v>
      </c>
      <c r="B66" s="10">
        <v>2019</v>
      </c>
      <c r="C66" s="10"/>
      <c r="D66" s="10" t="s">
        <v>212</v>
      </c>
      <c r="E66" s="10"/>
      <c r="F66" s="12" t="s">
        <v>91</v>
      </c>
      <c r="G66" s="26" t="s">
        <v>244</v>
      </c>
      <c r="H66" s="26" t="s">
        <v>244</v>
      </c>
      <c r="I66" s="26" t="s">
        <v>245</v>
      </c>
      <c r="J66" s="26" t="s">
        <v>245</v>
      </c>
    </row>
    <row r="67" spans="1:10" ht="356" x14ac:dyDescent="0.2">
      <c r="A67" s="10" t="s">
        <v>92</v>
      </c>
      <c r="B67" s="10">
        <v>2019</v>
      </c>
      <c r="C67" s="10"/>
      <c r="D67" s="10" t="s">
        <v>212</v>
      </c>
      <c r="E67" s="10"/>
      <c r="F67" s="12" t="s">
        <v>93</v>
      </c>
      <c r="G67" s="26" t="s">
        <v>244</v>
      </c>
      <c r="H67" s="26" t="s">
        <v>244</v>
      </c>
      <c r="I67" s="26" t="s">
        <v>245</v>
      </c>
      <c r="J67" s="26" t="s">
        <v>245</v>
      </c>
    </row>
    <row r="68" spans="1:10" ht="409.6" x14ac:dyDescent="0.2">
      <c r="A68" s="10" t="s">
        <v>94</v>
      </c>
      <c r="B68" s="10">
        <v>2019</v>
      </c>
      <c r="C68" s="10"/>
      <c r="D68" s="10" t="s">
        <v>212</v>
      </c>
      <c r="E68" s="10"/>
      <c r="F68" s="12" t="s">
        <v>95</v>
      </c>
      <c r="G68" s="26" t="s">
        <v>244</v>
      </c>
      <c r="H68" s="26" t="s">
        <v>244</v>
      </c>
      <c r="I68" s="26" t="s">
        <v>245</v>
      </c>
      <c r="J68" s="26" t="s">
        <v>245</v>
      </c>
    </row>
    <row r="69" spans="1:10" ht="272" x14ac:dyDescent="0.2">
      <c r="A69" s="10" t="s">
        <v>97</v>
      </c>
      <c r="B69" s="10">
        <v>2019</v>
      </c>
      <c r="C69" s="10"/>
      <c r="D69" s="10" t="s">
        <v>212</v>
      </c>
      <c r="E69" s="10"/>
      <c r="F69" s="12" t="s">
        <v>98</v>
      </c>
      <c r="G69" s="26" t="s">
        <v>245</v>
      </c>
      <c r="H69" s="26" t="s">
        <v>244</v>
      </c>
      <c r="I69" s="26" t="s">
        <v>244</v>
      </c>
      <c r="J69" s="26" t="s">
        <v>244</v>
      </c>
    </row>
    <row r="70" spans="1:10" ht="409.6" x14ac:dyDescent="0.2">
      <c r="A70" s="10" t="s">
        <v>99</v>
      </c>
      <c r="B70" s="10">
        <v>2019</v>
      </c>
      <c r="C70" s="10"/>
      <c r="D70" s="10" t="s">
        <v>212</v>
      </c>
      <c r="E70" s="10"/>
      <c r="F70" s="12" t="s">
        <v>100</v>
      </c>
      <c r="G70" s="26" t="s">
        <v>244</v>
      </c>
      <c r="H70" s="26" t="s">
        <v>244</v>
      </c>
      <c r="I70" s="26" t="s">
        <v>245</v>
      </c>
      <c r="J70" s="26" t="s">
        <v>245</v>
      </c>
    </row>
    <row r="71" spans="1:10" ht="289" x14ac:dyDescent="0.2">
      <c r="A71" s="10" t="s">
        <v>101</v>
      </c>
      <c r="B71" s="10">
        <v>2019</v>
      </c>
      <c r="C71" s="10"/>
      <c r="D71" s="10" t="s">
        <v>212</v>
      </c>
      <c r="E71" s="10"/>
      <c r="F71" s="12" t="s">
        <v>102</v>
      </c>
      <c r="G71" s="26" t="s">
        <v>244</v>
      </c>
      <c r="H71" s="26" t="s">
        <v>245</v>
      </c>
      <c r="I71" s="26" t="s">
        <v>245</v>
      </c>
      <c r="J71" s="26" t="s">
        <v>245</v>
      </c>
    </row>
    <row r="72" spans="1:10" ht="356" x14ac:dyDescent="0.2">
      <c r="A72" s="10" t="s">
        <v>281</v>
      </c>
      <c r="B72" s="10">
        <v>2019</v>
      </c>
      <c r="C72" s="10"/>
      <c r="D72" s="10" t="s">
        <v>212</v>
      </c>
      <c r="E72" s="10"/>
      <c r="F72" s="12" t="s">
        <v>34</v>
      </c>
      <c r="G72" s="26" t="s">
        <v>245</v>
      </c>
      <c r="H72" s="26" t="s">
        <v>245</v>
      </c>
      <c r="I72" s="26" t="s">
        <v>244</v>
      </c>
      <c r="J72" s="26" t="s">
        <v>245</v>
      </c>
    </row>
    <row r="73" spans="1:10" ht="255" x14ac:dyDescent="0.2">
      <c r="A73" s="10" t="s">
        <v>104</v>
      </c>
      <c r="B73" s="10">
        <v>2019</v>
      </c>
      <c r="C73" s="10"/>
      <c r="D73" s="10" t="s">
        <v>212</v>
      </c>
      <c r="E73" s="10"/>
      <c r="F73" s="12" t="s">
        <v>105</v>
      </c>
      <c r="G73" s="26" t="s">
        <v>245</v>
      </c>
      <c r="H73" s="26" t="s">
        <v>245</v>
      </c>
      <c r="I73" s="26" t="s">
        <v>245</v>
      </c>
      <c r="J73" s="26" t="s">
        <v>245</v>
      </c>
    </row>
    <row r="74" spans="1:10" ht="204" x14ac:dyDescent="0.2">
      <c r="A74" s="10" t="s">
        <v>106</v>
      </c>
      <c r="B74" s="10">
        <v>2019</v>
      </c>
      <c r="C74" s="10"/>
      <c r="D74" s="10" t="s">
        <v>212</v>
      </c>
      <c r="E74" s="10"/>
      <c r="F74" s="12" t="s">
        <v>107</v>
      </c>
      <c r="G74" s="26" t="s">
        <v>244</v>
      </c>
      <c r="H74" s="26" t="s">
        <v>244</v>
      </c>
      <c r="I74" s="26" t="s">
        <v>245</v>
      </c>
      <c r="J74" s="26" t="s">
        <v>245</v>
      </c>
    </row>
    <row r="75" spans="1:10" ht="238" x14ac:dyDescent="0.2">
      <c r="A75" s="10" t="s">
        <v>108</v>
      </c>
      <c r="B75" s="10">
        <v>2019</v>
      </c>
      <c r="C75" s="10"/>
      <c r="D75" s="10" t="s">
        <v>212</v>
      </c>
      <c r="E75" s="10"/>
      <c r="F75" s="12" t="s">
        <v>109</v>
      </c>
      <c r="G75" s="26" t="s">
        <v>244</v>
      </c>
      <c r="H75" s="26" t="s">
        <v>244</v>
      </c>
      <c r="I75" s="26" t="s">
        <v>245</v>
      </c>
      <c r="J75" s="26" t="s">
        <v>245</v>
      </c>
    </row>
    <row r="76" spans="1:10" ht="238" x14ac:dyDescent="0.2">
      <c r="A76" s="10" t="s">
        <v>282</v>
      </c>
      <c r="B76" s="10">
        <v>2019</v>
      </c>
      <c r="C76" s="10"/>
      <c r="D76" s="10" t="s">
        <v>212</v>
      </c>
      <c r="E76" s="10"/>
      <c r="F76" s="12" t="s">
        <v>38</v>
      </c>
      <c r="G76" s="26" t="s">
        <v>244</v>
      </c>
      <c r="H76" s="26" t="s">
        <v>244</v>
      </c>
      <c r="I76" s="26" t="s">
        <v>245</v>
      </c>
      <c r="J76" s="26" t="s">
        <v>245</v>
      </c>
    </row>
    <row r="77" spans="1:10" ht="204" x14ac:dyDescent="0.2">
      <c r="A77" s="10" t="s">
        <v>110</v>
      </c>
      <c r="B77" s="10">
        <v>2019</v>
      </c>
      <c r="C77" s="10"/>
      <c r="D77" s="10" t="s">
        <v>212</v>
      </c>
      <c r="E77" s="10"/>
      <c r="F77" s="12" t="s">
        <v>111</v>
      </c>
      <c r="G77" s="26" t="s">
        <v>244</v>
      </c>
      <c r="H77" s="26" t="s">
        <v>245</v>
      </c>
      <c r="I77" s="26" t="s">
        <v>245</v>
      </c>
      <c r="J77" s="26" t="s">
        <v>245</v>
      </c>
    </row>
    <row r="78" spans="1:10" ht="289" x14ac:dyDescent="0.2">
      <c r="A78" s="10" t="s">
        <v>112</v>
      </c>
      <c r="B78" s="10">
        <v>2019</v>
      </c>
      <c r="C78" s="10"/>
      <c r="D78" s="10" t="s">
        <v>212</v>
      </c>
      <c r="E78" s="10"/>
      <c r="F78" s="12" t="s">
        <v>113</v>
      </c>
      <c r="G78" s="26" t="s">
        <v>245</v>
      </c>
      <c r="H78" s="26" t="s">
        <v>244</v>
      </c>
      <c r="I78" s="26" t="s">
        <v>245</v>
      </c>
      <c r="J78" s="26" t="s">
        <v>245</v>
      </c>
    </row>
    <row r="79" spans="1:10" ht="289" x14ac:dyDescent="0.2">
      <c r="A79" s="10" t="s">
        <v>17</v>
      </c>
      <c r="B79" s="10">
        <v>2019</v>
      </c>
      <c r="C79" s="10"/>
      <c r="D79" s="10" t="s">
        <v>212</v>
      </c>
      <c r="E79" s="10"/>
      <c r="F79" s="12" t="s">
        <v>39</v>
      </c>
      <c r="G79" s="26" t="s">
        <v>244</v>
      </c>
      <c r="H79" s="26" t="s">
        <v>245</v>
      </c>
      <c r="I79" s="26" t="s">
        <v>245</v>
      </c>
      <c r="J79" s="26" t="s">
        <v>245</v>
      </c>
    </row>
    <row r="80" spans="1:10" ht="221" x14ac:dyDescent="0.2">
      <c r="A80" s="10" t="s">
        <v>283</v>
      </c>
      <c r="B80" s="10">
        <v>2019</v>
      </c>
      <c r="C80" s="10"/>
      <c r="D80" s="10" t="s">
        <v>212</v>
      </c>
      <c r="E80" s="10"/>
      <c r="F80" s="12" t="s">
        <v>40</v>
      </c>
      <c r="G80" s="26" t="s">
        <v>245</v>
      </c>
      <c r="H80" s="26" t="s">
        <v>245</v>
      </c>
      <c r="I80" s="26" t="s">
        <v>245</v>
      </c>
      <c r="J80" s="26" t="s">
        <v>245</v>
      </c>
    </row>
    <row r="81" spans="1:10" ht="388" x14ac:dyDescent="0.2">
      <c r="A81" s="10" t="s">
        <v>115</v>
      </c>
      <c r="B81" s="10">
        <v>2019</v>
      </c>
      <c r="C81" s="10"/>
      <c r="D81" s="10" t="s">
        <v>212</v>
      </c>
      <c r="E81" s="10"/>
      <c r="F81" s="12" t="s">
        <v>116</v>
      </c>
      <c r="G81" s="26" t="s">
        <v>244</v>
      </c>
      <c r="H81" s="26" t="s">
        <v>244</v>
      </c>
      <c r="I81" s="26" t="s">
        <v>245</v>
      </c>
      <c r="J81" s="26" t="s">
        <v>245</v>
      </c>
    </row>
    <row r="82" spans="1:10" ht="306" x14ac:dyDescent="0.2">
      <c r="A82" s="10" t="s">
        <v>117</v>
      </c>
      <c r="B82" s="10">
        <v>2019</v>
      </c>
      <c r="C82" s="10"/>
      <c r="D82" s="10" t="s">
        <v>212</v>
      </c>
      <c r="E82" s="10"/>
      <c r="F82" s="12" t="s">
        <v>118</v>
      </c>
      <c r="G82" s="26" t="s">
        <v>245</v>
      </c>
      <c r="H82" s="26" t="s">
        <v>245</v>
      </c>
      <c r="I82" s="26" t="s">
        <v>244</v>
      </c>
      <c r="J82" s="26" t="s">
        <v>245</v>
      </c>
    </row>
    <row r="83" spans="1:10" ht="340" x14ac:dyDescent="0.2">
      <c r="A83" s="10" t="s">
        <v>284</v>
      </c>
      <c r="B83" s="10">
        <v>2019</v>
      </c>
      <c r="C83" s="10"/>
      <c r="D83" s="10" t="s">
        <v>212</v>
      </c>
      <c r="E83" s="10"/>
      <c r="F83" s="12" t="s">
        <v>41</v>
      </c>
      <c r="G83" s="26" t="s">
        <v>244</v>
      </c>
      <c r="H83" s="26" t="s">
        <v>244</v>
      </c>
      <c r="I83" s="26" t="s">
        <v>245</v>
      </c>
      <c r="J83" s="26" t="s">
        <v>245</v>
      </c>
    </row>
    <row r="84" spans="1:10" ht="340" x14ac:dyDescent="0.2">
      <c r="A84" s="10" t="s">
        <v>285</v>
      </c>
      <c r="B84" s="10">
        <v>2019</v>
      </c>
      <c r="C84" s="10"/>
      <c r="D84" s="10" t="s">
        <v>212</v>
      </c>
      <c r="E84" s="10"/>
      <c r="F84" s="12" t="s">
        <v>42</v>
      </c>
      <c r="G84" s="26" t="s">
        <v>244</v>
      </c>
      <c r="H84" s="26" t="s">
        <v>245</v>
      </c>
      <c r="I84" s="26" t="s">
        <v>245</v>
      </c>
      <c r="J84" s="26" t="s">
        <v>245</v>
      </c>
    </row>
    <row r="85" spans="1:10" ht="409.6" x14ac:dyDescent="0.2">
      <c r="A85" s="10" t="s">
        <v>286</v>
      </c>
      <c r="B85" s="10">
        <v>2019</v>
      </c>
      <c r="C85" s="10"/>
      <c r="D85" s="10" t="s">
        <v>212</v>
      </c>
      <c r="E85" s="10"/>
      <c r="F85" s="12" t="s">
        <v>205</v>
      </c>
      <c r="G85" s="26" t="s">
        <v>245</v>
      </c>
      <c r="H85" s="26" t="s">
        <v>244</v>
      </c>
      <c r="I85" s="26" t="s">
        <v>245</v>
      </c>
      <c r="J85" s="26" t="s">
        <v>245</v>
      </c>
    </row>
    <row r="86" spans="1:10" ht="306" x14ac:dyDescent="0.2">
      <c r="A86" s="10" t="s">
        <v>19</v>
      </c>
      <c r="B86" s="10">
        <v>2019</v>
      </c>
      <c r="C86" s="10"/>
      <c r="D86" s="10" t="s">
        <v>212</v>
      </c>
      <c r="E86" s="10"/>
      <c r="F86" s="12" t="s">
        <v>121</v>
      </c>
      <c r="G86" s="26" t="s">
        <v>244</v>
      </c>
      <c r="H86" s="26" t="s">
        <v>245</v>
      </c>
      <c r="I86" s="26" t="s">
        <v>245</v>
      </c>
      <c r="J86" s="26" t="s">
        <v>245</v>
      </c>
    </row>
    <row r="87" spans="1:10" ht="356" x14ac:dyDescent="0.2">
      <c r="A87" s="10" t="s">
        <v>287</v>
      </c>
      <c r="B87" s="10">
        <v>2019</v>
      </c>
      <c r="C87" s="10"/>
      <c r="D87" s="10" t="s">
        <v>212</v>
      </c>
      <c r="E87" s="10"/>
      <c r="F87" s="12" t="s">
        <v>206</v>
      </c>
      <c r="G87" s="26" t="s">
        <v>244</v>
      </c>
      <c r="H87" s="26" t="s">
        <v>245</v>
      </c>
      <c r="I87" s="26" t="s">
        <v>244</v>
      </c>
      <c r="J87" s="26" t="s">
        <v>244</v>
      </c>
    </row>
    <row r="88" spans="1:10" ht="170" x14ac:dyDescent="0.2">
      <c r="A88" s="10" t="s">
        <v>288</v>
      </c>
      <c r="B88" s="10">
        <v>2019</v>
      </c>
      <c r="C88" s="10"/>
      <c r="D88" s="10" t="s">
        <v>212</v>
      </c>
      <c r="E88" s="10"/>
      <c r="F88" s="12" t="s">
        <v>59</v>
      </c>
      <c r="G88" s="26" t="s">
        <v>244</v>
      </c>
      <c r="H88" s="26" t="s">
        <v>244</v>
      </c>
      <c r="I88" s="26" t="s">
        <v>245</v>
      </c>
      <c r="J88" s="26" t="s">
        <v>245</v>
      </c>
    </row>
    <row r="89" spans="1:10" ht="255" x14ac:dyDescent="0.2">
      <c r="A89" s="10" t="s">
        <v>122</v>
      </c>
      <c r="B89" s="10">
        <v>2019</v>
      </c>
      <c r="C89" s="10"/>
      <c r="D89" s="10" t="s">
        <v>212</v>
      </c>
      <c r="E89" s="10"/>
      <c r="F89" s="12" t="s">
        <v>123</v>
      </c>
      <c r="G89" s="26" t="s">
        <v>245</v>
      </c>
      <c r="H89" s="26" t="s">
        <v>245</v>
      </c>
      <c r="I89" s="26" t="s">
        <v>245</v>
      </c>
      <c r="J89" s="26" t="s">
        <v>245</v>
      </c>
    </row>
    <row r="90" spans="1:10" ht="272" x14ac:dyDescent="0.2">
      <c r="A90" s="10" t="s">
        <v>124</v>
      </c>
      <c r="B90" s="10">
        <v>2019</v>
      </c>
      <c r="C90" s="10"/>
      <c r="D90" s="10" t="s">
        <v>212</v>
      </c>
      <c r="E90" s="10"/>
      <c r="F90" s="12" t="s">
        <v>125</v>
      </c>
      <c r="G90" s="26" t="s">
        <v>245</v>
      </c>
      <c r="H90" s="26" t="s">
        <v>244</v>
      </c>
      <c r="I90" s="26" t="s">
        <v>244</v>
      </c>
      <c r="J90" s="26" t="s">
        <v>245</v>
      </c>
    </row>
    <row r="91" spans="1:10" ht="409.6" x14ac:dyDescent="0.2">
      <c r="A91" s="10" t="s">
        <v>126</v>
      </c>
      <c r="B91" s="10">
        <v>2019</v>
      </c>
      <c r="C91" s="10"/>
      <c r="D91" s="10" t="s">
        <v>212</v>
      </c>
      <c r="E91" s="10"/>
      <c r="F91" s="12" t="s">
        <v>127</v>
      </c>
      <c r="G91" s="26" t="s">
        <v>245</v>
      </c>
      <c r="H91" s="26" t="s">
        <v>244</v>
      </c>
      <c r="I91" s="26" t="s">
        <v>244</v>
      </c>
      <c r="J91" s="26" t="s">
        <v>244</v>
      </c>
    </row>
    <row r="92" spans="1:10" ht="221" x14ac:dyDescent="0.2">
      <c r="A92" s="10" t="s">
        <v>128</v>
      </c>
      <c r="B92" s="10">
        <v>2019</v>
      </c>
      <c r="C92" s="10"/>
      <c r="D92" s="10" t="s">
        <v>212</v>
      </c>
      <c r="E92" s="10"/>
      <c r="F92" s="12" t="s">
        <v>129</v>
      </c>
      <c r="G92" s="26" t="s">
        <v>245</v>
      </c>
      <c r="H92" s="26" t="s">
        <v>244</v>
      </c>
      <c r="I92" s="26" t="s">
        <v>244</v>
      </c>
      <c r="J92" s="26" t="s">
        <v>245</v>
      </c>
    </row>
    <row r="93" spans="1:10" ht="221" x14ac:dyDescent="0.2">
      <c r="A93" s="10" t="s">
        <v>130</v>
      </c>
      <c r="B93" s="10">
        <v>2019</v>
      </c>
      <c r="C93" s="10"/>
      <c r="D93" s="10" t="s">
        <v>212</v>
      </c>
      <c r="E93" s="10"/>
      <c r="F93" s="12" t="s">
        <v>131</v>
      </c>
      <c r="G93" s="26" t="s">
        <v>245</v>
      </c>
      <c r="H93" s="26" t="s">
        <v>244</v>
      </c>
      <c r="I93" s="26" t="s">
        <v>245</v>
      </c>
      <c r="J93" s="26" t="s">
        <v>245</v>
      </c>
    </row>
    <row r="94" spans="1:10" ht="356" x14ac:dyDescent="0.2">
      <c r="A94" s="10" t="s">
        <v>132</v>
      </c>
      <c r="B94" s="10">
        <v>2019</v>
      </c>
      <c r="C94" s="10"/>
      <c r="D94" s="10" t="s">
        <v>212</v>
      </c>
      <c r="E94" s="10"/>
      <c r="F94" s="12" t="s">
        <v>133</v>
      </c>
      <c r="G94" s="26" t="s">
        <v>244</v>
      </c>
      <c r="H94" s="26" t="s">
        <v>245</v>
      </c>
      <c r="I94" s="26" t="s">
        <v>245</v>
      </c>
      <c r="J94" s="26" t="s">
        <v>245</v>
      </c>
    </row>
    <row r="95" spans="1:10" ht="356" x14ac:dyDescent="0.2">
      <c r="A95" s="10" t="s">
        <v>21</v>
      </c>
      <c r="B95" s="10">
        <v>2019</v>
      </c>
      <c r="C95" s="10"/>
      <c r="D95" s="10" t="s">
        <v>212</v>
      </c>
      <c r="E95" s="10"/>
      <c r="F95" s="12" t="s">
        <v>134</v>
      </c>
      <c r="G95" s="26" t="s">
        <v>244</v>
      </c>
      <c r="H95" s="26" t="s">
        <v>244</v>
      </c>
      <c r="I95" s="26" t="s">
        <v>245</v>
      </c>
      <c r="J95" s="26" t="s">
        <v>245</v>
      </c>
    </row>
    <row r="96" spans="1:10" ht="238" x14ac:dyDescent="0.2">
      <c r="A96" s="10" t="s">
        <v>135</v>
      </c>
      <c r="B96" s="10">
        <v>2019</v>
      </c>
      <c r="C96" s="10"/>
      <c r="D96" s="10" t="s">
        <v>212</v>
      </c>
      <c r="E96" s="10"/>
      <c r="F96" s="12" t="s">
        <v>136</v>
      </c>
      <c r="G96" s="26" t="s">
        <v>244</v>
      </c>
      <c r="H96" s="26" t="s">
        <v>245</v>
      </c>
      <c r="I96" s="26" t="s">
        <v>245</v>
      </c>
      <c r="J96" s="26" t="s">
        <v>245</v>
      </c>
    </row>
    <row r="97" spans="1:10" ht="238" x14ac:dyDescent="0.2">
      <c r="A97" s="10" t="s">
        <v>137</v>
      </c>
      <c r="B97" s="10">
        <v>2019</v>
      </c>
      <c r="C97" s="10"/>
      <c r="D97" s="10" t="s">
        <v>212</v>
      </c>
      <c r="E97" s="10"/>
      <c r="F97" s="12" t="s">
        <v>138</v>
      </c>
      <c r="G97" s="26" t="s">
        <v>245</v>
      </c>
      <c r="H97" s="26" t="s">
        <v>245</v>
      </c>
      <c r="I97" s="26" t="s">
        <v>245</v>
      </c>
      <c r="J97" s="26" t="s">
        <v>245</v>
      </c>
    </row>
    <row r="98" spans="1:10" ht="409.6" x14ac:dyDescent="0.2">
      <c r="A98" s="10" t="s">
        <v>289</v>
      </c>
      <c r="B98" s="10">
        <v>2019</v>
      </c>
      <c r="C98" s="10"/>
      <c r="D98" s="10" t="s">
        <v>212</v>
      </c>
      <c r="E98" s="10"/>
      <c r="F98" s="12" t="s">
        <v>43</v>
      </c>
      <c r="G98" s="26" t="s">
        <v>244</v>
      </c>
      <c r="H98" s="26" t="s">
        <v>244</v>
      </c>
      <c r="I98" s="26" t="s">
        <v>244</v>
      </c>
      <c r="J98" s="26" t="s">
        <v>245</v>
      </c>
    </row>
    <row r="99" spans="1:10" ht="136" x14ac:dyDescent="0.2">
      <c r="A99" s="10" t="s">
        <v>140</v>
      </c>
      <c r="B99" s="10">
        <v>2019</v>
      </c>
      <c r="C99" s="10"/>
      <c r="D99" s="10" t="s">
        <v>212</v>
      </c>
      <c r="E99" s="10"/>
      <c r="F99" s="12" t="s">
        <v>141</v>
      </c>
      <c r="G99" s="26" t="s">
        <v>245</v>
      </c>
      <c r="H99" s="26" t="s">
        <v>244</v>
      </c>
      <c r="I99" s="26" t="s">
        <v>245</v>
      </c>
      <c r="J99" s="26" t="s">
        <v>245</v>
      </c>
    </row>
    <row r="100" spans="1:10" ht="340" x14ac:dyDescent="0.2">
      <c r="A100" s="10" t="s">
        <v>142</v>
      </c>
      <c r="B100" s="10">
        <v>2019</v>
      </c>
      <c r="C100" s="10"/>
      <c r="D100" s="10" t="s">
        <v>212</v>
      </c>
      <c r="E100" s="10"/>
      <c r="F100" s="12" t="s">
        <v>143</v>
      </c>
      <c r="G100" s="26" t="s">
        <v>245</v>
      </c>
      <c r="H100" s="26" t="s">
        <v>244</v>
      </c>
      <c r="I100" s="26" t="s">
        <v>245</v>
      </c>
      <c r="J100" s="26" t="s">
        <v>245</v>
      </c>
    </row>
    <row r="101" spans="1:10" ht="340" x14ac:dyDescent="0.2">
      <c r="A101" s="10" t="s">
        <v>144</v>
      </c>
      <c r="B101" s="10">
        <v>2019</v>
      </c>
      <c r="C101" s="10"/>
      <c r="D101" s="10" t="s">
        <v>212</v>
      </c>
      <c r="E101" s="10"/>
      <c r="F101" s="12" t="s">
        <v>145</v>
      </c>
      <c r="G101" s="26" t="s">
        <v>244</v>
      </c>
      <c r="H101" s="26" t="s">
        <v>244</v>
      </c>
      <c r="I101" s="26" t="s">
        <v>245</v>
      </c>
      <c r="J101" s="26" t="s">
        <v>245</v>
      </c>
    </row>
    <row r="102" spans="1:10" ht="372" x14ac:dyDescent="0.2">
      <c r="A102" s="10" t="s">
        <v>146</v>
      </c>
      <c r="B102" s="10">
        <v>2019</v>
      </c>
      <c r="C102" s="10"/>
      <c r="D102" s="10" t="s">
        <v>212</v>
      </c>
      <c r="E102" s="10"/>
      <c r="F102" s="12" t="s">
        <v>147</v>
      </c>
      <c r="G102" s="26" t="s">
        <v>245</v>
      </c>
      <c r="H102" s="26" t="s">
        <v>244</v>
      </c>
      <c r="I102" s="26" t="s">
        <v>245</v>
      </c>
      <c r="J102" s="26" t="s">
        <v>245</v>
      </c>
    </row>
    <row r="103" spans="1:10" ht="388" x14ac:dyDescent="0.2">
      <c r="A103" s="10" t="s">
        <v>148</v>
      </c>
      <c r="B103" s="10">
        <v>2019</v>
      </c>
      <c r="C103" s="10"/>
      <c r="D103" s="10" t="s">
        <v>212</v>
      </c>
      <c r="E103" s="10"/>
      <c r="F103" s="12" t="s">
        <v>149</v>
      </c>
      <c r="G103" s="26" t="s">
        <v>245</v>
      </c>
      <c r="H103" s="26" t="s">
        <v>244</v>
      </c>
      <c r="I103" s="26" t="s">
        <v>245</v>
      </c>
      <c r="J103" s="26" t="s">
        <v>245</v>
      </c>
    </row>
    <row r="104" spans="1:10" ht="409.6" x14ac:dyDescent="0.2">
      <c r="A104" s="10" t="s">
        <v>22</v>
      </c>
      <c r="B104" s="10">
        <v>2019</v>
      </c>
      <c r="C104" s="10"/>
      <c r="D104" s="10" t="s">
        <v>212</v>
      </c>
      <c r="E104" s="10"/>
      <c r="F104" s="12" t="s">
        <v>151</v>
      </c>
      <c r="G104" s="26" t="s">
        <v>244</v>
      </c>
      <c r="H104" s="26" t="s">
        <v>245</v>
      </c>
      <c r="I104" s="26" t="s">
        <v>245</v>
      </c>
      <c r="J104" s="26" t="s">
        <v>245</v>
      </c>
    </row>
    <row r="105" spans="1:10" ht="204" x14ac:dyDescent="0.2">
      <c r="A105" s="10" t="s">
        <v>290</v>
      </c>
      <c r="B105" s="10">
        <v>2019</v>
      </c>
      <c r="C105" s="10"/>
      <c r="D105" s="10" t="s">
        <v>212</v>
      </c>
      <c r="E105" s="10"/>
      <c r="F105" s="12" t="s">
        <v>60</v>
      </c>
      <c r="G105" s="26" t="s">
        <v>245</v>
      </c>
      <c r="H105" s="26" t="s">
        <v>245</v>
      </c>
      <c r="I105" s="26" t="s">
        <v>244</v>
      </c>
      <c r="J105" s="26" t="s">
        <v>245</v>
      </c>
    </row>
    <row r="106" spans="1:10" ht="388" x14ac:dyDescent="0.2">
      <c r="A106" s="10" t="s">
        <v>291</v>
      </c>
      <c r="B106" s="10">
        <v>2019</v>
      </c>
      <c r="C106" s="10"/>
      <c r="D106" s="10" t="s">
        <v>212</v>
      </c>
      <c r="E106" s="10"/>
      <c r="F106" s="12" t="s">
        <v>44</v>
      </c>
      <c r="G106" s="26" t="s">
        <v>245</v>
      </c>
      <c r="H106" s="26" t="s">
        <v>244</v>
      </c>
      <c r="I106" s="26" t="s">
        <v>245</v>
      </c>
      <c r="J106" s="26" t="s">
        <v>245</v>
      </c>
    </row>
    <row r="107" spans="1:10" ht="409.6" x14ac:dyDescent="0.2">
      <c r="A107" s="10" t="s">
        <v>152</v>
      </c>
      <c r="B107" s="10">
        <v>2019</v>
      </c>
      <c r="C107" s="10"/>
      <c r="D107" s="10" t="s">
        <v>212</v>
      </c>
      <c r="E107" s="10"/>
      <c r="F107" s="12" t="s">
        <v>153</v>
      </c>
      <c r="G107" s="26" t="s">
        <v>244</v>
      </c>
      <c r="H107" s="26" t="s">
        <v>245</v>
      </c>
      <c r="I107" s="26" t="s">
        <v>245</v>
      </c>
      <c r="J107" s="26" t="s">
        <v>245</v>
      </c>
    </row>
    <row r="108" spans="1:10" ht="388" x14ac:dyDescent="0.2">
      <c r="A108" s="10" t="s">
        <v>292</v>
      </c>
      <c r="B108" s="10">
        <v>2019</v>
      </c>
      <c r="C108" s="10"/>
      <c r="D108" s="10" t="s">
        <v>212</v>
      </c>
      <c r="E108" s="10"/>
      <c r="F108" s="12" t="s">
        <v>45</v>
      </c>
      <c r="G108" s="26" t="s">
        <v>244</v>
      </c>
      <c r="H108" s="26" t="s">
        <v>244</v>
      </c>
      <c r="I108" s="26" t="s">
        <v>245</v>
      </c>
      <c r="J108" s="26" t="s">
        <v>245</v>
      </c>
    </row>
    <row r="109" spans="1:10" ht="238" x14ac:dyDescent="0.2">
      <c r="A109" s="10" t="s">
        <v>293</v>
      </c>
      <c r="B109" s="10">
        <v>2019</v>
      </c>
      <c r="C109" s="10"/>
      <c r="D109" s="10" t="s">
        <v>212</v>
      </c>
      <c r="E109" s="10"/>
      <c r="F109" s="12" t="s">
        <v>46</v>
      </c>
      <c r="G109" s="26" t="s">
        <v>244</v>
      </c>
      <c r="H109" s="26" t="s">
        <v>244</v>
      </c>
      <c r="I109" s="26" t="s">
        <v>245</v>
      </c>
      <c r="J109" s="26" t="s">
        <v>245</v>
      </c>
    </row>
    <row r="110" spans="1:10" ht="388" x14ac:dyDescent="0.2">
      <c r="A110" s="10" t="s">
        <v>156</v>
      </c>
      <c r="B110" s="10">
        <v>2019</v>
      </c>
      <c r="C110" s="10"/>
      <c r="D110" s="10" t="s">
        <v>212</v>
      </c>
      <c r="E110" s="10"/>
      <c r="F110" s="12" t="s">
        <v>157</v>
      </c>
      <c r="G110" s="26" t="s">
        <v>245</v>
      </c>
      <c r="H110" s="26" t="s">
        <v>244</v>
      </c>
      <c r="I110" s="26" t="s">
        <v>245</v>
      </c>
      <c r="J110" s="26" t="s">
        <v>245</v>
      </c>
    </row>
    <row r="111" spans="1:10" ht="187" x14ac:dyDescent="0.2">
      <c r="A111" s="10" t="s">
        <v>158</v>
      </c>
      <c r="B111" s="10">
        <v>2019</v>
      </c>
      <c r="C111" s="10"/>
      <c r="D111" s="10" t="s">
        <v>212</v>
      </c>
      <c r="E111" s="10"/>
      <c r="F111" s="12" t="s">
        <v>159</v>
      </c>
      <c r="G111" s="26" t="s">
        <v>245</v>
      </c>
      <c r="H111" s="26" t="s">
        <v>244</v>
      </c>
      <c r="I111" s="26" t="s">
        <v>244</v>
      </c>
      <c r="J111" s="26" t="s">
        <v>245</v>
      </c>
    </row>
    <row r="112" spans="1:10" ht="221" x14ac:dyDescent="0.2">
      <c r="A112" s="10" t="s">
        <v>160</v>
      </c>
      <c r="B112" s="10">
        <v>2019</v>
      </c>
      <c r="C112" s="10"/>
      <c r="D112" s="10" t="s">
        <v>212</v>
      </c>
      <c r="E112" s="10"/>
      <c r="F112" s="12" t="s">
        <v>161</v>
      </c>
      <c r="G112" s="26" t="s">
        <v>245</v>
      </c>
      <c r="H112" s="26" t="s">
        <v>244</v>
      </c>
      <c r="I112" s="26" t="s">
        <v>245</v>
      </c>
      <c r="J112" s="26" t="s">
        <v>245</v>
      </c>
    </row>
    <row r="113" spans="1:10" ht="356" x14ac:dyDescent="0.2">
      <c r="A113" s="10" t="s">
        <v>162</v>
      </c>
      <c r="B113" s="10">
        <v>2019</v>
      </c>
      <c r="C113" s="10"/>
      <c r="D113" s="10" t="s">
        <v>212</v>
      </c>
      <c r="E113" s="10"/>
      <c r="F113" s="12" t="s">
        <v>163</v>
      </c>
      <c r="G113" s="26" t="s">
        <v>245</v>
      </c>
      <c r="H113" s="26" t="s">
        <v>244</v>
      </c>
      <c r="I113" s="26" t="s">
        <v>245</v>
      </c>
      <c r="J113" s="26" t="s">
        <v>245</v>
      </c>
    </row>
    <row r="114" spans="1:10" ht="170" x14ac:dyDescent="0.2">
      <c r="A114" s="10" t="s">
        <v>164</v>
      </c>
      <c r="B114" s="10">
        <v>2019</v>
      </c>
      <c r="C114" s="10"/>
      <c r="D114" s="10" t="s">
        <v>212</v>
      </c>
      <c r="E114" s="10"/>
      <c r="F114" s="12" t="s">
        <v>165</v>
      </c>
      <c r="G114" s="26" t="s">
        <v>245</v>
      </c>
      <c r="H114" s="26" t="s">
        <v>244</v>
      </c>
      <c r="I114" s="26" t="s">
        <v>245</v>
      </c>
      <c r="J114" s="26" t="s">
        <v>245</v>
      </c>
    </row>
    <row r="115" spans="1:10" ht="409.6" x14ac:dyDescent="0.2">
      <c r="A115" s="10" t="s">
        <v>294</v>
      </c>
      <c r="B115" s="10">
        <v>2019</v>
      </c>
      <c r="C115" s="10"/>
      <c r="D115" s="10" t="s">
        <v>212</v>
      </c>
      <c r="E115" s="10"/>
      <c r="F115" s="12" t="s">
        <v>47</v>
      </c>
      <c r="G115" s="26" t="s">
        <v>245</v>
      </c>
      <c r="H115" s="26" t="s">
        <v>245</v>
      </c>
      <c r="I115" s="26" t="s">
        <v>245</v>
      </c>
      <c r="J115" s="26" t="s">
        <v>245</v>
      </c>
    </row>
    <row r="116" spans="1:10" ht="272" x14ac:dyDescent="0.2">
      <c r="A116" s="10" t="s">
        <v>167</v>
      </c>
      <c r="B116" s="10">
        <v>2019</v>
      </c>
      <c r="C116" s="10"/>
      <c r="D116" s="10" t="s">
        <v>212</v>
      </c>
      <c r="E116" s="10"/>
      <c r="F116" s="12" t="s">
        <v>168</v>
      </c>
      <c r="G116" s="26" t="s">
        <v>244</v>
      </c>
      <c r="H116" s="26" t="s">
        <v>244</v>
      </c>
      <c r="I116" s="26" t="s">
        <v>245</v>
      </c>
      <c r="J116" s="26" t="s">
        <v>245</v>
      </c>
    </row>
    <row r="117" spans="1:10" ht="255" x14ac:dyDescent="0.2">
      <c r="A117" s="10" t="s">
        <v>169</v>
      </c>
      <c r="B117" s="10">
        <v>2019</v>
      </c>
      <c r="C117" s="10"/>
      <c r="D117" s="10" t="s">
        <v>212</v>
      </c>
      <c r="E117" s="10"/>
      <c r="F117" s="12" t="s">
        <v>170</v>
      </c>
      <c r="G117" s="26" t="s">
        <v>244</v>
      </c>
      <c r="H117" s="26" t="s">
        <v>244</v>
      </c>
      <c r="I117" s="26" t="s">
        <v>245</v>
      </c>
      <c r="J117" s="26" t="s">
        <v>245</v>
      </c>
    </row>
    <row r="118" spans="1:10" ht="204" x14ac:dyDescent="0.2">
      <c r="A118" s="10" t="s">
        <v>295</v>
      </c>
      <c r="B118" s="10">
        <v>2019</v>
      </c>
      <c r="C118" s="10"/>
      <c r="D118" s="10" t="s">
        <v>212</v>
      </c>
      <c r="E118" s="10"/>
      <c r="F118" s="12" t="s">
        <v>207</v>
      </c>
      <c r="G118" s="26" t="s">
        <v>244</v>
      </c>
      <c r="H118" s="26" t="s">
        <v>245</v>
      </c>
      <c r="I118" s="26" t="s">
        <v>245</v>
      </c>
      <c r="J118" s="26" t="s">
        <v>245</v>
      </c>
    </row>
    <row r="119" spans="1:10" ht="323" x14ac:dyDescent="0.2">
      <c r="A119" s="10" t="s">
        <v>171</v>
      </c>
      <c r="B119" s="10">
        <v>2019</v>
      </c>
      <c r="C119" s="10"/>
      <c r="D119" s="10" t="s">
        <v>212</v>
      </c>
      <c r="E119" s="10"/>
      <c r="F119" s="12" t="s">
        <v>172</v>
      </c>
      <c r="G119" s="26" t="s">
        <v>245</v>
      </c>
      <c r="H119" s="26" t="s">
        <v>245</v>
      </c>
      <c r="I119" s="26" t="s">
        <v>245</v>
      </c>
      <c r="J119" s="26" t="s">
        <v>245</v>
      </c>
    </row>
    <row r="120" spans="1:10" ht="356" x14ac:dyDescent="0.2">
      <c r="A120" s="10" t="s">
        <v>173</v>
      </c>
      <c r="B120" s="10">
        <v>2019</v>
      </c>
      <c r="C120" s="10"/>
      <c r="D120" s="10" t="s">
        <v>212</v>
      </c>
      <c r="E120" s="10"/>
      <c r="F120" s="12" t="s">
        <v>174</v>
      </c>
      <c r="G120" s="26" t="s">
        <v>245</v>
      </c>
      <c r="H120" s="26" t="s">
        <v>244</v>
      </c>
      <c r="I120" s="26" t="s">
        <v>244</v>
      </c>
      <c r="J120" s="26" t="s">
        <v>245</v>
      </c>
    </row>
    <row r="121" spans="1:10" ht="409.6" x14ac:dyDescent="0.2">
      <c r="A121" s="10" t="s">
        <v>175</v>
      </c>
      <c r="B121" s="10">
        <v>2019</v>
      </c>
      <c r="C121" s="10"/>
      <c r="D121" s="10" t="s">
        <v>212</v>
      </c>
      <c r="E121" s="10"/>
      <c r="F121" s="12" t="s">
        <v>176</v>
      </c>
      <c r="G121" s="26" t="s">
        <v>245</v>
      </c>
      <c r="H121" s="26" t="s">
        <v>244</v>
      </c>
      <c r="I121" s="26" t="s">
        <v>245</v>
      </c>
      <c r="J121" s="26" t="s">
        <v>244</v>
      </c>
    </row>
    <row r="122" spans="1:10" ht="409.6" x14ac:dyDescent="0.2">
      <c r="A122" s="10" t="s">
        <v>177</v>
      </c>
      <c r="B122" s="10">
        <v>2019</v>
      </c>
      <c r="C122" s="10"/>
      <c r="D122" s="10" t="s">
        <v>212</v>
      </c>
      <c r="E122" s="10"/>
      <c r="F122" s="12" t="s">
        <v>178</v>
      </c>
      <c r="G122" s="26" t="s">
        <v>244</v>
      </c>
      <c r="H122" s="26" t="s">
        <v>245</v>
      </c>
      <c r="I122" s="26" t="s">
        <v>245</v>
      </c>
      <c r="J122" s="26" t="s">
        <v>245</v>
      </c>
    </row>
    <row r="123" spans="1:10" ht="340" x14ac:dyDescent="0.2">
      <c r="A123" s="10" t="s">
        <v>179</v>
      </c>
      <c r="B123" s="10">
        <v>2019</v>
      </c>
      <c r="C123" s="10"/>
      <c r="D123" s="10" t="s">
        <v>212</v>
      </c>
      <c r="E123" s="10"/>
      <c r="F123" s="12" t="s">
        <v>180</v>
      </c>
      <c r="G123" s="26" t="s">
        <v>245</v>
      </c>
      <c r="H123" s="26" t="s">
        <v>244</v>
      </c>
      <c r="I123" s="26" t="s">
        <v>244</v>
      </c>
      <c r="J123" s="26" t="s">
        <v>245</v>
      </c>
    </row>
    <row r="124" spans="1:10" ht="289" x14ac:dyDescent="0.2">
      <c r="A124" s="10" t="s">
        <v>181</v>
      </c>
      <c r="B124" s="10">
        <v>2019</v>
      </c>
      <c r="C124" s="10"/>
      <c r="D124" s="10" t="s">
        <v>212</v>
      </c>
      <c r="E124" s="10"/>
      <c r="F124" s="12" t="s">
        <v>182</v>
      </c>
      <c r="G124" s="26" t="s">
        <v>245</v>
      </c>
      <c r="H124" s="26" t="s">
        <v>244</v>
      </c>
      <c r="I124" s="26" t="s">
        <v>244</v>
      </c>
      <c r="J124" s="26" t="s">
        <v>245</v>
      </c>
    </row>
    <row r="125" spans="1:10" ht="170" x14ac:dyDescent="0.2">
      <c r="A125" s="10" t="s">
        <v>296</v>
      </c>
      <c r="B125" s="10">
        <v>2019</v>
      </c>
      <c r="C125" s="10"/>
      <c r="D125" s="10" t="s">
        <v>212</v>
      </c>
      <c r="E125" s="10"/>
      <c r="F125" s="12" t="s">
        <v>61</v>
      </c>
      <c r="G125" s="26" t="s">
        <v>245</v>
      </c>
      <c r="H125" s="26" t="s">
        <v>245</v>
      </c>
      <c r="I125" s="26" t="s">
        <v>245</v>
      </c>
      <c r="J125" s="26" t="s">
        <v>245</v>
      </c>
    </row>
    <row r="126" spans="1:10" ht="404" x14ac:dyDescent="0.2">
      <c r="A126" s="10" t="s">
        <v>297</v>
      </c>
      <c r="B126" s="10">
        <v>2019</v>
      </c>
      <c r="C126" s="10"/>
      <c r="D126" s="10" t="s">
        <v>212</v>
      </c>
      <c r="E126" s="10"/>
      <c r="F126" s="12" t="s">
        <v>48</v>
      </c>
      <c r="G126" s="26" t="s">
        <v>244</v>
      </c>
      <c r="H126" s="26" t="s">
        <v>244</v>
      </c>
      <c r="I126" s="26" t="s">
        <v>245</v>
      </c>
      <c r="J126" s="26" t="s">
        <v>245</v>
      </c>
    </row>
    <row r="127" spans="1:10" ht="323" x14ac:dyDescent="0.2">
      <c r="A127" s="10" t="s">
        <v>24</v>
      </c>
      <c r="B127" s="10">
        <v>2019</v>
      </c>
      <c r="C127" s="10"/>
      <c r="D127" s="10" t="s">
        <v>212</v>
      </c>
      <c r="E127" s="10"/>
      <c r="F127" s="12" t="s">
        <v>184</v>
      </c>
      <c r="G127" s="26" t="s">
        <v>245</v>
      </c>
      <c r="H127" s="26" t="s">
        <v>244</v>
      </c>
      <c r="I127" s="26" t="s">
        <v>245</v>
      </c>
      <c r="J127" s="26" t="s">
        <v>245</v>
      </c>
    </row>
    <row r="128" spans="1:10" ht="306" x14ac:dyDescent="0.2">
      <c r="A128" s="10" t="s">
        <v>298</v>
      </c>
      <c r="B128" s="10">
        <v>2019</v>
      </c>
      <c r="C128" s="10"/>
      <c r="D128" s="10" t="s">
        <v>212</v>
      </c>
      <c r="E128" s="10"/>
      <c r="F128" s="12" t="s">
        <v>51</v>
      </c>
      <c r="G128" s="26" t="s">
        <v>244</v>
      </c>
      <c r="H128" s="26" t="s">
        <v>244</v>
      </c>
      <c r="I128" s="26" t="s">
        <v>245</v>
      </c>
      <c r="J128" s="26" t="s">
        <v>245</v>
      </c>
    </row>
    <row r="129" spans="1:10" ht="409.6" x14ac:dyDescent="0.2">
      <c r="A129" s="10" t="s">
        <v>299</v>
      </c>
      <c r="B129" s="10">
        <v>2019</v>
      </c>
      <c r="C129" s="10"/>
      <c r="D129" s="10" t="s">
        <v>212</v>
      </c>
      <c r="E129" s="10"/>
      <c r="F129" s="12" t="s">
        <v>52</v>
      </c>
      <c r="G129" s="26" t="s">
        <v>244</v>
      </c>
      <c r="H129" s="26" t="s">
        <v>244</v>
      </c>
      <c r="I129" s="26" t="s">
        <v>244</v>
      </c>
      <c r="J129" s="26" t="s">
        <v>245</v>
      </c>
    </row>
    <row r="130" spans="1:10" ht="340" x14ac:dyDescent="0.2">
      <c r="A130" s="10" t="s">
        <v>187</v>
      </c>
      <c r="B130" s="10">
        <v>2019</v>
      </c>
      <c r="C130" s="10"/>
      <c r="D130" s="10" t="s">
        <v>212</v>
      </c>
      <c r="E130" s="10"/>
      <c r="F130" s="12" t="s">
        <v>188</v>
      </c>
      <c r="G130" s="26" t="s">
        <v>244</v>
      </c>
      <c r="H130" s="26" t="s">
        <v>244</v>
      </c>
      <c r="I130" s="26" t="s">
        <v>244</v>
      </c>
      <c r="J130" s="26" t="s">
        <v>245</v>
      </c>
    </row>
    <row r="131" spans="1:10" ht="289" x14ac:dyDescent="0.2">
      <c r="A131" s="10" t="s">
        <v>189</v>
      </c>
      <c r="B131" s="10">
        <v>2019</v>
      </c>
      <c r="C131" s="10"/>
      <c r="D131" s="10" t="s">
        <v>212</v>
      </c>
      <c r="E131" s="10"/>
      <c r="F131" s="12" t="s">
        <v>190</v>
      </c>
      <c r="G131" s="26" t="s">
        <v>244</v>
      </c>
      <c r="H131" s="26" t="s">
        <v>244</v>
      </c>
      <c r="I131" s="26" t="s">
        <v>244</v>
      </c>
      <c r="J131" s="26" t="s">
        <v>244</v>
      </c>
    </row>
    <row r="132" spans="1:10" ht="409.6" x14ac:dyDescent="0.2">
      <c r="A132" s="10" t="s">
        <v>300</v>
      </c>
      <c r="B132" s="10">
        <v>2019</v>
      </c>
      <c r="C132" s="10"/>
      <c r="D132" s="10" t="s">
        <v>212</v>
      </c>
      <c r="E132" s="10"/>
      <c r="F132" s="12" t="s">
        <v>53</v>
      </c>
      <c r="G132" s="26" t="s">
        <v>244</v>
      </c>
      <c r="H132" s="26" t="s">
        <v>244</v>
      </c>
      <c r="I132" s="26" t="s">
        <v>244</v>
      </c>
      <c r="J132" s="26" t="s">
        <v>245</v>
      </c>
    </row>
    <row r="133" spans="1:10" ht="221" x14ac:dyDescent="0.2">
      <c r="A133" s="10" t="s">
        <v>26</v>
      </c>
      <c r="B133" s="10">
        <v>2019</v>
      </c>
      <c r="C133" s="10"/>
      <c r="D133" s="10" t="s">
        <v>212</v>
      </c>
      <c r="E133" s="10"/>
      <c r="F133" s="12" t="s">
        <v>193</v>
      </c>
      <c r="G133" s="26" t="s">
        <v>244</v>
      </c>
      <c r="H133" s="26" t="s">
        <v>244</v>
      </c>
      <c r="I133" s="26" t="s">
        <v>244</v>
      </c>
      <c r="J133" s="26" t="s">
        <v>245</v>
      </c>
    </row>
    <row r="134" spans="1:10" ht="323" x14ac:dyDescent="0.2">
      <c r="A134" s="10" t="s">
        <v>301</v>
      </c>
      <c r="B134" s="10">
        <v>2019</v>
      </c>
      <c r="C134" s="10"/>
      <c r="D134" s="10" t="s">
        <v>212</v>
      </c>
      <c r="E134" s="10"/>
      <c r="F134" s="12" t="s">
        <v>54</v>
      </c>
      <c r="G134" s="26" t="s">
        <v>245</v>
      </c>
      <c r="H134" s="26" t="s">
        <v>244</v>
      </c>
      <c r="I134" s="26" t="s">
        <v>244</v>
      </c>
      <c r="J134" s="26" t="s">
        <v>245</v>
      </c>
    </row>
    <row r="135" spans="1:10" ht="255" x14ac:dyDescent="0.2">
      <c r="A135" s="10" t="s">
        <v>302</v>
      </c>
      <c r="B135" s="10">
        <v>2019</v>
      </c>
      <c r="C135" s="10"/>
      <c r="D135" s="10" t="s">
        <v>212</v>
      </c>
      <c r="E135" s="10"/>
      <c r="F135" s="12" t="s">
        <v>55</v>
      </c>
      <c r="G135" s="26" t="s">
        <v>244</v>
      </c>
      <c r="H135" s="26" t="s">
        <v>244</v>
      </c>
      <c r="I135" s="26" t="s">
        <v>244</v>
      </c>
      <c r="J135" s="26" t="s">
        <v>245</v>
      </c>
    </row>
    <row r="136" spans="1:10" ht="204" x14ac:dyDescent="0.2">
      <c r="A136" s="10" t="s">
        <v>195</v>
      </c>
      <c r="B136" s="10">
        <v>2019</v>
      </c>
      <c r="C136" s="10"/>
      <c r="D136" s="10" t="s">
        <v>212</v>
      </c>
      <c r="E136" s="10"/>
      <c r="F136" s="12" t="s">
        <v>196</v>
      </c>
      <c r="G136" s="26" t="s">
        <v>245</v>
      </c>
      <c r="H136" s="26" t="s">
        <v>244</v>
      </c>
      <c r="I136" s="26" t="s">
        <v>244</v>
      </c>
      <c r="J136" s="26" t="s">
        <v>245</v>
      </c>
    </row>
    <row r="137" spans="1:10" ht="170" x14ac:dyDescent="0.2">
      <c r="A137" s="10" t="s">
        <v>303</v>
      </c>
      <c r="B137" s="10">
        <v>2019</v>
      </c>
      <c r="C137" s="10"/>
      <c r="D137" s="10" t="s">
        <v>212</v>
      </c>
      <c r="E137" s="10"/>
      <c r="F137" s="12" t="s">
        <v>56</v>
      </c>
      <c r="G137" s="26" t="s">
        <v>245</v>
      </c>
      <c r="H137" s="26" t="s">
        <v>244</v>
      </c>
      <c r="I137" s="26" t="s">
        <v>245</v>
      </c>
      <c r="J137" s="26" t="s">
        <v>245</v>
      </c>
    </row>
    <row r="138" spans="1:10" ht="238" x14ac:dyDescent="0.2">
      <c r="A138" s="10" t="s">
        <v>304</v>
      </c>
      <c r="B138" s="10">
        <v>2019</v>
      </c>
      <c r="C138" s="10"/>
      <c r="D138" s="10" t="s">
        <v>212</v>
      </c>
      <c r="E138" s="10"/>
      <c r="F138" s="12" t="s">
        <v>208</v>
      </c>
      <c r="G138" s="26" t="s">
        <v>244</v>
      </c>
      <c r="H138" s="26" t="s">
        <v>245</v>
      </c>
      <c r="I138" s="26" t="s">
        <v>244</v>
      </c>
      <c r="J138" s="26" t="s">
        <v>245</v>
      </c>
    </row>
    <row r="139" spans="1:10" ht="187" x14ac:dyDescent="0.2">
      <c r="A139" s="10" t="s">
        <v>198</v>
      </c>
      <c r="B139" s="10">
        <v>2019</v>
      </c>
      <c r="C139" s="10"/>
      <c r="D139" s="10" t="s">
        <v>212</v>
      </c>
      <c r="E139" s="10"/>
      <c r="F139" s="12" t="s">
        <v>199</v>
      </c>
      <c r="G139" s="26" t="s">
        <v>244</v>
      </c>
      <c r="H139" s="26" t="s">
        <v>245</v>
      </c>
      <c r="I139" s="26" t="s">
        <v>244</v>
      </c>
      <c r="J139" s="26" t="s">
        <v>244</v>
      </c>
    </row>
    <row r="140" spans="1:10" ht="388" x14ac:dyDescent="0.2">
      <c r="A140" s="10" t="s">
        <v>200</v>
      </c>
      <c r="B140" s="10">
        <v>2019</v>
      </c>
      <c r="C140" s="10"/>
      <c r="D140" s="10" t="s">
        <v>212</v>
      </c>
      <c r="E140" s="10"/>
      <c r="F140" s="12" t="s">
        <v>201</v>
      </c>
      <c r="G140" s="26" t="s">
        <v>245</v>
      </c>
      <c r="H140" s="26" t="s">
        <v>244</v>
      </c>
      <c r="I140" s="26" t="s">
        <v>245</v>
      </c>
      <c r="J140" s="26" t="s">
        <v>245</v>
      </c>
    </row>
    <row r="141" spans="1:10" ht="221" x14ac:dyDescent="0.2">
      <c r="A141" s="10" t="s">
        <v>305</v>
      </c>
      <c r="B141" s="10">
        <v>2019</v>
      </c>
      <c r="C141" s="10"/>
      <c r="D141" s="10" t="s">
        <v>214</v>
      </c>
      <c r="E141" s="10"/>
      <c r="F141" s="12" t="s">
        <v>317</v>
      </c>
      <c r="G141" s="26" t="s">
        <v>245</v>
      </c>
      <c r="H141" s="26" t="s">
        <v>244</v>
      </c>
      <c r="I141" s="26" t="s">
        <v>245</v>
      </c>
      <c r="J141" s="26" t="s">
        <v>245</v>
      </c>
    </row>
    <row r="142" spans="1:10" ht="255" x14ac:dyDescent="0.2">
      <c r="A142" s="10" t="s">
        <v>306</v>
      </c>
      <c r="B142" s="10">
        <v>2019</v>
      </c>
      <c r="C142" s="10"/>
      <c r="D142" s="10" t="s">
        <v>214</v>
      </c>
      <c r="E142" s="10"/>
      <c r="F142" s="12" t="s">
        <v>318</v>
      </c>
      <c r="G142" s="26" t="s">
        <v>245</v>
      </c>
      <c r="H142" s="26" t="s">
        <v>244</v>
      </c>
      <c r="I142" s="26" t="s">
        <v>245</v>
      </c>
      <c r="J142" s="26" t="s">
        <v>245</v>
      </c>
    </row>
    <row r="143" spans="1:10" ht="409.6" x14ac:dyDescent="0.2">
      <c r="A143" s="10" t="s">
        <v>307</v>
      </c>
      <c r="B143" s="10">
        <v>2019</v>
      </c>
      <c r="C143" s="10"/>
      <c r="D143" s="10" t="s">
        <v>214</v>
      </c>
      <c r="E143" s="10"/>
      <c r="F143" s="12" t="s">
        <v>319</v>
      </c>
      <c r="G143" s="26" t="s">
        <v>245</v>
      </c>
      <c r="H143" s="26" t="s">
        <v>244</v>
      </c>
      <c r="I143" s="26" t="s">
        <v>245</v>
      </c>
      <c r="J143" s="26" t="s">
        <v>245</v>
      </c>
    </row>
    <row r="144" spans="1:10" ht="404" x14ac:dyDescent="0.2">
      <c r="A144" s="10" t="s">
        <v>308</v>
      </c>
      <c r="B144" s="10">
        <v>2019</v>
      </c>
      <c r="C144" s="10"/>
      <c r="D144" s="10" t="s">
        <v>214</v>
      </c>
      <c r="E144" s="10"/>
      <c r="F144" s="12" t="s">
        <v>320</v>
      </c>
      <c r="G144" s="26" t="s">
        <v>244</v>
      </c>
      <c r="H144" s="26" t="s">
        <v>245</v>
      </c>
      <c r="I144" s="26" t="s">
        <v>245</v>
      </c>
      <c r="J144" s="26" t="s">
        <v>245</v>
      </c>
    </row>
    <row r="145" spans="1:10" ht="187" x14ac:dyDescent="0.2">
      <c r="A145" s="10" t="s">
        <v>309</v>
      </c>
      <c r="B145" s="10">
        <v>2019</v>
      </c>
      <c r="C145" s="10"/>
      <c r="D145" s="10" t="s">
        <v>214</v>
      </c>
      <c r="E145" s="10"/>
      <c r="F145" s="12" t="s">
        <v>321</v>
      </c>
      <c r="G145" s="26" t="s">
        <v>245</v>
      </c>
      <c r="H145" s="26" t="s">
        <v>244</v>
      </c>
      <c r="I145" s="26" t="s">
        <v>245</v>
      </c>
      <c r="J145" s="26" t="s">
        <v>245</v>
      </c>
    </row>
    <row r="146" spans="1:10" ht="238" x14ac:dyDescent="0.2">
      <c r="A146" s="10" t="s">
        <v>310</v>
      </c>
      <c r="B146" s="10">
        <v>2019</v>
      </c>
      <c r="C146" s="10"/>
      <c r="D146" s="10" t="s">
        <v>214</v>
      </c>
      <c r="E146" s="10"/>
      <c r="F146" s="12" t="s">
        <v>322</v>
      </c>
      <c r="G146" s="26" t="s">
        <v>245</v>
      </c>
      <c r="H146" s="26" t="s">
        <v>244</v>
      </c>
      <c r="I146" s="26" t="s">
        <v>245</v>
      </c>
      <c r="J146" s="26" t="s">
        <v>245</v>
      </c>
    </row>
    <row r="147" spans="1:10" ht="409.6" x14ac:dyDescent="0.2">
      <c r="A147" s="10" t="s">
        <v>311</v>
      </c>
      <c r="B147" s="10">
        <v>2019</v>
      </c>
      <c r="C147" s="10"/>
      <c r="D147" s="10" t="s">
        <v>214</v>
      </c>
      <c r="E147" s="10"/>
      <c r="F147" s="12" t="s">
        <v>323</v>
      </c>
      <c r="G147" s="26" t="s">
        <v>244</v>
      </c>
      <c r="H147" s="26" t="s">
        <v>244</v>
      </c>
      <c r="I147" s="26" t="s">
        <v>244</v>
      </c>
      <c r="J147" s="26" t="s">
        <v>245</v>
      </c>
    </row>
    <row r="148" spans="1:10" x14ac:dyDescent="0.2">
      <c r="G148" s="26"/>
      <c r="H148" s="26"/>
      <c r="I148" s="26"/>
      <c r="J148" s="26"/>
    </row>
    <row r="149" spans="1:10" x14ac:dyDescent="0.2">
      <c r="G149" s="26"/>
      <c r="H149" s="26"/>
      <c r="I149" s="26"/>
      <c r="J149" s="26"/>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E41BF-C737-6243-B6E5-EA4D2FF08AE8}">
  <dimension ref="A1:X185"/>
  <sheetViews>
    <sheetView zoomScale="90" zoomScaleNormal="90" workbookViewId="0">
      <pane ySplit="1" topLeftCell="A136" activePane="bottomLeft" state="frozen"/>
      <selection pane="bottomLeft" activeCell="L148" sqref="L148"/>
    </sheetView>
  </sheetViews>
  <sheetFormatPr baseColWidth="10" defaultRowHeight="16" x14ac:dyDescent="0.2"/>
  <cols>
    <col min="1" max="1" width="17.33203125" style="24" customWidth="1"/>
    <col min="2" max="3" width="10.83203125" style="24" customWidth="1"/>
    <col min="4" max="7" width="10.83203125" style="34" customWidth="1"/>
    <col min="8" max="8" width="10.5" style="27" customWidth="1"/>
    <col min="9" max="9" width="7.6640625" style="27" customWidth="1"/>
    <col min="10" max="10" width="14" style="27" customWidth="1"/>
    <col min="11" max="11" width="8.1640625" style="27" customWidth="1"/>
    <col min="12" max="13" width="11.6640625" style="24" customWidth="1"/>
    <col min="14" max="17" width="10.83203125" style="24" customWidth="1"/>
    <col min="18" max="20" width="10.83203125" style="24"/>
    <col min="23" max="24" width="19" style="24" bestFit="1" customWidth="1"/>
    <col min="25" max="16384" width="10.83203125" style="24"/>
  </cols>
  <sheetData>
    <row r="1" spans="1:24" x14ac:dyDescent="0.2">
      <c r="A1" s="18" t="s">
        <v>0</v>
      </c>
      <c r="B1" s="18" t="s">
        <v>209</v>
      </c>
      <c r="C1" s="19" t="s">
        <v>326</v>
      </c>
      <c r="D1" s="29" t="s">
        <v>327</v>
      </c>
      <c r="E1" s="30" t="s">
        <v>328</v>
      </c>
      <c r="F1" s="31" t="s">
        <v>329</v>
      </c>
      <c r="G1" s="32" t="s">
        <v>330</v>
      </c>
      <c r="H1" s="20" t="s">
        <v>331</v>
      </c>
      <c r="I1" s="21" t="s">
        <v>332</v>
      </c>
      <c r="J1" s="22" t="s">
        <v>333</v>
      </c>
      <c r="K1" s="23" t="s">
        <v>334</v>
      </c>
      <c r="L1" s="25" t="s">
        <v>215</v>
      </c>
      <c r="M1" s="37" t="s">
        <v>336</v>
      </c>
      <c r="N1" s="25" t="s">
        <v>242</v>
      </c>
      <c r="O1" s="37" t="s">
        <v>338</v>
      </c>
      <c r="P1" s="25" t="s">
        <v>335</v>
      </c>
      <c r="Q1" s="37" t="s">
        <v>337</v>
      </c>
      <c r="R1" s="25" t="s">
        <v>217</v>
      </c>
      <c r="S1" s="37" t="s">
        <v>339</v>
      </c>
      <c r="W1" s="36"/>
      <c r="X1" s="36"/>
    </row>
    <row r="2" spans="1:24" x14ac:dyDescent="0.2">
      <c r="A2" s="26" t="s">
        <v>247</v>
      </c>
      <c r="B2" s="26">
        <v>2018</v>
      </c>
      <c r="C2" s="26">
        <v>-1</v>
      </c>
      <c r="D2" s="33">
        <v>0</v>
      </c>
      <c r="E2" s="33">
        <v>1</v>
      </c>
      <c r="F2" s="33">
        <v>1</v>
      </c>
      <c r="G2" s="33">
        <v>0</v>
      </c>
      <c r="H2" s="26">
        <v>0</v>
      </c>
      <c r="I2" s="26">
        <v>1</v>
      </c>
      <c r="J2" s="26">
        <v>1</v>
      </c>
      <c r="K2" s="26">
        <v>0</v>
      </c>
      <c r="L2" s="24" t="b">
        <f t="shared" ref="L2:L33" si="0">D2=H2</f>
        <v>1</v>
      </c>
      <c r="M2" s="33">
        <v>0</v>
      </c>
      <c r="N2" s="24" t="b">
        <f t="shared" ref="N2:N33" si="1">E2=I2</f>
        <v>1</v>
      </c>
      <c r="O2" s="33">
        <v>1</v>
      </c>
      <c r="P2" s="24" t="b">
        <f t="shared" ref="P2:P33" si="2">F2=J2</f>
        <v>1</v>
      </c>
      <c r="Q2" s="33">
        <v>1</v>
      </c>
      <c r="R2" s="24" t="b">
        <f t="shared" ref="R2:R33" si="3">G2=K2</f>
        <v>1</v>
      </c>
      <c r="S2" s="33">
        <v>0</v>
      </c>
      <c r="W2" s="26"/>
      <c r="X2" s="26"/>
    </row>
    <row r="3" spans="1:24" x14ac:dyDescent="0.2">
      <c r="A3" s="26" t="s">
        <v>4</v>
      </c>
      <c r="B3" s="26">
        <v>2018</v>
      </c>
      <c r="C3" s="26">
        <v>0</v>
      </c>
      <c r="D3" s="33">
        <v>1</v>
      </c>
      <c r="E3" s="33">
        <v>0</v>
      </c>
      <c r="F3" s="33">
        <v>0</v>
      </c>
      <c r="G3" s="33">
        <v>0</v>
      </c>
      <c r="H3" s="26">
        <v>1</v>
      </c>
      <c r="I3" s="26">
        <v>0</v>
      </c>
      <c r="J3" s="26">
        <v>0</v>
      </c>
      <c r="K3" s="26">
        <v>0</v>
      </c>
      <c r="L3" s="24" t="b">
        <f t="shared" si="0"/>
        <v>1</v>
      </c>
      <c r="M3" s="33">
        <v>1</v>
      </c>
      <c r="N3" s="24" t="b">
        <f t="shared" si="1"/>
        <v>1</v>
      </c>
      <c r="O3" s="33">
        <v>0</v>
      </c>
      <c r="P3" s="24" t="b">
        <f t="shared" si="2"/>
        <v>1</v>
      </c>
      <c r="Q3" s="33">
        <v>0</v>
      </c>
      <c r="R3" s="24" t="b">
        <f t="shared" si="3"/>
        <v>1</v>
      </c>
      <c r="S3" s="33">
        <v>0</v>
      </c>
      <c r="W3" s="26"/>
      <c r="X3" s="26"/>
    </row>
    <row r="4" spans="1:24" x14ac:dyDescent="0.2">
      <c r="A4" s="26" t="s">
        <v>6</v>
      </c>
      <c r="B4" s="26">
        <v>2018</v>
      </c>
      <c r="C4" s="26">
        <v>0</v>
      </c>
      <c r="D4" s="33">
        <v>0</v>
      </c>
      <c r="E4" s="33">
        <v>1</v>
      </c>
      <c r="F4" s="33">
        <v>0</v>
      </c>
      <c r="G4" s="33">
        <v>0</v>
      </c>
      <c r="H4" s="26">
        <v>0</v>
      </c>
      <c r="I4" s="26">
        <v>1</v>
      </c>
      <c r="J4" s="26">
        <v>0</v>
      </c>
      <c r="K4" s="26">
        <v>0</v>
      </c>
      <c r="L4" s="24" t="b">
        <f t="shared" si="0"/>
        <v>1</v>
      </c>
      <c r="M4" s="33">
        <v>0</v>
      </c>
      <c r="N4" s="24" t="b">
        <f t="shared" si="1"/>
        <v>1</v>
      </c>
      <c r="O4" s="33">
        <v>1</v>
      </c>
      <c r="P4" s="24" t="b">
        <f t="shared" si="2"/>
        <v>1</v>
      </c>
      <c r="Q4" s="33">
        <v>0</v>
      </c>
      <c r="R4" s="24" t="b">
        <f t="shared" si="3"/>
        <v>1</v>
      </c>
      <c r="S4" s="33">
        <v>0</v>
      </c>
      <c r="W4" s="26"/>
      <c r="X4" s="26"/>
    </row>
    <row r="5" spans="1:24" x14ac:dyDescent="0.2">
      <c r="A5" s="26" t="s">
        <v>8</v>
      </c>
      <c r="B5" s="26">
        <v>2018</v>
      </c>
      <c r="C5" s="26">
        <v>0</v>
      </c>
      <c r="D5" s="33">
        <v>1</v>
      </c>
      <c r="E5" s="33">
        <v>0</v>
      </c>
      <c r="F5" s="33">
        <v>0</v>
      </c>
      <c r="G5" s="33">
        <v>0</v>
      </c>
      <c r="H5" s="26">
        <v>1</v>
      </c>
      <c r="I5" s="26">
        <v>0</v>
      </c>
      <c r="J5" s="26">
        <v>0</v>
      </c>
      <c r="K5" s="26">
        <v>0</v>
      </c>
      <c r="L5" s="24" t="b">
        <f t="shared" si="0"/>
        <v>1</v>
      </c>
      <c r="M5" s="33">
        <v>1</v>
      </c>
      <c r="N5" s="24" t="b">
        <f t="shared" si="1"/>
        <v>1</v>
      </c>
      <c r="O5" s="33">
        <v>0</v>
      </c>
      <c r="P5" s="24" t="b">
        <f t="shared" si="2"/>
        <v>1</v>
      </c>
      <c r="Q5" s="33">
        <v>0</v>
      </c>
      <c r="R5" s="24" t="b">
        <f t="shared" si="3"/>
        <v>1</v>
      </c>
      <c r="S5" s="33">
        <v>0</v>
      </c>
      <c r="W5" s="26"/>
      <c r="X5" s="26"/>
    </row>
    <row r="6" spans="1:24" x14ac:dyDescent="0.2">
      <c r="A6" s="26" t="s">
        <v>248</v>
      </c>
      <c r="B6" s="26">
        <v>2018</v>
      </c>
      <c r="C6" s="26">
        <v>1</v>
      </c>
      <c r="D6" s="33">
        <v>1</v>
      </c>
      <c r="E6" s="33">
        <v>1</v>
      </c>
      <c r="F6" s="33">
        <v>0</v>
      </c>
      <c r="G6" s="33">
        <v>0</v>
      </c>
      <c r="H6" s="26">
        <v>1</v>
      </c>
      <c r="I6" s="26">
        <v>1</v>
      </c>
      <c r="J6" s="26">
        <v>0</v>
      </c>
      <c r="K6" s="26">
        <v>0</v>
      </c>
      <c r="L6" s="24" t="b">
        <f t="shared" si="0"/>
        <v>1</v>
      </c>
      <c r="M6" s="33">
        <v>1</v>
      </c>
      <c r="N6" s="24" t="b">
        <f t="shared" si="1"/>
        <v>1</v>
      </c>
      <c r="O6" s="33">
        <v>1</v>
      </c>
      <c r="P6" s="24" t="b">
        <f t="shared" si="2"/>
        <v>1</v>
      </c>
      <c r="Q6" s="33">
        <v>0</v>
      </c>
      <c r="R6" s="24" t="b">
        <f t="shared" si="3"/>
        <v>1</v>
      </c>
      <c r="S6" s="33">
        <v>0</v>
      </c>
      <c r="W6" s="26"/>
      <c r="X6" s="26"/>
    </row>
    <row r="7" spans="1:24" x14ac:dyDescent="0.2">
      <c r="A7" s="26" t="s">
        <v>10</v>
      </c>
      <c r="B7" s="26">
        <v>2018</v>
      </c>
      <c r="C7" s="26">
        <v>0</v>
      </c>
      <c r="D7" s="33">
        <v>0</v>
      </c>
      <c r="E7" s="33">
        <v>1</v>
      </c>
      <c r="F7" s="33">
        <v>0</v>
      </c>
      <c r="G7" s="33">
        <v>0</v>
      </c>
      <c r="H7" s="26">
        <v>0</v>
      </c>
      <c r="I7" s="26">
        <v>0</v>
      </c>
      <c r="J7" s="26">
        <v>0</v>
      </c>
      <c r="K7" s="26">
        <v>0</v>
      </c>
      <c r="L7" s="24" t="b">
        <f t="shared" si="0"/>
        <v>1</v>
      </c>
      <c r="M7" s="33">
        <v>0</v>
      </c>
      <c r="N7" s="24" t="b">
        <f t="shared" si="1"/>
        <v>0</v>
      </c>
      <c r="O7" s="24">
        <v>1</v>
      </c>
      <c r="P7" s="24" t="b">
        <f t="shared" si="2"/>
        <v>1</v>
      </c>
      <c r="Q7" s="33">
        <v>0</v>
      </c>
      <c r="R7" s="24" t="b">
        <f t="shared" si="3"/>
        <v>1</v>
      </c>
      <c r="S7" s="33">
        <v>0</v>
      </c>
      <c r="W7" s="26"/>
      <c r="X7" s="26"/>
    </row>
    <row r="8" spans="1:24" x14ac:dyDescent="0.2">
      <c r="A8" s="26" t="s">
        <v>249</v>
      </c>
      <c r="B8" s="26">
        <v>2018</v>
      </c>
      <c r="C8" s="26">
        <v>0</v>
      </c>
      <c r="D8" s="33">
        <v>1</v>
      </c>
      <c r="E8" s="33">
        <v>1</v>
      </c>
      <c r="F8" s="33">
        <v>1</v>
      </c>
      <c r="G8" s="33">
        <v>0</v>
      </c>
      <c r="H8" s="26">
        <v>1</v>
      </c>
      <c r="I8" s="26">
        <v>1</v>
      </c>
      <c r="J8" s="26">
        <v>1</v>
      </c>
      <c r="K8" s="26">
        <v>0</v>
      </c>
      <c r="L8" s="24" t="b">
        <f t="shared" si="0"/>
        <v>1</v>
      </c>
      <c r="M8" s="33">
        <v>1</v>
      </c>
      <c r="N8" s="24" t="b">
        <f t="shared" si="1"/>
        <v>1</v>
      </c>
      <c r="O8" s="33">
        <v>1</v>
      </c>
      <c r="P8" s="24" t="b">
        <f t="shared" si="2"/>
        <v>1</v>
      </c>
      <c r="Q8" s="33">
        <v>1</v>
      </c>
      <c r="R8" s="24" t="b">
        <f t="shared" si="3"/>
        <v>1</v>
      </c>
      <c r="S8" s="33">
        <v>0</v>
      </c>
      <c r="W8" s="26"/>
      <c r="X8" s="26"/>
    </row>
    <row r="9" spans="1:24" x14ac:dyDescent="0.2">
      <c r="A9" s="26" t="s">
        <v>13</v>
      </c>
      <c r="B9" s="26">
        <v>2018</v>
      </c>
      <c r="C9" s="26">
        <v>-1</v>
      </c>
      <c r="D9" s="33">
        <v>0</v>
      </c>
      <c r="E9" s="33">
        <v>1</v>
      </c>
      <c r="F9" s="33">
        <v>1</v>
      </c>
      <c r="G9" s="33">
        <v>1</v>
      </c>
      <c r="H9" s="26">
        <v>1</v>
      </c>
      <c r="I9" s="26">
        <v>1</v>
      </c>
      <c r="J9" s="26">
        <v>0</v>
      </c>
      <c r="K9" s="26">
        <v>1</v>
      </c>
      <c r="L9" s="24" t="b">
        <f t="shared" si="0"/>
        <v>0</v>
      </c>
      <c r="M9" s="24">
        <v>1</v>
      </c>
      <c r="N9" s="24" t="b">
        <f t="shared" si="1"/>
        <v>1</v>
      </c>
      <c r="O9" s="33">
        <v>1</v>
      </c>
      <c r="P9" s="24" t="b">
        <f t="shared" si="2"/>
        <v>0</v>
      </c>
      <c r="Q9" s="24">
        <v>0</v>
      </c>
      <c r="R9" s="24" t="b">
        <f t="shared" si="3"/>
        <v>1</v>
      </c>
      <c r="S9" s="33">
        <v>1</v>
      </c>
      <c r="W9" s="26"/>
      <c r="X9" s="26"/>
    </row>
    <row r="10" spans="1:24" x14ac:dyDescent="0.2">
      <c r="A10" s="26" t="s">
        <v>17</v>
      </c>
      <c r="B10" s="26">
        <v>2018</v>
      </c>
      <c r="C10" s="26">
        <v>0</v>
      </c>
      <c r="D10" s="33">
        <v>1</v>
      </c>
      <c r="E10" s="33">
        <v>1</v>
      </c>
      <c r="F10" s="33">
        <v>0</v>
      </c>
      <c r="G10" s="33">
        <v>0</v>
      </c>
      <c r="H10" s="26">
        <v>0</v>
      </c>
      <c r="I10" s="26">
        <v>1</v>
      </c>
      <c r="J10" s="26">
        <v>0</v>
      </c>
      <c r="K10" s="26">
        <v>0</v>
      </c>
      <c r="L10" s="24" t="b">
        <f t="shared" si="0"/>
        <v>0</v>
      </c>
      <c r="M10" s="24">
        <v>1</v>
      </c>
      <c r="N10" s="24" t="b">
        <f t="shared" si="1"/>
        <v>1</v>
      </c>
      <c r="O10" s="33">
        <v>1</v>
      </c>
      <c r="P10" s="24" t="b">
        <f t="shared" si="2"/>
        <v>1</v>
      </c>
      <c r="Q10" s="33">
        <v>0</v>
      </c>
      <c r="R10" s="24" t="b">
        <f t="shared" si="3"/>
        <v>1</v>
      </c>
      <c r="S10" s="33">
        <v>0</v>
      </c>
      <c r="W10" s="26"/>
      <c r="X10" s="26"/>
    </row>
    <row r="11" spans="1:24" x14ac:dyDescent="0.2">
      <c r="A11" s="26" t="s">
        <v>19</v>
      </c>
      <c r="B11" s="26">
        <v>2018</v>
      </c>
      <c r="C11" s="26">
        <v>0</v>
      </c>
      <c r="D11" s="33">
        <v>1</v>
      </c>
      <c r="E11" s="33">
        <v>0</v>
      </c>
      <c r="F11" s="33">
        <v>1</v>
      </c>
      <c r="G11" s="33">
        <v>0</v>
      </c>
      <c r="H11" s="26">
        <v>1</v>
      </c>
      <c r="I11" s="26">
        <v>1</v>
      </c>
      <c r="J11" s="26">
        <v>1</v>
      </c>
      <c r="K11" s="26">
        <v>0</v>
      </c>
      <c r="L11" s="24" t="b">
        <f t="shared" si="0"/>
        <v>1</v>
      </c>
      <c r="M11" s="33">
        <v>1</v>
      </c>
      <c r="N11" s="24" t="b">
        <f t="shared" si="1"/>
        <v>0</v>
      </c>
      <c r="O11" s="24">
        <v>1</v>
      </c>
      <c r="P11" s="24" t="b">
        <f t="shared" si="2"/>
        <v>1</v>
      </c>
      <c r="Q11" s="33">
        <v>1</v>
      </c>
      <c r="R11" s="24" t="b">
        <f t="shared" si="3"/>
        <v>1</v>
      </c>
      <c r="S11" s="33">
        <v>0</v>
      </c>
      <c r="W11" s="26"/>
      <c r="X11" s="26"/>
    </row>
    <row r="12" spans="1:24" x14ac:dyDescent="0.2">
      <c r="A12" s="26" t="s">
        <v>173</v>
      </c>
      <c r="B12" s="26">
        <v>2018</v>
      </c>
      <c r="C12" s="26">
        <v>-1</v>
      </c>
      <c r="D12" s="33">
        <v>1</v>
      </c>
      <c r="E12" s="33">
        <v>0</v>
      </c>
      <c r="F12" s="33">
        <v>1</v>
      </c>
      <c r="G12" s="33">
        <v>1</v>
      </c>
      <c r="H12" s="26">
        <v>1</v>
      </c>
      <c r="I12" s="26">
        <v>1</v>
      </c>
      <c r="J12" s="26">
        <v>1</v>
      </c>
      <c r="K12" s="26">
        <v>0</v>
      </c>
      <c r="L12" s="24" t="b">
        <f t="shared" si="0"/>
        <v>1</v>
      </c>
      <c r="M12" s="33">
        <v>1</v>
      </c>
      <c r="N12" s="24" t="b">
        <f t="shared" si="1"/>
        <v>0</v>
      </c>
      <c r="O12" s="33">
        <v>0</v>
      </c>
      <c r="P12" s="24" t="b">
        <f t="shared" si="2"/>
        <v>1</v>
      </c>
      <c r="Q12" s="33">
        <v>1</v>
      </c>
      <c r="R12" s="24" t="b">
        <f t="shared" si="3"/>
        <v>0</v>
      </c>
      <c r="S12" s="24">
        <v>1</v>
      </c>
      <c r="W12" s="26"/>
      <c r="X12" s="26"/>
    </row>
    <row r="13" spans="1:24" x14ac:dyDescent="0.2">
      <c r="A13" s="26" t="s">
        <v>24</v>
      </c>
      <c r="B13" s="26">
        <v>2018</v>
      </c>
      <c r="C13" s="26">
        <v>1</v>
      </c>
      <c r="D13" s="33">
        <v>1</v>
      </c>
      <c r="E13" s="33">
        <v>1</v>
      </c>
      <c r="F13" s="33">
        <v>0</v>
      </c>
      <c r="G13" s="33">
        <v>0</v>
      </c>
      <c r="H13" s="26">
        <v>0</v>
      </c>
      <c r="I13" s="26">
        <v>1</v>
      </c>
      <c r="J13" s="26">
        <v>0</v>
      </c>
      <c r="K13" s="26">
        <v>0</v>
      </c>
      <c r="L13" s="24" t="b">
        <f t="shared" si="0"/>
        <v>0</v>
      </c>
      <c r="M13" s="24">
        <v>1</v>
      </c>
      <c r="N13" s="24" t="b">
        <f t="shared" si="1"/>
        <v>1</v>
      </c>
      <c r="O13" s="33">
        <v>1</v>
      </c>
      <c r="P13" s="24" t="b">
        <f t="shared" si="2"/>
        <v>1</v>
      </c>
      <c r="Q13" s="33">
        <v>0</v>
      </c>
      <c r="R13" s="24" t="b">
        <f t="shared" si="3"/>
        <v>1</v>
      </c>
      <c r="S13" s="33">
        <v>0</v>
      </c>
      <c r="W13" s="26"/>
      <c r="X13" s="26"/>
    </row>
    <row r="14" spans="1:24" x14ac:dyDescent="0.2">
      <c r="A14" s="26" t="s">
        <v>26</v>
      </c>
      <c r="B14" s="26">
        <v>2018</v>
      </c>
      <c r="C14" s="26">
        <v>-1</v>
      </c>
      <c r="D14" s="33">
        <v>1</v>
      </c>
      <c r="E14" s="33">
        <v>0</v>
      </c>
      <c r="F14" s="33">
        <v>1</v>
      </c>
      <c r="G14" s="33">
        <v>0</v>
      </c>
      <c r="H14" s="26">
        <v>1</v>
      </c>
      <c r="I14" s="26">
        <v>1</v>
      </c>
      <c r="J14" s="26">
        <v>1</v>
      </c>
      <c r="K14" s="26">
        <v>0</v>
      </c>
      <c r="L14" s="24" t="b">
        <f t="shared" si="0"/>
        <v>1</v>
      </c>
      <c r="M14" s="33">
        <v>1</v>
      </c>
      <c r="N14" s="24" t="b">
        <f t="shared" si="1"/>
        <v>0</v>
      </c>
      <c r="O14" s="24">
        <v>1</v>
      </c>
      <c r="P14" s="24" t="b">
        <f t="shared" si="2"/>
        <v>1</v>
      </c>
      <c r="Q14" s="33">
        <v>1</v>
      </c>
      <c r="R14" s="24" t="b">
        <f t="shared" si="3"/>
        <v>1</v>
      </c>
      <c r="S14" s="33">
        <v>0</v>
      </c>
      <c r="W14" s="26"/>
      <c r="X14" s="26"/>
    </row>
    <row r="15" spans="1:24" x14ac:dyDescent="0.2">
      <c r="A15" s="26" t="s">
        <v>2</v>
      </c>
      <c r="B15" s="26">
        <v>2019</v>
      </c>
      <c r="C15" s="26">
        <v>1</v>
      </c>
      <c r="D15" s="33">
        <v>1</v>
      </c>
      <c r="E15" s="33">
        <v>1</v>
      </c>
      <c r="F15" s="33">
        <v>0</v>
      </c>
      <c r="G15" s="33">
        <v>0</v>
      </c>
      <c r="H15" s="26">
        <v>0</v>
      </c>
      <c r="I15" s="26">
        <v>1</v>
      </c>
      <c r="J15" s="26">
        <v>0</v>
      </c>
      <c r="K15" s="26">
        <v>0</v>
      </c>
      <c r="L15" s="24" t="b">
        <f t="shared" si="0"/>
        <v>0</v>
      </c>
      <c r="M15" s="24">
        <v>1</v>
      </c>
      <c r="N15" s="24" t="b">
        <f t="shared" si="1"/>
        <v>1</v>
      </c>
      <c r="O15" s="33">
        <v>1</v>
      </c>
      <c r="P15" s="24" t="b">
        <f t="shared" si="2"/>
        <v>1</v>
      </c>
      <c r="Q15" s="33">
        <v>0</v>
      </c>
      <c r="R15" s="24" t="b">
        <f t="shared" si="3"/>
        <v>1</v>
      </c>
      <c r="S15" s="33">
        <v>0</v>
      </c>
      <c r="W15" s="26"/>
      <c r="X15" s="26"/>
    </row>
    <row r="16" spans="1:24" x14ac:dyDescent="0.2">
      <c r="A16" s="26" t="s">
        <v>250</v>
      </c>
      <c r="B16" s="26">
        <v>2019</v>
      </c>
      <c r="C16" s="26">
        <v>0</v>
      </c>
      <c r="D16" s="33">
        <v>1</v>
      </c>
      <c r="E16" s="33">
        <v>0</v>
      </c>
      <c r="F16" s="33">
        <v>0</v>
      </c>
      <c r="G16" s="33">
        <v>0</v>
      </c>
      <c r="H16" s="26">
        <v>1</v>
      </c>
      <c r="I16" s="26">
        <v>1</v>
      </c>
      <c r="J16" s="26">
        <v>0</v>
      </c>
      <c r="K16" s="26">
        <v>0</v>
      </c>
      <c r="L16" s="24" t="b">
        <f t="shared" si="0"/>
        <v>1</v>
      </c>
      <c r="M16" s="33">
        <v>1</v>
      </c>
      <c r="N16" s="24" t="b">
        <f t="shared" si="1"/>
        <v>0</v>
      </c>
      <c r="O16" s="24">
        <v>1</v>
      </c>
      <c r="P16" s="24" t="b">
        <f t="shared" si="2"/>
        <v>1</v>
      </c>
      <c r="Q16" s="33">
        <v>0</v>
      </c>
      <c r="R16" s="24" t="b">
        <f t="shared" si="3"/>
        <v>1</v>
      </c>
      <c r="S16" s="33">
        <v>0</v>
      </c>
      <c r="W16" s="26"/>
      <c r="X16" s="26"/>
    </row>
    <row r="17" spans="1:24" x14ac:dyDescent="0.2">
      <c r="A17" s="26" t="s">
        <v>251</v>
      </c>
      <c r="B17" s="26">
        <v>2019</v>
      </c>
      <c r="C17" s="26">
        <v>-1</v>
      </c>
      <c r="D17" s="33">
        <v>1</v>
      </c>
      <c r="E17" s="33">
        <v>0</v>
      </c>
      <c r="F17" s="33">
        <v>1</v>
      </c>
      <c r="G17" s="33">
        <v>1</v>
      </c>
      <c r="H17" s="26">
        <v>0</v>
      </c>
      <c r="I17" s="26">
        <v>1</v>
      </c>
      <c r="J17" s="26">
        <v>1</v>
      </c>
      <c r="K17" s="26">
        <v>0</v>
      </c>
      <c r="L17" s="24" t="b">
        <f t="shared" si="0"/>
        <v>0</v>
      </c>
      <c r="M17" s="24">
        <v>1</v>
      </c>
      <c r="N17" s="24" t="b">
        <f t="shared" si="1"/>
        <v>0</v>
      </c>
      <c r="O17" s="24">
        <v>1</v>
      </c>
      <c r="P17" s="24" t="b">
        <f t="shared" si="2"/>
        <v>1</v>
      </c>
      <c r="Q17" s="33">
        <v>1</v>
      </c>
      <c r="R17" s="24" t="b">
        <f t="shared" si="3"/>
        <v>0</v>
      </c>
      <c r="S17" s="24">
        <v>1</v>
      </c>
      <c r="W17" s="26"/>
      <c r="X17" s="26"/>
    </row>
    <row r="18" spans="1:24" x14ac:dyDescent="0.2">
      <c r="A18" s="26" t="s">
        <v>252</v>
      </c>
      <c r="B18" s="26">
        <v>2019</v>
      </c>
      <c r="C18" s="26">
        <v>0</v>
      </c>
      <c r="D18" s="33">
        <v>1</v>
      </c>
      <c r="E18" s="33">
        <v>1</v>
      </c>
      <c r="F18" s="33">
        <v>0</v>
      </c>
      <c r="G18" s="33">
        <v>0</v>
      </c>
      <c r="H18" s="26">
        <v>1</v>
      </c>
      <c r="I18" s="26">
        <v>0</v>
      </c>
      <c r="J18" s="26">
        <v>0</v>
      </c>
      <c r="K18" s="26">
        <v>1</v>
      </c>
      <c r="L18" s="24" t="b">
        <f t="shared" si="0"/>
        <v>1</v>
      </c>
      <c r="M18" s="33">
        <v>1</v>
      </c>
      <c r="N18" s="24" t="b">
        <f t="shared" si="1"/>
        <v>0</v>
      </c>
      <c r="O18" s="24">
        <v>1</v>
      </c>
      <c r="P18" s="24" t="b">
        <f t="shared" si="2"/>
        <v>1</v>
      </c>
      <c r="Q18" s="33">
        <v>0</v>
      </c>
      <c r="R18" s="24" t="b">
        <f t="shared" si="3"/>
        <v>0</v>
      </c>
      <c r="S18" s="24">
        <v>0</v>
      </c>
      <c r="W18" s="26"/>
      <c r="X18" s="26"/>
    </row>
    <row r="19" spans="1:24" x14ac:dyDescent="0.2">
      <c r="A19" s="26" t="s">
        <v>253</v>
      </c>
      <c r="B19" s="26">
        <v>2019</v>
      </c>
      <c r="C19" s="26">
        <v>0</v>
      </c>
      <c r="D19" s="33">
        <v>0</v>
      </c>
      <c r="E19" s="33">
        <v>1</v>
      </c>
      <c r="F19" s="33">
        <v>0</v>
      </c>
      <c r="G19" s="33">
        <v>0</v>
      </c>
      <c r="H19" s="26">
        <v>0</v>
      </c>
      <c r="I19" s="26">
        <v>1</v>
      </c>
      <c r="J19" s="26">
        <v>0</v>
      </c>
      <c r="K19" s="26">
        <v>0</v>
      </c>
      <c r="L19" s="24" t="b">
        <f t="shared" si="0"/>
        <v>1</v>
      </c>
      <c r="M19" s="33">
        <v>0</v>
      </c>
      <c r="N19" s="24" t="b">
        <f t="shared" si="1"/>
        <v>1</v>
      </c>
      <c r="O19" s="33">
        <v>1</v>
      </c>
      <c r="P19" s="24" t="b">
        <f t="shared" si="2"/>
        <v>1</v>
      </c>
      <c r="Q19" s="33">
        <v>0</v>
      </c>
      <c r="R19" s="24" t="b">
        <f t="shared" si="3"/>
        <v>1</v>
      </c>
      <c r="S19" s="33">
        <v>0</v>
      </c>
      <c r="W19" s="26"/>
    </row>
    <row r="20" spans="1:24" x14ac:dyDescent="0.2">
      <c r="A20" s="26" t="s">
        <v>6</v>
      </c>
      <c r="B20" s="26">
        <v>2019</v>
      </c>
      <c r="C20" s="26">
        <v>1</v>
      </c>
      <c r="D20" s="33">
        <v>1</v>
      </c>
      <c r="E20" s="33">
        <v>1</v>
      </c>
      <c r="F20" s="33">
        <v>0</v>
      </c>
      <c r="G20" s="33">
        <v>0</v>
      </c>
      <c r="H20" s="26">
        <v>1</v>
      </c>
      <c r="I20" s="26">
        <v>1</v>
      </c>
      <c r="J20" s="26">
        <v>0</v>
      </c>
      <c r="K20" s="26">
        <v>0</v>
      </c>
      <c r="L20" s="24" t="b">
        <f t="shared" si="0"/>
        <v>1</v>
      </c>
      <c r="M20" s="33">
        <v>1</v>
      </c>
      <c r="N20" s="24" t="b">
        <f t="shared" si="1"/>
        <v>1</v>
      </c>
      <c r="O20" s="33">
        <v>1</v>
      </c>
      <c r="P20" s="24" t="b">
        <f t="shared" si="2"/>
        <v>1</v>
      </c>
      <c r="Q20" s="33">
        <v>0</v>
      </c>
      <c r="R20" s="24" t="b">
        <f t="shared" si="3"/>
        <v>1</v>
      </c>
      <c r="S20" s="33">
        <v>0</v>
      </c>
      <c r="W20" s="26"/>
    </row>
    <row r="21" spans="1:24" x14ac:dyDescent="0.2">
      <c r="A21" s="26" t="s">
        <v>254</v>
      </c>
      <c r="B21" s="26">
        <v>2019</v>
      </c>
      <c r="C21" s="26">
        <v>0</v>
      </c>
      <c r="D21" s="33">
        <v>1</v>
      </c>
      <c r="E21" s="33">
        <v>1</v>
      </c>
      <c r="F21" s="33">
        <v>0</v>
      </c>
      <c r="G21" s="33">
        <v>0</v>
      </c>
      <c r="H21" s="26">
        <v>1</v>
      </c>
      <c r="I21" s="26">
        <v>1</v>
      </c>
      <c r="J21" s="26">
        <v>0</v>
      </c>
      <c r="K21" s="26">
        <v>0</v>
      </c>
      <c r="L21" s="24" t="b">
        <f t="shared" si="0"/>
        <v>1</v>
      </c>
      <c r="M21" s="33">
        <v>1</v>
      </c>
      <c r="N21" s="24" t="b">
        <f t="shared" si="1"/>
        <v>1</v>
      </c>
      <c r="O21" s="33">
        <v>1</v>
      </c>
      <c r="P21" s="24" t="b">
        <f t="shared" si="2"/>
        <v>1</v>
      </c>
      <c r="Q21" s="33">
        <v>0</v>
      </c>
      <c r="R21" s="24" t="b">
        <f t="shared" si="3"/>
        <v>1</v>
      </c>
      <c r="S21" s="33">
        <v>0</v>
      </c>
      <c r="W21" s="26"/>
    </row>
    <row r="22" spans="1:24" x14ac:dyDescent="0.2">
      <c r="A22" s="26" t="s">
        <v>32</v>
      </c>
      <c r="B22" s="26">
        <v>2019</v>
      </c>
      <c r="C22" s="26">
        <v>0</v>
      </c>
      <c r="D22" s="33">
        <v>1</v>
      </c>
      <c r="E22" s="33">
        <v>0</v>
      </c>
      <c r="F22" s="33">
        <v>0</v>
      </c>
      <c r="G22" s="33">
        <v>0</v>
      </c>
      <c r="H22" s="26">
        <v>1</v>
      </c>
      <c r="I22" s="26">
        <v>0</v>
      </c>
      <c r="J22" s="26">
        <v>0</v>
      </c>
      <c r="K22" s="26">
        <v>0</v>
      </c>
      <c r="L22" s="24" t="b">
        <f t="shared" si="0"/>
        <v>1</v>
      </c>
      <c r="M22" s="33">
        <v>1</v>
      </c>
      <c r="N22" s="24" t="b">
        <f t="shared" si="1"/>
        <v>1</v>
      </c>
      <c r="O22" s="33">
        <v>0</v>
      </c>
      <c r="P22" s="24" t="b">
        <f t="shared" si="2"/>
        <v>1</v>
      </c>
      <c r="Q22" s="33">
        <v>0</v>
      </c>
      <c r="R22" s="24" t="b">
        <f t="shared" si="3"/>
        <v>1</v>
      </c>
      <c r="S22" s="33">
        <v>0</v>
      </c>
      <c r="W22" s="26"/>
    </row>
    <row r="23" spans="1:24" x14ac:dyDescent="0.2">
      <c r="A23" s="26" t="s">
        <v>8</v>
      </c>
      <c r="B23" s="26">
        <v>2019</v>
      </c>
      <c r="C23" s="26">
        <v>0</v>
      </c>
      <c r="D23" s="33">
        <v>0</v>
      </c>
      <c r="E23" s="33">
        <v>1</v>
      </c>
      <c r="F23" s="33">
        <v>0</v>
      </c>
      <c r="G23" s="33">
        <v>0</v>
      </c>
      <c r="H23" s="26">
        <v>0</v>
      </c>
      <c r="I23" s="26">
        <v>1</v>
      </c>
      <c r="J23" s="26">
        <v>0</v>
      </c>
      <c r="K23" s="26">
        <v>0</v>
      </c>
      <c r="L23" s="24" t="b">
        <f t="shared" si="0"/>
        <v>1</v>
      </c>
      <c r="M23" s="33">
        <v>0</v>
      </c>
      <c r="N23" s="24" t="b">
        <f t="shared" si="1"/>
        <v>1</v>
      </c>
      <c r="O23" s="33">
        <v>1</v>
      </c>
      <c r="P23" s="24" t="b">
        <f t="shared" si="2"/>
        <v>1</v>
      </c>
      <c r="Q23" s="33">
        <v>0</v>
      </c>
      <c r="R23" s="24" t="b">
        <f t="shared" si="3"/>
        <v>1</v>
      </c>
      <c r="S23" s="33">
        <v>0</v>
      </c>
      <c r="W23" s="26"/>
    </row>
    <row r="24" spans="1:24" x14ac:dyDescent="0.2">
      <c r="A24" s="26" t="s">
        <v>36</v>
      </c>
      <c r="B24" s="26">
        <v>2019</v>
      </c>
      <c r="C24" s="26">
        <v>-1</v>
      </c>
      <c r="D24" s="33">
        <v>1</v>
      </c>
      <c r="E24" s="33">
        <v>1</v>
      </c>
      <c r="F24" s="33">
        <v>1</v>
      </c>
      <c r="G24" s="33">
        <v>0</v>
      </c>
      <c r="H24" s="26">
        <v>1</v>
      </c>
      <c r="I24" s="26">
        <v>1</v>
      </c>
      <c r="J24" s="26">
        <v>1</v>
      </c>
      <c r="K24" s="26">
        <v>0</v>
      </c>
      <c r="L24" s="24" t="b">
        <f t="shared" si="0"/>
        <v>1</v>
      </c>
      <c r="M24" s="33">
        <v>1</v>
      </c>
      <c r="N24" s="24" t="b">
        <f t="shared" si="1"/>
        <v>1</v>
      </c>
      <c r="O24" s="33">
        <v>1</v>
      </c>
      <c r="P24" s="24" t="b">
        <f t="shared" si="2"/>
        <v>1</v>
      </c>
      <c r="Q24" s="33">
        <v>1</v>
      </c>
      <c r="R24" s="24" t="b">
        <f t="shared" si="3"/>
        <v>1</v>
      </c>
      <c r="S24" s="33">
        <v>0</v>
      </c>
      <c r="W24" s="26"/>
    </row>
    <row r="25" spans="1:24" x14ac:dyDescent="0.2">
      <c r="A25" s="26" t="s">
        <v>255</v>
      </c>
      <c r="B25" s="26">
        <v>2019</v>
      </c>
      <c r="C25" s="26">
        <v>-1</v>
      </c>
      <c r="D25" s="33">
        <v>1</v>
      </c>
      <c r="E25" s="33">
        <v>1</v>
      </c>
      <c r="F25" s="33">
        <v>1</v>
      </c>
      <c r="G25" s="33">
        <v>0</v>
      </c>
      <c r="H25" s="26">
        <v>1</v>
      </c>
      <c r="I25" s="26">
        <v>1</v>
      </c>
      <c r="J25" s="26">
        <v>1</v>
      </c>
      <c r="K25" s="26">
        <v>0</v>
      </c>
      <c r="L25" s="24" t="b">
        <f t="shared" si="0"/>
        <v>1</v>
      </c>
      <c r="M25" s="33">
        <v>1</v>
      </c>
      <c r="N25" s="24" t="b">
        <f t="shared" si="1"/>
        <v>1</v>
      </c>
      <c r="O25" s="33">
        <v>1</v>
      </c>
      <c r="P25" s="24" t="b">
        <f t="shared" si="2"/>
        <v>1</v>
      </c>
      <c r="Q25" s="33">
        <v>1</v>
      </c>
      <c r="R25" s="24" t="b">
        <f t="shared" si="3"/>
        <v>1</v>
      </c>
      <c r="S25" s="33">
        <v>0</v>
      </c>
      <c r="W25" s="26"/>
    </row>
    <row r="26" spans="1:24" x14ac:dyDescent="0.2">
      <c r="A26" s="26" t="s">
        <v>256</v>
      </c>
      <c r="B26" s="26">
        <v>2019</v>
      </c>
      <c r="C26" s="26">
        <v>0</v>
      </c>
      <c r="D26" s="33">
        <v>0</v>
      </c>
      <c r="E26" s="33">
        <v>1</v>
      </c>
      <c r="F26" s="33">
        <v>0</v>
      </c>
      <c r="G26" s="33">
        <v>0</v>
      </c>
      <c r="H26" s="26">
        <v>0</v>
      </c>
      <c r="I26" s="26">
        <v>1</v>
      </c>
      <c r="J26" s="26">
        <v>0</v>
      </c>
      <c r="K26" s="26">
        <v>0</v>
      </c>
      <c r="L26" s="24" t="b">
        <f t="shared" si="0"/>
        <v>1</v>
      </c>
      <c r="M26" s="33">
        <v>0</v>
      </c>
      <c r="N26" s="24" t="b">
        <f t="shared" si="1"/>
        <v>1</v>
      </c>
      <c r="O26" s="33">
        <v>1</v>
      </c>
      <c r="P26" s="24" t="b">
        <f t="shared" si="2"/>
        <v>1</v>
      </c>
      <c r="Q26" s="33">
        <v>0</v>
      </c>
      <c r="R26" s="24" t="b">
        <f t="shared" si="3"/>
        <v>1</v>
      </c>
      <c r="S26" s="33">
        <v>0</v>
      </c>
      <c r="W26" s="26"/>
    </row>
    <row r="27" spans="1:24" x14ac:dyDescent="0.2">
      <c r="A27" s="26" t="s">
        <v>257</v>
      </c>
      <c r="B27" s="26">
        <v>2019</v>
      </c>
      <c r="C27" s="26">
        <v>0</v>
      </c>
      <c r="D27" s="33">
        <v>1</v>
      </c>
      <c r="E27" s="33">
        <v>1</v>
      </c>
      <c r="F27" s="33">
        <v>0</v>
      </c>
      <c r="G27" s="33">
        <v>0</v>
      </c>
      <c r="H27" s="26">
        <v>1</v>
      </c>
      <c r="I27" s="26">
        <v>1</v>
      </c>
      <c r="J27" s="26">
        <v>0</v>
      </c>
      <c r="K27" s="26">
        <v>0</v>
      </c>
      <c r="L27" s="24" t="b">
        <f t="shared" si="0"/>
        <v>1</v>
      </c>
      <c r="M27" s="33">
        <v>1</v>
      </c>
      <c r="N27" s="24" t="b">
        <f t="shared" si="1"/>
        <v>1</v>
      </c>
      <c r="O27" s="33">
        <v>1</v>
      </c>
      <c r="P27" s="24" t="b">
        <f t="shared" si="2"/>
        <v>1</v>
      </c>
      <c r="Q27" s="33">
        <v>0</v>
      </c>
      <c r="R27" s="24" t="b">
        <f t="shared" si="3"/>
        <v>1</v>
      </c>
      <c r="S27" s="33">
        <v>0</v>
      </c>
      <c r="W27" s="26"/>
    </row>
    <row r="28" spans="1:24" x14ac:dyDescent="0.2">
      <c r="A28" s="26" t="s">
        <v>258</v>
      </c>
      <c r="B28" s="26">
        <v>2019</v>
      </c>
      <c r="C28" s="26">
        <v>1</v>
      </c>
      <c r="D28" s="33">
        <v>1</v>
      </c>
      <c r="E28" s="33">
        <v>1</v>
      </c>
      <c r="F28" s="33">
        <v>0</v>
      </c>
      <c r="G28" s="33">
        <v>0</v>
      </c>
      <c r="H28" s="26">
        <v>1</v>
      </c>
      <c r="I28" s="26">
        <v>1</v>
      </c>
      <c r="J28" s="26">
        <v>0</v>
      </c>
      <c r="K28" s="26">
        <v>0</v>
      </c>
      <c r="L28" s="24" t="b">
        <f t="shared" si="0"/>
        <v>1</v>
      </c>
      <c r="M28" s="33">
        <v>1</v>
      </c>
      <c r="N28" s="24" t="b">
        <f t="shared" si="1"/>
        <v>1</v>
      </c>
      <c r="O28" s="33">
        <v>1</v>
      </c>
      <c r="P28" s="24" t="b">
        <f t="shared" si="2"/>
        <v>1</v>
      </c>
      <c r="Q28" s="33">
        <v>0</v>
      </c>
      <c r="R28" s="24" t="b">
        <f t="shared" si="3"/>
        <v>1</v>
      </c>
      <c r="S28" s="33">
        <v>0</v>
      </c>
      <c r="W28" s="26"/>
    </row>
    <row r="29" spans="1:24" x14ac:dyDescent="0.2">
      <c r="A29" s="26" t="s">
        <v>259</v>
      </c>
      <c r="B29" s="26">
        <v>2019</v>
      </c>
      <c r="C29" s="26">
        <v>0</v>
      </c>
      <c r="D29" s="33">
        <v>1</v>
      </c>
      <c r="E29" s="33">
        <v>1</v>
      </c>
      <c r="F29" s="33">
        <v>0</v>
      </c>
      <c r="G29" s="33">
        <v>0</v>
      </c>
      <c r="H29" s="26">
        <v>1</v>
      </c>
      <c r="I29" s="26">
        <v>1</v>
      </c>
      <c r="J29" s="26">
        <v>0</v>
      </c>
      <c r="K29" s="26">
        <v>0</v>
      </c>
      <c r="L29" s="24" t="b">
        <f t="shared" si="0"/>
        <v>1</v>
      </c>
      <c r="M29" s="33">
        <v>1</v>
      </c>
      <c r="N29" s="24" t="b">
        <f t="shared" si="1"/>
        <v>1</v>
      </c>
      <c r="O29" s="33">
        <v>1</v>
      </c>
      <c r="P29" s="24" t="b">
        <f t="shared" si="2"/>
        <v>1</v>
      </c>
      <c r="Q29" s="33">
        <v>0</v>
      </c>
      <c r="R29" s="24" t="b">
        <f t="shared" si="3"/>
        <v>1</v>
      </c>
      <c r="S29" s="33">
        <v>0</v>
      </c>
      <c r="W29" s="26"/>
    </row>
    <row r="30" spans="1:24" x14ac:dyDescent="0.2">
      <c r="A30" s="26" t="s">
        <v>260</v>
      </c>
      <c r="B30" s="26">
        <v>2019</v>
      </c>
      <c r="C30" s="26">
        <v>1</v>
      </c>
      <c r="D30" s="33">
        <v>1</v>
      </c>
      <c r="E30" s="33">
        <v>1</v>
      </c>
      <c r="F30" s="33">
        <v>0</v>
      </c>
      <c r="G30" s="33">
        <v>0</v>
      </c>
      <c r="H30" s="26">
        <v>1</v>
      </c>
      <c r="I30" s="26">
        <v>1</v>
      </c>
      <c r="J30" s="26">
        <v>0</v>
      </c>
      <c r="K30" s="26">
        <v>0</v>
      </c>
      <c r="L30" s="24" t="b">
        <f t="shared" si="0"/>
        <v>1</v>
      </c>
      <c r="M30" s="33">
        <v>1</v>
      </c>
      <c r="N30" s="24" t="b">
        <f t="shared" si="1"/>
        <v>1</v>
      </c>
      <c r="O30" s="33">
        <v>1</v>
      </c>
      <c r="P30" s="24" t="b">
        <f t="shared" si="2"/>
        <v>1</v>
      </c>
      <c r="Q30" s="33">
        <v>0</v>
      </c>
      <c r="R30" s="24" t="b">
        <f t="shared" si="3"/>
        <v>1</v>
      </c>
      <c r="S30" s="33">
        <v>0</v>
      </c>
      <c r="W30" s="26"/>
    </row>
    <row r="31" spans="1:24" x14ac:dyDescent="0.2">
      <c r="A31" s="26" t="s">
        <v>261</v>
      </c>
      <c r="B31" s="26">
        <v>2019</v>
      </c>
      <c r="C31" s="26">
        <v>0</v>
      </c>
      <c r="D31" s="33">
        <v>1</v>
      </c>
      <c r="E31" s="33">
        <v>1</v>
      </c>
      <c r="F31" s="33">
        <v>0</v>
      </c>
      <c r="G31" s="33">
        <v>0</v>
      </c>
      <c r="H31" s="26">
        <v>1</v>
      </c>
      <c r="I31" s="26">
        <v>1</v>
      </c>
      <c r="J31" s="26">
        <v>0</v>
      </c>
      <c r="K31" s="26">
        <v>0</v>
      </c>
      <c r="L31" s="24" t="b">
        <f t="shared" si="0"/>
        <v>1</v>
      </c>
      <c r="M31" s="33">
        <v>1</v>
      </c>
      <c r="N31" s="24" t="b">
        <f t="shared" si="1"/>
        <v>1</v>
      </c>
      <c r="O31" s="33">
        <v>1</v>
      </c>
      <c r="P31" s="24" t="b">
        <f t="shared" si="2"/>
        <v>1</v>
      </c>
      <c r="Q31" s="33">
        <v>0</v>
      </c>
      <c r="R31" s="24" t="b">
        <f t="shared" si="3"/>
        <v>1</v>
      </c>
      <c r="S31" s="33">
        <v>0</v>
      </c>
      <c r="W31" s="26"/>
    </row>
    <row r="32" spans="1:24" x14ac:dyDescent="0.2">
      <c r="A32" s="26" t="s">
        <v>262</v>
      </c>
      <c r="B32" s="26">
        <v>2019</v>
      </c>
      <c r="C32" s="26">
        <v>1</v>
      </c>
      <c r="D32" s="33">
        <v>1</v>
      </c>
      <c r="E32" s="33">
        <v>1</v>
      </c>
      <c r="F32" s="33">
        <v>0</v>
      </c>
      <c r="G32" s="33">
        <v>0</v>
      </c>
      <c r="H32" s="26">
        <v>1</v>
      </c>
      <c r="I32" s="26">
        <v>1</v>
      </c>
      <c r="J32" s="26">
        <v>0</v>
      </c>
      <c r="K32" s="26">
        <v>0</v>
      </c>
      <c r="L32" s="24" t="b">
        <f t="shared" si="0"/>
        <v>1</v>
      </c>
      <c r="M32" s="33">
        <v>1</v>
      </c>
      <c r="N32" s="24" t="b">
        <f t="shared" si="1"/>
        <v>1</v>
      </c>
      <c r="O32" s="33">
        <v>1</v>
      </c>
      <c r="P32" s="24" t="b">
        <f t="shared" si="2"/>
        <v>1</v>
      </c>
      <c r="Q32" s="33">
        <v>0</v>
      </c>
      <c r="R32" s="24" t="b">
        <f t="shared" si="3"/>
        <v>1</v>
      </c>
      <c r="S32" s="33">
        <v>0</v>
      </c>
      <c r="W32" s="26"/>
    </row>
    <row r="33" spans="1:23" x14ac:dyDescent="0.2">
      <c r="A33" s="26" t="s">
        <v>263</v>
      </c>
      <c r="B33" s="26">
        <v>2019</v>
      </c>
      <c r="C33" s="26">
        <v>0</v>
      </c>
      <c r="D33" s="33">
        <v>1</v>
      </c>
      <c r="E33" s="33">
        <v>1</v>
      </c>
      <c r="F33" s="33">
        <v>0</v>
      </c>
      <c r="G33" s="33">
        <v>0</v>
      </c>
      <c r="H33" s="26">
        <v>1</v>
      </c>
      <c r="I33" s="26">
        <v>1</v>
      </c>
      <c r="J33" s="26">
        <v>0</v>
      </c>
      <c r="K33" s="26">
        <v>0</v>
      </c>
      <c r="L33" s="24" t="b">
        <f t="shared" si="0"/>
        <v>1</v>
      </c>
      <c r="M33" s="33">
        <v>1</v>
      </c>
      <c r="N33" s="24" t="b">
        <f t="shared" si="1"/>
        <v>1</v>
      </c>
      <c r="O33" s="33">
        <v>1</v>
      </c>
      <c r="P33" s="24" t="b">
        <f t="shared" si="2"/>
        <v>1</v>
      </c>
      <c r="Q33" s="33">
        <v>0</v>
      </c>
      <c r="R33" s="24" t="b">
        <f t="shared" si="3"/>
        <v>1</v>
      </c>
      <c r="S33" s="33">
        <v>0</v>
      </c>
      <c r="W33" s="26"/>
    </row>
    <row r="34" spans="1:23" x14ac:dyDescent="0.2">
      <c r="A34" s="26" t="s">
        <v>264</v>
      </c>
      <c r="B34" s="26">
        <v>2019</v>
      </c>
      <c r="C34" s="26">
        <v>0</v>
      </c>
      <c r="D34" s="33">
        <v>0</v>
      </c>
      <c r="E34" s="33">
        <v>1</v>
      </c>
      <c r="F34" s="33">
        <v>0</v>
      </c>
      <c r="G34" s="33">
        <v>0</v>
      </c>
      <c r="H34" s="26">
        <v>0</v>
      </c>
      <c r="I34" s="26">
        <v>1</v>
      </c>
      <c r="J34" s="26">
        <v>0</v>
      </c>
      <c r="K34" s="26">
        <v>0</v>
      </c>
      <c r="L34" s="24" t="b">
        <f t="shared" ref="L34:L65" si="4">D34=H34</f>
        <v>1</v>
      </c>
      <c r="M34" s="33">
        <v>0</v>
      </c>
      <c r="N34" s="24" t="b">
        <f t="shared" ref="N34:N65" si="5">E34=I34</f>
        <v>1</v>
      </c>
      <c r="O34" s="33">
        <v>1</v>
      </c>
      <c r="P34" s="24" t="b">
        <f t="shared" ref="P34:P65" si="6">F34=J34</f>
        <v>1</v>
      </c>
      <c r="Q34" s="33">
        <v>0</v>
      </c>
      <c r="R34" s="24" t="b">
        <f t="shared" ref="R34:R65" si="7">G34=K34</f>
        <v>1</v>
      </c>
      <c r="S34" s="33">
        <v>0</v>
      </c>
      <c r="W34" s="26"/>
    </row>
    <row r="35" spans="1:23" x14ac:dyDescent="0.2">
      <c r="A35" s="26" t="s">
        <v>49</v>
      </c>
      <c r="B35" s="26">
        <v>2019</v>
      </c>
      <c r="C35" s="26">
        <v>1</v>
      </c>
      <c r="D35" s="33">
        <v>1</v>
      </c>
      <c r="E35" s="33">
        <v>1</v>
      </c>
      <c r="F35" s="33">
        <v>0</v>
      </c>
      <c r="G35" s="33">
        <v>0</v>
      </c>
      <c r="H35" s="26">
        <v>1</v>
      </c>
      <c r="I35" s="26">
        <v>1</v>
      </c>
      <c r="J35" s="26">
        <v>1</v>
      </c>
      <c r="K35" s="26">
        <v>0</v>
      </c>
      <c r="L35" s="24" t="b">
        <f t="shared" si="4"/>
        <v>1</v>
      </c>
      <c r="M35" s="33">
        <v>1</v>
      </c>
      <c r="N35" s="24" t="b">
        <f t="shared" si="5"/>
        <v>1</v>
      </c>
      <c r="O35" s="33">
        <v>1</v>
      </c>
      <c r="P35" s="24" t="b">
        <f t="shared" si="6"/>
        <v>0</v>
      </c>
      <c r="Q35" s="24">
        <v>0</v>
      </c>
      <c r="R35" s="24" t="b">
        <f t="shared" si="7"/>
        <v>1</v>
      </c>
      <c r="S35" s="33">
        <v>0</v>
      </c>
      <c r="W35" s="26"/>
    </row>
    <row r="36" spans="1:23" x14ac:dyDescent="0.2">
      <c r="A36" s="26" t="s">
        <v>265</v>
      </c>
      <c r="B36" s="26">
        <v>2019</v>
      </c>
      <c r="C36" s="26">
        <v>0</v>
      </c>
      <c r="D36" s="33">
        <v>1</v>
      </c>
      <c r="E36" s="33">
        <v>1</v>
      </c>
      <c r="F36" s="33">
        <v>0</v>
      </c>
      <c r="G36" s="33">
        <v>0</v>
      </c>
      <c r="H36" s="26">
        <v>0</v>
      </c>
      <c r="I36" s="26">
        <v>1</v>
      </c>
      <c r="J36" s="26">
        <v>1</v>
      </c>
      <c r="K36" s="26">
        <v>0</v>
      </c>
      <c r="L36" s="24" t="b">
        <f t="shared" si="4"/>
        <v>0</v>
      </c>
      <c r="M36" s="24">
        <v>0</v>
      </c>
      <c r="N36" s="24" t="b">
        <f t="shared" si="5"/>
        <v>1</v>
      </c>
      <c r="O36" s="33">
        <v>1</v>
      </c>
      <c r="P36" s="24" t="b">
        <f t="shared" si="6"/>
        <v>0</v>
      </c>
      <c r="Q36" s="24">
        <v>0</v>
      </c>
      <c r="R36" s="24" t="b">
        <f t="shared" si="7"/>
        <v>1</v>
      </c>
      <c r="S36" s="33">
        <v>0</v>
      </c>
      <c r="W36" s="26"/>
    </row>
    <row r="37" spans="1:23" x14ac:dyDescent="0.2">
      <c r="A37" s="26" t="s">
        <v>266</v>
      </c>
      <c r="B37" s="26">
        <v>2019</v>
      </c>
      <c r="C37" s="26">
        <v>0</v>
      </c>
      <c r="D37" s="33">
        <v>1</v>
      </c>
      <c r="E37" s="33">
        <v>1</v>
      </c>
      <c r="F37" s="33">
        <v>0</v>
      </c>
      <c r="G37" s="33">
        <v>0</v>
      </c>
      <c r="H37" s="26">
        <v>0</v>
      </c>
      <c r="I37" s="26">
        <v>1</v>
      </c>
      <c r="J37" s="26">
        <v>0</v>
      </c>
      <c r="K37" s="26">
        <v>0</v>
      </c>
      <c r="L37" s="24" t="b">
        <f t="shared" si="4"/>
        <v>0</v>
      </c>
      <c r="M37" s="24">
        <v>1</v>
      </c>
      <c r="N37" s="24" t="b">
        <f t="shared" si="5"/>
        <v>1</v>
      </c>
      <c r="O37" s="33">
        <v>1</v>
      </c>
      <c r="P37" s="24" t="b">
        <f t="shared" si="6"/>
        <v>1</v>
      </c>
      <c r="Q37" s="33">
        <v>0</v>
      </c>
      <c r="R37" s="24" t="b">
        <f t="shared" si="7"/>
        <v>1</v>
      </c>
      <c r="S37" s="33">
        <v>0</v>
      </c>
      <c r="W37" s="26"/>
    </row>
    <row r="38" spans="1:23" x14ac:dyDescent="0.2">
      <c r="A38" s="26" t="s">
        <v>267</v>
      </c>
      <c r="B38" s="26">
        <v>2019</v>
      </c>
      <c r="C38" s="26">
        <v>1</v>
      </c>
      <c r="D38" s="33">
        <v>1</v>
      </c>
      <c r="E38" s="33">
        <v>1</v>
      </c>
      <c r="F38" s="33">
        <v>0</v>
      </c>
      <c r="G38" s="33">
        <v>0</v>
      </c>
      <c r="H38" s="26">
        <v>1</v>
      </c>
      <c r="I38" s="26">
        <v>1</v>
      </c>
      <c r="J38" s="26">
        <v>1</v>
      </c>
      <c r="K38" s="26">
        <v>0</v>
      </c>
      <c r="L38" s="24" t="b">
        <f t="shared" si="4"/>
        <v>1</v>
      </c>
      <c r="M38" s="33">
        <v>1</v>
      </c>
      <c r="N38" s="24" t="b">
        <f t="shared" si="5"/>
        <v>1</v>
      </c>
      <c r="O38" s="33">
        <v>1</v>
      </c>
      <c r="P38" s="24" t="b">
        <f t="shared" si="6"/>
        <v>0</v>
      </c>
      <c r="Q38" s="24">
        <v>0</v>
      </c>
      <c r="R38" s="24" t="b">
        <f t="shared" si="7"/>
        <v>1</v>
      </c>
      <c r="S38" s="33">
        <v>0</v>
      </c>
      <c r="W38" s="26"/>
    </row>
    <row r="39" spans="1:23" x14ac:dyDescent="0.2">
      <c r="A39" s="26" t="s">
        <v>268</v>
      </c>
      <c r="B39" s="26">
        <v>2019</v>
      </c>
      <c r="C39" s="26">
        <v>1</v>
      </c>
      <c r="D39" s="33">
        <v>1</v>
      </c>
      <c r="E39" s="33">
        <v>1</v>
      </c>
      <c r="F39" s="33">
        <v>0</v>
      </c>
      <c r="G39" s="33">
        <v>0</v>
      </c>
      <c r="H39" s="26">
        <v>1</v>
      </c>
      <c r="I39" s="26">
        <v>1</v>
      </c>
      <c r="J39" s="26">
        <v>0</v>
      </c>
      <c r="K39" s="26">
        <v>0</v>
      </c>
      <c r="L39" s="24" t="b">
        <f t="shared" si="4"/>
        <v>1</v>
      </c>
      <c r="M39" s="33">
        <v>1</v>
      </c>
      <c r="N39" s="24" t="b">
        <f t="shared" si="5"/>
        <v>1</v>
      </c>
      <c r="O39" s="33">
        <v>1</v>
      </c>
      <c r="P39" s="24" t="b">
        <f t="shared" si="6"/>
        <v>1</v>
      </c>
      <c r="Q39" s="33">
        <v>0</v>
      </c>
      <c r="R39" s="24" t="b">
        <f t="shared" si="7"/>
        <v>1</v>
      </c>
      <c r="S39" s="33">
        <v>0</v>
      </c>
      <c r="W39" s="26"/>
    </row>
    <row r="40" spans="1:23" x14ac:dyDescent="0.2">
      <c r="A40" s="26" t="s">
        <v>269</v>
      </c>
      <c r="B40" s="26">
        <v>2019</v>
      </c>
      <c r="C40" s="26">
        <v>1</v>
      </c>
      <c r="D40" s="33">
        <v>1</v>
      </c>
      <c r="E40" s="33">
        <v>0</v>
      </c>
      <c r="F40" s="33">
        <v>0</v>
      </c>
      <c r="G40" s="33">
        <v>0</v>
      </c>
      <c r="H40" s="26">
        <v>1</v>
      </c>
      <c r="I40" s="26">
        <v>0</v>
      </c>
      <c r="J40" s="26">
        <v>0</v>
      </c>
      <c r="K40" s="26">
        <v>0</v>
      </c>
      <c r="L40" s="24" t="b">
        <f t="shared" si="4"/>
        <v>1</v>
      </c>
      <c r="M40" s="33">
        <v>1</v>
      </c>
      <c r="N40" s="24" t="b">
        <f t="shared" si="5"/>
        <v>1</v>
      </c>
      <c r="O40" s="33">
        <v>0</v>
      </c>
      <c r="P40" s="24" t="b">
        <f t="shared" si="6"/>
        <v>1</v>
      </c>
      <c r="Q40" s="33">
        <v>0</v>
      </c>
      <c r="R40" s="24" t="b">
        <f t="shared" si="7"/>
        <v>1</v>
      </c>
      <c r="S40" s="33">
        <v>0</v>
      </c>
      <c r="W40" s="26"/>
    </row>
    <row r="41" spans="1:23" x14ac:dyDescent="0.2">
      <c r="A41" s="26" t="s">
        <v>270</v>
      </c>
      <c r="B41" s="26">
        <v>2019</v>
      </c>
      <c r="C41" s="26">
        <v>0</v>
      </c>
      <c r="D41" s="33">
        <v>1</v>
      </c>
      <c r="E41" s="33">
        <v>1</v>
      </c>
      <c r="F41" s="33">
        <v>0</v>
      </c>
      <c r="G41" s="33">
        <v>0</v>
      </c>
      <c r="H41" s="26">
        <v>1</v>
      </c>
      <c r="I41" s="26">
        <v>1</v>
      </c>
      <c r="J41" s="26">
        <v>0</v>
      </c>
      <c r="K41" s="26">
        <v>0</v>
      </c>
      <c r="L41" s="24" t="b">
        <f t="shared" si="4"/>
        <v>1</v>
      </c>
      <c r="M41" s="33">
        <v>1</v>
      </c>
      <c r="N41" s="24" t="b">
        <f t="shared" si="5"/>
        <v>1</v>
      </c>
      <c r="O41" s="33">
        <v>1</v>
      </c>
      <c r="P41" s="24" t="b">
        <f t="shared" si="6"/>
        <v>1</v>
      </c>
      <c r="Q41" s="33">
        <v>0</v>
      </c>
      <c r="R41" s="24" t="b">
        <f t="shared" si="7"/>
        <v>1</v>
      </c>
      <c r="S41" s="33">
        <v>0</v>
      </c>
      <c r="W41" s="26"/>
    </row>
    <row r="42" spans="1:23" x14ac:dyDescent="0.2">
      <c r="A42" s="26" t="s">
        <v>57</v>
      </c>
      <c r="B42" s="26">
        <v>2019</v>
      </c>
      <c r="C42" s="26">
        <v>0</v>
      </c>
      <c r="D42" s="33">
        <v>1</v>
      </c>
      <c r="E42" s="33">
        <v>0</v>
      </c>
      <c r="F42" s="33">
        <v>1</v>
      </c>
      <c r="G42" s="33">
        <v>0</v>
      </c>
      <c r="H42" s="26">
        <v>0</v>
      </c>
      <c r="I42" s="26">
        <v>1</v>
      </c>
      <c r="J42" s="26">
        <v>0</v>
      </c>
      <c r="K42" s="26">
        <v>0</v>
      </c>
      <c r="L42" s="24" t="b">
        <f t="shared" si="4"/>
        <v>0</v>
      </c>
      <c r="M42" s="24">
        <v>0</v>
      </c>
      <c r="N42" s="24" t="b">
        <f t="shared" si="5"/>
        <v>0</v>
      </c>
      <c r="O42" s="24">
        <v>1</v>
      </c>
      <c r="P42" s="24" t="b">
        <f t="shared" si="6"/>
        <v>0</v>
      </c>
      <c r="Q42" s="24">
        <v>0</v>
      </c>
      <c r="R42" s="24" t="b">
        <f t="shared" si="7"/>
        <v>1</v>
      </c>
      <c r="S42" s="33">
        <v>0</v>
      </c>
      <c r="W42" s="26"/>
    </row>
    <row r="43" spans="1:23" x14ac:dyDescent="0.2">
      <c r="A43" s="26" t="s">
        <v>271</v>
      </c>
      <c r="B43" s="26">
        <v>2019</v>
      </c>
      <c r="C43" s="26">
        <v>0</v>
      </c>
      <c r="D43" s="33">
        <v>0</v>
      </c>
      <c r="E43" s="33">
        <v>1</v>
      </c>
      <c r="F43" s="33">
        <v>0</v>
      </c>
      <c r="G43" s="33">
        <v>0</v>
      </c>
      <c r="H43" s="26">
        <v>0</v>
      </c>
      <c r="I43" s="26">
        <v>1</v>
      </c>
      <c r="J43" s="26">
        <v>0</v>
      </c>
      <c r="K43" s="26">
        <v>0</v>
      </c>
      <c r="L43" s="24" t="b">
        <f t="shared" si="4"/>
        <v>1</v>
      </c>
      <c r="M43" s="33">
        <v>0</v>
      </c>
      <c r="N43" s="24" t="b">
        <f t="shared" si="5"/>
        <v>1</v>
      </c>
      <c r="O43" s="33">
        <v>1</v>
      </c>
      <c r="P43" s="24" t="b">
        <f t="shared" si="6"/>
        <v>1</v>
      </c>
      <c r="Q43" s="33">
        <v>0</v>
      </c>
      <c r="R43" s="24" t="b">
        <f t="shared" si="7"/>
        <v>1</v>
      </c>
      <c r="S43" s="33">
        <v>0</v>
      </c>
      <c r="W43" s="26"/>
    </row>
    <row r="44" spans="1:23" x14ac:dyDescent="0.2">
      <c r="A44" s="26" t="s">
        <v>272</v>
      </c>
      <c r="B44" s="26">
        <v>2019</v>
      </c>
      <c r="C44" s="26">
        <v>0</v>
      </c>
      <c r="D44" s="33">
        <v>1</v>
      </c>
      <c r="E44" s="33">
        <v>1</v>
      </c>
      <c r="F44" s="33">
        <v>0</v>
      </c>
      <c r="G44" s="33">
        <v>0</v>
      </c>
      <c r="H44" s="26">
        <v>1</v>
      </c>
      <c r="I44" s="26">
        <v>1</v>
      </c>
      <c r="J44" s="26">
        <v>0</v>
      </c>
      <c r="K44" s="26">
        <v>0</v>
      </c>
      <c r="L44" s="24" t="b">
        <f t="shared" si="4"/>
        <v>1</v>
      </c>
      <c r="M44" s="33">
        <v>1</v>
      </c>
      <c r="N44" s="24" t="b">
        <f t="shared" si="5"/>
        <v>1</v>
      </c>
      <c r="O44" s="33">
        <v>1</v>
      </c>
      <c r="P44" s="24" t="b">
        <f t="shared" si="6"/>
        <v>1</v>
      </c>
      <c r="Q44" s="33">
        <v>0</v>
      </c>
      <c r="R44" s="24" t="b">
        <f t="shared" si="7"/>
        <v>1</v>
      </c>
      <c r="S44" s="33">
        <v>0</v>
      </c>
      <c r="W44" s="26"/>
    </row>
    <row r="45" spans="1:23" x14ac:dyDescent="0.2">
      <c r="A45" s="26" t="s">
        <v>273</v>
      </c>
      <c r="B45" s="26">
        <v>2019</v>
      </c>
      <c r="C45" s="26">
        <v>0</v>
      </c>
      <c r="D45" s="33">
        <v>1</v>
      </c>
      <c r="E45" s="33">
        <v>0</v>
      </c>
      <c r="F45" s="33">
        <v>0</v>
      </c>
      <c r="G45" s="33">
        <v>0</v>
      </c>
      <c r="H45" s="26">
        <v>0</v>
      </c>
      <c r="I45" s="26">
        <v>0</v>
      </c>
      <c r="J45" s="26">
        <v>0</v>
      </c>
      <c r="K45" s="26">
        <v>0</v>
      </c>
      <c r="L45" s="24" t="b">
        <f t="shared" si="4"/>
        <v>0</v>
      </c>
      <c r="M45" s="24">
        <v>0</v>
      </c>
      <c r="N45" s="24" t="b">
        <f t="shared" si="5"/>
        <v>1</v>
      </c>
      <c r="O45" s="33">
        <v>0</v>
      </c>
      <c r="P45" s="24" t="b">
        <f t="shared" si="6"/>
        <v>1</v>
      </c>
      <c r="Q45" s="33">
        <v>0</v>
      </c>
      <c r="R45" s="24" t="b">
        <f t="shared" si="7"/>
        <v>1</v>
      </c>
      <c r="S45" s="33">
        <v>0</v>
      </c>
      <c r="W45" s="26"/>
    </row>
    <row r="46" spans="1:23" s="40" customFormat="1" x14ac:dyDescent="0.2">
      <c r="A46" s="38" t="s">
        <v>13</v>
      </c>
      <c r="B46" s="38">
        <v>2019</v>
      </c>
      <c r="C46" s="38">
        <v>0</v>
      </c>
      <c r="D46" s="39">
        <v>1</v>
      </c>
      <c r="E46" s="39">
        <v>1</v>
      </c>
      <c r="F46" s="39">
        <v>0</v>
      </c>
      <c r="G46" s="39">
        <v>0</v>
      </c>
      <c r="H46" s="38">
        <v>0</v>
      </c>
      <c r="I46" s="38">
        <v>1</v>
      </c>
      <c r="J46" s="38">
        <v>1</v>
      </c>
      <c r="K46" s="38">
        <v>0</v>
      </c>
      <c r="L46" s="40" t="b">
        <f t="shared" si="4"/>
        <v>0</v>
      </c>
      <c r="M46" s="40">
        <v>0</v>
      </c>
      <c r="N46" s="40" t="b">
        <f t="shared" si="5"/>
        <v>1</v>
      </c>
      <c r="O46" s="39">
        <v>1</v>
      </c>
      <c r="P46" s="40" t="b">
        <f t="shared" si="6"/>
        <v>0</v>
      </c>
      <c r="Q46" s="40">
        <v>0</v>
      </c>
      <c r="R46" s="40" t="b">
        <f t="shared" si="7"/>
        <v>1</v>
      </c>
      <c r="S46" s="39">
        <v>0</v>
      </c>
      <c r="U46" s="41"/>
      <c r="V46" s="41"/>
    </row>
    <row r="47" spans="1:23" x14ac:dyDescent="0.2">
      <c r="A47" s="26" t="s">
        <v>63</v>
      </c>
      <c r="B47" s="26">
        <v>2019</v>
      </c>
      <c r="C47" s="26">
        <v>0</v>
      </c>
      <c r="D47" s="33">
        <v>0</v>
      </c>
      <c r="E47" s="33">
        <v>1</v>
      </c>
      <c r="F47" s="33">
        <v>0</v>
      </c>
      <c r="G47" s="33">
        <v>0</v>
      </c>
      <c r="H47" s="26">
        <v>0</v>
      </c>
      <c r="I47" s="26">
        <v>1</v>
      </c>
      <c r="J47" s="26">
        <v>0</v>
      </c>
      <c r="K47" s="26">
        <v>0</v>
      </c>
      <c r="L47" s="24" t="b">
        <f t="shared" si="4"/>
        <v>1</v>
      </c>
      <c r="M47" s="33">
        <v>0</v>
      </c>
      <c r="N47" s="24" t="b">
        <f t="shared" si="5"/>
        <v>1</v>
      </c>
      <c r="O47" s="33">
        <v>1</v>
      </c>
      <c r="P47" s="24" t="b">
        <f t="shared" si="6"/>
        <v>1</v>
      </c>
      <c r="Q47" s="33">
        <v>0</v>
      </c>
      <c r="R47" s="24" t="b">
        <f t="shared" si="7"/>
        <v>1</v>
      </c>
      <c r="S47" s="33">
        <v>0</v>
      </c>
    </row>
    <row r="48" spans="1:23" x14ac:dyDescent="0.2">
      <c r="A48" s="26" t="s">
        <v>65</v>
      </c>
      <c r="B48" s="26">
        <v>2019</v>
      </c>
      <c r="C48" s="26">
        <v>0</v>
      </c>
      <c r="D48" s="33">
        <v>1</v>
      </c>
      <c r="E48" s="33">
        <v>1</v>
      </c>
      <c r="F48" s="33">
        <v>0</v>
      </c>
      <c r="G48" s="33">
        <v>0</v>
      </c>
      <c r="H48" s="26">
        <v>1</v>
      </c>
      <c r="I48" s="26">
        <v>0</v>
      </c>
      <c r="J48" s="26">
        <v>1</v>
      </c>
      <c r="K48" s="26">
        <v>0</v>
      </c>
      <c r="L48" s="24" t="b">
        <f t="shared" si="4"/>
        <v>1</v>
      </c>
      <c r="M48" s="33">
        <v>1</v>
      </c>
      <c r="N48" s="24" t="b">
        <f t="shared" si="5"/>
        <v>0</v>
      </c>
      <c r="O48" s="24">
        <v>1</v>
      </c>
      <c r="P48" s="24" t="b">
        <f t="shared" si="6"/>
        <v>0</v>
      </c>
      <c r="Q48" s="24">
        <v>0</v>
      </c>
      <c r="R48" s="24" t="b">
        <f t="shared" si="7"/>
        <v>1</v>
      </c>
      <c r="S48" s="33">
        <v>0</v>
      </c>
    </row>
    <row r="49" spans="1:19" x14ac:dyDescent="0.2">
      <c r="A49" s="26" t="s">
        <v>274</v>
      </c>
      <c r="B49" s="26">
        <v>2019</v>
      </c>
      <c r="C49" s="26">
        <v>1</v>
      </c>
      <c r="D49" s="33">
        <v>1</v>
      </c>
      <c r="E49" s="33">
        <v>1</v>
      </c>
      <c r="F49" s="33">
        <v>0</v>
      </c>
      <c r="G49" s="33">
        <v>0</v>
      </c>
      <c r="H49" s="26">
        <v>1</v>
      </c>
      <c r="I49" s="26">
        <v>0</v>
      </c>
      <c r="J49" s="26">
        <v>0</v>
      </c>
      <c r="K49" s="26">
        <v>0</v>
      </c>
      <c r="L49" s="24" t="b">
        <f t="shared" si="4"/>
        <v>1</v>
      </c>
      <c r="M49" s="33">
        <v>1</v>
      </c>
      <c r="N49" s="24" t="b">
        <f t="shared" si="5"/>
        <v>0</v>
      </c>
      <c r="O49" s="24">
        <v>1</v>
      </c>
      <c r="P49" s="24" t="b">
        <f t="shared" si="6"/>
        <v>1</v>
      </c>
      <c r="Q49" s="33">
        <v>0</v>
      </c>
      <c r="R49" s="24" t="b">
        <f t="shared" si="7"/>
        <v>1</v>
      </c>
      <c r="S49" s="33">
        <v>0</v>
      </c>
    </row>
    <row r="50" spans="1:19" x14ac:dyDescent="0.2">
      <c r="A50" s="26" t="s">
        <v>67</v>
      </c>
      <c r="B50" s="26">
        <v>2019</v>
      </c>
      <c r="C50" s="26">
        <v>0</v>
      </c>
      <c r="D50" s="33">
        <v>1</v>
      </c>
      <c r="E50" s="33">
        <v>1</v>
      </c>
      <c r="F50" s="33">
        <v>1</v>
      </c>
      <c r="G50" s="33">
        <v>0</v>
      </c>
      <c r="H50" s="26">
        <v>0</v>
      </c>
      <c r="I50" s="26">
        <v>1</v>
      </c>
      <c r="J50" s="26">
        <v>0</v>
      </c>
      <c r="K50" s="26">
        <v>0</v>
      </c>
      <c r="L50" s="24" t="b">
        <f t="shared" si="4"/>
        <v>0</v>
      </c>
      <c r="M50" s="24">
        <v>1</v>
      </c>
      <c r="N50" s="24" t="b">
        <f t="shared" si="5"/>
        <v>1</v>
      </c>
      <c r="O50" s="33">
        <v>1</v>
      </c>
      <c r="P50" s="24" t="b">
        <f t="shared" si="6"/>
        <v>0</v>
      </c>
      <c r="Q50" s="24">
        <v>1</v>
      </c>
      <c r="R50" s="24" t="b">
        <f t="shared" si="7"/>
        <v>1</v>
      </c>
      <c r="S50" s="33">
        <v>0</v>
      </c>
    </row>
    <row r="51" spans="1:19" x14ac:dyDescent="0.2">
      <c r="A51" s="26" t="s">
        <v>69</v>
      </c>
      <c r="B51" s="26">
        <v>2019</v>
      </c>
      <c r="C51" s="26">
        <v>1</v>
      </c>
      <c r="D51" s="33">
        <v>1</v>
      </c>
      <c r="E51" s="33">
        <v>1</v>
      </c>
      <c r="F51" s="33">
        <v>0</v>
      </c>
      <c r="G51" s="33">
        <v>0</v>
      </c>
      <c r="H51" s="26">
        <v>1</v>
      </c>
      <c r="I51" s="26">
        <v>0</v>
      </c>
      <c r="J51" s="26">
        <v>1</v>
      </c>
      <c r="K51" s="26">
        <v>0</v>
      </c>
      <c r="L51" s="24" t="b">
        <f t="shared" si="4"/>
        <v>1</v>
      </c>
      <c r="M51" s="33">
        <v>1</v>
      </c>
      <c r="N51" s="24" t="b">
        <f t="shared" si="5"/>
        <v>0</v>
      </c>
      <c r="O51" s="24">
        <v>0</v>
      </c>
      <c r="P51" s="24" t="b">
        <f t="shared" si="6"/>
        <v>0</v>
      </c>
      <c r="Q51" s="24">
        <v>0</v>
      </c>
      <c r="R51" s="24" t="b">
        <f t="shared" si="7"/>
        <v>1</v>
      </c>
      <c r="S51" s="33">
        <v>0</v>
      </c>
    </row>
    <row r="52" spans="1:19" x14ac:dyDescent="0.2">
      <c r="A52" s="26" t="s">
        <v>275</v>
      </c>
      <c r="B52" s="26">
        <v>2019</v>
      </c>
      <c r="C52" s="26">
        <v>0</v>
      </c>
      <c r="D52" s="33">
        <v>1</v>
      </c>
      <c r="E52" s="33">
        <v>1</v>
      </c>
      <c r="F52" s="33">
        <v>0</v>
      </c>
      <c r="G52" s="33">
        <v>0</v>
      </c>
      <c r="H52" s="26">
        <v>0</v>
      </c>
      <c r="I52" s="26">
        <v>1</v>
      </c>
      <c r="J52" s="26">
        <v>1</v>
      </c>
      <c r="K52" s="26">
        <v>0</v>
      </c>
      <c r="L52" s="24" t="b">
        <f t="shared" si="4"/>
        <v>0</v>
      </c>
      <c r="M52" s="24">
        <v>1</v>
      </c>
      <c r="N52" s="24" t="b">
        <f t="shared" si="5"/>
        <v>1</v>
      </c>
      <c r="O52" s="33">
        <v>1</v>
      </c>
      <c r="P52" s="24" t="b">
        <f t="shared" si="6"/>
        <v>0</v>
      </c>
      <c r="Q52" s="24">
        <v>0</v>
      </c>
      <c r="R52" s="24" t="b">
        <f t="shared" si="7"/>
        <v>1</v>
      </c>
      <c r="S52" s="33">
        <v>0</v>
      </c>
    </row>
    <row r="53" spans="1:19" x14ac:dyDescent="0.2">
      <c r="A53" s="26" t="s">
        <v>276</v>
      </c>
      <c r="B53" s="26">
        <v>2019</v>
      </c>
      <c r="C53" s="26">
        <v>0</v>
      </c>
      <c r="D53" s="33">
        <v>1</v>
      </c>
      <c r="E53" s="33">
        <v>1</v>
      </c>
      <c r="F53" s="33">
        <v>0</v>
      </c>
      <c r="G53" s="33">
        <v>0</v>
      </c>
      <c r="H53" s="26">
        <v>1</v>
      </c>
      <c r="I53" s="26">
        <v>1</v>
      </c>
      <c r="J53" s="26">
        <v>0</v>
      </c>
      <c r="K53" s="26">
        <v>0</v>
      </c>
      <c r="L53" s="24" t="b">
        <f t="shared" si="4"/>
        <v>1</v>
      </c>
      <c r="M53" s="33">
        <v>1</v>
      </c>
      <c r="N53" s="24" t="b">
        <f t="shared" si="5"/>
        <v>1</v>
      </c>
      <c r="O53" s="33">
        <v>1</v>
      </c>
      <c r="P53" s="24" t="b">
        <f t="shared" si="6"/>
        <v>1</v>
      </c>
      <c r="Q53" s="33">
        <v>0</v>
      </c>
      <c r="R53" s="24" t="b">
        <f t="shared" si="7"/>
        <v>1</v>
      </c>
      <c r="S53" s="33">
        <v>0</v>
      </c>
    </row>
    <row r="54" spans="1:19" x14ac:dyDescent="0.2">
      <c r="A54" s="26" t="s">
        <v>15</v>
      </c>
      <c r="B54" s="26">
        <v>2019</v>
      </c>
      <c r="C54" s="26">
        <v>0</v>
      </c>
      <c r="D54" s="33">
        <v>1</v>
      </c>
      <c r="E54" s="33">
        <v>1</v>
      </c>
      <c r="F54" s="33">
        <v>0</v>
      </c>
      <c r="G54" s="33">
        <v>0</v>
      </c>
      <c r="H54" s="26">
        <v>0</v>
      </c>
      <c r="I54" s="26">
        <v>1</v>
      </c>
      <c r="J54" s="26">
        <v>0</v>
      </c>
      <c r="K54" s="26">
        <v>0</v>
      </c>
      <c r="L54" s="24" t="b">
        <f t="shared" si="4"/>
        <v>0</v>
      </c>
      <c r="M54" s="24">
        <v>0</v>
      </c>
      <c r="N54" s="24" t="b">
        <f t="shared" si="5"/>
        <v>1</v>
      </c>
      <c r="O54" s="33">
        <v>1</v>
      </c>
      <c r="P54" s="24" t="b">
        <f t="shared" si="6"/>
        <v>1</v>
      </c>
      <c r="Q54" s="33">
        <v>0</v>
      </c>
      <c r="R54" s="24" t="b">
        <f t="shared" si="7"/>
        <v>1</v>
      </c>
      <c r="S54" s="33">
        <v>0</v>
      </c>
    </row>
    <row r="55" spans="1:19" x14ac:dyDescent="0.2">
      <c r="A55" s="26" t="s">
        <v>277</v>
      </c>
      <c r="B55" s="26">
        <v>2019</v>
      </c>
      <c r="C55" s="26">
        <v>0</v>
      </c>
      <c r="D55" s="33">
        <v>0</v>
      </c>
      <c r="E55" s="33">
        <v>1</v>
      </c>
      <c r="F55" s="33">
        <v>0</v>
      </c>
      <c r="G55" s="33">
        <v>0</v>
      </c>
      <c r="H55" s="26">
        <v>1</v>
      </c>
      <c r="I55" s="26">
        <v>1</v>
      </c>
      <c r="J55" s="26">
        <v>1</v>
      </c>
      <c r="K55" s="26">
        <v>0</v>
      </c>
      <c r="L55" s="24" t="b">
        <f t="shared" si="4"/>
        <v>0</v>
      </c>
      <c r="M55" s="24">
        <v>0</v>
      </c>
      <c r="N55" s="24" t="b">
        <f t="shared" si="5"/>
        <v>1</v>
      </c>
      <c r="O55" s="33">
        <v>1</v>
      </c>
      <c r="P55" s="24" t="b">
        <f t="shared" si="6"/>
        <v>0</v>
      </c>
      <c r="Q55" s="24">
        <v>0</v>
      </c>
      <c r="R55" s="24" t="b">
        <f t="shared" si="7"/>
        <v>1</v>
      </c>
      <c r="S55" s="33">
        <v>0</v>
      </c>
    </row>
    <row r="56" spans="1:19" x14ac:dyDescent="0.2">
      <c r="A56" s="26" t="s">
        <v>75</v>
      </c>
      <c r="B56" s="26">
        <v>2019</v>
      </c>
      <c r="C56" s="26">
        <v>1</v>
      </c>
      <c r="D56" s="33">
        <v>0</v>
      </c>
      <c r="E56" s="33">
        <v>1</v>
      </c>
      <c r="F56" s="33">
        <v>0</v>
      </c>
      <c r="G56" s="33">
        <v>0</v>
      </c>
      <c r="H56" s="26">
        <v>0</v>
      </c>
      <c r="I56" s="26">
        <v>0</v>
      </c>
      <c r="J56" s="26">
        <v>1</v>
      </c>
      <c r="K56" s="26">
        <v>1</v>
      </c>
      <c r="L56" s="24" t="b">
        <f t="shared" si="4"/>
        <v>1</v>
      </c>
      <c r="M56" s="33">
        <v>0</v>
      </c>
      <c r="N56" s="24" t="b">
        <f t="shared" si="5"/>
        <v>0</v>
      </c>
      <c r="O56" s="24">
        <v>0</v>
      </c>
      <c r="P56" s="24" t="b">
        <f t="shared" si="6"/>
        <v>0</v>
      </c>
      <c r="Q56" s="24">
        <v>0</v>
      </c>
      <c r="R56" s="24" t="b">
        <f t="shared" si="7"/>
        <v>0</v>
      </c>
      <c r="S56" s="24">
        <v>1</v>
      </c>
    </row>
    <row r="57" spans="1:19" x14ac:dyDescent="0.2">
      <c r="A57" s="26" t="s">
        <v>77</v>
      </c>
      <c r="B57" s="26">
        <v>2019</v>
      </c>
      <c r="C57" s="26">
        <v>1</v>
      </c>
      <c r="D57" s="33">
        <v>1</v>
      </c>
      <c r="E57" s="33">
        <v>1</v>
      </c>
      <c r="F57" s="33">
        <v>0</v>
      </c>
      <c r="G57" s="33">
        <v>0</v>
      </c>
      <c r="H57" s="26">
        <v>1</v>
      </c>
      <c r="I57" s="26">
        <v>1</v>
      </c>
      <c r="J57" s="26">
        <v>0</v>
      </c>
      <c r="K57" s="26">
        <v>0</v>
      </c>
      <c r="L57" s="24" t="b">
        <f t="shared" si="4"/>
        <v>1</v>
      </c>
      <c r="M57" s="33">
        <v>1</v>
      </c>
      <c r="N57" s="24" t="b">
        <f t="shared" si="5"/>
        <v>1</v>
      </c>
      <c r="O57" s="33">
        <v>1</v>
      </c>
      <c r="P57" s="24" t="b">
        <f t="shared" si="6"/>
        <v>1</v>
      </c>
      <c r="Q57" s="33">
        <v>0</v>
      </c>
      <c r="R57" s="24" t="b">
        <f t="shared" si="7"/>
        <v>1</v>
      </c>
      <c r="S57" s="33">
        <v>0</v>
      </c>
    </row>
    <row r="58" spans="1:19" x14ac:dyDescent="0.2">
      <c r="A58" s="26" t="s">
        <v>278</v>
      </c>
      <c r="B58" s="26">
        <v>2019</v>
      </c>
      <c r="C58" s="26">
        <v>0</v>
      </c>
      <c r="D58" s="33">
        <v>0</v>
      </c>
      <c r="E58" s="33">
        <v>1</v>
      </c>
      <c r="F58" s="33">
        <v>1</v>
      </c>
      <c r="G58" s="33">
        <v>0</v>
      </c>
      <c r="H58" s="26">
        <v>0</v>
      </c>
      <c r="I58" s="26">
        <v>1</v>
      </c>
      <c r="J58" s="26">
        <v>0</v>
      </c>
      <c r="K58" s="26">
        <v>0</v>
      </c>
      <c r="L58" s="24" t="b">
        <f t="shared" si="4"/>
        <v>1</v>
      </c>
      <c r="M58" s="33">
        <v>0</v>
      </c>
      <c r="N58" s="24" t="b">
        <f t="shared" si="5"/>
        <v>1</v>
      </c>
      <c r="O58" s="33">
        <v>1</v>
      </c>
      <c r="P58" s="24" t="b">
        <f t="shared" si="6"/>
        <v>0</v>
      </c>
      <c r="Q58" s="24">
        <v>1</v>
      </c>
      <c r="R58" s="24" t="b">
        <f t="shared" si="7"/>
        <v>1</v>
      </c>
      <c r="S58" s="33">
        <v>0</v>
      </c>
    </row>
    <row r="59" spans="1:19" x14ac:dyDescent="0.2">
      <c r="A59" s="26" t="s">
        <v>80</v>
      </c>
      <c r="B59" s="26">
        <v>2019</v>
      </c>
      <c r="C59" s="26">
        <v>-1</v>
      </c>
      <c r="D59" s="33">
        <v>0</v>
      </c>
      <c r="E59" s="33">
        <v>1</v>
      </c>
      <c r="F59" s="33">
        <v>1</v>
      </c>
      <c r="G59" s="33">
        <v>1</v>
      </c>
      <c r="H59" s="26">
        <v>1</v>
      </c>
      <c r="I59" s="26">
        <v>0</v>
      </c>
      <c r="J59" s="26">
        <v>0</v>
      </c>
      <c r="K59" s="26">
        <v>0</v>
      </c>
      <c r="L59" s="24" t="b">
        <f t="shared" si="4"/>
        <v>0</v>
      </c>
      <c r="M59" s="24">
        <v>0</v>
      </c>
      <c r="N59" s="24" t="b">
        <f t="shared" si="5"/>
        <v>0</v>
      </c>
      <c r="O59" s="24">
        <v>1</v>
      </c>
      <c r="P59" s="24" t="b">
        <f t="shared" si="6"/>
        <v>0</v>
      </c>
      <c r="Q59" s="24">
        <v>1</v>
      </c>
      <c r="R59" s="24" t="b">
        <f t="shared" si="7"/>
        <v>0</v>
      </c>
      <c r="S59" s="24">
        <v>1</v>
      </c>
    </row>
    <row r="60" spans="1:19" x14ac:dyDescent="0.2">
      <c r="A60" s="26" t="s">
        <v>279</v>
      </c>
      <c r="B60" s="26">
        <v>2019</v>
      </c>
      <c r="C60" s="26">
        <v>0</v>
      </c>
      <c r="D60" s="33">
        <v>1</v>
      </c>
      <c r="E60" s="33">
        <v>1</v>
      </c>
      <c r="F60" s="33">
        <v>0</v>
      </c>
      <c r="G60" s="33">
        <v>0</v>
      </c>
      <c r="H60" s="26">
        <v>1</v>
      </c>
      <c r="I60" s="26">
        <v>1</v>
      </c>
      <c r="J60" s="26">
        <v>0</v>
      </c>
      <c r="K60" s="26">
        <v>0</v>
      </c>
      <c r="L60" s="24" t="b">
        <f t="shared" si="4"/>
        <v>1</v>
      </c>
      <c r="M60" s="33">
        <v>1</v>
      </c>
      <c r="N60" s="24" t="b">
        <f t="shared" si="5"/>
        <v>1</v>
      </c>
      <c r="O60" s="33">
        <v>1</v>
      </c>
      <c r="P60" s="24" t="b">
        <f t="shared" si="6"/>
        <v>1</v>
      </c>
      <c r="Q60" s="33">
        <v>0</v>
      </c>
      <c r="R60" s="24" t="b">
        <f t="shared" si="7"/>
        <v>1</v>
      </c>
      <c r="S60" s="33">
        <v>0</v>
      </c>
    </row>
    <row r="61" spans="1:19" x14ac:dyDescent="0.2">
      <c r="A61" s="26" t="s">
        <v>280</v>
      </c>
      <c r="B61" s="26">
        <v>2019</v>
      </c>
      <c r="C61" s="26">
        <v>1</v>
      </c>
      <c r="D61" s="33">
        <v>1</v>
      </c>
      <c r="E61" s="33">
        <v>1</v>
      </c>
      <c r="F61" s="33">
        <v>0</v>
      </c>
      <c r="G61" s="33">
        <v>0</v>
      </c>
      <c r="H61" s="26">
        <v>0</v>
      </c>
      <c r="I61" s="26">
        <v>1</v>
      </c>
      <c r="J61" s="26">
        <v>1</v>
      </c>
      <c r="K61" s="26">
        <v>0</v>
      </c>
      <c r="L61" s="24" t="b">
        <f t="shared" si="4"/>
        <v>0</v>
      </c>
      <c r="M61" s="24">
        <v>0</v>
      </c>
      <c r="N61" s="24" t="b">
        <f t="shared" si="5"/>
        <v>1</v>
      </c>
      <c r="O61" s="33">
        <v>1</v>
      </c>
      <c r="P61" s="24" t="b">
        <f t="shared" si="6"/>
        <v>0</v>
      </c>
      <c r="Q61" s="24">
        <v>0</v>
      </c>
      <c r="R61" s="24" t="b">
        <f t="shared" si="7"/>
        <v>1</v>
      </c>
      <c r="S61" s="33">
        <v>0</v>
      </c>
    </row>
    <row r="62" spans="1:19" x14ac:dyDescent="0.2">
      <c r="A62" s="26" t="s">
        <v>82</v>
      </c>
      <c r="B62" s="26">
        <v>2019</v>
      </c>
      <c r="C62" s="26">
        <v>0</v>
      </c>
      <c r="D62" s="33">
        <v>0</v>
      </c>
      <c r="E62" s="33">
        <v>1</v>
      </c>
      <c r="F62" s="33">
        <v>0</v>
      </c>
      <c r="G62" s="33">
        <v>0</v>
      </c>
      <c r="H62" s="26">
        <v>0</v>
      </c>
      <c r="I62" s="26">
        <v>1</v>
      </c>
      <c r="J62" s="26">
        <v>0</v>
      </c>
      <c r="K62" s="26">
        <v>0</v>
      </c>
      <c r="L62" s="24" t="b">
        <f t="shared" si="4"/>
        <v>1</v>
      </c>
      <c r="M62" s="33">
        <v>0</v>
      </c>
      <c r="N62" s="24" t="b">
        <f t="shared" si="5"/>
        <v>1</v>
      </c>
      <c r="O62" s="33">
        <v>1</v>
      </c>
      <c r="P62" s="24" t="b">
        <f t="shared" si="6"/>
        <v>1</v>
      </c>
      <c r="Q62" s="33">
        <v>0</v>
      </c>
      <c r="R62" s="24" t="b">
        <f t="shared" si="7"/>
        <v>1</v>
      </c>
      <c r="S62" s="33">
        <v>0</v>
      </c>
    </row>
    <row r="63" spans="1:19" x14ac:dyDescent="0.2">
      <c r="A63" s="26" t="s">
        <v>84</v>
      </c>
      <c r="B63" s="26">
        <v>2019</v>
      </c>
      <c r="C63" s="26">
        <v>1</v>
      </c>
      <c r="D63" s="33">
        <v>1</v>
      </c>
      <c r="E63" s="33">
        <v>1</v>
      </c>
      <c r="F63" s="33">
        <v>0</v>
      </c>
      <c r="G63" s="33">
        <v>0</v>
      </c>
      <c r="H63" s="26">
        <v>1</v>
      </c>
      <c r="I63" s="26">
        <v>1</v>
      </c>
      <c r="J63" s="26">
        <v>0</v>
      </c>
      <c r="K63" s="26">
        <v>0</v>
      </c>
      <c r="L63" s="24" t="b">
        <f t="shared" si="4"/>
        <v>1</v>
      </c>
      <c r="M63" s="33">
        <v>1</v>
      </c>
      <c r="N63" s="24" t="b">
        <f t="shared" si="5"/>
        <v>1</v>
      </c>
      <c r="O63" s="33">
        <v>1</v>
      </c>
      <c r="P63" s="24" t="b">
        <f t="shared" si="6"/>
        <v>1</v>
      </c>
      <c r="Q63" s="33">
        <v>0</v>
      </c>
      <c r="R63" s="24" t="b">
        <f t="shared" si="7"/>
        <v>1</v>
      </c>
      <c r="S63" s="33">
        <v>0</v>
      </c>
    </row>
    <row r="64" spans="1:19" x14ac:dyDescent="0.2">
      <c r="A64" s="26" t="s">
        <v>86</v>
      </c>
      <c r="B64" s="26">
        <v>2019</v>
      </c>
      <c r="C64" s="26">
        <v>-1</v>
      </c>
      <c r="D64" s="33">
        <v>1</v>
      </c>
      <c r="E64" s="33">
        <v>1</v>
      </c>
      <c r="F64" s="33">
        <v>1</v>
      </c>
      <c r="G64" s="33">
        <v>1</v>
      </c>
      <c r="H64" s="26">
        <v>0</v>
      </c>
      <c r="I64" s="26">
        <v>0</v>
      </c>
      <c r="J64" s="26">
        <v>1</v>
      </c>
      <c r="K64" s="26">
        <v>1</v>
      </c>
      <c r="L64" s="24" t="b">
        <f t="shared" si="4"/>
        <v>0</v>
      </c>
      <c r="M64" s="24">
        <v>1</v>
      </c>
      <c r="N64" s="24" t="b">
        <f t="shared" si="5"/>
        <v>0</v>
      </c>
      <c r="O64" s="24">
        <v>0</v>
      </c>
      <c r="P64" s="24" t="b">
        <f t="shared" si="6"/>
        <v>1</v>
      </c>
      <c r="Q64" s="33">
        <v>1</v>
      </c>
      <c r="R64" s="24" t="b">
        <f t="shared" si="7"/>
        <v>1</v>
      </c>
      <c r="S64" s="33">
        <v>1</v>
      </c>
    </row>
    <row r="65" spans="1:19" x14ac:dyDescent="0.2">
      <c r="A65" s="26" t="s">
        <v>88</v>
      </c>
      <c r="B65" s="26">
        <v>2019</v>
      </c>
      <c r="C65" s="26">
        <v>0</v>
      </c>
      <c r="D65" s="33">
        <v>0</v>
      </c>
      <c r="E65" s="33">
        <v>1</v>
      </c>
      <c r="F65" s="33">
        <v>0</v>
      </c>
      <c r="G65" s="33">
        <v>0</v>
      </c>
      <c r="H65" s="26">
        <v>0</v>
      </c>
      <c r="I65" s="26">
        <v>1</v>
      </c>
      <c r="J65" s="26">
        <v>0</v>
      </c>
      <c r="K65" s="26">
        <v>0</v>
      </c>
      <c r="L65" s="24" t="b">
        <f t="shared" si="4"/>
        <v>1</v>
      </c>
      <c r="M65" s="33">
        <v>0</v>
      </c>
      <c r="N65" s="24" t="b">
        <f t="shared" si="5"/>
        <v>1</v>
      </c>
      <c r="O65" s="33">
        <v>1</v>
      </c>
      <c r="P65" s="24" t="b">
        <f t="shared" si="6"/>
        <v>1</v>
      </c>
      <c r="Q65" s="33">
        <v>0</v>
      </c>
      <c r="R65" s="24" t="b">
        <f t="shared" si="7"/>
        <v>1</v>
      </c>
      <c r="S65" s="33">
        <v>0</v>
      </c>
    </row>
    <row r="66" spans="1:19" x14ac:dyDescent="0.2">
      <c r="A66" s="26" t="s">
        <v>90</v>
      </c>
      <c r="B66" s="26">
        <v>2019</v>
      </c>
      <c r="C66" s="26">
        <v>1</v>
      </c>
      <c r="D66" s="33">
        <v>1</v>
      </c>
      <c r="E66" s="33">
        <v>1</v>
      </c>
      <c r="F66" s="33">
        <v>0</v>
      </c>
      <c r="G66" s="33">
        <v>0</v>
      </c>
      <c r="H66" s="26">
        <v>1</v>
      </c>
      <c r="I66" s="26">
        <v>1</v>
      </c>
      <c r="J66" s="26">
        <v>0</v>
      </c>
      <c r="K66" s="26">
        <v>0</v>
      </c>
      <c r="L66" s="24" t="b">
        <f t="shared" ref="L66:L97" si="8">D66=H66</f>
        <v>1</v>
      </c>
      <c r="M66" s="33">
        <v>1</v>
      </c>
      <c r="N66" s="24" t="b">
        <f t="shared" ref="N66:N97" si="9">E66=I66</f>
        <v>1</v>
      </c>
      <c r="O66" s="33">
        <v>1</v>
      </c>
      <c r="P66" s="24" t="b">
        <f t="shared" ref="P66:P97" si="10">F66=J66</f>
        <v>1</v>
      </c>
      <c r="Q66" s="33">
        <v>0</v>
      </c>
      <c r="R66" s="24" t="b">
        <f t="shared" ref="R66:R97" si="11">G66=K66</f>
        <v>1</v>
      </c>
      <c r="S66" s="33">
        <v>0</v>
      </c>
    </row>
    <row r="67" spans="1:19" x14ac:dyDescent="0.2">
      <c r="A67" s="26" t="s">
        <v>92</v>
      </c>
      <c r="B67" s="26">
        <v>2019</v>
      </c>
      <c r="C67" s="26">
        <v>1</v>
      </c>
      <c r="D67" s="33">
        <v>1</v>
      </c>
      <c r="E67" s="33">
        <v>1</v>
      </c>
      <c r="F67" s="33">
        <v>0</v>
      </c>
      <c r="G67" s="33">
        <v>0</v>
      </c>
      <c r="H67" s="26">
        <v>1</v>
      </c>
      <c r="I67" s="26">
        <v>1</v>
      </c>
      <c r="J67" s="26">
        <v>0</v>
      </c>
      <c r="K67" s="26">
        <v>0</v>
      </c>
      <c r="L67" s="24" t="b">
        <f t="shared" si="8"/>
        <v>1</v>
      </c>
      <c r="M67" s="33">
        <v>1</v>
      </c>
      <c r="N67" s="24" t="b">
        <f t="shared" si="9"/>
        <v>1</v>
      </c>
      <c r="O67" s="33">
        <v>1</v>
      </c>
      <c r="P67" s="24" t="b">
        <f t="shared" si="10"/>
        <v>1</v>
      </c>
      <c r="Q67" s="33">
        <v>0</v>
      </c>
      <c r="R67" s="24" t="b">
        <f t="shared" si="11"/>
        <v>1</v>
      </c>
      <c r="S67" s="33">
        <v>0</v>
      </c>
    </row>
    <row r="68" spans="1:19" x14ac:dyDescent="0.2">
      <c r="A68" s="26" t="s">
        <v>94</v>
      </c>
      <c r="B68" s="26">
        <v>2019</v>
      </c>
      <c r="C68" s="26">
        <v>1</v>
      </c>
      <c r="D68" s="33">
        <v>1</v>
      </c>
      <c r="E68" s="33">
        <v>1</v>
      </c>
      <c r="F68" s="33">
        <v>0</v>
      </c>
      <c r="G68" s="33">
        <v>0</v>
      </c>
      <c r="H68" s="26">
        <v>1</v>
      </c>
      <c r="I68" s="26">
        <v>1</v>
      </c>
      <c r="J68" s="26">
        <v>0</v>
      </c>
      <c r="K68" s="26">
        <v>0</v>
      </c>
      <c r="L68" s="24" t="b">
        <f t="shared" si="8"/>
        <v>1</v>
      </c>
      <c r="M68" s="33">
        <v>1</v>
      </c>
      <c r="N68" s="24" t="b">
        <f t="shared" si="9"/>
        <v>1</v>
      </c>
      <c r="O68" s="33">
        <v>1</v>
      </c>
      <c r="P68" s="24" t="b">
        <f t="shared" si="10"/>
        <v>1</v>
      </c>
      <c r="Q68" s="33">
        <v>0</v>
      </c>
      <c r="R68" s="24" t="b">
        <f t="shared" si="11"/>
        <v>1</v>
      </c>
      <c r="S68" s="33">
        <v>0</v>
      </c>
    </row>
    <row r="69" spans="1:19" x14ac:dyDescent="0.2">
      <c r="A69" s="26" t="s">
        <v>97</v>
      </c>
      <c r="B69" s="26">
        <v>2019</v>
      </c>
      <c r="C69" s="26">
        <v>-1</v>
      </c>
      <c r="D69" s="33">
        <v>0</v>
      </c>
      <c r="E69" s="33">
        <v>1</v>
      </c>
      <c r="F69" s="33">
        <v>0</v>
      </c>
      <c r="G69" s="33">
        <v>1</v>
      </c>
      <c r="H69" s="26">
        <v>0</v>
      </c>
      <c r="I69" s="26">
        <v>1</v>
      </c>
      <c r="J69" s="26">
        <v>1</v>
      </c>
      <c r="K69" s="26">
        <v>1</v>
      </c>
      <c r="L69" s="24" t="b">
        <f t="shared" si="8"/>
        <v>1</v>
      </c>
      <c r="M69" s="33">
        <v>0</v>
      </c>
      <c r="N69" s="24" t="b">
        <f t="shared" si="9"/>
        <v>1</v>
      </c>
      <c r="O69" s="33">
        <v>1</v>
      </c>
      <c r="P69" s="24" t="b">
        <f t="shared" si="10"/>
        <v>0</v>
      </c>
      <c r="Q69" s="24">
        <v>0</v>
      </c>
      <c r="R69" s="24" t="b">
        <f t="shared" si="11"/>
        <v>1</v>
      </c>
      <c r="S69" s="33">
        <v>1</v>
      </c>
    </row>
    <row r="70" spans="1:19" x14ac:dyDescent="0.2">
      <c r="A70" s="26" t="s">
        <v>99</v>
      </c>
      <c r="B70" s="26">
        <v>2019</v>
      </c>
      <c r="C70" s="26">
        <v>0</v>
      </c>
      <c r="D70" s="33">
        <v>1</v>
      </c>
      <c r="E70" s="33">
        <v>1</v>
      </c>
      <c r="F70" s="33">
        <v>0</v>
      </c>
      <c r="G70" s="33">
        <v>0</v>
      </c>
      <c r="H70" s="26">
        <v>1</v>
      </c>
      <c r="I70" s="26">
        <v>1</v>
      </c>
      <c r="J70" s="26">
        <v>0</v>
      </c>
      <c r="K70" s="26">
        <v>0</v>
      </c>
      <c r="L70" s="24" t="b">
        <f t="shared" si="8"/>
        <v>1</v>
      </c>
      <c r="M70" s="33">
        <v>1</v>
      </c>
      <c r="N70" s="24" t="b">
        <f t="shared" si="9"/>
        <v>1</v>
      </c>
      <c r="O70" s="33">
        <v>1</v>
      </c>
      <c r="P70" s="24" t="b">
        <f t="shared" si="10"/>
        <v>1</v>
      </c>
      <c r="Q70" s="33">
        <v>0</v>
      </c>
      <c r="R70" s="24" t="b">
        <f t="shared" si="11"/>
        <v>1</v>
      </c>
      <c r="S70" s="33">
        <v>0</v>
      </c>
    </row>
    <row r="71" spans="1:19" x14ac:dyDescent="0.2">
      <c r="A71" s="26" t="s">
        <v>101</v>
      </c>
      <c r="B71" s="26">
        <v>2019</v>
      </c>
      <c r="C71" s="26">
        <v>1</v>
      </c>
      <c r="D71" s="33">
        <v>1</v>
      </c>
      <c r="E71" s="33">
        <v>1</v>
      </c>
      <c r="F71" s="33">
        <v>0</v>
      </c>
      <c r="G71" s="33">
        <v>0</v>
      </c>
      <c r="H71" s="26">
        <v>1</v>
      </c>
      <c r="I71" s="26">
        <v>0</v>
      </c>
      <c r="J71" s="26">
        <v>0</v>
      </c>
      <c r="K71" s="26">
        <v>0</v>
      </c>
      <c r="L71" s="24" t="b">
        <f t="shared" si="8"/>
        <v>1</v>
      </c>
      <c r="M71" s="33">
        <v>1</v>
      </c>
      <c r="N71" s="24" t="b">
        <f t="shared" si="9"/>
        <v>0</v>
      </c>
      <c r="O71" s="24">
        <v>1</v>
      </c>
      <c r="P71" s="24" t="b">
        <f t="shared" si="10"/>
        <v>1</v>
      </c>
      <c r="Q71" s="33">
        <v>0</v>
      </c>
      <c r="R71" s="24" t="b">
        <f t="shared" si="11"/>
        <v>1</v>
      </c>
      <c r="S71" s="33">
        <v>0</v>
      </c>
    </row>
    <row r="72" spans="1:19" x14ac:dyDescent="0.2">
      <c r="A72" s="26" t="s">
        <v>281</v>
      </c>
      <c r="B72" s="26">
        <v>2019</v>
      </c>
      <c r="C72" s="26">
        <v>1</v>
      </c>
      <c r="D72" s="33">
        <v>1</v>
      </c>
      <c r="E72" s="33">
        <v>1</v>
      </c>
      <c r="F72" s="33">
        <v>0</v>
      </c>
      <c r="G72" s="33">
        <v>0</v>
      </c>
      <c r="H72" s="26">
        <v>0</v>
      </c>
      <c r="I72" s="26">
        <v>0</v>
      </c>
      <c r="J72" s="26">
        <v>1</v>
      </c>
      <c r="K72" s="26">
        <v>0</v>
      </c>
      <c r="L72" s="24" t="b">
        <f t="shared" si="8"/>
        <v>0</v>
      </c>
      <c r="M72" s="24">
        <v>1</v>
      </c>
      <c r="N72" s="24" t="b">
        <f t="shared" si="9"/>
        <v>0</v>
      </c>
      <c r="O72" s="24">
        <v>1</v>
      </c>
      <c r="P72" s="24" t="b">
        <f t="shared" si="10"/>
        <v>0</v>
      </c>
      <c r="Q72" s="24">
        <v>0</v>
      </c>
      <c r="R72" s="24" t="b">
        <f t="shared" si="11"/>
        <v>1</v>
      </c>
      <c r="S72" s="33">
        <v>0</v>
      </c>
    </row>
    <row r="73" spans="1:19" x14ac:dyDescent="0.2">
      <c r="A73" s="26" t="s">
        <v>104</v>
      </c>
      <c r="B73" s="26">
        <v>2019</v>
      </c>
      <c r="C73" s="26">
        <v>0</v>
      </c>
      <c r="D73" s="33">
        <v>1</v>
      </c>
      <c r="E73" s="33">
        <v>1</v>
      </c>
      <c r="F73" s="33">
        <v>0</v>
      </c>
      <c r="G73" s="33">
        <v>0</v>
      </c>
      <c r="H73" s="26">
        <v>0</v>
      </c>
      <c r="I73" s="26">
        <v>0</v>
      </c>
      <c r="J73" s="26">
        <v>0</v>
      </c>
      <c r="K73" s="26">
        <v>0</v>
      </c>
      <c r="L73" s="24" t="b">
        <f t="shared" si="8"/>
        <v>0</v>
      </c>
      <c r="M73" s="24">
        <v>0</v>
      </c>
      <c r="N73" s="24" t="b">
        <f t="shared" si="9"/>
        <v>0</v>
      </c>
      <c r="O73" s="24">
        <v>0</v>
      </c>
      <c r="P73" s="24" t="b">
        <f t="shared" si="10"/>
        <v>1</v>
      </c>
      <c r="Q73" s="33">
        <v>0</v>
      </c>
      <c r="R73" s="24" t="b">
        <f t="shared" si="11"/>
        <v>1</v>
      </c>
      <c r="S73" s="33">
        <v>0</v>
      </c>
    </row>
    <row r="74" spans="1:19" x14ac:dyDescent="0.2">
      <c r="A74" s="26" t="s">
        <v>106</v>
      </c>
      <c r="B74" s="26">
        <v>2019</v>
      </c>
      <c r="C74" s="26">
        <v>-1</v>
      </c>
      <c r="D74" s="33">
        <v>0</v>
      </c>
      <c r="E74" s="33">
        <v>1</v>
      </c>
      <c r="F74" s="33">
        <v>1</v>
      </c>
      <c r="G74" s="33">
        <v>1</v>
      </c>
      <c r="H74" s="26">
        <v>1</v>
      </c>
      <c r="I74" s="26">
        <v>1</v>
      </c>
      <c r="J74" s="26">
        <v>0</v>
      </c>
      <c r="K74" s="26">
        <v>0</v>
      </c>
      <c r="L74" s="24" t="b">
        <f t="shared" si="8"/>
        <v>0</v>
      </c>
      <c r="M74" s="24">
        <v>0</v>
      </c>
      <c r="N74" s="24" t="b">
        <f t="shared" si="9"/>
        <v>1</v>
      </c>
      <c r="O74" s="33">
        <v>1</v>
      </c>
      <c r="P74" s="24" t="b">
        <f t="shared" si="10"/>
        <v>0</v>
      </c>
      <c r="Q74" s="24">
        <v>1</v>
      </c>
      <c r="R74" s="24" t="b">
        <f t="shared" si="11"/>
        <v>0</v>
      </c>
      <c r="S74" s="24">
        <v>1</v>
      </c>
    </row>
    <row r="75" spans="1:19" x14ac:dyDescent="0.2">
      <c r="A75" s="26" t="s">
        <v>108</v>
      </c>
      <c r="B75" s="26">
        <v>2019</v>
      </c>
      <c r="C75" s="26">
        <v>1</v>
      </c>
      <c r="D75" s="33">
        <v>1</v>
      </c>
      <c r="E75" s="33">
        <v>1</v>
      </c>
      <c r="F75" s="33">
        <v>0</v>
      </c>
      <c r="G75" s="33">
        <v>0</v>
      </c>
      <c r="H75" s="26">
        <v>1</v>
      </c>
      <c r="I75" s="26">
        <v>1</v>
      </c>
      <c r="J75" s="26">
        <v>0</v>
      </c>
      <c r="K75" s="26">
        <v>0</v>
      </c>
      <c r="L75" s="24" t="b">
        <f t="shared" si="8"/>
        <v>1</v>
      </c>
      <c r="M75" s="33">
        <v>1</v>
      </c>
      <c r="N75" s="24" t="b">
        <f t="shared" si="9"/>
        <v>1</v>
      </c>
      <c r="O75" s="33">
        <v>1</v>
      </c>
      <c r="P75" s="24" t="b">
        <f t="shared" si="10"/>
        <v>1</v>
      </c>
      <c r="Q75" s="33">
        <v>0</v>
      </c>
      <c r="R75" s="24" t="b">
        <f t="shared" si="11"/>
        <v>1</v>
      </c>
      <c r="S75" s="33">
        <v>0</v>
      </c>
    </row>
    <row r="76" spans="1:19" x14ac:dyDescent="0.2">
      <c r="A76" s="26" t="s">
        <v>282</v>
      </c>
      <c r="B76" s="26">
        <v>2019</v>
      </c>
      <c r="C76" s="26">
        <v>1</v>
      </c>
      <c r="D76" s="33">
        <v>1</v>
      </c>
      <c r="E76" s="33">
        <v>1</v>
      </c>
      <c r="F76" s="33">
        <v>1</v>
      </c>
      <c r="G76" s="33">
        <v>1</v>
      </c>
      <c r="H76" s="26">
        <v>1</v>
      </c>
      <c r="I76" s="26">
        <v>1</v>
      </c>
      <c r="J76" s="26">
        <v>0</v>
      </c>
      <c r="K76" s="26">
        <v>0</v>
      </c>
      <c r="L76" s="24" t="b">
        <f t="shared" si="8"/>
        <v>1</v>
      </c>
      <c r="M76" s="33">
        <v>1</v>
      </c>
      <c r="N76" s="24" t="b">
        <f t="shared" si="9"/>
        <v>1</v>
      </c>
      <c r="O76" s="33">
        <v>1</v>
      </c>
      <c r="P76" s="24" t="b">
        <f t="shared" si="10"/>
        <v>0</v>
      </c>
      <c r="Q76" s="24">
        <v>0</v>
      </c>
      <c r="R76" s="24" t="b">
        <f t="shared" si="11"/>
        <v>0</v>
      </c>
      <c r="S76" s="24">
        <v>0</v>
      </c>
    </row>
    <row r="77" spans="1:19" x14ac:dyDescent="0.2">
      <c r="A77" s="26" t="s">
        <v>110</v>
      </c>
      <c r="B77" s="26">
        <v>2019</v>
      </c>
      <c r="C77" s="26">
        <v>1</v>
      </c>
      <c r="D77" s="33">
        <v>1</v>
      </c>
      <c r="E77" s="33">
        <v>1</v>
      </c>
      <c r="F77" s="33">
        <v>0</v>
      </c>
      <c r="G77" s="33">
        <v>0</v>
      </c>
      <c r="H77" s="26">
        <v>1</v>
      </c>
      <c r="I77" s="26">
        <v>0</v>
      </c>
      <c r="J77" s="26">
        <v>0</v>
      </c>
      <c r="K77" s="26">
        <v>0</v>
      </c>
      <c r="L77" s="24" t="b">
        <f t="shared" si="8"/>
        <v>1</v>
      </c>
      <c r="M77" s="33">
        <v>1</v>
      </c>
      <c r="N77" s="24" t="b">
        <f t="shared" si="9"/>
        <v>0</v>
      </c>
      <c r="O77" s="24">
        <v>1</v>
      </c>
      <c r="P77" s="24" t="b">
        <f t="shared" si="10"/>
        <v>1</v>
      </c>
      <c r="Q77" s="33">
        <v>0</v>
      </c>
      <c r="R77" s="24" t="b">
        <f t="shared" si="11"/>
        <v>1</v>
      </c>
      <c r="S77" s="33">
        <v>0</v>
      </c>
    </row>
    <row r="78" spans="1:19" x14ac:dyDescent="0.2">
      <c r="A78" s="26" t="s">
        <v>112</v>
      </c>
      <c r="B78" s="26">
        <v>2019</v>
      </c>
      <c r="C78" s="26">
        <v>-1</v>
      </c>
      <c r="D78" s="33">
        <v>0</v>
      </c>
      <c r="E78" s="33">
        <v>1</v>
      </c>
      <c r="F78" s="33">
        <v>0</v>
      </c>
      <c r="G78" s="33">
        <v>1</v>
      </c>
      <c r="H78" s="26">
        <v>0</v>
      </c>
      <c r="I78" s="26">
        <v>1</v>
      </c>
      <c r="J78" s="26">
        <v>0</v>
      </c>
      <c r="K78" s="26">
        <v>0</v>
      </c>
      <c r="L78" s="24" t="b">
        <f t="shared" si="8"/>
        <v>1</v>
      </c>
      <c r="M78" s="33">
        <v>0</v>
      </c>
      <c r="N78" s="24" t="b">
        <f t="shared" si="9"/>
        <v>1</v>
      </c>
      <c r="O78" s="33">
        <v>1</v>
      </c>
      <c r="P78" s="24" t="b">
        <f t="shared" si="10"/>
        <v>1</v>
      </c>
      <c r="Q78" s="24">
        <v>1</v>
      </c>
      <c r="R78" s="24" t="b">
        <f t="shared" si="11"/>
        <v>0</v>
      </c>
      <c r="S78" s="24">
        <v>0</v>
      </c>
    </row>
    <row r="79" spans="1:19" x14ac:dyDescent="0.2">
      <c r="A79" s="26" t="s">
        <v>17</v>
      </c>
      <c r="B79" s="26">
        <v>2019</v>
      </c>
      <c r="C79" s="26">
        <v>1</v>
      </c>
      <c r="D79" s="33">
        <v>1</v>
      </c>
      <c r="E79" s="33">
        <v>1</v>
      </c>
      <c r="F79" s="33">
        <v>0</v>
      </c>
      <c r="G79" s="33">
        <v>0</v>
      </c>
      <c r="H79" s="26">
        <v>1</v>
      </c>
      <c r="I79" s="26">
        <v>0</v>
      </c>
      <c r="J79" s="26">
        <v>0</v>
      </c>
      <c r="K79" s="26">
        <v>0</v>
      </c>
      <c r="L79" s="24" t="b">
        <f t="shared" si="8"/>
        <v>1</v>
      </c>
      <c r="M79" s="33">
        <v>1</v>
      </c>
      <c r="N79" s="24" t="b">
        <f t="shared" si="9"/>
        <v>0</v>
      </c>
      <c r="O79" s="24">
        <v>1</v>
      </c>
      <c r="P79" s="24" t="b">
        <f t="shared" si="10"/>
        <v>1</v>
      </c>
      <c r="Q79" s="33">
        <v>0</v>
      </c>
      <c r="R79" s="24" t="b">
        <f t="shared" si="11"/>
        <v>1</v>
      </c>
      <c r="S79" s="33">
        <v>0</v>
      </c>
    </row>
    <row r="80" spans="1:19" x14ac:dyDescent="0.2">
      <c r="A80" s="26" t="s">
        <v>283</v>
      </c>
      <c r="B80" s="26">
        <v>2019</v>
      </c>
      <c r="C80" s="26">
        <v>1</v>
      </c>
      <c r="D80" s="33">
        <v>1</v>
      </c>
      <c r="E80" s="33">
        <v>1</v>
      </c>
      <c r="F80" s="33">
        <v>0</v>
      </c>
      <c r="G80" s="33">
        <v>0</v>
      </c>
      <c r="H80" s="26">
        <v>0</v>
      </c>
      <c r="I80" s="26">
        <v>0</v>
      </c>
      <c r="J80" s="26">
        <v>0</v>
      </c>
      <c r="K80" s="26">
        <v>0</v>
      </c>
      <c r="L80" s="24" t="b">
        <f t="shared" si="8"/>
        <v>0</v>
      </c>
      <c r="M80" s="24">
        <v>0</v>
      </c>
      <c r="N80" s="24" t="b">
        <f t="shared" si="9"/>
        <v>0</v>
      </c>
      <c r="O80" s="24">
        <v>1</v>
      </c>
      <c r="P80" s="24" t="b">
        <f t="shared" si="10"/>
        <v>1</v>
      </c>
      <c r="Q80" s="33">
        <v>0</v>
      </c>
      <c r="R80" s="24" t="b">
        <f t="shared" si="11"/>
        <v>1</v>
      </c>
      <c r="S80" s="33">
        <v>0</v>
      </c>
    </row>
    <row r="81" spans="1:19" x14ac:dyDescent="0.2">
      <c r="A81" s="26" t="s">
        <v>115</v>
      </c>
      <c r="B81" s="26">
        <v>2019</v>
      </c>
      <c r="C81" s="26">
        <v>-1</v>
      </c>
      <c r="D81" s="33">
        <v>1</v>
      </c>
      <c r="E81" s="33">
        <v>1</v>
      </c>
      <c r="F81" s="33">
        <v>1</v>
      </c>
      <c r="G81" s="33">
        <v>1</v>
      </c>
      <c r="H81" s="26">
        <v>1</v>
      </c>
      <c r="I81" s="26">
        <v>1</v>
      </c>
      <c r="J81" s="26">
        <v>0</v>
      </c>
      <c r="K81" s="26">
        <v>0</v>
      </c>
      <c r="L81" s="24" t="b">
        <f t="shared" si="8"/>
        <v>1</v>
      </c>
      <c r="M81" s="33">
        <v>1</v>
      </c>
      <c r="N81" s="24" t="b">
        <f t="shared" si="9"/>
        <v>1</v>
      </c>
      <c r="O81" s="33">
        <v>1</v>
      </c>
      <c r="P81" s="24" t="b">
        <f t="shared" si="10"/>
        <v>0</v>
      </c>
      <c r="Q81" s="24">
        <v>1</v>
      </c>
      <c r="R81" s="24" t="b">
        <f t="shared" si="11"/>
        <v>0</v>
      </c>
      <c r="S81" s="24">
        <v>1</v>
      </c>
    </row>
    <row r="82" spans="1:19" x14ac:dyDescent="0.2">
      <c r="A82" s="26" t="s">
        <v>117</v>
      </c>
      <c r="B82" s="26">
        <v>2019</v>
      </c>
      <c r="C82" s="26">
        <v>0</v>
      </c>
      <c r="D82" s="33">
        <v>0</v>
      </c>
      <c r="E82" s="33">
        <v>1</v>
      </c>
      <c r="F82" s="33">
        <v>1</v>
      </c>
      <c r="G82" s="33">
        <v>0</v>
      </c>
      <c r="H82" s="26">
        <v>0</v>
      </c>
      <c r="I82" s="26">
        <v>0</v>
      </c>
      <c r="J82" s="26">
        <v>1</v>
      </c>
      <c r="K82" s="26">
        <v>0</v>
      </c>
      <c r="L82" s="24" t="b">
        <f t="shared" si="8"/>
        <v>1</v>
      </c>
      <c r="M82" s="33">
        <v>0</v>
      </c>
      <c r="N82" s="24" t="b">
        <f t="shared" si="9"/>
        <v>0</v>
      </c>
      <c r="O82" s="24">
        <v>1</v>
      </c>
      <c r="P82" s="24" t="b">
        <f t="shared" si="10"/>
        <v>1</v>
      </c>
      <c r="Q82" s="33">
        <v>1</v>
      </c>
      <c r="R82" s="24" t="b">
        <f t="shared" si="11"/>
        <v>1</v>
      </c>
      <c r="S82" s="33">
        <v>0</v>
      </c>
    </row>
    <row r="83" spans="1:19" x14ac:dyDescent="0.2">
      <c r="A83" s="26" t="s">
        <v>284</v>
      </c>
      <c r="B83" s="26">
        <v>2019</v>
      </c>
      <c r="C83" s="26">
        <v>0</v>
      </c>
      <c r="D83" s="33">
        <v>1</v>
      </c>
      <c r="E83" s="33">
        <v>1</v>
      </c>
      <c r="F83" s="33">
        <v>0</v>
      </c>
      <c r="G83" s="33">
        <v>0</v>
      </c>
      <c r="H83" s="26">
        <v>1</v>
      </c>
      <c r="I83" s="26">
        <v>1</v>
      </c>
      <c r="J83" s="26">
        <v>0</v>
      </c>
      <c r="K83" s="26">
        <v>0</v>
      </c>
      <c r="L83" s="24" t="b">
        <f t="shared" si="8"/>
        <v>1</v>
      </c>
      <c r="M83" s="33">
        <v>1</v>
      </c>
      <c r="N83" s="24" t="b">
        <f t="shared" si="9"/>
        <v>1</v>
      </c>
      <c r="O83" s="33">
        <v>1</v>
      </c>
      <c r="P83" s="24" t="b">
        <f t="shared" si="10"/>
        <v>1</v>
      </c>
      <c r="Q83" s="33">
        <v>0</v>
      </c>
      <c r="R83" s="24" t="b">
        <f t="shared" si="11"/>
        <v>1</v>
      </c>
      <c r="S83" s="33">
        <v>0</v>
      </c>
    </row>
    <row r="84" spans="1:19" x14ac:dyDescent="0.2">
      <c r="A84" s="26" t="s">
        <v>285</v>
      </c>
      <c r="B84" s="26">
        <v>2019</v>
      </c>
      <c r="C84" s="26">
        <v>1</v>
      </c>
      <c r="D84" s="33">
        <v>1</v>
      </c>
      <c r="E84" s="33">
        <v>1</v>
      </c>
      <c r="F84" s="33">
        <v>0</v>
      </c>
      <c r="G84" s="33">
        <v>0</v>
      </c>
      <c r="H84" s="26">
        <v>1</v>
      </c>
      <c r="I84" s="26">
        <v>0</v>
      </c>
      <c r="J84" s="26">
        <v>0</v>
      </c>
      <c r="K84" s="26">
        <v>0</v>
      </c>
      <c r="L84" s="24" t="b">
        <f t="shared" si="8"/>
        <v>1</v>
      </c>
      <c r="M84" s="33">
        <v>1</v>
      </c>
      <c r="N84" s="24" t="b">
        <f t="shared" si="9"/>
        <v>0</v>
      </c>
      <c r="O84" s="24">
        <v>1</v>
      </c>
      <c r="P84" s="24" t="b">
        <f t="shared" si="10"/>
        <v>1</v>
      </c>
      <c r="Q84" s="33">
        <v>0</v>
      </c>
      <c r="R84" s="24" t="b">
        <f t="shared" si="11"/>
        <v>1</v>
      </c>
      <c r="S84" s="33">
        <v>0</v>
      </c>
    </row>
    <row r="85" spans="1:19" x14ac:dyDescent="0.2">
      <c r="A85" s="26" t="s">
        <v>286</v>
      </c>
      <c r="B85" s="26">
        <v>2019</v>
      </c>
      <c r="C85" s="26">
        <v>0</v>
      </c>
      <c r="D85" s="33">
        <v>1</v>
      </c>
      <c r="E85" s="33">
        <v>1</v>
      </c>
      <c r="F85" s="33">
        <v>0</v>
      </c>
      <c r="G85" s="33">
        <v>0</v>
      </c>
      <c r="H85" s="26">
        <v>0</v>
      </c>
      <c r="I85" s="26">
        <v>1</v>
      </c>
      <c r="J85" s="26">
        <v>0</v>
      </c>
      <c r="K85" s="26">
        <v>0</v>
      </c>
      <c r="L85" s="24" t="b">
        <f t="shared" si="8"/>
        <v>0</v>
      </c>
      <c r="M85" s="24">
        <v>1</v>
      </c>
      <c r="N85" s="24" t="b">
        <f t="shared" si="9"/>
        <v>1</v>
      </c>
      <c r="O85" s="33">
        <v>1</v>
      </c>
      <c r="P85" s="24" t="b">
        <f t="shared" si="10"/>
        <v>1</v>
      </c>
      <c r="Q85" s="33">
        <v>0</v>
      </c>
      <c r="R85" s="24" t="b">
        <f t="shared" si="11"/>
        <v>1</v>
      </c>
      <c r="S85" s="33">
        <v>0</v>
      </c>
    </row>
    <row r="86" spans="1:19" x14ac:dyDescent="0.2">
      <c r="A86" s="26" t="s">
        <v>19</v>
      </c>
      <c r="B86" s="26">
        <v>2019</v>
      </c>
      <c r="C86" s="26">
        <v>1</v>
      </c>
      <c r="D86" s="33">
        <v>1</v>
      </c>
      <c r="E86" s="33">
        <v>1</v>
      </c>
      <c r="F86" s="33">
        <v>0</v>
      </c>
      <c r="G86" s="33">
        <v>0</v>
      </c>
      <c r="H86" s="26">
        <v>1</v>
      </c>
      <c r="I86" s="26">
        <v>0</v>
      </c>
      <c r="J86" s="26">
        <v>0</v>
      </c>
      <c r="K86" s="26">
        <v>0</v>
      </c>
      <c r="L86" s="24" t="b">
        <f t="shared" si="8"/>
        <v>1</v>
      </c>
      <c r="M86" s="33">
        <v>1</v>
      </c>
      <c r="N86" s="24" t="b">
        <f t="shared" si="9"/>
        <v>0</v>
      </c>
      <c r="O86" s="24">
        <v>1</v>
      </c>
      <c r="P86" s="24" t="b">
        <f t="shared" si="10"/>
        <v>1</v>
      </c>
      <c r="Q86" s="33">
        <v>0</v>
      </c>
      <c r="R86" s="24" t="b">
        <f t="shared" si="11"/>
        <v>1</v>
      </c>
      <c r="S86" s="33">
        <v>0</v>
      </c>
    </row>
    <row r="87" spans="1:19" x14ac:dyDescent="0.2">
      <c r="A87" s="26" t="s">
        <v>287</v>
      </c>
      <c r="B87" s="26">
        <v>2019</v>
      </c>
      <c r="C87" s="26">
        <v>-1</v>
      </c>
      <c r="D87" s="33">
        <v>1</v>
      </c>
      <c r="E87" s="33">
        <v>1</v>
      </c>
      <c r="F87" s="33">
        <v>1</v>
      </c>
      <c r="G87" s="33">
        <v>1</v>
      </c>
      <c r="H87" s="26">
        <v>1</v>
      </c>
      <c r="I87" s="26">
        <v>0</v>
      </c>
      <c r="J87" s="26">
        <v>1</v>
      </c>
      <c r="K87" s="26">
        <v>1</v>
      </c>
      <c r="L87" s="24" t="b">
        <f t="shared" si="8"/>
        <v>1</v>
      </c>
      <c r="M87" s="33">
        <v>1</v>
      </c>
      <c r="N87" s="24" t="b">
        <f t="shared" si="9"/>
        <v>0</v>
      </c>
      <c r="O87" s="24">
        <v>1</v>
      </c>
      <c r="P87" s="24" t="b">
        <f t="shared" si="10"/>
        <v>1</v>
      </c>
      <c r="Q87" s="33">
        <v>1</v>
      </c>
      <c r="R87" s="24" t="b">
        <f t="shared" si="11"/>
        <v>1</v>
      </c>
      <c r="S87" s="33">
        <v>1</v>
      </c>
    </row>
    <row r="88" spans="1:19" x14ac:dyDescent="0.2">
      <c r="A88" s="26" t="s">
        <v>288</v>
      </c>
      <c r="B88" s="26">
        <v>2019</v>
      </c>
      <c r="C88" s="26">
        <v>0</v>
      </c>
      <c r="D88" s="33">
        <v>1</v>
      </c>
      <c r="E88" s="33">
        <v>1</v>
      </c>
      <c r="F88" s="33">
        <v>1</v>
      </c>
      <c r="G88" s="33">
        <v>0</v>
      </c>
      <c r="H88" s="26">
        <v>1</v>
      </c>
      <c r="I88" s="26">
        <v>1</v>
      </c>
      <c r="J88" s="26">
        <v>0</v>
      </c>
      <c r="K88" s="26">
        <v>0</v>
      </c>
      <c r="L88" s="24" t="b">
        <f t="shared" si="8"/>
        <v>1</v>
      </c>
      <c r="M88" s="33">
        <v>1</v>
      </c>
      <c r="N88" s="24" t="b">
        <f t="shared" si="9"/>
        <v>1</v>
      </c>
      <c r="O88" s="33">
        <v>1</v>
      </c>
      <c r="P88" s="24" t="b">
        <f t="shared" si="10"/>
        <v>0</v>
      </c>
      <c r="Q88" s="24">
        <v>0</v>
      </c>
      <c r="R88" s="24" t="b">
        <f t="shared" si="11"/>
        <v>1</v>
      </c>
      <c r="S88" s="33">
        <v>0</v>
      </c>
    </row>
    <row r="89" spans="1:19" x14ac:dyDescent="0.2">
      <c r="A89" s="26" t="s">
        <v>122</v>
      </c>
      <c r="B89" s="26">
        <v>2019</v>
      </c>
      <c r="C89" s="26">
        <v>-1</v>
      </c>
      <c r="D89" s="33">
        <v>0</v>
      </c>
      <c r="E89" s="33">
        <v>1</v>
      </c>
      <c r="F89" s="33">
        <v>1</v>
      </c>
      <c r="G89" s="33">
        <v>0</v>
      </c>
      <c r="H89" s="26">
        <v>0</v>
      </c>
      <c r="I89" s="26">
        <v>0</v>
      </c>
      <c r="J89" s="26">
        <v>0</v>
      </c>
      <c r="K89" s="26">
        <v>0</v>
      </c>
      <c r="L89" s="24" t="b">
        <f t="shared" si="8"/>
        <v>1</v>
      </c>
      <c r="M89" s="33">
        <v>0</v>
      </c>
      <c r="N89" s="24" t="b">
        <f t="shared" si="9"/>
        <v>0</v>
      </c>
      <c r="O89" s="24">
        <v>0</v>
      </c>
      <c r="P89" s="24" t="b">
        <f t="shared" si="10"/>
        <v>0</v>
      </c>
      <c r="Q89" s="24">
        <v>0</v>
      </c>
      <c r="R89" s="24" t="b">
        <f t="shared" si="11"/>
        <v>1</v>
      </c>
      <c r="S89" s="33">
        <v>0</v>
      </c>
    </row>
    <row r="90" spans="1:19" x14ac:dyDescent="0.2">
      <c r="A90" s="26" t="s">
        <v>124</v>
      </c>
      <c r="B90" s="26">
        <v>2019</v>
      </c>
      <c r="C90" s="26">
        <v>1</v>
      </c>
      <c r="D90" s="33">
        <v>1</v>
      </c>
      <c r="E90" s="33">
        <v>1</v>
      </c>
      <c r="F90" s="33">
        <v>1</v>
      </c>
      <c r="G90" s="33">
        <v>0</v>
      </c>
      <c r="H90" s="26">
        <v>0</v>
      </c>
      <c r="I90" s="26">
        <v>1</v>
      </c>
      <c r="J90" s="26">
        <v>1</v>
      </c>
      <c r="K90" s="26">
        <v>0</v>
      </c>
      <c r="L90" s="24" t="b">
        <f t="shared" si="8"/>
        <v>0</v>
      </c>
      <c r="M90" s="24">
        <v>0</v>
      </c>
      <c r="N90" s="24" t="b">
        <f t="shared" si="9"/>
        <v>1</v>
      </c>
      <c r="O90" s="33">
        <v>1</v>
      </c>
      <c r="P90" s="24" t="b">
        <f t="shared" si="10"/>
        <v>1</v>
      </c>
      <c r="Q90" s="33">
        <v>1</v>
      </c>
      <c r="R90" s="24" t="b">
        <f t="shared" si="11"/>
        <v>1</v>
      </c>
      <c r="S90" s="33">
        <v>0</v>
      </c>
    </row>
    <row r="91" spans="1:19" x14ac:dyDescent="0.2">
      <c r="A91" s="26" t="s">
        <v>126</v>
      </c>
      <c r="B91" s="26">
        <v>2019</v>
      </c>
      <c r="C91" s="26">
        <v>-1</v>
      </c>
      <c r="D91" s="33">
        <v>1</v>
      </c>
      <c r="E91" s="33">
        <v>1</v>
      </c>
      <c r="F91" s="33">
        <v>1</v>
      </c>
      <c r="G91" s="33">
        <v>1</v>
      </c>
      <c r="H91" s="26">
        <v>0</v>
      </c>
      <c r="I91" s="26">
        <v>1</v>
      </c>
      <c r="J91" s="26">
        <v>1</v>
      </c>
      <c r="K91" s="26">
        <v>1</v>
      </c>
      <c r="L91" s="24" t="b">
        <f t="shared" si="8"/>
        <v>0</v>
      </c>
      <c r="M91" s="24">
        <v>0</v>
      </c>
      <c r="N91" s="24" t="b">
        <f t="shared" si="9"/>
        <v>1</v>
      </c>
      <c r="O91" s="33">
        <v>1</v>
      </c>
      <c r="P91" s="24" t="b">
        <f t="shared" si="10"/>
        <v>1</v>
      </c>
      <c r="Q91" s="33">
        <v>1</v>
      </c>
      <c r="R91" s="24" t="b">
        <f t="shared" si="11"/>
        <v>1</v>
      </c>
      <c r="S91" s="33">
        <v>1</v>
      </c>
    </row>
    <row r="92" spans="1:19" x14ac:dyDescent="0.2">
      <c r="A92" s="26" t="s">
        <v>128</v>
      </c>
      <c r="B92" s="26">
        <v>2019</v>
      </c>
      <c r="C92" s="26">
        <v>-1</v>
      </c>
      <c r="D92" s="33">
        <v>1</v>
      </c>
      <c r="E92" s="33">
        <v>1</v>
      </c>
      <c r="F92" s="33">
        <v>1</v>
      </c>
      <c r="G92" s="33">
        <v>1</v>
      </c>
      <c r="H92" s="26">
        <v>0</v>
      </c>
      <c r="I92" s="26">
        <v>1</v>
      </c>
      <c r="J92" s="26">
        <v>1</v>
      </c>
      <c r="K92" s="26">
        <v>0</v>
      </c>
      <c r="L92" s="24" t="b">
        <f t="shared" si="8"/>
        <v>0</v>
      </c>
      <c r="M92" s="24">
        <v>0</v>
      </c>
      <c r="N92" s="24" t="b">
        <f t="shared" si="9"/>
        <v>1</v>
      </c>
      <c r="O92" s="33">
        <v>1</v>
      </c>
      <c r="P92" s="24" t="b">
        <f t="shared" si="10"/>
        <v>1</v>
      </c>
      <c r="Q92" s="33">
        <v>1</v>
      </c>
      <c r="R92" s="24" t="b">
        <f t="shared" si="11"/>
        <v>0</v>
      </c>
      <c r="S92" s="24">
        <v>1</v>
      </c>
    </row>
    <row r="93" spans="1:19" x14ac:dyDescent="0.2">
      <c r="A93" s="26" t="s">
        <v>130</v>
      </c>
      <c r="B93" s="26">
        <v>2019</v>
      </c>
      <c r="C93" s="26">
        <v>0</v>
      </c>
      <c r="D93" s="33">
        <v>1</v>
      </c>
      <c r="E93" s="33">
        <v>1</v>
      </c>
      <c r="F93" s="33">
        <v>0</v>
      </c>
      <c r="G93" s="33">
        <v>0</v>
      </c>
      <c r="H93" s="26">
        <v>0</v>
      </c>
      <c r="I93" s="26">
        <v>1</v>
      </c>
      <c r="J93" s="26">
        <v>0</v>
      </c>
      <c r="K93" s="26">
        <v>0</v>
      </c>
      <c r="L93" s="24" t="b">
        <f t="shared" si="8"/>
        <v>0</v>
      </c>
      <c r="M93" s="24">
        <v>0</v>
      </c>
      <c r="N93" s="24" t="b">
        <f t="shared" si="9"/>
        <v>1</v>
      </c>
      <c r="O93" s="33">
        <v>1</v>
      </c>
      <c r="P93" s="24" t="b">
        <f t="shared" si="10"/>
        <v>1</v>
      </c>
      <c r="Q93" s="33">
        <v>0</v>
      </c>
      <c r="R93" s="24" t="b">
        <f t="shared" si="11"/>
        <v>1</v>
      </c>
      <c r="S93" s="33">
        <v>0</v>
      </c>
    </row>
    <row r="94" spans="1:19" x14ac:dyDescent="0.2">
      <c r="A94" s="26" t="s">
        <v>132</v>
      </c>
      <c r="B94" s="26">
        <v>2019</v>
      </c>
      <c r="C94" s="26">
        <v>1</v>
      </c>
      <c r="D94" s="33">
        <v>1</v>
      </c>
      <c r="E94" s="33">
        <v>1</v>
      </c>
      <c r="F94" s="33">
        <v>1</v>
      </c>
      <c r="G94" s="33">
        <v>0</v>
      </c>
      <c r="H94" s="26">
        <v>1</v>
      </c>
      <c r="I94" s="26">
        <v>0</v>
      </c>
      <c r="J94" s="26">
        <v>0</v>
      </c>
      <c r="K94" s="26">
        <v>0</v>
      </c>
      <c r="L94" s="24" t="b">
        <f t="shared" si="8"/>
        <v>1</v>
      </c>
      <c r="M94" s="33">
        <v>1</v>
      </c>
      <c r="N94" s="24" t="b">
        <f t="shared" si="9"/>
        <v>0</v>
      </c>
      <c r="O94" s="24">
        <v>0</v>
      </c>
      <c r="P94" s="24" t="b">
        <f t="shared" si="10"/>
        <v>0</v>
      </c>
      <c r="Q94" s="24">
        <v>0</v>
      </c>
      <c r="R94" s="24" t="b">
        <f t="shared" si="11"/>
        <v>1</v>
      </c>
      <c r="S94" s="33">
        <v>0</v>
      </c>
    </row>
    <row r="95" spans="1:19" x14ac:dyDescent="0.2">
      <c r="A95" s="26" t="s">
        <v>21</v>
      </c>
      <c r="B95" s="26">
        <v>2019</v>
      </c>
      <c r="C95" s="26">
        <v>1</v>
      </c>
      <c r="D95" s="33">
        <v>1</v>
      </c>
      <c r="E95" s="33">
        <v>1</v>
      </c>
      <c r="F95" s="33">
        <v>0</v>
      </c>
      <c r="G95" s="33">
        <v>0</v>
      </c>
      <c r="H95" s="26">
        <v>1</v>
      </c>
      <c r="I95" s="26">
        <v>1</v>
      </c>
      <c r="J95" s="26">
        <v>0</v>
      </c>
      <c r="K95" s="26">
        <v>0</v>
      </c>
      <c r="L95" s="24" t="b">
        <f t="shared" si="8"/>
        <v>1</v>
      </c>
      <c r="M95" s="33">
        <v>1</v>
      </c>
      <c r="N95" s="24" t="b">
        <f t="shared" si="9"/>
        <v>1</v>
      </c>
      <c r="O95" s="33">
        <v>1</v>
      </c>
      <c r="P95" s="24" t="b">
        <f t="shared" si="10"/>
        <v>1</v>
      </c>
      <c r="Q95" s="33">
        <v>0</v>
      </c>
      <c r="R95" s="24" t="b">
        <f t="shared" si="11"/>
        <v>1</v>
      </c>
      <c r="S95" s="33">
        <v>0</v>
      </c>
    </row>
    <row r="96" spans="1:19" x14ac:dyDescent="0.2">
      <c r="A96" s="26" t="s">
        <v>135</v>
      </c>
      <c r="B96" s="26">
        <v>2019</v>
      </c>
      <c r="C96" s="26">
        <v>1</v>
      </c>
      <c r="D96" s="33">
        <v>1</v>
      </c>
      <c r="E96" s="33">
        <v>1</v>
      </c>
      <c r="F96" s="33">
        <v>1</v>
      </c>
      <c r="G96" s="33">
        <v>0</v>
      </c>
      <c r="H96" s="26">
        <v>1</v>
      </c>
      <c r="I96" s="26">
        <v>0</v>
      </c>
      <c r="J96" s="26">
        <v>0</v>
      </c>
      <c r="K96" s="26">
        <v>0</v>
      </c>
      <c r="L96" s="24" t="b">
        <f t="shared" si="8"/>
        <v>1</v>
      </c>
      <c r="M96" s="33">
        <v>1</v>
      </c>
      <c r="N96" s="24" t="b">
        <f t="shared" si="9"/>
        <v>0</v>
      </c>
      <c r="O96" s="24">
        <v>0</v>
      </c>
      <c r="P96" s="24" t="b">
        <f t="shared" si="10"/>
        <v>0</v>
      </c>
      <c r="Q96" s="24">
        <v>0</v>
      </c>
      <c r="R96" s="24" t="b">
        <f t="shared" si="11"/>
        <v>1</v>
      </c>
      <c r="S96" s="33">
        <v>0</v>
      </c>
    </row>
    <row r="97" spans="1:19" x14ac:dyDescent="0.2">
      <c r="A97" s="26" t="s">
        <v>137</v>
      </c>
      <c r="B97" s="26">
        <v>2019</v>
      </c>
      <c r="C97" s="26">
        <v>1</v>
      </c>
      <c r="D97" s="33">
        <v>1</v>
      </c>
      <c r="E97" s="33">
        <v>1</v>
      </c>
      <c r="F97" s="33">
        <v>1</v>
      </c>
      <c r="G97" s="33">
        <v>0</v>
      </c>
      <c r="H97" s="26">
        <v>0</v>
      </c>
      <c r="I97" s="26">
        <v>0</v>
      </c>
      <c r="J97" s="26">
        <v>0</v>
      </c>
      <c r="K97" s="26">
        <v>0</v>
      </c>
      <c r="L97" s="24" t="b">
        <f t="shared" si="8"/>
        <v>0</v>
      </c>
      <c r="M97" s="24">
        <v>0</v>
      </c>
      <c r="N97" s="24" t="b">
        <f t="shared" si="9"/>
        <v>0</v>
      </c>
      <c r="O97" s="24">
        <v>0</v>
      </c>
      <c r="P97" s="24" t="b">
        <f t="shared" si="10"/>
        <v>0</v>
      </c>
      <c r="Q97" s="24">
        <v>0</v>
      </c>
      <c r="R97" s="24" t="b">
        <f t="shared" si="11"/>
        <v>1</v>
      </c>
      <c r="S97" s="33">
        <v>0</v>
      </c>
    </row>
    <row r="98" spans="1:19" x14ac:dyDescent="0.2">
      <c r="A98" s="26" t="s">
        <v>289</v>
      </c>
      <c r="B98" s="26">
        <v>2019</v>
      </c>
      <c r="C98" s="26">
        <v>-1</v>
      </c>
      <c r="D98" s="33">
        <v>1</v>
      </c>
      <c r="E98" s="33">
        <v>1</v>
      </c>
      <c r="F98" s="33">
        <v>1</v>
      </c>
      <c r="G98" s="33">
        <v>1</v>
      </c>
      <c r="H98" s="26">
        <v>1</v>
      </c>
      <c r="I98" s="26">
        <v>1</v>
      </c>
      <c r="J98" s="26">
        <v>1</v>
      </c>
      <c r="K98" s="26">
        <v>0</v>
      </c>
      <c r="L98" s="24" t="b">
        <f t="shared" ref="L98:L128" si="12">D98=H98</f>
        <v>1</v>
      </c>
      <c r="M98" s="33">
        <v>1</v>
      </c>
      <c r="N98" s="24" t="b">
        <f t="shared" ref="N98:N128" si="13">E98=I98</f>
        <v>1</v>
      </c>
      <c r="O98" s="33">
        <v>1</v>
      </c>
      <c r="P98" s="24" t="b">
        <f t="shared" ref="P98:P128" si="14">F98=J98</f>
        <v>1</v>
      </c>
      <c r="Q98" s="33">
        <v>1</v>
      </c>
      <c r="R98" s="24" t="b">
        <f t="shared" ref="R98:R128" si="15">G98=K98</f>
        <v>0</v>
      </c>
      <c r="S98" s="24">
        <v>0</v>
      </c>
    </row>
    <row r="99" spans="1:19" x14ac:dyDescent="0.2">
      <c r="A99" s="26" t="s">
        <v>142</v>
      </c>
      <c r="B99" s="26">
        <v>2019</v>
      </c>
      <c r="C99" s="26">
        <v>1</v>
      </c>
      <c r="D99" s="33">
        <v>1</v>
      </c>
      <c r="E99" s="33">
        <v>1</v>
      </c>
      <c r="F99" s="33">
        <v>1</v>
      </c>
      <c r="G99" s="33">
        <v>0</v>
      </c>
      <c r="H99" s="26">
        <v>0</v>
      </c>
      <c r="I99" s="26">
        <v>1</v>
      </c>
      <c r="J99" s="26">
        <v>0</v>
      </c>
      <c r="K99" s="26">
        <v>0</v>
      </c>
      <c r="L99" s="24" t="b">
        <f t="shared" si="12"/>
        <v>0</v>
      </c>
      <c r="M99" s="24">
        <v>1</v>
      </c>
      <c r="N99" s="24" t="b">
        <f t="shared" si="13"/>
        <v>1</v>
      </c>
      <c r="O99" s="33">
        <v>1</v>
      </c>
      <c r="P99" s="24" t="b">
        <f t="shared" si="14"/>
        <v>0</v>
      </c>
      <c r="Q99" s="24">
        <v>0</v>
      </c>
      <c r="R99" s="24" t="b">
        <f t="shared" si="15"/>
        <v>1</v>
      </c>
      <c r="S99" s="33">
        <v>0</v>
      </c>
    </row>
    <row r="100" spans="1:19" x14ac:dyDescent="0.2">
      <c r="A100" s="26" t="s">
        <v>144</v>
      </c>
      <c r="B100" s="26">
        <v>2019</v>
      </c>
      <c r="C100" s="26">
        <v>1</v>
      </c>
      <c r="D100" s="33">
        <v>1</v>
      </c>
      <c r="E100" s="33">
        <v>1</v>
      </c>
      <c r="F100" s="33">
        <v>0</v>
      </c>
      <c r="G100" s="33">
        <v>0</v>
      </c>
      <c r="H100" s="26">
        <v>1</v>
      </c>
      <c r="I100" s="26">
        <v>1</v>
      </c>
      <c r="J100" s="26">
        <v>0</v>
      </c>
      <c r="K100" s="26">
        <v>0</v>
      </c>
      <c r="L100" s="24" t="b">
        <f t="shared" si="12"/>
        <v>1</v>
      </c>
      <c r="M100" s="33">
        <v>1</v>
      </c>
      <c r="N100" s="24" t="b">
        <f t="shared" si="13"/>
        <v>1</v>
      </c>
      <c r="O100" s="33">
        <v>1</v>
      </c>
      <c r="P100" s="24" t="b">
        <f t="shared" si="14"/>
        <v>1</v>
      </c>
      <c r="Q100" s="33">
        <v>0</v>
      </c>
      <c r="R100" s="24" t="b">
        <f t="shared" si="15"/>
        <v>1</v>
      </c>
      <c r="S100" s="33">
        <v>0</v>
      </c>
    </row>
    <row r="101" spans="1:19" x14ac:dyDescent="0.2">
      <c r="A101" s="26" t="s">
        <v>146</v>
      </c>
      <c r="B101" s="26">
        <v>2019</v>
      </c>
      <c r="C101" s="26">
        <v>1</v>
      </c>
      <c r="D101" s="33">
        <v>1</v>
      </c>
      <c r="E101" s="33">
        <v>1</v>
      </c>
      <c r="F101" s="33">
        <v>1</v>
      </c>
      <c r="G101" s="33">
        <v>0</v>
      </c>
      <c r="H101" s="26">
        <v>0</v>
      </c>
      <c r="I101" s="26">
        <v>1</v>
      </c>
      <c r="J101" s="26">
        <v>0</v>
      </c>
      <c r="K101" s="26">
        <v>0</v>
      </c>
      <c r="L101" s="24" t="b">
        <f t="shared" si="12"/>
        <v>0</v>
      </c>
      <c r="M101" s="24">
        <v>0</v>
      </c>
      <c r="N101" s="24" t="b">
        <f t="shared" si="13"/>
        <v>1</v>
      </c>
      <c r="O101" s="33">
        <v>1</v>
      </c>
      <c r="P101" s="24" t="b">
        <f t="shared" si="14"/>
        <v>0</v>
      </c>
      <c r="Q101" s="24">
        <v>0</v>
      </c>
      <c r="R101" s="24" t="b">
        <f t="shared" si="15"/>
        <v>1</v>
      </c>
      <c r="S101" s="33">
        <v>0</v>
      </c>
    </row>
    <row r="102" spans="1:19" x14ac:dyDescent="0.2">
      <c r="A102" s="26" t="s">
        <v>148</v>
      </c>
      <c r="B102" s="26">
        <v>2019</v>
      </c>
      <c r="C102" s="26">
        <v>0</v>
      </c>
      <c r="D102" s="33">
        <v>0</v>
      </c>
      <c r="E102" s="33">
        <v>1</v>
      </c>
      <c r="F102" s="33">
        <v>0</v>
      </c>
      <c r="G102" s="33">
        <v>0</v>
      </c>
      <c r="H102" s="26">
        <v>0</v>
      </c>
      <c r="I102" s="26">
        <v>1</v>
      </c>
      <c r="J102" s="26">
        <v>0</v>
      </c>
      <c r="K102" s="26">
        <v>0</v>
      </c>
      <c r="L102" s="24" t="b">
        <f t="shared" si="12"/>
        <v>1</v>
      </c>
      <c r="M102" s="33">
        <v>0</v>
      </c>
      <c r="N102" s="24" t="b">
        <f t="shared" si="13"/>
        <v>1</v>
      </c>
      <c r="O102" s="33">
        <v>1</v>
      </c>
      <c r="P102" s="24" t="b">
        <f t="shared" si="14"/>
        <v>1</v>
      </c>
      <c r="Q102" s="33">
        <v>0</v>
      </c>
      <c r="R102" s="24" t="b">
        <f t="shared" si="15"/>
        <v>1</v>
      </c>
      <c r="S102" s="33">
        <v>0</v>
      </c>
    </row>
    <row r="103" spans="1:19" x14ac:dyDescent="0.2">
      <c r="A103" s="26" t="s">
        <v>22</v>
      </c>
      <c r="B103" s="26">
        <v>2019</v>
      </c>
      <c r="C103" s="26">
        <v>1</v>
      </c>
      <c r="D103" s="33">
        <v>1</v>
      </c>
      <c r="E103" s="33">
        <v>1</v>
      </c>
      <c r="F103" s="33">
        <v>1</v>
      </c>
      <c r="G103" s="33">
        <v>0</v>
      </c>
      <c r="H103" s="26">
        <v>1</v>
      </c>
      <c r="I103" s="26">
        <v>0</v>
      </c>
      <c r="J103" s="26">
        <v>0</v>
      </c>
      <c r="K103" s="26">
        <v>0</v>
      </c>
      <c r="L103" s="24" t="b">
        <f t="shared" si="12"/>
        <v>1</v>
      </c>
      <c r="M103" s="33">
        <v>1</v>
      </c>
      <c r="N103" s="24" t="b">
        <f t="shared" si="13"/>
        <v>0</v>
      </c>
      <c r="O103" s="24">
        <v>0</v>
      </c>
      <c r="P103" s="24" t="b">
        <f t="shared" si="14"/>
        <v>0</v>
      </c>
      <c r="Q103" s="24">
        <v>0</v>
      </c>
      <c r="R103" s="24" t="b">
        <f t="shared" si="15"/>
        <v>1</v>
      </c>
      <c r="S103" s="33">
        <v>0</v>
      </c>
    </row>
    <row r="104" spans="1:19" x14ac:dyDescent="0.2">
      <c r="A104" s="26" t="s">
        <v>290</v>
      </c>
      <c r="B104" s="26">
        <v>2019</v>
      </c>
      <c r="C104" s="26">
        <v>0</v>
      </c>
      <c r="D104" s="33">
        <v>1</v>
      </c>
      <c r="E104" s="33">
        <v>1</v>
      </c>
      <c r="F104" s="33">
        <v>1</v>
      </c>
      <c r="G104" s="33">
        <v>0</v>
      </c>
      <c r="H104" s="26">
        <v>0</v>
      </c>
      <c r="I104" s="26">
        <v>0</v>
      </c>
      <c r="J104" s="26">
        <v>1</v>
      </c>
      <c r="K104" s="26">
        <v>0</v>
      </c>
      <c r="L104" s="24" t="b">
        <f t="shared" si="12"/>
        <v>0</v>
      </c>
      <c r="M104" s="24">
        <v>1</v>
      </c>
      <c r="N104" s="24" t="b">
        <f t="shared" si="13"/>
        <v>0</v>
      </c>
      <c r="O104" s="24">
        <v>0</v>
      </c>
      <c r="P104" s="24" t="b">
        <f t="shared" si="14"/>
        <v>1</v>
      </c>
      <c r="Q104" s="33">
        <v>1</v>
      </c>
      <c r="R104" s="24" t="b">
        <f t="shared" si="15"/>
        <v>1</v>
      </c>
      <c r="S104" s="33">
        <v>0</v>
      </c>
    </row>
    <row r="105" spans="1:19" x14ac:dyDescent="0.2">
      <c r="A105" s="26" t="s">
        <v>291</v>
      </c>
      <c r="B105" s="26">
        <v>2019</v>
      </c>
      <c r="C105" s="26">
        <v>0</v>
      </c>
      <c r="D105" s="33">
        <v>0</v>
      </c>
      <c r="E105" s="33">
        <v>1</v>
      </c>
      <c r="F105" s="33">
        <v>0</v>
      </c>
      <c r="G105" s="33">
        <v>0</v>
      </c>
      <c r="H105" s="26">
        <v>0</v>
      </c>
      <c r="I105" s="26">
        <v>1</v>
      </c>
      <c r="J105" s="26">
        <v>0</v>
      </c>
      <c r="K105" s="26">
        <v>0</v>
      </c>
      <c r="L105" s="24" t="b">
        <f t="shared" si="12"/>
        <v>1</v>
      </c>
      <c r="M105" s="33">
        <v>0</v>
      </c>
      <c r="N105" s="24" t="b">
        <f t="shared" si="13"/>
        <v>1</v>
      </c>
      <c r="O105" s="33">
        <v>1</v>
      </c>
      <c r="P105" s="24" t="b">
        <f t="shared" si="14"/>
        <v>1</v>
      </c>
      <c r="Q105" s="33">
        <v>0</v>
      </c>
      <c r="R105" s="24" t="b">
        <f t="shared" si="15"/>
        <v>1</v>
      </c>
      <c r="S105" s="33">
        <v>0</v>
      </c>
    </row>
    <row r="106" spans="1:19" x14ac:dyDescent="0.2">
      <c r="A106" s="26" t="s">
        <v>152</v>
      </c>
      <c r="B106" s="26">
        <v>2019</v>
      </c>
      <c r="C106" s="26">
        <v>0</v>
      </c>
      <c r="D106" s="33">
        <v>1</v>
      </c>
      <c r="E106" s="33">
        <v>0</v>
      </c>
      <c r="F106" s="33">
        <v>1</v>
      </c>
      <c r="G106" s="33">
        <v>0</v>
      </c>
      <c r="H106" s="26">
        <v>1</v>
      </c>
      <c r="I106" s="26">
        <v>0</v>
      </c>
      <c r="J106" s="26">
        <v>0</v>
      </c>
      <c r="K106" s="26">
        <v>0</v>
      </c>
      <c r="L106" s="24" t="b">
        <f t="shared" si="12"/>
        <v>1</v>
      </c>
      <c r="M106" s="33">
        <v>1</v>
      </c>
      <c r="N106" s="24" t="b">
        <f t="shared" si="13"/>
        <v>1</v>
      </c>
      <c r="O106" s="33">
        <v>0</v>
      </c>
      <c r="P106" s="24" t="b">
        <f t="shared" si="14"/>
        <v>0</v>
      </c>
      <c r="Q106" s="24">
        <v>0</v>
      </c>
      <c r="R106" s="24" t="b">
        <f t="shared" si="15"/>
        <v>1</v>
      </c>
      <c r="S106" s="33">
        <v>0</v>
      </c>
    </row>
    <row r="107" spans="1:19" x14ac:dyDescent="0.2">
      <c r="A107" s="26" t="s">
        <v>292</v>
      </c>
      <c r="B107" s="26">
        <v>2019</v>
      </c>
      <c r="C107" s="26">
        <v>1</v>
      </c>
      <c r="D107" s="33">
        <v>1</v>
      </c>
      <c r="E107" s="33">
        <v>1</v>
      </c>
      <c r="F107" s="33">
        <v>1</v>
      </c>
      <c r="G107" s="33">
        <v>0</v>
      </c>
      <c r="H107" s="26">
        <v>1</v>
      </c>
      <c r="I107" s="26">
        <v>1</v>
      </c>
      <c r="J107" s="26">
        <v>0</v>
      </c>
      <c r="K107" s="26">
        <v>0</v>
      </c>
      <c r="L107" s="24" t="b">
        <f t="shared" si="12"/>
        <v>1</v>
      </c>
      <c r="M107" s="33">
        <v>1</v>
      </c>
      <c r="N107" s="24" t="b">
        <f t="shared" si="13"/>
        <v>1</v>
      </c>
      <c r="O107" s="33">
        <v>1</v>
      </c>
      <c r="P107" s="24" t="b">
        <f t="shared" si="14"/>
        <v>0</v>
      </c>
      <c r="Q107" s="24">
        <v>0</v>
      </c>
      <c r="R107" s="24" t="b">
        <f t="shared" si="15"/>
        <v>1</v>
      </c>
      <c r="S107" s="33">
        <v>0</v>
      </c>
    </row>
    <row r="108" spans="1:19" x14ac:dyDescent="0.2">
      <c r="A108" s="26" t="s">
        <v>293</v>
      </c>
      <c r="B108" s="26">
        <v>2019</v>
      </c>
      <c r="C108" s="26">
        <v>1</v>
      </c>
      <c r="D108" s="33">
        <v>1</v>
      </c>
      <c r="E108" s="33">
        <v>1</v>
      </c>
      <c r="F108" s="33">
        <v>0</v>
      </c>
      <c r="G108" s="33">
        <v>0</v>
      </c>
      <c r="H108" s="26">
        <v>1</v>
      </c>
      <c r="I108" s="26">
        <v>1</v>
      </c>
      <c r="J108" s="26">
        <v>0</v>
      </c>
      <c r="K108" s="26">
        <v>0</v>
      </c>
      <c r="L108" s="24" t="b">
        <f t="shared" si="12"/>
        <v>1</v>
      </c>
      <c r="M108" s="33">
        <v>1</v>
      </c>
      <c r="N108" s="24" t="b">
        <f t="shared" si="13"/>
        <v>1</v>
      </c>
      <c r="O108" s="33">
        <v>1</v>
      </c>
      <c r="P108" s="24" t="b">
        <f t="shared" si="14"/>
        <v>1</v>
      </c>
      <c r="Q108" s="33">
        <v>0</v>
      </c>
      <c r="R108" s="24" t="b">
        <f t="shared" si="15"/>
        <v>1</v>
      </c>
      <c r="S108" s="33">
        <v>0</v>
      </c>
    </row>
    <row r="109" spans="1:19" x14ac:dyDescent="0.2">
      <c r="A109" s="26" t="s">
        <v>156</v>
      </c>
      <c r="B109" s="26">
        <v>2019</v>
      </c>
      <c r="C109" s="26">
        <v>1</v>
      </c>
      <c r="D109" s="33">
        <v>1</v>
      </c>
      <c r="E109" s="33">
        <v>1</v>
      </c>
      <c r="F109" s="33">
        <v>1</v>
      </c>
      <c r="G109" s="33">
        <v>0</v>
      </c>
      <c r="H109" s="26">
        <v>0</v>
      </c>
      <c r="I109" s="26">
        <v>1</v>
      </c>
      <c r="J109" s="26">
        <v>0</v>
      </c>
      <c r="K109" s="26">
        <v>0</v>
      </c>
      <c r="L109" s="24" t="b">
        <f t="shared" si="12"/>
        <v>0</v>
      </c>
      <c r="M109" s="24">
        <v>1</v>
      </c>
      <c r="N109" s="24" t="b">
        <f t="shared" si="13"/>
        <v>1</v>
      </c>
      <c r="O109" s="33">
        <v>1</v>
      </c>
      <c r="P109" s="24" t="b">
        <f t="shared" si="14"/>
        <v>0</v>
      </c>
      <c r="Q109" s="24">
        <v>0</v>
      </c>
      <c r="R109" s="24" t="b">
        <f t="shared" si="15"/>
        <v>1</v>
      </c>
      <c r="S109" s="33">
        <v>0</v>
      </c>
    </row>
    <row r="110" spans="1:19" x14ac:dyDescent="0.2">
      <c r="A110" s="26" t="s">
        <v>158</v>
      </c>
      <c r="B110" s="26">
        <v>2019</v>
      </c>
      <c r="C110" s="26">
        <v>1</v>
      </c>
      <c r="D110" s="33">
        <v>1</v>
      </c>
      <c r="E110" s="33">
        <v>1</v>
      </c>
      <c r="F110" s="33">
        <v>1</v>
      </c>
      <c r="G110" s="33">
        <v>0</v>
      </c>
      <c r="H110" s="26">
        <v>0</v>
      </c>
      <c r="I110" s="26">
        <v>1</v>
      </c>
      <c r="J110" s="26">
        <v>1</v>
      </c>
      <c r="K110" s="26">
        <v>0</v>
      </c>
      <c r="L110" s="24" t="b">
        <f t="shared" si="12"/>
        <v>0</v>
      </c>
      <c r="M110" s="24">
        <v>0</v>
      </c>
      <c r="N110" s="24" t="b">
        <f t="shared" si="13"/>
        <v>1</v>
      </c>
      <c r="O110" s="33">
        <v>1</v>
      </c>
      <c r="P110" s="24" t="b">
        <f t="shared" si="14"/>
        <v>1</v>
      </c>
      <c r="Q110" s="33">
        <v>1</v>
      </c>
      <c r="R110" s="24" t="b">
        <f t="shared" si="15"/>
        <v>1</v>
      </c>
      <c r="S110" s="33">
        <v>0</v>
      </c>
    </row>
    <row r="111" spans="1:19" x14ac:dyDescent="0.2">
      <c r="A111" s="26" t="s">
        <v>160</v>
      </c>
      <c r="B111" s="26">
        <v>2019</v>
      </c>
      <c r="C111" s="26">
        <v>-1</v>
      </c>
      <c r="D111" s="33">
        <v>1</v>
      </c>
      <c r="E111" s="33">
        <v>1</v>
      </c>
      <c r="F111" s="33">
        <v>1</v>
      </c>
      <c r="G111" s="33">
        <v>1</v>
      </c>
      <c r="H111" s="26">
        <v>0</v>
      </c>
      <c r="I111" s="26">
        <v>1</v>
      </c>
      <c r="J111" s="26">
        <v>0</v>
      </c>
      <c r="K111" s="26">
        <v>0</v>
      </c>
      <c r="L111" s="24" t="b">
        <f t="shared" si="12"/>
        <v>0</v>
      </c>
      <c r="M111" s="24">
        <v>0</v>
      </c>
      <c r="N111" s="24" t="b">
        <f t="shared" si="13"/>
        <v>1</v>
      </c>
      <c r="O111" s="33">
        <v>1</v>
      </c>
      <c r="P111" s="24" t="b">
        <f t="shared" si="14"/>
        <v>0</v>
      </c>
      <c r="Q111" s="24">
        <v>0</v>
      </c>
      <c r="R111" s="24" t="b">
        <f t="shared" si="15"/>
        <v>0</v>
      </c>
      <c r="S111" s="24">
        <v>1</v>
      </c>
    </row>
    <row r="112" spans="1:19" x14ac:dyDescent="0.2">
      <c r="A112" s="26" t="s">
        <v>162</v>
      </c>
      <c r="B112" s="26">
        <v>2019</v>
      </c>
      <c r="C112" s="26">
        <v>1</v>
      </c>
      <c r="D112" s="33">
        <v>0</v>
      </c>
      <c r="E112" s="33">
        <v>1</v>
      </c>
      <c r="F112" s="33">
        <v>0</v>
      </c>
      <c r="G112" s="33">
        <v>0</v>
      </c>
      <c r="H112" s="26">
        <v>0</v>
      </c>
      <c r="I112" s="26">
        <v>1</v>
      </c>
      <c r="J112" s="26">
        <v>0</v>
      </c>
      <c r="K112" s="26">
        <v>0</v>
      </c>
      <c r="L112" s="24" t="b">
        <f t="shared" si="12"/>
        <v>1</v>
      </c>
      <c r="M112" s="33">
        <v>0</v>
      </c>
      <c r="N112" s="24" t="b">
        <f t="shared" si="13"/>
        <v>1</v>
      </c>
      <c r="O112" s="33">
        <v>1</v>
      </c>
      <c r="P112" s="24" t="b">
        <f t="shared" si="14"/>
        <v>1</v>
      </c>
      <c r="Q112" s="33">
        <v>0</v>
      </c>
      <c r="R112" s="24" t="b">
        <f t="shared" si="15"/>
        <v>1</v>
      </c>
      <c r="S112" s="33">
        <v>0</v>
      </c>
    </row>
    <row r="113" spans="1:19" x14ac:dyDescent="0.2">
      <c r="A113" s="26" t="s">
        <v>164</v>
      </c>
      <c r="B113" s="26">
        <v>2019</v>
      </c>
      <c r="C113" s="26">
        <v>1</v>
      </c>
      <c r="D113" s="33">
        <v>1</v>
      </c>
      <c r="E113" s="33">
        <v>1</v>
      </c>
      <c r="F113" s="33">
        <v>1</v>
      </c>
      <c r="G113" s="33">
        <v>0</v>
      </c>
      <c r="H113" s="26">
        <v>0</v>
      </c>
      <c r="I113" s="26">
        <v>1</v>
      </c>
      <c r="J113" s="26">
        <v>0</v>
      </c>
      <c r="K113" s="26">
        <v>0</v>
      </c>
      <c r="L113" s="24" t="b">
        <f t="shared" si="12"/>
        <v>0</v>
      </c>
      <c r="M113" s="24">
        <v>1</v>
      </c>
      <c r="N113" s="24" t="b">
        <f t="shared" si="13"/>
        <v>1</v>
      </c>
      <c r="O113" s="33">
        <v>1</v>
      </c>
      <c r="P113" s="24" t="b">
        <f t="shared" si="14"/>
        <v>0</v>
      </c>
      <c r="Q113" s="24">
        <v>0</v>
      </c>
      <c r="R113" s="24" t="b">
        <f t="shared" si="15"/>
        <v>1</v>
      </c>
      <c r="S113" s="33">
        <v>0</v>
      </c>
    </row>
    <row r="114" spans="1:19" x14ac:dyDescent="0.2">
      <c r="A114" s="26" t="s">
        <v>294</v>
      </c>
      <c r="B114" s="26">
        <v>2019</v>
      </c>
      <c r="C114" s="26">
        <v>1</v>
      </c>
      <c r="D114" s="33">
        <v>1</v>
      </c>
      <c r="E114" s="33">
        <v>1</v>
      </c>
      <c r="F114" s="33">
        <v>1</v>
      </c>
      <c r="G114" s="33">
        <v>0</v>
      </c>
      <c r="H114" s="26">
        <v>0</v>
      </c>
      <c r="I114" s="26">
        <v>0</v>
      </c>
      <c r="J114" s="26">
        <v>0</v>
      </c>
      <c r="K114" s="26">
        <v>0</v>
      </c>
      <c r="L114" s="24" t="b">
        <f t="shared" si="12"/>
        <v>0</v>
      </c>
      <c r="M114" s="24">
        <v>1</v>
      </c>
      <c r="N114" s="24" t="b">
        <f t="shared" si="13"/>
        <v>0</v>
      </c>
      <c r="O114" s="24">
        <v>1</v>
      </c>
      <c r="P114" s="24" t="b">
        <f t="shared" si="14"/>
        <v>0</v>
      </c>
      <c r="Q114" s="24">
        <v>0</v>
      </c>
      <c r="R114" s="24" t="b">
        <f t="shared" si="15"/>
        <v>1</v>
      </c>
      <c r="S114" s="33">
        <v>0</v>
      </c>
    </row>
    <row r="115" spans="1:19" x14ac:dyDescent="0.2">
      <c r="A115" s="26" t="s">
        <v>167</v>
      </c>
      <c r="B115" s="26">
        <v>2019</v>
      </c>
      <c r="C115" s="26">
        <v>1</v>
      </c>
      <c r="D115" s="33">
        <v>1</v>
      </c>
      <c r="E115" s="33">
        <v>1</v>
      </c>
      <c r="F115" s="33">
        <v>0</v>
      </c>
      <c r="G115" s="33">
        <v>0</v>
      </c>
      <c r="H115" s="26">
        <v>1</v>
      </c>
      <c r="I115" s="26">
        <v>1</v>
      </c>
      <c r="J115" s="26">
        <v>0</v>
      </c>
      <c r="K115" s="26">
        <v>0</v>
      </c>
      <c r="L115" s="24" t="b">
        <f t="shared" si="12"/>
        <v>1</v>
      </c>
      <c r="M115" s="33">
        <v>1</v>
      </c>
      <c r="N115" s="24" t="b">
        <f t="shared" si="13"/>
        <v>1</v>
      </c>
      <c r="O115" s="33">
        <v>1</v>
      </c>
      <c r="P115" s="24" t="b">
        <f t="shared" si="14"/>
        <v>1</v>
      </c>
      <c r="Q115" s="33">
        <v>0</v>
      </c>
      <c r="R115" s="24" t="b">
        <f t="shared" si="15"/>
        <v>1</v>
      </c>
      <c r="S115" s="33">
        <v>0</v>
      </c>
    </row>
    <row r="116" spans="1:19" x14ac:dyDescent="0.2">
      <c r="A116" s="26" t="s">
        <v>169</v>
      </c>
      <c r="B116" s="26">
        <v>2019</v>
      </c>
      <c r="C116" s="26">
        <v>1</v>
      </c>
      <c r="D116" s="33">
        <v>1</v>
      </c>
      <c r="E116" s="33">
        <v>1</v>
      </c>
      <c r="F116" s="33">
        <v>0</v>
      </c>
      <c r="G116" s="33">
        <v>0</v>
      </c>
      <c r="H116" s="26">
        <v>1</v>
      </c>
      <c r="I116" s="26">
        <v>1</v>
      </c>
      <c r="J116" s="26">
        <v>0</v>
      </c>
      <c r="K116" s="26">
        <v>0</v>
      </c>
      <c r="L116" s="24" t="b">
        <f t="shared" si="12"/>
        <v>1</v>
      </c>
      <c r="M116" s="33">
        <v>1</v>
      </c>
      <c r="N116" s="24" t="b">
        <f t="shared" si="13"/>
        <v>1</v>
      </c>
      <c r="O116" s="33">
        <v>1</v>
      </c>
      <c r="P116" s="24" t="b">
        <f t="shared" si="14"/>
        <v>1</v>
      </c>
      <c r="Q116" s="33">
        <v>0</v>
      </c>
      <c r="R116" s="24" t="b">
        <f t="shared" si="15"/>
        <v>1</v>
      </c>
      <c r="S116" s="33">
        <v>0</v>
      </c>
    </row>
    <row r="117" spans="1:19" x14ac:dyDescent="0.2">
      <c r="A117" s="26" t="s">
        <v>295</v>
      </c>
      <c r="B117" s="26">
        <v>2019</v>
      </c>
      <c r="C117" s="26">
        <v>1</v>
      </c>
      <c r="D117" s="33">
        <v>1</v>
      </c>
      <c r="E117" s="33">
        <v>1</v>
      </c>
      <c r="F117" s="33">
        <v>0</v>
      </c>
      <c r="G117" s="33">
        <v>0</v>
      </c>
      <c r="H117" s="26">
        <v>1</v>
      </c>
      <c r="I117" s="26">
        <v>0</v>
      </c>
      <c r="J117" s="26">
        <v>0</v>
      </c>
      <c r="K117" s="26">
        <v>0</v>
      </c>
      <c r="L117" s="24" t="b">
        <f t="shared" si="12"/>
        <v>1</v>
      </c>
      <c r="M117" s="33">
        <v>1</v>
      </c>
      <c r="N117" s="24" t="b">
        <f t="shared" si="13"/>
        <v>0</v>
      </c>
      <c r="O117" s="24">
        <v>1</v>
      </c>
      <c r="P117" s="24" t="b">
        <f t="shared" si="14"/>
        <v>1</v>
      </c>
      <c r="Q117" s="33">
        <v>0</v>
      </c>
      <c r="R117" s="24" t="b">
        <f t="shared" si="15"/>
        <v>1</v>
      </c>
      <c r="S117" s="33">
        <v>0</v>
      </c>
    </row>
    <row r="118" spans="1:19" x14ac:dyDescent="0.2">
      <c r="A118" s="26" t="s">
        <v>171</v>
      </c>
      <c r="B118" s="26">
        <v>2019</v>
      </c>
      <c r="C118" s="26">
        <v>0</v>
      </c>
      <c r="D118" s="33">
        <v>0</v>
      </c>
      <c r="E118" s="33">
        <v>1</v>
      </c>
      <c r="F118" s="33">
        <v>0</v>
      </c>
      <c r="G118" s="33">
        <v>0</v>
      </c>
      <c r="H118" s="26">
        <v>0</v>
      </c>
      <c r="I118" s="26">
        <v>0</v>
      </c>
      <c r="J118" s="26">
        <v>0</v>
      </c>
      <c r="K118" s="26">
        <v>0</v>
      </c>
      <c r="L118" s="24" t="b">
        <f t="shared" si="12"/>
        <v>1</v>
      </c>
      <c r="M118" s="33">
        <v>0</v>
      </c>
      <c r="N118" s="24" t="b">
        <f t="shared" si="13"/>
        <v>0</v>
      </c>
      <c r="O118" s="24">
        <v>0</v>
      </c>
      <c r="P118" s="24" t="b">
        <f t="shared" si="14"/>
        <v>1</v>
      </c>
      <c r="Q118" s="33">
        <v>0</v>
      </c>
      <c r="R118" s="24" t="b">
        <f t="shared" si="15"/>
        <v>1</v>
      </c>
      <c r="S118" s="33">
        <v>0</v>
      </c>
    </row>
    <row r="119" spans="1:19" x14ac:dyDescent="0.2">
      <c r="A119" s="26" t="s">
        <v>173</v>
      </c>
      <c r="B119" s="26">
        <v>2019</v>
      </c>
      <c r="C119" s="26">
        <v>-1</v>
      </c>
      <c r="D119" s="33">
        <v>0</v>
      </c>
      <c r="E119" s="33">
        <v>1</v>
      </c>
      <c r="F119" s="33">
        <v>1</v>
      </c>
      <c r="G119" s="33">
        <v>1</v>
      </c>
      <c r="H119" s="26">
        <v>0</v>
      </c>
      <c r="I119" s="26">
        <v>1</v>
      </c>
      <c r="J119" s="26">
        <v>1</v>
      </c>
      <c r="K119" s="26">
        <v>0</v>
      </c>
      <c r="L119" s="24" t="b">
        <f t="shared" si="12"/>
        <v>1</v>
      </c>
      <c r="M119" s="33">
        <v>0</v>
      </c>
      <c r="N119" s="24" t="b">
        <f t="shared" si="13"/>
        <v>1</v>
      </c>
      <c r="O119" s="33">
        <v>1</v>
      </c>
      <c r="P119" s="24" t="b">
        <f t="shared" si="14"/>
        <v>1</v>
      </c>
      <c r="Q119" s="33">
        <v>1</v>
      </c>
      <c r="R119" s="24" t="b">
        <f t="shared" si="15"/>
        <v>0</v>
      </c>
      <c r="S119" s="24">
        <v>1</v>
      </c>
    </row>
    <row r="120" spans="1:19" x14ac:dyDescent="0.2">
      <c r="A120" s="26" t="s">
        <v>175</v>
      </c>
      <c r="B120" s="26">
        <v>2019</v>
      </c>
      <c r="C120" s="26">
        <v>1</v>
      </c>
      <c r="D120" s="33">
        <v>1</v>
      </c>
      <c r="E120" s="33">
        <v>1</v>
      </c>
      <c r="F120" s="33">
        <v>1</v>
      </c>
      <c r="G120" s="33">
        <v>1</v>
      </c>
      <c r="H120" s="26">
        <v>0</v>
      </c>
      <c r="I120" s="26">
        <v>1</v>
      </c>
      <c r="J120" s="26">
        <v>0</v>
      </c>
      <c r="K120" s="26">
        <v>1</v>
      </c>
      <c r="L120" s="24" t="b">
        <f t="shared" si="12"/>
        <v>0</v>
      </c>
      <c r="M120" s="24">
        <v>1</v>
      </c>
      <c r="N120" s="24" t="b">
        <f t="shared" si="13"/>
        <v>1</v>
      </c>
      <c r="O120" s="33">
        <v>1</v>
      </c>
      <c r="P120" s="24" t="b">
        <f t="shared" si="14"/>
        <v>0</v>
      </c>
      <c r="Q120" s="24">
        <v>0</v>
      </c>
      <c r="R120" s="24" t="b">
        <f t="shared" si="15"/>
        <v>1</v>
      </c>
      <c r="S120" s="33">
        <v>1</v>
      </c>
    </row>
    <row r="121" spans="1:19" x14ac:dyDescent="0.2">
      <c r="A121" s="26" t="s">
        <v>177</v>
      </c>
      <c r="B121" s="26">
        <v>2019</v>
      </c>
      <c r="C121" s="26">
        <v>1</v>
      </c>
      <c r="D121" s="33">
        <v>1</v>
      </c>
      <c r="E121" s="33">
        <v>1</v>
      </c>
      <c r="F121" s="33">
        <v>0</v>
      </c>
      <c r="G121" s="33">
        <v>0</v>
      </c>
      <c r="H121" s="26">
        <v>1</v>
      </c>
      <c r="I121" s="26">
        <v>0</v>
      </c>
      <c r="J121" s="26">
        <v>0</v>
      </c>
      <c r="K121" s="26">
        <v>0</v>
      </c>
      <c r="L121" s="24" t="b">
        <f t="shared" si="12"/>
        <v>1</v>
      </c>
      <c r="M121" s="33">
        <v>1</v>
      </c>
      <c r="N121" s="24" t="b">
        <f t="shared" si="13"/>
        <v>0</v>
      </c>
      <c r="O121" s="24">
        <v>1</v>
      </c>
      <c r="P121" s="24" t="b">
        <f t="shared" si="14"/>
        <v>1</v>
      </c>
      <c r="Q121" s="33">
        <v>0</v>
      </c>
      <c r="R121" s="24" t="b">
        <f t="shared" si="15"/>
        <v>1</v>
      </c>
      <c r="S121" s="33">
        <v>0</v>
      </c>
    </row>
    <row r="122" spans="1:19" x14ac:dyDescent="0.2">
      <c r="A122" s="26" t="s">
        <v>179</v>
      </c>
      <c r="B122" s="26">
        <v>2019</v>
      </c>
      <c r="C122" s="26">
        <v>-1</v>
      </c>
      <c r="D122" s="33">
        <v>1</v>
      </c>
      <c r="E122" s="33">
        <v>1</v>
      </c>
      <c r="F122" s="33">
        <v>1</v>
      </c>
      <c r="G122" s="33">
        <v>1</v>
      </c>
      <c r="H122" s="26">
        <v>0</v>
      </c>
      <c r="I122" s="26">
        <v>1</v>
      </c>
      <c r="J122" s="26">
        <v>1</v>
      </c>
      <c r="K122" s="26">
        <v>0</v>
      </c>
      <c r="L122" s="24" t="b">
        <f t="shared" si="12"/>
        <v>0</v>
      </c>
      <c r="M122" s="24">
        <v>1</v>
      </c>
      <c r="N122" s="24" t="b">
        <f t="shared" si="13"/>
        <v>1</v>
      </c>
      <c r="O122" s="33">
        <v>1</v>
      </c>
      <c r="P122" s="24" t="b">
        <f t="shared" si="14"/>
        <v>1</v>
      </c>
      <c r="Q122" s="33">
        <v>1</v>
      </c>
      <c r="R122" s="24" t="b">
        <f t="shared" si="15"/>
        <v>0</v>
      </c>
      <c r="S122" s="24">
        <v>1</v>
      </c>
    </row>
    <row r="123" spans="1:19" x14ac:dyDescent="0.2">
      <c r="A123" s="26" t="s">
        <v>181</v>
      </c>
      <c r="B123" s="26">
        <v>2019</v>
      </c>
      <c r="C123" s="26">
        <v>0</v>
      </c>
      <c r="D123" s="33">
        <v>1</v>
      </c>
      <c r="E123" s="33">
        <v>1</v>
      </c>
      <c r="F123" s="33">
        <v>1</v>
      </c>
      <c r="G123" s="33">
        <v>0</v>
      </c>
      <c r="H123" s="26">
        <v>0</v>
      </c>
      <c r="I123" s="26">
        <v>1</v>
      </c>
      <c r="J123" s="26">
        <v>1</v>
      </c>
      <c r="K123" s="26">
        <v>0</v>
      </c>
      <c r="L123" s="24" t="b">
        <f t="shared" si="12"/>
        <v>0</v>
      </c>
      <c r="M123" s="24">
        <v>0</v>
      </c>
      <c r="N123" s="24" t="b">
        <f t="shared" si="13"/>
        <v>1</v>
      </c>
      <c r="O123" s="33">
        <v>1</v>
      </c>
      <c r="P123" s="24" t="b">
        <f t="shared" si="14"/>
        <v>1</v>
      </c>
      <c r="Q123" s="33">
        <v>1</v>
      </c>
      <c r="R123" s="24" t="b">
        <f t="shared" si="15"/>
        <v>1</v>
      </c>
      <c r="S123" s="33">
        <v>0</v>
      </c>
    </row>
    <row r="124" spans="1:19" x14ac:dyDescent="0.2">
      <c r="A124" s="26" t="s">
        <v>296</v>
      </c>
      <c r="B124" s="26">
        <v>2019</v>
      </c>
      <c r="C124" s="26">
        <v>0</v>
      </c>
      <c r="D124" s="33">
        <v>0</v>
      </c>
      <c r="E124" s="33">
        <v>1</v>
      </c>
      <c r="F124" s="33">
        <v>0</v>
      </c>
      <c r="G124" s="33">
        <v>0</v>
      </c>
      <c r="H124" s="26">
        <v>0</v>
      </c>
      <c r="I124" s="26">
        <v>0</v>
      </c>
      <c r="J124" s="26">
        <v>0</v>
      </c>
      <c r="K124" s="26">
        <v>0</v>
      </c>
      <c r="L124" s="24" t="b">
        <f t="shared" si="12"/>
        <v>1</v>
      </c>
      <c r="M124" s="33">
        <v>0</v>
      </c>
      <c r="N124" s="24" t="b">
        <f t="shared" si="13"/>
        <v>0</v>
      </c>
      <c r="O124" s="24">
        <v>0</v>
      </c>
      <c r="P124" s="24" t="b">
        <f t="shared" si="14"/>
        <v>1</v>
      </c>
      <c r="Q124" s="33">
        <v>0</v>
      </c>
      <c r="R124" s="24" t="b">
        <f t="shared" si="15"/>
        <v>1</v>
      </c>
      <c r="S124" s="33">
        <v>0</v>
      </c>
    </row>
    <row r="125" spans="1:19" x14ac:dyDescent="0.2">
      <c r="A125" s="26" t="s">
        <v>297</v>
      </c>
      <c r="B125" s="26">
        <v>2019</v>
      </c>
      <c r="C125" s="26">
        <v>1</v>
      </c>
      <c r="D125" s="33">
        <v>1</v>
      </c>
      <c r="E125" s="33">
        <v>1</v>
      </c>
      <c r="F125" s="33">
        <v>0</v>
      </c>
      <c r="G125" s="33">
        <v>0</v>
      </c>
      <c r="H125" s="26">
        <v>1</v>
      </c>
      <c r="I125" s="26">
        <v>1</v>
      </c>
      <c r="J125" s="26">
        <v>0</v>
      </c>
      <c r="K125" s="26">
        <v>0</v>
      </c>
      <c r="L125" s="24" t="b">
        <f t="shared" si="12"/>
        <v>1</v>
      </c>
      <c r="M125" s="33">
        <v>1</v>
      </c>
      <c r="N125" s="24" t="b">
        <f t="shared" si="13"/>
        <v>1</v>
      </c>
      <c r="O125" s="33">
        <v>1</v>
      </c>
      <c r="P125" s="24" t="b">
        <f t="shared" si="14"/>
        <v>1</v>
      </c>
      <c r="Q125" s="33">
        <v>0</v>
      </c>
      <c r="R125" s="24" t="b">
        <f t="shared" si="15"/>
        <v>1</v>
      </c>
      <c r="S125" s="33">
        <v>0</v>
      </c>
    </row>
    <row r="126" spans="1:19" x14ac:dyDescent="0.2">
      <c r="A126" s="26" t="s">
        <v>24</v>
      </c>
      <c r="B126" s="26">
        <v>2019</v>
      </c>
      <c r="C126" s="26">
        <v>0</v>
      </c>
      <c r="D126" s="33">
        <v>0</v>
      </c>
      <c r="E126" s="33">
        <v>1</v>
      </c>
      <c r="F126" s="33">
        <v>0</v>
      </c>
      <c r="G126" s="33">
        <v>0</v>
      </c>
      <c r="H126" s="26">
        <v>0</v>
      </c>
      <c r="I126" s="26">
        <v>1</v>
      </c>
      <c r="J126" s="26">
        <v>0</v>
      </c>
      <c r="K126" s="26">
        <v>0</v>
      </c>
      <c r="L126" s="24" t="b">
        <f t="shared" si="12"/>
        <v>1</v>
      </c>
      <c r="M126" s="33">
        <v>0</v>
      </c>
      <c r="N126" s="24" t="b">
        <f t="shared" si="13"/>
        <v>1</v>
      </c>
      <c r="O126" s="33">
        <v>1</v>
      </c>
      <c r="P126" s="24" t="b">
        <f t="shared" si="14"/>
        <v>1</v>
      </c>
      <c r="Q126" s="33">
        <v>0</v>
      </c>
      <c r="R126" s="24" t="b">
        <f t="shared" si="15"/>
        <v>1</v>
      </c>
      <c r="S126" s="33">
        <v>0</v>
      </c>
    </row>
    <row r="127" spans="1:19" x14ac:dyDescent="0.2">
      <c r="A127" s="26" t="s">
        <v>298</v>
      </c>
      <c r="B127" s="26">
        <v>2019</v>
      </c>
      <c r="C127" s="26">
        <v>1</v>
      </c>
      <c r="D127" s="33">
        <v>1</v>
      </c>
      <c r="E127" s="33">
        <v>1</v>
      </c>
      <c r="F127" s="33">
        <v>0</v>
      </c>
      <c r="G127" s="33">
        <v>0</v>
      </c>
      <c r="H127" s="26">
        <v>1</v>
      </c>
      <c r="I127" s="26">
        <v>1</v>
      </c>
      <c r="J127" s="26">
        <v>0</v>
      </c>
      <c r="K127" s="26">
        <v>0</v>
      </c>
      <c r="L127" s="24" t="b">
        <f t="shared" si="12"/>
        <v>1</v>
      </c>
      <c r="M127" s="33">
        <v>1</v>
      </c>
      <c r="N127" s="24" t="b">
        <f t="shared" si="13"/>
        <v>1</v>
      </c>
      <c r="O127" s="33">
        <v>1</v>
      </c>
      <c r="P127" s="24" t="b">
        <f t="shared" si="14"/>
        <v>1</v>
      </c>
      <c r="Q127" s="33">
        <v>0</v>
      </c>
      <c r="R127" s="24" t="b">
        <f t="shared" si="15"/>
        <v>1</v>
      </c>
      <c r="S127" s="33">
        <v>0</v>
      </c>
    </row>
    <row r="128" spans="1:19" x14ac:dyDescent="0.2">
      <c r="A128" s="26" t="s">
        <v>299</v>
      </c>
      <c r="B128" s="26">
        <v>2019</v>
      </c>
      <c r="C128" s="26">
        <v>1</v>
      </c>
      <c r="D128" s="33">
        <v>1</v>
      </c>
      <c r="E128" s="33">
        <v>1</v>
      </c>
      <c r="F128" s="33">
        <v>1</v>
      </c>
      <c r="G128" s="33">
        <v>0</v>
      </c>
      <c r="H128" s="26">
        <v>1</v>
      </c>
      <c r="I128" s="26">
        <v>1</v>
      </c>
      <c r="J128" s="26">
        <v>1</v>
      </c>
      <c r="K128" s="26">
        <v>0</v>
      </c>
      <c r="L128" s="24" t="b">
        <f t="shared" si="12"/>
        <v>1</v>
      </c>
      <c r="M128" s="33">
        <v>1</v>
      </c>
      <c r="N128" s="24" t="b">
        <f t="shared" si="13"/>
        <v>1</v>
      </c>
      <c r="O128" s="33">
        <v>1</v>
      </c>
      <c r="P128" s="24" t="b">
        <f t="shared" si="14"/>
        <v>1</v>
      </c>
      <c r="Q128" s="33">
        <v>1</v>
      </c>
      <c r="R128" s="24" t="b">
        <f t="shared" si="15"/>
        <v>1</v>
      </c>
      <c r="S128" s="33">
        <v>0</v>
      </c>
    </row>
    <row r="129" spans="1:19" x14ac:dyDescent="0.2">
      <c r="A129" s="26" t="s">
        <v>187</v>
      </c>
      <c r="B129" s="26">
        <v>2019</v>
      </c>
      <c r="C129" s="26">
        <v>1</v>
      </c>
      <c r="D129" s="33">
        <v>1</v>
      </c>
      <c r="E129" s="33">
        <v>1</v>
      </c>
      <c r="F129" s="33">
        <v>1</v>
      </c>
      <c r="G129" s="33">
        <v>0</v>
      </c>
      <c r="H129" s="26">
        <v>1</v>
      </c>
      <c r="I129" s="26">
        <v>1</v>
      </c>
      <c r="J129" s="26">
        <v>1</v>
      </c>
      <c r="K129" s="26">
        <v>0</v>
      </c>
      <c r="L129" s="24" t="b">
        <f t="shared" ref="L129:L146" si="16">D129=H129</f>
        <v>1</v>
      </c>
      <c r="M129" s="33">
        <v>1</v>
      </c>
      <c r="N129" s="24" t="b">
        <f t="shared" ref="N129:N146" si="17">E129=I129</f>
        <v>1</v>
      </c>
      <c r="O129" s="33">
        <v>1</v>
      </c>
      <c r="P129" s="24" t="b">
        <f t="shared" ref="P129:P146" si="18">F129=J129</f>
        <v>1</v>
      </c>
      <c r="Q129" s="33">
        <v>1</v>
      </c>
      <c r="R129" s="24" t="b">
        <f t="shared" ref="R129:R146" si="19">G129=K129</f>
        <v>1</v>
      </c>
      <c r="S129" s="33">
        <v>0</v>
      </c>
    </row>
    <row r="130" spans="1:19" x14ac:dyDescent="0.2">
      <c r="A130" s="26" t="s">
        <v>189</v>
      </c>
      <c r="B130" s="26">
        <v>2019</v>
      </c>
      <c r="C130" s="26">
        <v>-1</v>
      </c>
      <c r="D130" s="33">
        <v>1</v>
      </c>
      <c r="E130" s="33">
        <v>1</v>
      </c>
      <c r="F130" s="33">
        <v>1</v>
      </c>
      <c r="G130" s="33">
        <v>1</v>
      </c>
      <c r="H130" s="26">
        <v>1</v>
      </c>
      <c r="I130" s="26">
        <v>1</v>
      </c>
      <c r="J130" s="26">
        <v>1</v>
      </c>
      <c r="K130" s="26">
        <v>1</v>
      </c>
      <c r="L130" s="24" t="b">
        <f t="shared" si="16"/>
        <v>1</v>
      </c>
      <c r="M130" s="33">
        <v>1</v>
      </c>
      <c r="N130" s="24" t="b">
        <f t="shared" si="17"/>
        <v>1</v>
      </c>
      <c r="O130" s="33">
        <v>1</v>
      </c>
      <c r="P130" s="24" t="b">
        <f t="shared" si="18"/>
        <v>1</v>
      </c>
      <c r="Q130" s="33">
        <v>1</v>
      </c>
      <c r="R130" s="24" t="b">
        <f t="shared" si="19"/>
        <v>1</v>
      </c>
      <c r="S130" s="33">
        <v>1</v>
      </c>
    </row>
    <row r="131" spans="1:19" x14ac:dyDescent="0.2">
      <c r="A131" s="26" t="s">
        <v>300</v>
      </c>
      <c r="B131" s="26">
        <v>2019</v>
      </c>
      <c r="C131" s="26">
        <v>1</v>
      </c>
      <c r="D131" s="33">
        <v>1</v>
      </c>
      <c r="E131" s="33">
        <v>1</v>
      </c>
      <c r="F131" s="33">
        <v>1</v>
      </c>
      <c r="G131" s="33">
        <v>0</v>
      </c>
      <c r="H131" s="26">
        <v>1</v>
      </c>
      <c r="I131" s="26">
        <v>1</v>
      </c>
      <c r="J131" s="26">
        <v>1</v>
      </c>
      <c r="K131" s="26">
        <v>0</v>
      </c>
      <c r="L131" s="24" t="b">
        <f t="shared" si="16"/>
        <v>1</v>
      </c>
      <c r="M131" s="33">
        <v>1</v>
      </c>
      <c r="N131" s="24" t="b">
        <f t="shared" si="17"/>
        <v>1</v>
      </c>
      <c r="O131" s="33">
        <v>1</v>
      </c>
      <c r="P131" s="24" t="b">
        <f t="shared" si="18"/>
        <v>1</v>
      </c>
      <c r="Q131" s="33">
        <v>1</v>
      </c>
      <c r="R131" s="24" t="b">
        <f t="shared" si="19"/>
        <v>1</v>
      </c>
      <c r="S131" s="33">
        <v>0</v>
      </c>
    </row>
    <row r="132" spans="1:19" x14ac:dyDescent="0.2">
      <c r="A132" s="26" t="s">
        <v>26</v>
      </c>
      <c r="B132" s="26">
        <v>2019</v>
      </c>
      <c r="C132" s="26">
        <v>1</v>
      </c>
      <c r="D132" s="33">
        <v>1</v>
      </c>
      <c r="E132" s="33">
        <v>1</v>
      </c>
      <c r="F132" s="33">
        <v>1</v>
      </c>
      <c r="G132" s="33">
        <v>0</v>
      </c>
      <c r="H132" s="26">
        <v>1</v>
      </c>
      <c r="I132" s="26">
        <v>1</v>
      </c>
      <c r="J132" s="26">
        <v>1</v>
      </c>
      <c r="K132" s="26">
        <v>0</v>
      </c>
      <c r="L132" s="24" t="b">
        <f t="shared" si="16"/>
        <v>1</v>
      </c>
      <c r="M132" s="33">
        <v>1</v>
      </c>
      <c r="N132" s="24" t="b">
        <f t="shared" si="17"/>
        <v>1</v>
      </c>
      <c r="O132" s="33">
        <v>1</v>
      </c>
      <c r="P132" s="24" t="b">
        <f t="shared" si="18"/>
        <v>1</v>
      </c>
      <c r="Q132" s="33">
        <v>1</v>
      </c>
      <c r="R132" s="24" t="b">
        <f t="shared" si="19"/>
        <v>1</v>
      </c>
      <c r="S132" s="33">
        <v>0</v>
      </c>
    </row>
    <row r="133" spans="1:19" x14ac:dyDescent="0.2">
      <c r="A133" s="26" t="s">
        <v>301</v>
      </c>
      <c r="B133" s="26">
        <v>2019</v>
      </c>
      <c r="C133" s="26">
        <v>0</v>
      </c>
      <c r="D133" s="33">
        <v>1</v>
      </c>
      <c r="E133" s="33">
        <v>1</v>
      </c>
      <c r="F133" s="33">
        <v>1</v>
      </c>
      <c r="G133" s="33">
        <v>0</v>
      </c>
      <c r="H133" s="26">
        <v>0</v>
      </c>
      <c r="I133" s="26">
        <v>1</v>
      </c>
      <c r="J133" s="26">
        <v>1</v>
      </c>
      <c r="K133" s="26">
        <v>0</v>
      </c>
      <c r="L133" s="24" t="b">
        <f t="shared" si="16"/>
        <v>0</v>
      </c>
      <c r="M133" s="24">
        <v>1</v>
      </c>
      <c r="N133" s="24" t="b">
        <f t="shared" si="17"/>
        <v>1</v>
      </c>
      <c r="O133" s="33">
        <v>1</v>
      </c>
      <c r="P133" s="24" t="b">
        <f t="shared" si="18"/>
        <v>1</v>
      </c>
      <c r="Q133" s="33">
        <v>1</v>
      </c>
      <c r="R133" s="24" t="b">
        <f t="shared" si="19"/>
        <v>1</v>
      </c>
      <c r="S133" s="33">
        <v>0</v>
      </c>
    </row>
    <row r="134" spans="1:19" x14ac:dyDescent="0.2">
      <c r="A134" s="26" t="s">
        <v>302</v>
      </c>
      <c r="B134" s="26">
        <v>2019</v>
      </c>
      <c r="C134" s="26">
        <v>1</v>
      </c>
      <c r="D134" s="33">
        <v>1</v>
      </c>
      <c r="E134" s="33">
        <v>1</v>
      </c>
      <c r="F134" s="33">
        <v>1</v>
      </c>
      <c r="G134" s="33">
        <v>0</v>
      </c>
      <c r="H134" s="26">
        <v>1</v>
      </c>
      <c r="I134" s="26">
        <v>1</v>
      </c>
      <c r="J134" s="26">
        <v>1</v>
      </c>
      <c r="K134" s="26">
        <v>0</v>
      </c>
      <c r="L134" s="24" t="b">
        <f t="shared" si="16"/>
        <v>1</v>
      </c>
      <c r="M134" s="33">
        <v>1</v>
      </c>
      <c r="N134" s="24" t="b">
        <f t="shared" si="17"/>
        <v>1</v>
      </c>
      <c r="O134" s="33">
        <v>1</v>
      </c>
      <c r="P134" s="24" t="b">
        <f t="shared" si="18"/>
        <v>1</v>
      </c>
      <c r="Q134" s="33">
        <v>1</v>
      </c>
      <c r="R134" s="24" t="b">
        <f t="shared" si="19"/>
        <v>1</v>
      </c>
      <c r="S134" s="33">
        <v>0</v>
      </c>
    </row>
    <row r="135" spans="1:19" x14ac:dyDescent="0.2">
      <c r="A135" s="26" t="s">
        <v>195</v>
      </c>
      <c r="B135" s="26">
        <v>2019</v>
      </c>
      <c r="C135" s="26">
        <v>1</v>
      </c>
      <c r="D135" s="33">
        <v>1</v>
      </c>
      <c r="E135" s="33">
        <v>1</v>
      </c>
      <c r="F135" s="33">
        <v>1</v>
      </c>
      <c r="G135" s="33">
        <v>0</v>
      </c>
      <c r="H135" s="26">
        <v>0</v>
      </c>
      <c r="I135" s="26">
        <v>1</v>
      </c>
      <c r="J135" s="26">
        <v>1</v>
      </c>
      <c r="K135" s="26">
        <v>0</v>
      </c>
      <c r="L135" s="24" t="b">
        <f t="shared" si="16"/>
        <v>0</v>
      </c>
      <c r="M135" s="24">
        <v>0</v>
      </c>
      <c r="N135" s="24" t="b">
        <f t="shared" si="17"/>
        <v>1</v>
      </c>
      <c r="O135" s="33">
        <v>1</v>
      </c>
      <c r="P135" s="24" t="b">
        <f t="shared" si="18"/>
        <v>1</v>
      </c>
      <c r="Q135" s="33">
        <v>1</v>
      </c>
      <c r="R135" s="24" t="b">
        <f t="shared" si="19"/>
        <v>1</v>
      </c>
      <c r="S135" s="33">
        <v>0</v>
      </c>
    </row>
    <row r="136" spans="1:19" x14ac:dyDescent="0.2">
      <c r="A136" s="26" t="s">
        <v>303</v>
      </c>
      <c r="B136" s="26">
        <v>2019</v>
      </c>
      <c r="C136" s="26">
        <v>0</v>
      </c>
      <c r="D136" s="33">
        <v>1</v>
      </c>
      <c r="E136" s="33">
        <v>1</v>
      </c>
      <c r="F136" s="33">
        <v>1</v>
      </c>
      <c r="G136" s="33">
        <v>0</v>
      </c>
      <c r="H136" s="26">
        <v>0</v>
      </c>
      <c r="I136" s="26">
        <v>1</v>
      </c>
      <c r="J136" s="26">
        <v>0</v>
      </c>
      <c r="K136" s="26">
        <v>0</v>
      </c>
      <c r="L136" s="24" t="b">
        <f t="shared" si="16"/>
        <v>0</v>
      </c>
      <c r="M136" s="24">
        <v>0</v>
      </c>
      <c r="N136" s="24" t="b">
        <f t="shared" si="17"/>
        <v>1</v>
      </c>
      <c r="O136" s="33">
        <v>1</v>
      </c>
      <c r="P136" s="24" t="b">
        <f t="shared" si="18"/>
        <v>0</v>
      </c>
      <c r="Q136" s="24">
        <v>0</v>
      </c>
      <c r="R136" s="24" t="b">
        <f t="shared" si="19"/>
        <v>1</v>
      </c>
      <c r="S136" s="33">
        <v>0</v>
      </c>
    </row>
    <row r="137" spans="1:19" x14ac:dyDescent="0.2">
      <c r="A137" s="26" t="s">
        <v>304</v>
      </c>
      <c r="B137" s="26">
        <v>2019</v>
      </c>
      <c r="C137" s="26">
        <v>-1</v>
      </c>
      <c r="D137" s="33">
        <v>1</v>
      </c>
      <c r="E137" s="33">
        <v>1</v>
      </c>
      <c r="F137" s="33">
        <v>1</v>
      </c>
      <c r="G137" s="33">
        <v>0</v>
      </c>
      <c r="H137" s="26">
        <v>1</v>
      </c>
      <c r="I137" s="26">
        <v>0</v>
      </c>
      <c r="J137" s="26">
        <v>1</v>
      </c>
      <c r="K137" s="26">
        <v>0</v>
      </c>
      <c r="L137" s="24" t="b">
        <f t="shared" si="16"/>
        <v>1</v>
      </c>
      <c r="M137" s="33">
        <v>1</v>
      </c>
      <c r="N137" s="24" t="b">
        <f t="shared" si="17"/>
        <v>0</v>
      </c>
      <c r="O137" s="24">
        <v>1</v>
      </c>
      <c r="P137" s="24" t="b">
        <f t="shared" si="18"/>
        <v>1</v>
      </c>
      <c r="Q137" s="33">
        <v>1</v>
      </c>
      <c r="R137" s="24" t="b">
        <f t="shared" si="19"/>
        <v>1</v>
      </c>
      <c r="S137" s="33">
        <v>0</v>
      </c>
    </row>
    <row r="138" spans="1:19" x14ac:dyDescent="0.2">
      <c r="A138" s="26" t="s">
        <v>198</v>
      </c>
      <c r="B138" s="26">
        <v>2019</v>
      </c>
      <c r="C138" s="26">
        <v>-1</v>
      </c>
      <c r="D138" s="33">
        <v>1</v>
      </c>
      <c r="E138" s="33">
        <v>1</v>
      </c>
      <c r="F138" s="33">
        <v>1</v>
      </c>
      <c r="G138" s="33">
        <v>1</v>
      </c>
      <c r="H138" s="26">
        <v>1</v>
      </c>
      <c r="I138" s="26">
        <v>0</v>
      </c>
      <c r="J138" s="26">
        <v>1</v>
      </c>
      <c r="K138" s="26">
        <v>1</v>
      </c>
      <c r="L138" s="24" t="b">
        <f t="shared" si="16"/>
        <v>1</v>
      </c>
      <c r="M138" s="33">
        <v>1</v>
      </c>
      <c r="N138" s="24" t="b">
        <f t="shared" si="17"/>
        <v>0</v>
      </c>
      <c r="O138" s="33">
        <v>1</v>
      </c>
      <c r="P138" s="24" t="b">
        <f t="shared" si="18"/>
        <v>1</v>
      </c>
      <c r="Q138" s="33">
        <v>1</v>
      </c>
      <c r="R138" s="24" t="b">
        <f t="shared" si="19"/>
        <v>1</v>
      </c>
      <c r="S138" s="33">
        <v>1</v>
      </c>
    </row>
    <row r="139" spans="1:19" x14ac:dyDescent="0.2">
      <c r="A139" s="26" t="s">
        <v>200</v>
      </c>
      <c r="B139" s="26">
        <v>2019</v>
      </c>
      <c r="C139" s="26">
        <v>1</v>
      </c>
      <c r="D139" s="33">
        <v>1</v>
      </c>
      <c r="E139" s="33">
        <v>1</v>
      </c>
      <c r="F139" s="33">
        <v>1</v>
      </c>
      <c r="G139" s="33">
        <v>0</v>
      </c>
      <c r="H139" s="26">
        <v>0</v>
      </c>
      <c r="I139" s="26">
        <v>1</v>
      </c>
      <c r="J139" s="26">
        <v>0</v>
      </c>
      <c r="K139" s="26">
        <v>0</v>
      </c>
      <c r="L139" s="24" t="b">
        <f t="shared" si="16"/>
        <v>0</v>
      </c>
      <c r="M139" s="24">
        <v>0</v>
      </c>
      <c r="N139" s="24" t="b">
        <f t="shared" si="17"/>
        <v>1</v>
      </c>
      <c r="O139" s="33">
        <v>1</v>
      </c>
      <c r="P139" s="24" t="b">
        <f t="shared" si="18"/>
        <v>0</v>
      </c>
      <c r="Q139" s="24">
        <v>0</v>
      </c>
      <c r="R139" s="24" t="b">
        <f t="shared" si="19"/>
        <v>1</v>
      </c>
      <c r="S139" s="33">
        <v>0</v>
      </c>
    </row>
    <row r="140" spans="1:19" x14ac:dyDescent="0.2">
      <c r="A140" s="26" t="s">
        <v>305</v>
      </c>
      <c r="B140" s="26">
        <v>2019</v>
      </c>
      <c r="C140" s="26">
        <v>0</v>
      </c>
      <c r="D140" s="33">
        <v>1</v>
      </c>
      <c r="E140" s="33">
        <v>1</v>
      </c>
      <c r="F140" s="33">
        <v>1</v>
      </c>
      <c r="G140" s="33">
        <v>0</v>
      </c>
      <c r="H140" s="26">
        <v>0</v>
      </c>
      <c r="I140" s="26">
        <v>1</v>
      </c>
      <c r="J140" s="26">
        <v>0</v>
      </c>
      <c r="K140" s="26">
        <v>0</v>
      </c>
      <c r="L140" s="24" t="b">
        <f t="shared" si="16"/>
        <v>0</v>
      </c>
      <c r="M140" s="24">
        <v>0</v>
      </c>
      <c r="N140" s="24" t="b">
        <f t="shared" si="17"/>
        <v>1</v>
      </c>
      <c r="O140" s="33">
        <v>1</v>
      </c>
      <c r="P140" s="24" t="b">
        <f t="shared" si="18"/>
        <v>0</v>
      </c>
      <c r="Q140" s="24">
        <v>0</v>
      </c>
      <c r="R140" s="24" t="b">
        <f t="shared" si="19"/>
        <v>1</v>
      </c>
      <c r="S140" s="33">
        <v>0</v>
      </c>
    </row>
    <row r="141" spans="1:19" x14ac:dyDescent="0.2">
      <c r="A141" s="26" t="s">
        <v>306</v>
      </c>
      <c r="B141" s="26">
        <v>2019</v>
      </c>
      <c r="C141" s="26">
        <v>0</v>
      </c>
      <c r="D141" s="33">
        <v>0</v>
      </c>
      <c r="E141" s="33">
        <v>1</v>
      </c>
      <c r="F141" s="33">
        <v>1</v>
      </c>
      <c r="G141" s="33">
        <v>0</v>
      </c>
      <c r="H141" s="26">
        <v>0</v>
      </c>
      <c r="I141" s="26">
        <v>1</v>
      </c>
      <c r="J141" s="26">
        <v>0</v>
      </c>
      <c r="K141" s="26">
        <v>0</v>
      </c>
      <c r="L141" s="24" t="b">
        <f t="shared" si="16"/>
        <v>1</v>
      </c>
      <c r="M141" s="33">
        <v>0</v>
      </c>
      <c r="N141" s="24" t="b">
        <f t="shared" si="17"/>
        <v>1</v>
      </c>
      <c r="O141" s="33">
        <v>1</v>
      </c>
      <c r="P141" s="24" t="b">
        <f t="shared" si="18"/>
        <v>0</v>
      </c>
      <c r="Q141" s="24">
        <v>0</v>
      </c>
      <c r="R141" s="24" t="b">
        <f t="shared" si="19"/>
        <v>1</v>
      </c>
      <c r="S141" s="33">
        <v>0</v>
      </c>
    </row>
    <row r="142" spans="1:19" x14ac:dyDescent="0.2">
      <c r="A142" s="26" t="s">
        <v>307</v>
      </c>
      <c r="B142" s="26">
        <v>2019</v>
      </c>
      <c r="C142" s="26">
        <v>-1</v>
      </c>
      <c r="D142" s="33">
        <v>1</v>
      </c>
      <c r="E142" s="33">
        <v>1</v>
      </c>
      <c r="F142" s="33">
        <v>1</v>
      </c>
      <c r="G142" s="33">
        <v>1</v>
      </c>
      <c r="H142" s="26">
        <v>0</v>
      </c>
      <c r="I142" s="26">
        <v>1</v>
      </c>
      <c r="J142" s="26">
        <v>0</v>
      </c>
      <c r="K142" s="26">
        <v>0</v>
      </c>
      <c r="L142" s="24" t="b">
        <f t="shared" si="16"/>
        <v>0</v>
      </c>
      <c r="M142" s="24">
        <v>0</v>
      </c>
      <c r="N142" s="24" t="b">
        <f t="shared" si="17"/>
        <v>1</v>
      </c>
      <c r="O142" s="33">
        <v>1</v>
      </c>
      <c r="P142" s="24" t="b">
        <f t="shared" si="18"/>
        <v>0</v>
      </c>
      <c r="Q142" s="24">
        <v>0</v>
      </c>
      <c r="R142" s="24" t="b">
        <f t="shared" si="19"/>
        <v>0</v>
      </c>
      <c r="S142" s="24">
        <v>0</v>
      </c>
    </row>
    <row r="143" spans="1:19" x14ac:dyDescent="0.2">
      <c r="A143" s="26" t="s">
        <v>308</v>
      </c>
      <c r="B143" s="26">
        <v>2019</v>
      </c>
      <c r="C143" s="26">
        <v>0</v>
      </c>
      <c r="D143" s="33">
        <v>1</v>
      </c>
      <c r="E143" s="33">
        <v>1</v>
      </c>
      <c r="F143" s="33">
        <v>1</v>
      </c>
      <c r="G143" s="33">
        <v>0</v>
      </c>
      <c r="H143" s="26">
        <v>0</v>
      </c>
      <c r="I143" s="26">
        <v>0</v>
      </c>
      <c r="J143" s="26">
        <v>0</v>
      </c>
      <c r="K143" s="26">
        <v>0</v>
      </c>
      <c r="L143" s="24" t="b">
        <f t="shared" si="16"/>
        <v>0</v>
      </c>
      <c r="M143" s="24">
        <v>1</v>
      </c>
      <c r="N143" s="24" t="b">
        <f t="shared" si="17"/>
        <v>0</v>
      </c>
      <c r="O143" s="24">
        <v>1</v>
      </c>
      <c r="P143" s="24" t="b">
        <f t="shared" si="18"/>
        <v>0</v>
      </c>
      <c r="Q143" s="24">
        <v>0</v>
      </c>
      <c r="R143" s="24" t="b">
        <f t="shared" si="19"/>
        <v>1</v>
      </c>
      <c r="S143" s="33">
        <v>0</v>
      </c>
    </row>
    <row r="144" spans="1:19" x14ac:dyDescent="0.2">
      <c r="A144" s="26" t="s">
        <v>309</v>
      </c>
      <c r="B144" s="26">
        <v>2019</v>
      </c>
      <c r="C144" s="26">
        <v>0</v>
      </c>
      <c r="D144" s="33">
        <v>0</v>
      </c>
      <c r="E144" s="33">
        <v>1</v>
      </c>
      <c r="F144" s="33">
        <v>1</v>
      </c>
      <c r="G144" s="33">
        <v>0</v>
      </c>
      <c r="H144" s="26">
        <v>1</v>
      </c>
      <c r="I144" s="26">
        <v>1</v>
      </c>
      <c r="J144" s="26">
        <v>0</v>
      </c>
      <c r="K144" s="26">
        <v>0</v>
      </c>
      <c r="L144" s="24" t="b">
        <f t="shared" si="16"/>
        <v>0</v>
      </c>
      <c r="M144" s="24">
        <v>0</v>
      </c>
      <c r="N144" s="24" t="b">
        <f t="shared" si="17"/>
        <v>1</v>
      </c>
      <c r="O144" s="33">
        <v>1</v>
      </c>
      <c r="P144" s="24" t="b">
        <f t="shared" si="18"/>
        <v>0</v>
      </c>
      <c r="Q144" s="24">
        <v>0</v>
      </c>
      <c r="R144" s="24" t="b">
        <f t="shared" si="19"/>
        <v>1</v>
      </c>
      <c r="S144" s="33">
        <v>0</v>
      </c>
    </row>
    <row r="145" spans="1:19" x14ac:dyDescent="0.2">
      <c r="A145" s="26" t="s">
        <v>310</v>
      </c>
      <c r="B145" s="26">
        <v>2019</v>
      </c>
      <c r="C145" s="26">
        <v>-1</v>
      </c>
      <c r="D145" s="33">
        <v>1</v>
      </c>
      <c r="E145" s="33">
        <v>1</v>
      </c>
      <c r="F145" s="33">
        <v>1</v>
      </c>
      <c r="G145" s="33">
        <v>1</v>
      </c>
      <c r="H145" s="26">
        <v>0</v>
      </c>
      <c r="I145" s="26">
        <v>1</v>
      </c>
      <c r="J145" s="26">
        <v>0</v>
      </c>
      <c r="K145" s="26">
        <v>0</v>
      </c>
      <c r="L145" s="24" t="b">
        <f t="shared" si="16"/>
        <v>0</v>
      </c>
      <c r="M145" s="24">
        <v>0</v>
      </c>
      <c r="N145" s="24" t="b">
        <f t="shared" si="17"/>
        <v>1</v>
      </c>
      <c r="O145" s="33">
        <v>1</v>
      </c>
      <c r="P145" s="24" t="b">
        <f t="shared" si="18"/>
        <v>0</v>
      </c>
      <c r="Q145" s="24">
        <v>0</v>
      </c>
      <c r="R145" s="24" t="b">
        <f t="shared" si="19"/>
        <v>0</v>
      </c>
      <c r="S145" s="24">
        <v>0</v>
      </c>
    </row>
    <row r="146" spans="1:19" x14ac:dyDescent="0.2">
      <c r="A146" s="26" t="s">
        <v>311</v>
      </c>
      <c r="B146" s="26">
        <v>2019</v>
      </c>
      <c r="C146" s="26">
        <v>-1</v>
      </c>
      <c r="D146" s="33">
        <v>1</v>
      </c>
      <c r="E146" s="33">
        <v>1</v>
      </c>
      <c r="F146" s="33">
        <v>1</v>
      </c>
      <c r="G146" s="33">
        <v>1</v>
      </c>
      <c r="H146" s="26">
        <v>1</v>
      </c>
      <c r="I146" s="26">
        <v>1</v>
      </c>
      <c r="J146" s="26">
        <v>1</v>
      </c>
      <c r="K146" s="26">
        <v>0</v>
      </c>
      <c r="L146" s="24" t="b">
        <f t="shared" si="16"/>
        <v>1</v>
      </c>
      <c r="M146" s="33">
        <v>1</v>
      </c>
      <c r="N146" s="24" t="b">
        <f t="shared" si="17"/>
        <v>1</v>
      </c>
      <c r="O146" s="33">
        <v>1</v>
      </c>
      <c r="P146" s="24" t="b">
        <f t="shared" si="18"/>
        <v>1</v>
      </c>
      <c r="Q146" s="33">
        <v>1</v>
      </c>
      <c r="R146" s="24" t="b">
        <f t="shared" si="19"/>
        <v>0</v>
      </c>
      <c r="S146" s="24">
        <v>0</v>
      </c>
    </row>
    <row r="147" spans="1:19" x14ac:dyDescent="0.2">
      <c r="H147" s="26"/>
      <c r="I147" s="26"/>
      <c r="J147" s="26"/>
      <c r="K147" s="26"/>
      <c r="L147" s="24" t="s">
        <v>340</v>
      </c>
      <c r="M147" s="24">
        <f>SUM(M1:M146)</f>
        <v>93</v>
      </c>
      <c r="N147" s="24" t="s">
        <v>340</v>
      </c>
      <c r="O147" s="24">
        <f>SUM(O1:O146)</f>
        <v>126</v>
      </c>
      <c r="P147" s="24" t="s">
        <v>340</v>
      </c>
      <c r="Q147" s="24">
        <f>SUM(Q1:Q146)</f>
        <v>37</v>
      </c>
      <c r="R147" s="24">
        <f>SUM(R1:R146)</f>
        <v>0</v>
      </c>
      <c r="S147" s="24">
        <f>SUM(S1:S146)</f>
        <v>18</v>
      </c>
    </row>
    <row r="148" spans="1:19" x14ac:dyDescent="0.2">
      <c r="L148" s="28">
        <f>(COUNTIF(L1:L146, TRUE))/146</f>
        <v>0.67123287671232879</v>
      </c>
      <c r="M148" s="28"/>
      <c r="N148" s="28">
        <f>(COUNTIF(N1:N146, TRUE))/146</f>
        <v>0.73287671232876717</v>
      </c>
      <c r="O148" s="28"/>
      <c r="P148" s="28">
        <f>(COUNTIF(P1:P146, TRUE))/146</f>
        <v>0.69863013698630139</v>
      </c>
      <c r="Q148" s="28"/>
      <c r="R148" s="28">
        <f>(COUNTIF(R1:R146, TRUE))/146</f>
        <v>0.87671232876712324</v>
      </c>
    </row>
    <row r="149" spans="1:19" x14ac:dyDescent="0.2">
      <c r="L149" s="28"/>
      <c r="M149" s="28"/>
      <c r="N149" s="28"/>
      <c r="O149" s="28"/>
      <c r="P149" s="28"/>
      <c r="Q149" s="28"/>
      <c r="R149" s="28"/>
    </row>
    <row r="151" spans="1:19" x14ac:dyDescent="0.2">
      <c r="I151" s="34"/>
      <c r="J151" s="34"/>
      <c r="K151" s="34"/>
      <c r="L151" s="28"/>
      <c r="M151" s="28"/>
      <c r="N151" s="28"/>
      <c r="O151" s="28"/>
      <c r="P151" s="28"/>
      <c r="Q151" s="28"/>
      <c r="R151" s="28"/>
    </row>
    <row r="152" spans="1:19" ht="15" x14ac:dyDescent="0.2">
      <c r="H152" s="34"/>
      <c r="I152" s="34"/>
      <c r="J152" s="34"/>
      <c r="K152" s="34"/>
    </row>
    <row r="153" spans="1:19" ht="15" x14ac:dyDescent="0.2">
      <c r="H153" s="34"/>
      <c r="I153" s="34"/>
      <c r="J153" s="34"/>
      <c r="K153" s="34"/>
    </row>
    <row r="168" spans="1:19" x14ac:dyDescent="0.2">
      <c r="A168" s="35"/>
    </row>
    <row r="169" spans="1:19" x14ac:dyDescent="0.2">
      <c r="A169" s="35"/>
    </row>
    <row r="170" spans="1:19" x14ac:dyDescent="0.2">
      <c r="A170" s="35"/>
    </row>
    <row r="172" spans="1:19" x14ac:dyDescent="0.2">
      <c r="L172" s="24">
        <v>2018</v>
      </c>
      <c r="M172" s="24">
        <f t="shared" ref="M172:S172" si="20">SUM(M2:M14)</f>
        <v>10</v>
      </c>
      <c r="N172" s="24">
        <f t="shared" si="20"/>
        <v>0</v>
      </c>
      <c r="O172" s="24">
        <f t="shared" si="20"/>
        <v>10</v>
      </c>
      <c r="P172" s="24">
        <f t="shared" si="20"/>
        <v>0</v>
      </c>
      <c r="Q172" s="24">
        <f t="shared" si="20"/>
        <v>5</v>
      </c>
      <c r="R172" s="24">
        <f t="shared" si="20"/>
        <v>0</v>
      </c>
      <c r="S172" s="24">
        <f t="shared" si="20"/>
        <v>2</v>
      </c>
    </row>
    <row r="173" spans="1:19" x14ac:dyDescent="0.2">
      <c r="L173" s="24">
        <v>2019</v>
      </c>
      <c r="M173" s="24">
        <f t="shared" ref="M173:S173" si="21">SUM(M15:M146)</f>
        <v>83</v>
      </c>
      <c r="N173" s="24">
        <f t="shared" si="21"/>
        <v>0</v>
      </c>
      <c r="O173" s="24">
        <f t="shared" si="21"/>
        <v>116</v>
      </c>
      <c r="P173" s="24">
        <f t="shared" si="21"/>
        <v>0</v>
      </c>
      <c r="Q173" s="24">
        <f t="shared" si="21"/>
        <v>32</v>
      </c>
      <c r="R173" s="24">
        <f t="shared" si="21"/>
        <v>0</v>
      </c>
      <c r="S173" s="24">
        <f t="shared" si="21"/>
        <v>16</v>
      </c>
    </row>
    <row r="174" spans="1:19" x14ac:dyDescent="0.2">
      <c r="L174" s="24" t="s">
        <v>341</v>
      </c>
      <c r="M174" s="24">
        <f t="shared" ref="M174:S174" si="22">SUM(M2:M40)</f>
        <v>31</v>
      </c>
      <c r="N174" s="24">
        <f t="shared" si="22"/>
        <v>0</v>
      </c>
      <c r="O174" s="24">
        <f t="shared" si="22"/>
        <v>34</v>
      </c>
      <c r="P174" s="24">
        <f t="shared" si="22"/>
        <v>0</v>
      </c>
      <c r="Q174" s="24">
        <f t="shared" si="22"/>
        <v>8</v>
      </c>
      <c r="R174" s="24">
        <f t="shared" si="22"/>
        <v>0</v>
      </c>
      <c r="S174" s="24">
        <f t="shared" si="22"/>
        <v>3</v>
      </c>
    </row>
    <row r="175" spans="1:19" x14ac:dyDescent="0.2">
      <c r="L175" s="24" t="s">
        <v>342</v>
      </c>
      <c r="M175" s="24">
        <f t="shared" ref="M175:S175" si="23">SUM(M8:M139)</f>
        <v>88</v>
      </c>
      <c r="N175" s="24">
        <f t="shared" si="23"/>
        <v>0</v>
      </c>
      <c r="O175" s="24">
        <f t="shared" si="23"/>
        <v>115</v>
      </c>
      <c r="P175" s="24">
        <f t="shared" si="23"/>
        <v>0</v>
      </c>
      <c r="Q175" s="24">
        <f t="shared" si="23"/>
        <v>35</v>
      </c>
      <c r="R175" s="24">
        <f t="shared" si="23"/>
        <v>0</v>
      </c>
      <c r="S175" s="24">
        <f t="shared" si="23"/>
        <v>18</v>
      </c>
    </row>
    <row r="176" spans="1:19" x14ac:dyDescent="0.2">
      <c r="L176" s="24" t="s">
        <v>343</v>
      </c>
      <c r="M176" s="24">
        <f t="shared" ref="M176:S176" si="24">SUM(M41:M45)</f>
        <v>2</v>
      </c>
      <c r="N176" s="24">
        <f t="shared" si="24"/>
        <v>0</v>
      </c>
      <c r="O176" s="24">
        <f t="shared" si="24"/>
        <v>4</v>
      </c>
      <c r="P176" s="24">
        <f t="shared" si="24"/>
        <v>0</v>
      </c>
      <c r="Q176" s="24">
        <f t="shared" si="24"/>
        <v>0</v>
      </c>
      <c r="R176" s="24">
        <f t="shared" si="24"/>
        <v>0</v>
      </c>
      <c r="S176" s="24">
        <f t="shared" si="24"/>
        <v>0</v>
      </c>
    </row>
    <row r="177" spans="12:19" x14ac:dyDescent="0.2">
      <c r="L177" s="24" t="s">
        <v>344</v>
      </c>
      <c r="M177" s="24">
        <f>SUM(M140:M146)</f>
        <v>2</v>
      </c>
      <c r="N177" s="24">
        <f t="shared" ref="N177:S177" si="25">SUM(N140:N146)</f>
        <v>0</v>
      </c>
      <c r="O177" s="24">
        <f t="shared" si="25"/>
        <v>7</v>
      </c>
      <c r="P177" s="24">
        <f t="shared" si="25"/>
        <v>0</v>
      </c>
      <c r="Q177" s="24">
        <f t="shared" si="25"/>
        <v>1</v>
      </c>
      <c r="R177" s="24">
        <f t="shared" si="25"/>
        <v>0</v>
      </c>
      <c r="S177" s="24">
        <f t="shared" si="25"/>
        <v>0</v>
      </c>
    </row>
    <row r="179" spans="12:19" x14ac:dyDescent="0.2">
      <c r="L179" s="24" t="s">
        <v>345</v>
      </c>
      <c r="M179" s="24">
        <f t="shared" ref="M179:S179" si="26">SUM(M2:M7)</f>
        <v>3</v>
      </c>
      <c r="N179" s="24">
        <f t="shared" si="26"/>
        <v>0</v>
      </c>
      <c r="O179" s="24">
        <f t="shared" si="26"/>
        <v>4</v>
      </c>
      <c r="P179" s="24">
        <f t="shared" si="26"/>
        <v>0</v>
      </c>
      <c r="Q179" s="24">
        <f t="shared" si="26"/>
        <v>1</v>
      </c>
      <c r="R179" s="24">
        <f t="shared" si="26"/>
        <v>0</v>
      </c>
      <c r="S179" s="24">
        <f t="shared" si="26"/>
        <v>0</v>
      </c>
    </row>
    <row r="180" spans="12:19" x14ac:dyDescent="0.2">
      <c r="L180" s="24" t="s">
        <v>346</v>
      </c>
      <c r="M180" s="24">
        <f t="shared" ref="M180:S180" si="27">SUM(M8:M14)</f>
        <v>7</v>
      </c>
      <c r="N180" s="24">
        <f t="shared" si="27"/>
        <v>0</v>
      </c>
      <c r="O180" s="24">
        <f t="shared" si="27"/>
        <v>6</v>
      </c>
      <c r="P180" s="24">
        <f t="shared" si="27"/>
        <v>0</v>
      </c>
      <c r="Q180" s="24">
        <f t="shared" si="27"/>
        <v>4</v>
      </c>
      <c r="R180" s="24">
        <f t="shared" si="27"/>
        <v>0</v>
      </c>
      <c r="S180" s="24">
        <f t="shared" si="27"/>
        <v>2</v>
      </c>
    </row>
    <row r="182" spans="12:19" x14ac:dyDescent="0.2">
      <c r="L182" s="24" t="s">
        <v>347</v>
      </c>
      <c r="M182" s="24">
        <f t="shared" ref="M182:S182" si="28">SUM(M15:M40)</f>
        <v>21</v>
      </c>
      <c r="N182" s="24">
        <f t="shared" si="28"/>
        <v>0</v>
      </c>
      <c r="O182" s="24">
        <f t="shared" si="28"/>
        <v>24</v>
      </c>
      <c r="P182" s="24">
        <f t="shared" si="28"/>
        <v>0</v>
      </c>
      <c r="Q182" s="24">
        <f t="shared" si="28"/>
        <v>3</v>
      </c>
      <c r="R182" s="24">
        <f t="shared" si="28"/>
        <v>0</v>
      </c>
      <c r="S182" s="24">
        <f t="shared" si="28"/>
        <v>1</v>
      </c>
    </row>
    <row r="183" spans="12:19" x14ac:dyDescent="0.2">
      <c r="L183" s="24" t="s">
        <v>348</v>
      </c>
      <c r="M183" s="24">
        <f t="shared" ref="M183:S183" si="29">SUM(M46:M139)</f>
        <v>58</v>
      </c>
      <c r="N183" s="24">
        <f t="shared" si="29"/>
        <v>0</v>
      </c>
      <c r="O183" s="24">
        <f t="shared" si="29"/>
        <v>81</v>
      </c>
      <c r="P183" s="24">
        <f t="shared" si="29"/>
        <v>0</v>
      </c>
      <c r="Q183" s="24">
        <f t="shared" si="29"/>
        <v>28</v>
      </c>
      <c r="R183" s="24">
        <f t="shared" si="29"/>
        <v>0</v>
      </c>
      <c r="S183" s="24">
        <f t="shared" si="29"/>
        <v>15</v>
      </c>
    </row>
    <row r="184" spans="12:19" x14ac:dyDescent="0.2">
      <c r="L184" s="24" t="s">
        <v>349</v>
      </c>
      <c r="M184" s="24">
        <f t="shared" ref="M184:S184" si="30">SUM(M41:M45)</f>
        <v>2</v>
      </c>
      <c r="N184" s="24">
        <f t="shared" si="30"/>
        <v>0</v>
      </c>
      <c r="O184" s="24">
        <f t="shared" si="30"/>
        <v>4</v>
      </c>
      <c r="P184" s="24">
        <f t="shared" si="30"/>
        <v>0</v>
      </c>
      <c r="Q184" s="24">
        <f t="shared" si="30"/>
        <v>0</v>
      </c>
      <c r="R184" s="24">
        <f t="shared" si="30"/>
        <v>0</v>
      </c>
      <c r="S184" s="24">
        <f t="shared" si="30"/>
        <v>0</v>
      </c>
    </row>
    <row r="185" spans="12:19" x14ac:dyDescent="0.2">
      <c r="L185" s="24" t="s">
        <v>350</v>
      </c>
      <c r="M185" s="24">
        <f>SUM(M140:M146)</f>
        <v>2</v>
      </c>
      <c r="N185" s="24">
        <f t="shared" ref="N185:S185" si="31">SUM(N140:N146)</f>
        <v>0</v>
      </c>
      <c r="O185" s="24">
        <f t="shared" si="31"/>
        <v>7</v>
      </c>
      <c r="P185" s="24">
        <f t="shared" si="31"/>
        <v>0</v>
      </c>
      <c r="Q185" s="24">
        <f t="shared" si="31"/>
        <v>1</v>
      </c>
      <c r="R185" s="24">
        <f t="shared" si="31"/>
        <v>0</v>
      </c>
      <c r="S185" s="24">
        <f t="shared" si="31"/>
        <v>0</v>
      </c>
    </row>
  </sheetData>
  <autoFilter ref="A1:S170" xr:uid="{491E41BF-C737-6243-B6E5-EA4D2FF08AE8}"/>
  <conditionalFormatting sqref="R148:R171 P148:P171 N148:N171 N178 P178 R178 R181 P181 N181 N186:N1048576 P186:P1048576 R186:R1048576 L1:L1048576 N1:N146 P1:P146 R1:R146">
    <cfRule type="cellIs" dxfId="1" priority="1" operator="equal">
      <formula>TRUE</formula>
    </cfRule>
    <cfRule type="cellIs" dxfId="0" priority="2" operator="equal">
      <formula>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84577-2E34-F64E-AFB1-F6D4EAECF7F3}">
  <dimension ref="A1:O145"/>
  <sheetViews>
    <sheetView workbookViewId="0">
      <selection activeCell="N3" sqref="N3"/>
    </sheetView>
  </sheetViews>
  <sheetFormatPr baseColWidth="10" defaultRowHeight="15" x14ac:dyDescent="0.2"/>
  <cols>
    <col min="1" max="1" width="18.83203125" bestFit="1" customWidth="1"/>
  </cols>
  <sheetData>
    <row r="1" spans="1:15" ht="16" x14ac:dyDescent="0.2">
      <c r="A1" s="18" t="s">
        <v>0</v>
      </c>
      <c r="B1" s="18" t="s">
        <v>209</v>
      </c>
      <c r="C1" s="19" t="s">
        <v>326</v>
      </c>
      <c r="D1" s="29" t="s">
        <v>327</v>
      </c>
      <c r="E1" s="30" t="s">
        <v>328</v>
      </c>
      <c r="F1" s="31" t="s">
        <v>329</v>
      </c>
      <c r="G1" s="32" t="s">
        <v>330</v>
      </c>
      <c r="H1" s="20" t="s">
        <v>331</v>
      </c>
      <c r="I1" s="21" t="s">
        <v>332</v>
      </c>
      <c r="J1" s="22" t="s">
        <v>333</v>
      </c>
      <c r="K1" s="23" t="s">
        <v>334</v>
      </c>
      <c r="L1" s="37" t="s">
        <v>336</v>
      </c>
      <c r="M1" s="37" t="s">
        <v>338</v>
      </c>
      <c r="N1" s="37" t="s">
        <v>337</v>
      </c>
      <c r="O1" s="37" t="s">
        <v>339</v>
      </c>
    </row>
    <row r="2" spans="1:15" ht="16" x14ac:dyDescent="0.2">
      <c r="A2" s="26" t="s">
        <v>247</v>
      </c>
      <c r="B2" s="26">
        <v>2018</v>
      </c>
      <c r="C2" s="26">
        <v>-1</v>
      </c>
      <c r="D2" s="33">
        <v>0</v>
      </c>
      <c r="E2" s="33">
        <v>1</v>
      </c>
      <c r="F2" s="33">
        <v>1</v>
      </c>
      <c r="G2" s="33">
        <v>0</v>
      </c>
      <c r="H2" s="26">
        <v>0</v>
      </c>
      <c r="I2" s="26">
        <v>1</v>
      </c>
      <c r="J2" s="26">
        <v>1</v>
      </c>
      <c r="K2" s="26">
        <v>0</v>
      </c>
      <c r="L2" s="33">
        <v>0</v>
      </c>
      <c r="M2" s="33">
        <v>1</v>
      </c>
      <c r="N2" s="33">
        <v>1</v>
      </c>
      <c r="O2" s="33">
        <v>0</v>
      </c>
    </row>
    <row r="3" spans="1:15" ht="16" x14ac:dyDescent="0.2">
      <c r="A3" s="26" t="s">
        <v>4</v>
      </c>
      <c r="B3" s="26">
        <v>2018</v>
      </c>
      <c r="C3" s="26">
        <v>0</v>
      </c>
      <c r="D3" s="33">
        <v>1</v>
      </c>
      <c r="E3" s="33">
        <v>0</v>
      </c>
      <c r="F3" s="33">
        <v>0</v>
      </c>
      <c r="G3" s="33">
        <v>0</v>
      </c>
      <c r="H3" s="26">
        <v>1</v>
      </c>
      <c r="I3" s="26">
        <v>0</v>
      </c>
      <c r="J3" s="26">
        <v>0</v>
      </c>
      <c r="K3" s="26">
        <v>0</v>
      </c>
      <c r="L3" s="33">
        <v>1</v>
      </c>
      <c r="M3" s="33">
        <v>0</v>
      </c>
      <c r="N3" s="33">
        <v>0</v>
      </c>
      <c r="O3" s="33">
        <v>0</v>
      </c>
    </row>
    <row r="4" spans="1:15" ht="16" x14ac:dyDescent="0.2">
      <c r="A4" s="26" t="s">
        <v>6</v>
      </c>
      <c r="B4" s="26">
        <v>2018</v>
      </c>
      <c r="C4" s="26">
        <v>0</v>
      </c>
      <c r="D4" s="33">
        <v>0</v>
      </c>
      <c r="E4" s="33">
        <v>1</v>
      </c>
      <c r="F4" s="33">
        <v>0</v>
      </c>
      <c r="G4" s="33">
        <v>0</v>
      </c>
      <c r="H4" s="26">
        <v>0</v>
      </c>
      <c r="I4" s="26">
        <v>1</v>
      </c>
      <c r="J4" s="26">
        <v>0</v>
      </c>
      <c r="K4" s="26">
        <v>0</v>
      </c>
      <c r="L4" s="33">
        <v>0</v>
      </c>
      <c r="M4" s="33">
        <v>1</v>
      </c>
      <c r="N4" s="33">
        <v>0</v>
      </c>
      <c r="O4" s="33">
        <v>0</v>
      </c>
    </row>
    <row r="5" spans="1:15" ht="16" x14ac:dyDescent="0.2">
      <c r="A5" s="26" t="s">
        <v>248</v>
      </c>
      <c r="B5" s="26">
        <v>2018</v>
      </c>
      <c r="C5" s="26">
        <v>1</v>
      </c>
      <c r="D5" s="33">
        <v>1</v>
      </c>
      <c r="E5" s="33">
        <v>1</v>
      </c>
      <c r="F5" s="33">
        <v>0</v>
      </c>
      <c r="G5" s="33">
        <v>0</v>
      </c>
      <c r="H5" s="26">
        <v>1</v>
      </c>
      <c r="I5" s="26">
        <v>1</v>
      </c>
      <c r="J5" s="26">
        <v>0</v>
      </c>
      <c r="K5" s="26">
        <v>0</v>
      </c>
      <c r="L5" s="33">
        <v>1</v>
      </c>
      <c r="M5" s="33">
        <v>1</v>
      </c>
      <c r="N5" s="33">
        <v>0</v>
      </c>
      <c r="O5" s="33">
        <v>0</v>
      </c>
    </row>
    <row r="6" spans="1:15" ht="16" x14ac:dyDescent="0.2">
      <c r="A6" s="26" t="s">
        <v>10</v>
      </c>
      <c r="B6" s="26">
        <v>2018</v>
      </c>
      <c r="C6" s="26">
        <v>0</v>
      </c>
      <c r="D6" s="33">
        <v>0</v>
      </c>
      <c r="E6" s="33">
        <v>1</v>
      </c>
      <c r="F6" s="33">
        <v>0</v>
      </c>
      <c r="G6" s="33">
        <v>0</v>
      </c>
      <c r="H6" s="26">
        <v>0</v>
      </c>
      <c r="I6" s="26">
        <v>0</v>
      </c>
      <c r="J6" s="26">
        <v>0</v>
      </c>
      <c r="K6" s="26">
        <v>0</v>
      </c>
      <c r="L6" s="33">
        <v>0</v>
      </c>
      <c r="M6" s="24">
        <v>1</v>
      </c>
      <c r="N6" s="33">
        <v>0</v>
      </c>
      <c r="O6" s="33">
        <v>0</v>
      </c>
    </row>
    <row r="7" spans="1:15" ht="16" x14ac:dyDescent="0.2">
      <c r="A7" s="26" t="s">
        <v>249</v>
      </c>
      <c r="B7" s="26">
        <v>2018</v>
      </c>
      <c r="C7" s="26">
        <v>0</v>
      </c>
      <c r="D7" s="33">
        <v>1</v>
      </c>
      <c r="E7" s="33">
        <v>1</v>
      </c>
      <c r="F7" s="33">
        <v>1</v>
      </c>
      <c r="G7" s="33">
        <v>0</v>
      </c>
      <c r="H7" s="26">
        <v>1</v>
      </c>
      <c r="I7" s="26">
        <v>1</v>
      </c>
      <c r="J7" s="26">
        <v>1</v>
      </c>
      <c r="K7" s="26">
        <v>0</v>
      </c>
      <c r="L7" s="33">
        <v>1</v>
      </c>
      <c r="M7" s="33">
        <v>1</v>
      </c>
      <c r="N7" s="33">
        <v>1</v>
      </c>
      <c r="O7" s="33">
        <v>0</v>
      </c>
    </row>
    <row r="8" spans="1:15" ht="16" x14ac:dyDescent="0.2">
      <c r="A8" s="26" t="s">
        <v>13</v>
      </c>
      <c r="B8" s="26">
        <v>2018</v>
      </c>
      <c r="C8" s="26">
        <v>-1</v>
      </c>
      <c r="D8" s="33">
        <v>0</v>
      </c>
      <c r="E8" s="33">
        <v>1</v>
      </c>
      <c r="F8" s="33">
        <v>1</v>
      </c>
      <c r="G8" s="33">
        <v>1</v>
      </c>
      <c r="H8" s="26">
        <v>1</v>
      </c>
      <c r="I8" s="26">
        <v>1</v>
      </c>
      <c r="J8" s="26">
        <v>0</v>
      </c>
      <c r="K8" s="26">
        <v>1</v>
      </c>
      <c r="L8" s="24">
        <v>1</v>
      </c>
      <c r="M8" s="33">
        <v>1</v>
      </c>
      <c r="N8" s="24">
        <v>0</v>
      </c>
      <c r="O8" s="33">
        <v>1</v>
      </c>
    </row>
    <row r="9" spans="1:15" ht="16" x14ac:dyDescent="0.2">
      <c r="A9" s="26" t="s">
        <v>17</v>
      </c>
      <c r="B9" s="26">
        <v>2018</v>
      </c>
      <c r="C9" s="26">
        <v>0</v>
      </c>
      <c r="D9" s="33">
        <v>1</v>
      </c>
      <c r="E9" s="33">
        <v>1</v>
      </c>
      <c r="F9" s="33">
        <v>0</v>
      </c>
      <c r="G9" s="33">
        <v>0</v>
      </c>
      <c r="H9" s="26">
        <v>0</v>
      </c>
      <c r="I9" s="26">
        <v>1</v>
      </c>
      <c r="J9" s="26">
        <v>0</v>
      </c>
      <c r="K9" s="26">
        <v>0</v>
      </c>
      <c r="L9" s="24">
        <v>1</v>
      </c>
      <c r="M9" s="33">
        <v>1</v>
      </c>
      <c r="N9" s="33">
        <v>0</v>
      </c>
      <c r="O9" s="33">
        <v>0</v>
      </c>
    </row>
    <row r="10" spans="1:15" ht="16" x14ac:dyDescent="0.2">
      <c r="A10" s="26" t="s">
        <v>19</v>
      </c>
      <c r="B10" s="26">
        <v>2018</v>
      </c>
      <c r="C10" s="26">
        <v>0</v>
      </c>
      <c r="D10" s="33">
        <v>1</v>
      </c>
      <c r="E10" s="33">
        <v>0</v>
      </c>
      <c r="F10" s="33">
        <v>1</v>
      </c>
      <c r="G10" s="33">
        <v>0</v>
      </c>
      <c r="H10" s="26">
        <v>1</v>
      </c>
      <c r="I10" s="26">
        <v>1</v>
      </c>
      <c r="J10" s="26">
        <v>1</v>
      </c>
      <c r="K10" s="26">
        <v>0</v>
      </c>
      <c r="L10" s="33">
        <v>1</v>
      </c>
      <c r="M10" s="24">
        <v>1</v>
      </c>
      <c r="N10" s="33">
        <v>1</v>
      </c>
      <c r="O10" s="33">
        <v>0</v>
      </c>
    </row>
    <row r="11" spans="1:15" ht="16" x14ac:dyDescent="0.2">
      <c r="A11" s="26" t="s">
        <v>24</v>
      </c>
      <c r="B11" s="26">
        <v>2018</v>
      </c>
      <c r="C11" s="26">
        <v>1</v>
      </c>
      <c r="D11" s="33">
        <v>1</v>
      </c>
      <c r="E11" s="33">
        <v>1</v>
      </c>
      <c r="F11" s="33">
        <v>0</v>
      </c>
      <c r="G11" s="33">
        <v>0</v>
      </c>
      <c r="H11" s="26">
        <v>0</v>
      </c>
      <c r="I11" s="26">
        <v>1</v>
      </c>
      <c r="J11" s="26">
        <v>0</v>
      </c>
      <c r="K11" s="26">
        <v>0</v>
      </c>
      <c r="L11" s="24">
        <v>1</v>
      </c>
      <c r="M11" s="33">
        <v>1</v>
      </c>
      <c r="N11" s="33">
        <v>0</v>
      </c>
      <c r="O11" s="33">
        <v>0</v>
      </c>
    </row>
    <row r="12" spans="1:15" ht="16" x14ac:dyDescent="0.2">
      <c r="A12" s="26" t="s">
        <v>2</v>
      </c>
      <c r="B12" s="26">
        <v>2019</v>
      </c>
      <c r="C12" s="26">
        <v>1</v>
      </c>
      <c r="D12" s="33">
        <v>1</v>
      </c>
      <c r="E12" s="33">
        <v>1</v>
      </c>
      <c r="F12" s="33">
        <v>0</v>
      </c>
      <c r="G12" s="33">
        <v>0</v>
      </c>
      <c r="H12" s="26">
        <v>0</v>
      </c>
      <c r="I12" s="26">
        <v>1</v>
      </c>
      <c r="J12" s="26">
        <v>0</v>
      </c>
      <c r="K12" s="26">
        <v>0</v>
      </c>
      <c r="L12" s="24">
        <v>1</v>
      </c>
      <c r="M12" s="33">
        <v>1</v>
      </c>
      <c r="N12" s="33">
        <v>0</v>
      </c>
      <c r="O12" s="33">
        <v>0</v>
      </c>
    </row>
    <row r="13" spans="1:15" ht="16" x14ac:dyDescent="0.2">
      <c r="A13" s="26" t="s">
        <v>250</v>
      </c>
      <c r="B13" s="26">
        <v>2019</v>
      </c>
      <c r="C13" s="26">
        <v>0</v>
      </c>
      <c r="D13" s="33">
        <v>1</v>
      </c>
      <c r="E13" s="33">
        <v>0</v>
      </c>
      <c r="F13" s="33">
        <v>0</v>
      </c>
      <c r="G13" s="33">
        <v>0</v>
      </c>
      <c r="H13" s="26">
        <v>1</v>
      </c>
      <c r="I13" s="26">
        <v>1</v>
      </c>
      <c r="J13" s="26">
        <v>0</v>
      </c>
      <c r="K13" s="26">
        <v>0</v>
      </c>
      <c r="L13" s="33">
        <v>1</v>
      </c>
      <c r="M13" s="24">
        <v>1</v>
      </c>
      <c r="N13" s="33">
        <v>0</v>
      </c>
      <c r="O13" s="33">
        <v>0</v>
      </c>
    </row>
    <row r="14" spans="1:15" ht="16" x14ac:dyDescent="0.2">
      <c r="A14" s="26" t="s">
        <v>251</v>
      </c>
      <c r="B14" s="26">
        <v>2019</v>
      </c>
      <c r="C14" s="26">
        <v>-1</v>
      </c>
      <c r="D14" s="33">
        <v>1</v>
      </c>
      <c r="E14" s="33">
        <v>0</v>
      </c>
      <c r="F14" s="33">
        <v>1</v>
      </c>
      <c r="G14" s="33">
        <v>1</v>
      </c>
      <c r="H14" s="26">
        <v>0</v>
      </c>
      <c r="I14" s="26">
        <v>1</v>
      </c>
      <c r="J14" s="26">
        <v>1</v>
      </c>
      <c r="K14" s="26">
        <v>0</v>
      </c>
      <c r="L14" s="24">
        <v>1</v>
      </c>
      <c r="M14" s="24">
        <v>1</v>
      </c>
      <c r="N14" s="33">
        <v>1</v>
      </c>
      <c r="O14" s="24">
        <v>1</v>
      </c>
    </row>
    <row r="15" spans="1:15" ht="16" x14ac:dyDescent="0.2">
      <c r="A15" s="26" t="s">
        <v>252</v>
      </c>
      <c r="B15" s="26">
        <v>2019</v>
      </c>
      <c r="C15" s="26">
        <v>0</v>
      </c>
      <c r="D15" s="33">
        <v>1</v>
      </c>
      <c r="E15" s="33">
        <v>1</v>
      </c>
      <c r="F15" s="33">
        <v>0</v>
      </c>
      <c r="G15" s="33">
        <v>0</v>
      </c>
      <c r="H15" s="26">
        <v>1</v>
      </c>
      <c r="I15" s="26">
        <v>0</v>
      </c>
      <c r="J15" s="26">
        <v>0</v>
      </c>
      <c r="K15" s="26">
        <v>1</v>
      </c>
      <c r="L15" s="33">
        <v>1</v>
      </c>
      <c r="M15" s="24">
        <v>1</v>
      </c>
      <c r="N15" s="33">
        <v>0</v>
      </c>
      <c r="O15" s="24">
        <v>0</v>
      </c>
    </row>
    <row r="16" spans="1:15" ht="16" x14ac:dyDescent="0.2">
      <c r="A16" s="26" t="s">
        <v>253</v>
      </c>
      <c r="B16" s="26">
        <v>2019</v>
      </c>
      <c r="C16" s="26">
        <v>0</v>
      </c>
      <c r="D16" s="33">
        <v>0</v>
      </c>
      <c r="E16" s="33">
        <v>1</v>
      </c>
      <c r="F16" s="33">
        <v>0</v>
      </c>
      <c r="G16" s="33">
        <v>0</v>
      </c>
      <c r="H16" s="26">
        <v>0</v>
      </c>
      <c r="I16" s="26">
        <v>1</v>
      </c>
      <c r="J16" s="26">
        <v>0</v>
      </c>
      <c r="K16" s="26">
        <v>0</v>
      </c>
      <c r="L16" s="33">
        <v>0</v>
      </c>
      <c r="M16" s="33">
        <v>1</v>
      </c>
      <c r="N16" s="33">
        <v>0</v>
      </c>
      <c r="O16" s="33">
        <v>0</v>
      </c>
    </row>
    <row r="17" spans="1:15" ht="16" x14ac:dyDescent="0.2">
      <c r="A17" s="26" t="s">
        <v>6</v>
      </c>
      <c r="B17" s="26">
        <v>2019</v>
      </c>
      <c r="C17" s="26">
        <v>1</v>
      </c>
      <c r="D17" s="33">
        <v>1</v>
      </c>
      <c r="E17" s="33">
        <v>1</v>
      </c>
      <c r="F17" s="33">
        <v>0</v>
      </c>
      <c r="G17" s="33">
        <v>0</v>
      </c>
      <c r="H17" s="26">
        <v>1</v>
      </c>
      <c r="I17" s="26">
        <v>1</v>
      </c>
      <c r="J17" s="26">
        <v>0</v>
      </c>
      <c r="K17" s="26">
        <v>0</v>
      </c>
      <c r="L17" s="33">
        <v>1</v>
      </c>
      <c r="M17" s="33">
        <v>1</v>
      </c>
      <c r="N17" s="33">
        <v>0</v>
      </c>
      <c r="O17" s="33">
        <v>0</v>
      </c>
    </row>
    <row r="18" spans="1:15" ht="16" x14ac:dyDescent="0.2">
      <c r="A18" s="26" t="s">
        <v>254</v>
      </c>
      <c r="B18" s="26">
        <v>2019</v>
      </c>
      <c r="C18" s="26">
        <v>0</v>
      </c>
      <c r="D18" s="33">
        <v>1</v>
      </c>
      <c r="E18" s="33">
        <v>1</v>
      </c>
      <c r="F18" s="33">
        <v>0</v>
      </c>
      <c r="G18" s="33">
        <v>0</v>
      </c>
      <c r="H18" s="26">
        <v>1</v>
      </c>
      <c r="I18" s="26">
        <v>1</v>
      </c>
      <c r="J18" s="26">
        <v>0</v>
      </c>
      <c r="K18" s="26">
        <v>0</v>
      </c>
      <c r="L18" s="33">
        <v>1</v>
      </c>
      <c r="M18" s="33">
        <v>1</v>
      </c>
      <c r="N18" s="33">
        <v>0</v>
      </c>
      <c r="O18" s="33">
        <v>0</v>
      </c>
    </row>
    <row r="19" spans="1:15" ht="16" x14ac:dyDescent="0.2">
      <c r="A19" s="26" t="s">
        <v>32</v>
      </c>
      <c r="B19" s="26">
        <v>2019</v>
      </c>
      <c r="C19" s="26">
        <v>0</v>
      </c>
      <c r="D19" s="33">
        <v>1</v>
      </c>
      <c r="E19" s="33">
        <v>0</v>
      </c>
      <c r="F19" s="33">
        <v>0</v>
      </c>
      <c r="G19" s="33">
        <v>0</v>
      </c>
      <c r="H19" s="26">
        <v>1</v>
      </c>
      <c r="I19" s="26">
        <v>0</v>
      </c>
      <c r="J19" s="26">
        <v>0</v>
      </c>
      <c r="K19" s="26">
        <v>0</v>
      </c>
      <c r="L19" s="33">
        <v>1</v>
      </c>
      <c r="M19" s="33">
        <v>0</v>
      </c>
      <c r="N19" s="33">
        <v>0</v>
      </c>
      <c r="O19" s="33">
        <v>0</v>
      </c>
    </row>
    <row r="20" spans="1:15" ht="16" x14ac:dyDescent="0.2">
      <c r="A20" s="26" t="s">
        <v>8</v>
      </c>
      <c r="B20" s="26">
        <v>2019</v>
      </c>
      <c r="C20" s="26">
        <v>0</v>
      </c>
      <c r="D20" s="33">
        <v>0</v>
      </c>
      <c r="E20" s="33">
        <v>1</v>
      </c>
      <c r="F20" s="33">
        <v>0</v>
      </c>
      <c r="G20" s="33">
        <v>0</v>
      </c>
      <c r="H20" s="26">
        <v>0</v>
      </c>
      <c r="I20" s="26">
        <v>1</v>
      </c>
      <c r="J20" s="26">
        <v>0</v>
      </c>
      <c r="K20" s="26">
        <v>0</v>
      </c>
      <c r="L20" s="33">
        <v>0</v>
      </c>
      <c r="M20" s="33">
        <v>1</v>
      </c>
      <c r="N20" s="33">
        <v>0</v>
      </c>
      <c r="O20" s="33">
        <v>0</v>
      </c>
    </row>
    <row r="21" spans="1:15" ht="16" x14ac:dyDescent="0.2">
      <c r="A21" s="26" t="s">
        <v>36</v>
      </c>
      <c r="B21" s="26">
        <v>2019</v>
      </c>
      <c r="C21" s="26">
        <v>-1</v>
      </c>
      <c r="D21" s="33">
        <v>1</v>
      </c>
      <c r="E21" s="33">
        <v>1</v>
      </c>
      <c r="F21" s="33">
        <v>1</v>
      </c>
      <c r="G21" s="33">
        <v>0</v>
      </c>
      <c r="H21" s="26">
        <v>1</v>
      </c>
      <c r="I21" s="26">
        <v>1</v>
      </c>
      <c r="J21" s="26">
        <v>1</v>
      </c>
      <c r="K21" s="26">
        <v>0</v>
      </c>
      <c r="L21" s="33">
        <v>1</v>
      </c>
      <c r="M21" s="33">
        <v>1</v>
      </c>
      <c r="N21" s="33">
        <v>1</v>
      </c>
      <c r="O21" s="33">
        <v>0</v>
      </c>
    </row>
    <row r="22" spans="1:15" ht="16" x14ac:dyDescent="0.2">
      <c r="A22" s="26" t="s">
        <v>255</v>
      </c>
      <c r="B22" s="26">
        <v>2019</v>
      </c>
      <c r="C22" s="26">
        <v>-1</v>
      </c>
      <c r="D22" s="33">
        <v>1</v>
      </c>
      <c r="E22" s="33">
        <v>1</v>
      </c>
      <c r="F22" s="33">
        <v>1</v>
      </c>
      <c r="G22" s="33">
        <v>0</v>
      </c>
      <c r="H22" s="26">
        <v>1</v>
      </c>
      <c r="I22" s="26">
        <v>1</v>
      </c>
      <c r="J22" s="26">
        <v>1</v>
      </c>
      <c r="K22" s="26">
        <v>0</v>
      </c>
      <c r="L22" s="33">
        <v>1</v>
      </c>
      <c r="M22" s="33">
        <v>1</v>
      </c>
      <c r="N22" s="33">
        <v>1</v>
      </c>
      <c r="O22" s="33">
        <v>0</v>
      </c>
    </row>
    <row r="23" spans="1:15" ht="16" x14ac:dyDescent="0.2">
      <c r="A23" s="26" t="s">
        <v>256</v>
      </c>
      <c r="B23" s="26">
        <v>2019</v>
      </c>
      <c r="C23" s="26">
        <v>0</v>
      </c>
      <c r="D23" s="33">
        <v>0</v>
      </c>
      <c r="E23" s="33">
        <v>1</v>
      </c>
      <c r="F23" s="33">
        <v>0</v>
      </c>
      <c r="G23" s="33">
        <v>0</v>
      </c>
      <c r="H23" s="26">
        <v>0</v>
      </c>
      <c r="I23" s="26">
        <v>1</v>
      </c>
      <c r="J23" s="26">
        <v>0</v>
      </c>
      <c r="K23" s="26">
        <v>0</v>
      </c>
      <c r="L23" s="33">
        <v>0</v>
      </c>
      <c r="M23" s="33">
        <v>1</v>
      </c>
      <c r="N23" s="33">
        <v>0</v>
      </c>
      <c r="O23" s="33">
        <v>0</v>
      </c>
    </row>
    <row r="24" spans="1:15" ht="16" x14ac:dyDescent="0.2">
      <c r="A24" s="26" t="s">
        <v>257</v>
      </c>
      <c r="B24" s="26">
        <v>2019</v>
      </c>
      <c r="C24" s="26">
        <v>0</v>
      </c>
      <c r="D24" s="33">
        <v>1</v>
      </c>
      <c r="E24" s="33">
        <v>1</v>
      </c>
      <c r="F24" s="33">
        <v>0</v>
      </c>
      <c r="G24" s="33">
        <v>0</v>
      </c>
      <c r="H24" s="26">
        <v>1</v>
      </c>
      <c r="I24" s="26">
        <v>1</v>
      </c>
      <c r="J24" s="26">
        <v>0</v>
      </c>
      <c r="K24" s="26">
        <v>0</v>
      </c>
      <c r="L24" s="33">
        <v>1</v>
      </c>
      <c r="M24" s="33">
        <v>1</v>
      </c>
      <c r="N24" s="33">
        <v>0</v>
      </c>
      <c r="O24" s="33">
        <v>0</v>
      </c>
    </row>
    <row r="25" spans="1:15" ht="16" x14ac:dyDescent="0.2">
      <c r="A25" s="26" t="s">
        <v>258</v>
      </c>
      <c r="B25" s="26">
        <v>2019</v>
      </c>
      <c r="C25" s="26">
        <v>1</v>
      </c>
      <c r="D25" s="33">
        <v>1</v>
      </c>
      <c r="E25" s="33">
        <v>1</v>
      </c>
      <c r="F25" s="33">
        <v>0</v>
      </c>
      <c r="G25" s="33">
        <v>0</v>
      </c>
      <c r="H25" s="26">
        <v>1</v>
      </c>
      <c r="I25" s="26">
        <v>1</v>
      </c>
      <c r="J25" s="26">
        <v>0</v>
      </c>
      <c r="K25" s="26">
        <v>0</v>
      </c>
      <c r="L25" s="33">
        <v>1</v>
      </c>
      <c r="M25" s="33">
        <v>1</v>
      </c>
      <c r="N25" s="33">
        <v>0</v>
      </c>
      <c r="O25" s="33">
        <v>0</v>
      </c>
    </row>
    <row r="26" spans="1:15" ht="16" x14ac:dyDescent="0.2">
      <c r="A26" s="26" t="s">
        <v>259</v>
      </c>
      <c r="B26" s="26">
        <v>2019</v>
      </c>
      <c r="C26" s="26">
        <v>0</v>
      </c>
      <c r="D26" s="33">
        <v>1</v>
      </c>
      <c r="E26" s="33">
        <v>1</v>
      </c>
      <c r="F26" s="33">
        <v>0</v>
      </c>
      <c r="G26" s="33">
        <v>0</v>
      </c>
      <c r="H26" s="26">
        <v>1</v>
      </c>
      <c r="I26" s="26">
        <v>1</v>
      </c>
      <c r="J26" s="26">
        <v>0</v>
      </c>
      <c r="K26" s="26">
        <v>0</v>
      </c>
      <c r="L26" s="33">
        <v>1</v>
      </c>
      <c r="M26" s="33">
        <v>1</v>
      </c>
      <c r="N26" s="33">
        <v>0</v>
      </c>
      <c r="O26" s="33">
        <v>0</v>
      </c>
    </row>
    <row r="27" spans="1:15" ht="16" x14ac:dyDescent="0.2">
      <c r="A27" s="26" t="s">
        <v>260</v>
      </c>
      <c r="B27" s="26">
        <v>2019</v>
      </c>
      <c r="C27" s="26">
        <v>1</v>
      </c>
      <c r="D27" s="33">
        <v>1</v>
      </c>
      <c r="E27" s="33">
        <v>1</v>
      </c>
      <c r="F27" s="33">
        <v>0</v>
      </c>
      <c r="G27" s="33">
        <v>0</v>
      </c>
      <c r="H27" s="26">
        <v>1</v>
      </c>
      <c r="I27" s="26">
        <v>1</v>
      </c>
      <c r="J27" s="26">
        <v>0</v>
      </c>
      <c r="K27" s="26">
        <v>0</v>
      </c>
      <c r="L27" s="33">
        <v>1</v>
      </c>
      <c r="M27" s="33">
        <v>1</v>
      </c>
      <c r="N27" s="33">
        <v>0</v>
      </c>
      <c r="O27" s="33">
        <v>0</v>
      </c>
    </row>
    <row r="28" spans="1:15" ht="16" x14ac:dyDescent="0.2">
      <c r="A28" s="26" t="s">
        <v>261</v>
      </c>
      <c r="B28" s="26">
        <v>2019</v>
      </c>
      <c r="C28" s="26">
        <v>0</v>
      </c>
      <c r="D28" s="33">
        <v>1</v>
      </c>
      <c r="E28" s="33">
        <v>1</v>
      </c>
      <c r="F28" s="33">
        <v>0</v>
      </c>
      <c r="G28" s="33">
        <v>0</v>
      </c>
      <c r="H28" s="26">
        <v>1</v>
      </c>
      <c r="I28" s="26">
        <v>1</v>
      </c>
      <c r="J28" s="26">
        <v>0</v>
      </c>
      <c r="K28" s="26">
        <v>0</v>
      </c>
      <c r="L28" s="33">
        <v>1</v>
      </c>
      <c r="M28" s="33">
        <v>1</v>
      </c>
      <c r="N28" s="33">
        <v>0</v>
      </c>
      <c r="O28" s="33">
        <v>0</v>
      </c>
    </row>
    <row r="29" spans="1:15" ht="16" x14ac:dyDescent="0.2">
      <c r="A29" s="26" t="s">
        <v>262</v>
      </c>
      <c r="B29" s="26">
        <v>2019</v>
      </c>
      <c r="C29" s="26">
        <v>1</v>
      </c>
      <c r="D29" s="33">
        <v>1</v>
      </c>
      <c r="E29" s="33">
        <v>1</v>
      </c>
      <c r="F29" s="33">
        <v>0</v>
      </c>
      <c r="G29" s="33">
        <v>0</v>
      </c>
      <c r="H29" s="26">
        <v>1</v>
      </c>
      <c r="I29" s="26">
        <v>1</v>
      </c>
      <c r="J29" s="26">
        <v>0</v>
      </c>
      <c r="K29" s="26">
        <v>0</v>
      </c>
      <c r="L29" s="33">
        <v>1</v>
      </c>
      <c r="M29" s="33">
        <v>1</v>
      </c>
      <c r="N29" s="33">
        <v>0</v>
      </c>
      <c r="O29" s="33">
        <v>0</v>
      </c>
    </row>
    <row r="30" spans="1:15" ht="16" x14ac:dyDescent="0.2">
      <c r="A30" s="26" t="s">
        <v>263</v>
      </c>
      <c r="B30" s="26">
        <v>2019</v>
      </c>
      <c r="C30" s="26">
        <v>0</v>
      </c>
      <c r="D30" s="33">
        <v>1</v>
      </c>
      <c r="E30" s="33">
        <v>1</v>
      </c>
      <c r="F30" s="33">
        <v>0</v>
      </c>
      <c r="G30" s="33">
        <v>0</v>
      </c>
      <c r="H30" s="26">
        <v>1</v>
      </c>
      <c r="I30" s="26">
        <v>1</v>
      </c>
      <c r="J30" s="26">
        <v>0</v>
      </c>
      <c r="K30" s="26">
        <v>0</v>
      </c>
      <c r="L30" s="33">
        <v>1</v>
      </c>
      <c r="M30" s="33">
        <v>1</v>
      </c>
      <c r="N30" s="33">
        <v>0</v>
      </c>
      <c r="O30" s="33">
        <v>0</v>
      </c>
    </row>
    <row r="31" spans="1:15" ht="16" x14ac:dyDescent="0.2">
      <c r="A31" s="26" t="s">
        <v>264</v>
      </c>
      <c r="B31" s="26">
        <v>2019</v>
      </c>
      <c r="C31" s="26">
        <v>0</v>
      </c>
      <c r="D31" s="33">
        <v>0</v>
      </c>
      <c r="E31" s="33">
        <v>1</v>
      </c>
      <c r="F31" s="33">
        <v>0</v>
      </c>
      <c r="G31" s="33">
        <v>0</v>
      </c>
      <c r="H31" s="26">
        <v>0</v>
      </c>
      <c r="I31" s="26">
        <v>1</v>
      </c>
      <c r="J31" s="26">
        <v>0</v>
      </c>
      <c r="K31" s="26">
        <v>0</v>
      </c>
      <c r="L31" s="33">
        <v>0</v>
      </c>
      <c r="M31" s="33">
        <v>1</v>
      </c>
      <c r="N31" s="33">
        <v>0</v>
      </c>
      <c r="O31" s="33">
        <v>0</v>
      </c>
    </row>
    <row r="32" spans="1:15" ht="16" x14ac:dyDescent="0.2">
      <c r="A32" s="26" t="s">
        <v>49</v>
      </c>
      <c r="B32" s="26">
        <v>2019</v>
      </c>
      <c r="C32" s="26">
        <v>1</v>
      </c>
      <c r="D32" s="33">
        <v>1</v>
      </c>
      <c r="E32" s="33">
        <v>1</v>
      </c>
      <c r="F32" s="33">
        <v>0</v>
      </c>
      <c r="G32" s="33">
        <v>0</v>
      </c>
      <c r="H32" s="26">
        <v>1</v>
      </c>
      <c r="I32" s="26">
        <v>1</v>
      </c>
      <c r="J32" s="26">
        <v>1</v>
      </c>
      <c r="K32" s="26">
        <v>0</v>
      </c>
      <c r="L32" s="33">
        <v>1</v>
      </c>
      <c r="M32" s="33">
        <v>1</v>
      </c>
      <c r="N32" s="24">
        <v>0</v>
      </c>
      <c r="O32" s="33">
        <v>0</v>
      </c>
    </row>
    <row r="33" spans="1:15" ht="16" x14ac:dyDescent="0.2">
      <c r="A33" s="26" t="s">
        <v>265</v>
      </c>
      <c r="B33" s="26">
        <v>2019</v>
      </c>
      <c r="C33" s="26">
        <v>0</v>
      </c>
      <c r="D33" s="33">
        <v>1</v>
      </c>
      <c r="E33" s="33">
        <v>1</v>
      </c>
      <c r="F33" s="33">
        <v>0</v>
      </c>
      <c r="G33" s="33">
        <v>0</v>
      </c>
      <c r="H33" s="26">
        <v>0</v>
      </c>
      <c r="I33" s="26">
        <v>1</v>
      </c>
      <c r="J33" s="26">
        <v>1</v>
      </c>
      <c r="K33" s="26">
        <v>0</v>
      </c>
      <c r="L33" s="24">
        <v>0</v>
      </c>
      <c r="M33" s="33">
        <v>1</v>
      </c>
      <c r="N33" s="24">
        <v>0</v>
      </c>
      <c r="O33" s="33">
        <v>0</v>
      </c>
    </row>
    <row r="34" spans="1:15" ht="16" x14ac:dyDescent="0.2">
      <c r="A34" s="26" t="s">
        <v>266</v>
      </c>
      <c r="B34" s="26">
        <v>2019</v>
      </c>
      <c r="C34" s="26">
        <v>0</v>
      </c>
      <c r="D34" s="33">
        <v>1</v>
      </c>
      <c r="E34" s="33">
        <v>1</v>
      </c>
      <c r="F34" s="33">
        <v>0</v>
      </c>
      <c r="G34" s="33">
        <v>0</v>
      </c>
      <c r="H34" s="26">
        <v>0</v>
      </c>
      <c r="I34" s="26">
        <v>1</v>
      </c>
      <c r="J34" s="26">
        <v>0</v>
      </c>
      <c r="K34" s="26">
        <v>0</v>
      </c>
      <c r="L34" s="24">
        <v>1</v>
      </c>
      <c r="M34" s="33">
        <v>1</v>
      </c>
      <c r="N34" s="33">
        <v>0</v>
      </c>
      <c r="O34" s="33">
        <v>0</v>
      </c>
    </row>
    <row r="35" spans="1:15" ht="16" x14ac:dyDescent="0.2">
      <c r="A35" s="26" t="s">
        <v>267</v>
      </c>
      <c r="B35" s="26">
        <v>2019</v>
      </c>
      <c r="C35" s="26">
        <v>1</v>
      </c>
      <c r="D35" s="33">
        <v>1</v>
      </c>
      <c r="E35" s="33">
        <v>1</v>
      </c>
      <c r="F35" s="33">
        <v>0</v>
      </c>
      <c r="G35" s="33">
        <v>0</v>
      </c>
      <c r="H35" s="26">
        <v>1</v>
      </c>
      <c r="I35" s="26">
        <v>1</v>
      </c>
      <c r="J35" s="26">
        <v>1</v>
      </c>
      <c r="K35" s="26">
        <v>0</v>
      </c>
      <c r="L35" s="33">
        <v>1</v>
      </c>
      <c r="M35" s="33">
        <v>1</v>
      </c>
      <c r="N35" s="24">
        <v>0</v>
      </c>
      <c r="O35" s="33">
        <v>0</v>
      </c>
    </row>
    <row r="36" spans="1:15" ht="16" x14ac:dyDescent="0.2">
      <c r="A36" s="26" t="s">
        <v>268</v>
      </c>
      <c r="B36" s="26">
        <v>2019</v>
      </c>
      <c r="C36" s="26">
        <v>1</v>
      </c>
      <c r="D36" s="33">
        <v>1</v>
      </c>
      <c r="E36" s="33">
        <v>1</v>
      </c>
      <c r="F36" s="33">
        <v>0</v>
      </c>
      <c r="G36" s="33">
        <v>0</v>
      </c>
      <c r="H36" s="26">
        <v>1</v>
      </c>
      <c r="I36" s="26">
        <v>1</v>
      </c>
      <c r="J36" s="26">
        <v>0</v>
      </c>
      <c r="K36" s="26">
        <v>0</v>
      </c>
      <c r="L36" s="33">
        <v>1</v>
      </c>
      <c r="M36" s="33">
        <v>1</v>
      </c>
      <c r="N36" s="33">
        <v>0</v>
      </c>
      <c r="O36" s="33">
        <v>0</v>
      </c>
    </row>
    <row r="37" spans="1:15" ht="16" x14ac:dyDescent="0.2">
      <c r="A37" s="26" t="s">
        <v>269</v>
      </c>
      <c r="B37" s="26">
        <v>2019</v>
      </c>
      <c r="C37" s="26">
        <v>1</v>
      </c>
      <c r="D37" s="33">
        <v>1</v>
      </c>
      <c r="E37" s="33">
        <v>0</v>
      </c>
      <c r="F37" s="33">
        <v>0</v>
      </c>
      <c r="G37" s="33">
        <v>0</v>
      </c>
      <c r="H37" s="26">
        <v>1</v>
      </c>
      <c r="I37" s="26">
        <v>0</v>
      </c>
      <c r="J37" s="26">
        <v>0</v>
      </c>
      <c r="K37" s="26">
        <v>0</v>
      </c>
      <c r="L37" s="33">
        <v>1</v>
      </c>
      <c r="M37" s="33">
        <v>0</v>
      </c>
      <c r="N37" s="33">
        <v>0</v>
      </c>
      <c r="O37" s="33">
        <v>0</v>
      </c>
    </row>
    <row r="38" spans="1:15" ht="16" x14ac:dyDescent="0.2">
      <c r="A38" s="26" t="s">
        <v>270</v>
      </c>
      <c r="B38" s="26">
        <v>2019</v>
      </c>
      <c r="C38" s="26">
        <v>0</v>
      </c>
      <c r="D38" s="33">
        <v>1</v>
      </c>
      <c r="E38" s="33">
        <v>1</v>
      </c>
      <c r="F38" s="33">
        <v>0</v>
      </c>
      <c r="G38" s="33">
        <v>0</v>
      </c>
      <c r="H38" s="26">
        <v>1</v>
      </c>
      <c r="I38" s="26">
        <v>1</v>
      </c>
      <c r="J38" s="26">
        <v>0</v>
      </c>
      <c r="K38" s="26">
        <v>0</v>
      </c>
      <c r="L38" s="33">
        <v>1</v>
      </c>
      <c r="M38" s="33">
        <v>1</v>
      </c>
      <c r="N38" s="33">
        <v>0</v>
      </c>
      <c r="O38" s="33">
        <v>0</v>
      </c>
    </row>
    <row r="39" spans="1:15" ht="16" x14ac:dyDescent="0.2">
      <c r="A39" s="26" t="s">
        <v>57</v>
      </c>
      <c r="B39" s="26">
        <v>2019</v>
      </c>
      <c r="C39" s="26">
        <v>0</v>
      </c>
      <c r="D39" s="33">
        <v>1</v>
      </c>
      <c r="E39" s="33">
        <v>0</v>
      </c>
      <c r="F39" s="33">
        <v>1</v>
      </c>
      <c r="G39" s="33">
        <v>0</v>
      </c>
      <c r="H39" s="26">
        <v>0</v>
      </c>
      <c r="I39" s="26">
        <v>1</v>
      </c>
      <c r="J39" s="26">
        <v>0</v>
      </c>
      <c r="K39" s="26">
        <v>0</v>
      </c>
      <c r="L39" s="24">
        <v>0</v>
      </c>
      <c r="M39" s="24">
        <v>1</v>
      </c>
      <c r="N39" s="24">
        <v>0</v>
      </c>
      <c r="O39" s="33">
        <v>0</v>
      </c>
    </row>
    <row r="40" spans="1:15" ht="16" x14ac:dyDescent="0.2">
      <c r="A40" s="26" t="s">
        <v>271</v>
      </c>
      <c r="B40" s="26">
        <v>2019</v>
      </c>
      <c r="C40" s="26">
        <v>0</v>
      </c>
      <c r="D40" s="33">
        <v>0</v>
      </c>
      <c r="E40" s="33">
        <v>1</v>
      </c>
      <c r="F40" s="33">
        <v>0</v>
      </c>
      <c r="G40" s="33">
        <v>0</v>
      </c>
      <c r="H40" s="26">
        <v>0</v>
      </c>
      <c r="I40" s="26">
        <v>1</v>
      </c>
      <c r="J40" s="26">
        <v>0</v>
      </c>
      <c r="K40" s="26">
        <v>0</v>
      </c>
      <c r="L40" s="33">
        <v>0</v>
      </c>
      <c r="M40" s="33">
        <v>1</v>
      </c>
      <c r="N40" s="33">
        <v>0</v>
      </c>
      <c r="O40" s="33">
        <v>0</v>
      </c>
    </row>
    <row r="41" spans="1:15" ht="16" x14ac:dyDescent="0.2">
      <c r="A41" s="26" t="s">
        <v>272</v>
      </c>
      <c r="B41" s="26">
        <v>2019</v>
      </c>
      <c r="C41" s="26">
        <v>0</v>
      </c>
      <c r="D41" s="33">
        <v>1</v>
      </c>
      <c r="E41" s="33">
        <v>1</v>
      </c>
      <c r="F41" s="33">
        <v>0</v>
      </c>
      <c r="G41" s="33">
        <v>0</v>
      </c>
      <c r="H41" s="26">
        <v>1</v>
      </c>
      <c r="I41" s="26">
        <v>1</v>
      </c>
      <c r="J41" s="26">
        <v>0</v>
      </c>
      <c r="K41" s="26">
        <v>0</v>
      </c>
      <c r="L41" s="33">
        <v>1</v>
      </c>
      <c r="M41" s="33">
        <v>1</v>
      </c>
      <c r="N41" s="33">
        <v>0</v>
      </c>
      <c r="O41" s="33">
        <v>0</v>
      </c>
    </row>
    <row r="42" spans="1:15" ht="16" x14ac:dyDescent="0.2">
      <c r="A42" s="26" t="s">
        <v>273</v>
      </c>
      <c r="B42" s="26">
        <v>2019</v>
      </c>
      <c r="C42" s="26">
        <v>0</v>
      </c>
      <c r="D42" s="33">
        <v>1</v>
      </c>
      <c r="E42" s="33">
        <v>0</v>
      </c>
      <c r="F42" s="33">
        <v>0</v>
      </c>
      <c r="G42" s="33">
        <v>0</v>
      </c>
      <c r="H42" s="26">
        <v>0</v>
      </c>
      <c r="I42" s="26">
        <v>0</v>
      </c>
      <c r="J42" s="26">
        <v>0</v>
      </c>
      <c r="K42" s="26">
        <v>0</v>
      </c>
      <c r="L42" s="24">
        <v>0</v>
      </c>
      <c r="M42" s="33">
        <v>0</v>
      </c>
      <c r="N42" s="33">
        <v>0</v>
      </c>
      <c r="O42" s="33">
        <v>0</v>
      </c>
    </row>
    <row r="43" spans="1:15" ht="16" x14ac:dyDescent="0.2">
      <c r="A43" s="38" t="s">
        <v>13</v>
      </c>
      <c r="B43" s="38">
        <v>2019</v>
      </c>
      <c r="C43" s="38">
        <v>0</v>
      </c>
      <c r="D43" s="39">
        <v>1</v>
      </c>
      <c r="E43" s="39">
        <v>1</v>
      </c>
      <c r="F43" s="39">
        <v>0</v>
      </c>
      <c r="G43" s="39">
        <v>0</v>
      </c>
      <c r="H43" s="38">
        <v>0</v>
      </c>
      <c r="I43" s="38">
        <v>1</v>
      </c>
      <c r="J43" s="38">
        <v>1</v>
      </c>
      <c r="K43" s="38">
        <v>0</v>
      </c>
      <c r="L43" s="40">
        <v>0</v>
      </c>
      <c r="M43" s="39">
        <v>1</v>
      </c>
      <c r="N43" s="40">
        <v>0</v>
      </c>
      <c r="O43" s="39">
        <v>0</v>
      </c>
    </row>
    <row r="44" spans="1:15" ht="16" x14ac:dyDescent="0.2">
      <c r="A44" s="26" t="s">
        <v>63</v>
      </c>
      <c r="B44" s="26">
        <v>2019</v>
      </c>
      <c r="C44" s="26">
        <v>0</v>
      </c>
      <c r="D44" s="33">
        <v>0</v>
      </c>
      <c r="E44" s="33">
        <v>1</v>
      </c>
      <c r="F44" s="33">
        <v>0</v>
      </c>
      <c r="G44" s="33">
        <v>0</v>
      </c>
      <c r="H44" s="26">
        <v>0</v>
      </c>
      <c r="I44" s="26">
        <v>1</v>
      </c>
      <c r="J44" s="26">
        <v>0</v>
      </c>
      <c r="K44" s="26">
        <v>0</v>
      </c>
      <c r="L44" s="33">
        <v>0</v>
      </c>
      <c r="M44" s="33">
        <v>1</v>
      </c>
      <c r="N44" s="33">
        <v>0</v>
      </c>
      <c r="O44" s="33">
        <v>0</v>
      </c>
    </row>
    <row r="45" spans="1:15" ht="16" x14ac:dyDescent="0.2">
      <c r="A45" s="26" t="s">
        <v>65</v>
      </c>
      <c r="B45" s="26">
        <v>2019</v>
      </c>
      <c r="C45" s="26">
        <v>0</v>
      </c>
      <c r="D45" s="33">
        <v>1</v>
      </c>
      <c r="E45" s="33">
        <v>1</v>
      </c>
      <c r="F45" s="33">
        <v>0</v>
      </c>
      <c r="G45" s="33">
        <v>0</v>
      </c>
      <c r="H45" s="26">
        <v>1</v>
      </c>
      <c r="I45" s="26">
        <v>0</v>
      </c>
      <c r="J45" s="26">
        <v>1</v>
      </c>
      <c r="K45" s="26">
        <v>0</v>
      </c>
      <c r="L45" s="33">
        <v>1</v>
      </c>
      <c r="M45" s="24">
        <v>1</v>
      </c>
      <c r="N45" s="24">
        <v>0</v>
      </c>
      <c r="O45" s="33">
        <v>0</v>
      </c>
    </row>
    <row r="46" spans="1:15" ht="16" x14ac:dyDescent="0.2">
      <c r="A46" s="26" t="s">
        <v>274</v>
      </c>
      <c r="B46" s="26">
        <v>2019</v>
      </c>
      <c r="C46" s="26">
        <v>1</v>
      </c>
      <c r="D46" s="33">
        <v>1</v>
      </c>
      <c r="E46" s="33">
        <v>1</v>
      </c>
      <c r="F46" s="33">
        <v>0</v>
      </c>
      <c r="G46" s="33">
        <v>0</v>
      </c>
      <c r="H46" s="26">
        <v>1</v>
      </c>
      <c r="I46" s="26">
        <v>0</v>
      </c>
      <c r="J46" s="26">
        <v>0</v>
      </c>
      <c r="K46" s="26">
        <v>0</v>
      </c>
      <c r="L46" s="33">
        <v>1</v>
      </c>
      <c r="M46" s="24">
        <v>1</v>
      </c>
      <c r="N46" s="33">
        <v>0</v>
      </c>
      <c r="O46" s="33">
        <v>0</v>
      </c>
    </row>
    <row r="47" spans="1:15" ht="16" x14ac:dyDescent="0.2">
      <c r="A47" s="26" t="s">
        <v>67</v>
      </c>
      <c r="B47" s="26">
        <v>2019</v>
      </c>
      <c r="C47" s="26">
        <v>0</v>
      </c>
      <c r="D47" s="33">
        <v>1</v>
      </c>
      <c r="E47" s="33">
        <v>1</v>
      </c>
      <c r="F47" s="33">
        <v>1</v>
      </c>
      <c r="G47" s="33">
        <v>0</v>
      </c>
      <c r="H47" s="26">
        <v>0</v>
      </c>
      <c r="I47" s="26">
        <v>1</v>
      </c>
      <c r="J47" s="26">
        <v>0</v>
      </c>
      <c r="K47" s="26">
        <v>0</v>
      </c>
      <c r="L47" s="24">
        <v>1</v>
      </c>
      <c r="M47" s="33">
        <v>1</v>
      </c>
      <c r="N47" s="24">
        <v>1</v>
      </c>
      <c r="O47" s="33">
        <v>0</v>
      </c>
    </row>
    <row r="48" spans="1:15" ht="16" x14ac:dyDescent="0.2">
      <c r="A48" s="26" t="s">
        <v>69</v>
      </c>
      <c r="B48" s="26">
        <v>2019</v>
      </c>
      <c r="C48" s="26">
        <v>1</v>
      </c>
      <c r="D48" s="33">
        <v>1</v>
      </c>
      <c r="E48" s="33">
        <v>1</v>
      </c>
      <c r="F48" s="33">
        <v>0</v>
      </c>
      <c r="G48" s="33">
        <v>0</v>
      </c>
      <c r="H48" s="26">
        <v>1</v>
      </c>
      <c r="I48" s="26">
        <v>0</v>
      </c>
      <c r="J48" s="26">
        <v>1</v>
      </c>
      <c r="K48" s="26">
        <v>0</v>
      </c>
      <c r="L48" s="33">
        <v>1</v>
      </c>
      <c r="M48" s="24">
        <v>0</v>
      </c>
      <c r="N48" s="24">
        <v>0</v>
      </c>
      <c r="O48" s="33">
        <v>0</v>
      </c>
    </row>
    <row r="49" spans="1:15" ht="16" x14ac:dyDescent="0.2">
      <c r="A49" s="26" t="s">
        <v>275</v>
      </c>
      <c r="B49" s="26">
        <v>2019</v>
      </c>
      <c r="C49" s="26">
        <v>0</v>
      </c>
      <c r="D49" s="33">
        <v>1</v>
      </c>
      <c r="E49" s="33">
        <v>1</v>
      </c>
      <c r="F49" s="33">
        <v>0</v>
      </c>
      <c r="G49" s="33">
        <v>0</v>
      </c>
      <c r="H49" s="26">
        <v>0</v>
      </c>
      <c r="I49" s="26">
        <v>1</v>
      </c>
      <c r="J49" s="26">
        <v>1</v>
      </c>
      <c r="K49" s="26">
        <v>0</v>
      </c>
      <c r="L49" s="24">
        <v>1</v>
      </c>
      <c r="M49" s="33">
        <v>1</v>
      </c>
      <c r="N49" s="24">
        <v>0</v>
      </c>
      <c r="O49" s="33">
        <v>0</v>
      </c>
    </row>
    <row r="50" spans="1:15" ht="16" x14ac:dyDescent="0.2">
      <c r="A50" s="26" t="s">
        <v>276</v>
      </c>
      <c r="B50" s="26">
        <v>2019</v>
      </c>
      <c r="C50" s="26">
        <v>0</v>
      </c>
      <c r="D50" s="33">
        <v>1</v>
      </c>
      <c r="E50" s="33">
        <v>1</v>
      </c>
      <c r="F50" s="33">
        <v>0</v>
      </c>
      <c r="G50" s="33">
        <v>0</v>
      </c>
      <c r="H50" s="26">
        <v>1</v>
      </c>
      <c r="I50" s="26">
        <v>1</v>
      </c>
      <c r="J50" s="26">
        <v>0</v>
      </c>
      <c r="K50" s="26">
        <v>0</v>
      </c>
      <c r="L50" s="33">
        <v>1</v>
      </c>
      <c r="M50" s="33">
        <v>1</v>
      </c>
      <c r="N50" s="33">
        <v>0</v>
      </c>
      <c r="O50" s="33">
        <v>0</v>
      </c>
    </row>
    <row r="51" spans="1:15" ht="16" x14ac:dyDescent="0.2">
      <c r="A51" s="26" t="s">
        <v>15</v>
      </c>
      <c r="B51" s="26">
        <v>2019</v>
      </c>
      <c r="C51" s="26">
        <v>0</v>
      </c>
      <c r="D51" s="33">
        <v>1</v>
      </c>
      <c r="E51" s="33">
        <v>1</v>
      </c>
      <c r="F51" s="33">
        <v>0</v>
      </c>
      <c r="G51" s="33">
        <v>0</v>
      </c>
      <c r="H51" s="26">
        <v>0</v>
      </c>
      <c r="I51" s="26">
        <v>1</v>
      </c>
      <c r="J51" s="26">
        <v>0</v>
      </c>
      <c r="K51" s="26">
        <v>0</v>
      </c>
      <c r="L51" s="24">
        <v>0</v>
      </c>
      <c r="M51" s="33">
        <v>1</v>
      </c>
      <c r="N51" s="33">
        <v>0</v>
      </c>
      <c r="O51" s="33">
        <v>0</v>
      </c>
    </row>
    <row r="52" spans="1:15" ht="16" x14ac:dyDescent="0.2">
      <c r="A52" s="26" t="s">
        <v>277</v>
      </c>
      <c r="B52" s="26">
        <v>2019</v>
      </c>
      <c r="C52" s="26">
        <v>0</v>
      </c>
      <c r="D52" s="33">
        <v>0</v>
      </c>
      <c r="E52" s="33">
        <v>1</v>
      </c>
      <c r="F52" s="33">
        <v>0</v>
      </c>
      <c r="G52" s="33">
        <v>0</v>
      </c>
      <c r="H52" s="26">
        <v>1</v>
      </c>
      <c r="I52" s="26">
        <v>1</v>
      </c>
      <c r="J52" s="26">
        <v>1</v>
      </c>
      <c r="K52" s="26">
        <v>0</v>
      </c>
      <c r="L52" s="24">
        <v>0</v>
      </c>
      <c r="M52" s="33">
        <v>1</v>
      </c>
      <c r="N52" s="24">
        <v>0</v>
      </c>
      <c r="O52" s="33">
        <v>0</v>
      </c>
    </row>
    <row r="53" spans="1:15" ht="16" x14ac:dyDescent="0.2">
      <c r="A53" s="26" t="s">
        <v>75</v>
      </c>
      <c r="B53" s="26">
        <v>2019</v>
      </c>
      <c r="C53" s="26">
        <v>1</v>
      </c>
      <c r="D53" s="33">
        <v>0</v>
      </c>
      <c r="E53" s="33">
        <v>1</v>
      </c>
      <c r="F53" s="33">
        <v>0</v>
      </c>
      <c r="G53" s="33">
        <v>0</v>
      </c>
      <c r="H53" s="26">
        <v>0</v>
      </c>
      <c r="I53" s="26">
        <v>0</v>
      </c>
      <c r="J53" s="26">
        <v>1</v>
      </c>
      <c r="K53" s="26">
        <v>1</v>
      </c>
      <c r="L53" s="33">
        <v>0</v>
      </c>
      <c r="M53" s="24">
        <v>0</v>
      </c>
      <c r="N53" s="24">
        <v>0</v>
      </c>
      <c r="O53" s="24">
        <v>1</v>
      </c>
    </row>
    <row r="54" spans="1:15" ht="16" x14ac:dyDescent="0.2">
      <c r="A54" s="26" t="s">
        <v>77</v>
      </c>
      <c r="B54" s="26">
        <v>2019</v>
      </c>
      <c r="C54" s="26">
        <v>1</v>
      </c>
      <c r="D54" s="33">
        <v>1</v>
      </c>
      <c r="E54" s="33">
        <v>1</v>
      </c>
      <c r="F54" s="33">
        <v>0</v>
      </c>
      <c r="G54" s="33">
        <v>0</v>
      </c>
      <c r="H54" s="26">
        <v>1</v>
      </c>
      <c r="I54" s="26">
        <v>1</v>
      </c>
      <c r="J54" s="26">
        <v>0</v>
      </c>
      <c r="K54" s="26">
        <v>0</v>
      </c>
      <c r="L54" s="33">
        <v>1</v>
      </c>
      <c r="M54" s="33">
        <v>1</v>
      </c>
      <c r="N54" s="33">
        <v>0</v>
      </c>
      <c r="O54" s="33">
        <v>0</v>
      </c>
    </row>
    <row r="55" spans="1:15" ht="16" x14ac:dyDescent="0.2">
      <c r="A55" s="26" t="s">
        <v>278</v>
      </c>
      <c r="B55" s="26">
        <v>2019</v>
      </c>
      <c r="C55" s="26">
        <v>0</v>
      </c>
      <c r="D55" s="33">
        <v>0</v>
      </c>
      <c r="E55" s="33">
        <v>1</v>
      </c>
      <c r="F55" s="33">
        <v>1</v>
      </c>
      <c r="G55" s="33">
        <v>0</v>
      </c>
      <c r="H55" s="26">
        <v>0</v>
      </c>
      <c r="I55" s="26">
        <v>1</v>
      </c>
      <c r="J55" s="26">
        <v>0</v>
      </c>
      <c r="K55" s="26">
        <v>0</v>
      </c>
      <c r="L55" s="33">
        <v>0</v>
      </c>
      <c r="M55" s="33">
        <v>1</v>
      </c>
      <c r="N55" s="24">
        <v>1</v>
      </c>
      <c r="O55" s="33">
        <v>0</v>
      </c>
    </row>
    <row r="56" spans="1:15" ht="16" x14ac:dyDescent="0.2">
      <c r="A56" s="26" t="s">
        <v>80</v>
      </c>
      <c r="B56" s="26">
        <v>2019</v>
      </c>
      <c r="C56" s="26">
        <v>-1</v>
      </c>
      <c r="D56" s="33">
        <v>0</v>
      </c>
      <c r="E56" s="33">
        <v>1</v>
      </c>
      <c r="F56" s="33">
        <v>1</v>
      </c>
      <c r="G56" s="33">
        <v>1</v>
      </c>
      <c r="H56" s="26">
        <v>1</v>
      </c>
      <c r="I56" s="26">
        <v>0</v>
      </c>
      <c r="J56" s="26">
        <v>0</v>
      </c>
      <c r="K56" s="26">
        <v>0</v>
      </c>
      <c r="L56" s="24">
        <v>0</v>
      </c>
      <c r="M56" s="24">
        <v>1</v>
      </c>
      <c r="N56" s="24">
        <v>1</v>
      </c>
      <c r="O56" s="24">
        <v>1</v>
      </c>
    </row>
    <row r="57" spans="1:15" ht="16" x14ac:dyDescent="0.2">
      <c r="A57" s="26" t="s">
        <v>279</v>
      </c>
      <c r="B57" s="26">
        <v>2019</v>
      </c>
      <c r="C57" s="26">
        <v>0</v>
      </c>
      <c r="D57" s="33">
        <v>1</v>
      </c>
      <c r="E57" s="33">
        <v>1</v>
      </c>
      <c r="F57" s="33">
        <v>0</v>
      </c>
      <c r="G57" s="33">
        <v>0</v>
      </c>
      <c r="H57" s="26">
        <v>1</v>
      </c>
      <c r="I57" s="26">
        <v>1</v>
      </c>
      <c r="J57" s="26">
        <v>0</v>
      </c>
      <c r="K57" s="26">
        <v>0</v>
      </c>
      <c r="L57" s="33">
        <v>1</v>
      </c>
      <c r="M57" s="33">
        <v>1</v>
      </c>
      <c r="N57" s="33">
        <v>0</v>
      </c>
      <c r="O57" s="33">
        <v>0</v>
      </c>
    </row>
    <row r="58" spans="1:15" ht="16" x14ac:dyDescent="0.2">
      <c r="A58" s="26" t="s">
        <v>280</v>
      </c>
      <c r="B58" s="26">
        <v>2019</v>
      </c>
      <c r="C58" s="26">
        <v>1</v>
      </c>
      <c r="D58" s="33">
        <v>1</v>
      </c>
      <c r="E58" s="33">
        <v>1</v>
      </c>
      <c r="F58" s="33">
        <v>0</v>
      </c>
      <c r="G58" s="33">
        <v>0</v>
      </c>
      <c r="H58" s="26">
        <v>0</v>
      </c>
      <c r="I58" s="26">
        <v>1</v>
      </c>
      <c r="J58" s="26">
        <v>1</v>
      </c>
      <c r="K58" s="26">
        <v>0</v>
      </c>
      <c r="L58" s="24">
        <v>0</v>
      </c>
      <c r="M58" s="33">
        <v>1</v>
      </c>
      <c r="N58" s="24">
        <v>0</v>
      </c>
      <c r="O58" s="33">
        <v>0</v>
      </c>
    </row>
    <row r="59" spans="1:15" ht="16" x14ac:dyDescent="0.2">
      <c r="A59" s="26" t="s">
        <v>82</v>
      </c>
      <c r="B59" s="26">
        <v>2019</v>
      </c>
      <c r="C59" s="26">
        <v>0</v>
      </c>
      <c r="D59" s="33">
        <v>0</v>
      </c>
      <c r="E59" s="33">
        <v>1</v>
      </c>
      <c r="F59" s="33">
        <v>0</v>
      </c>
      <c r="G59" s="33">
        <v>0</v>
      </c>
      <c r="H59" s="26">
        <v>0</v>
      </c>
      <c r="I59" s="26">
        <v>1</v>
      </c>
      <c r="J59" s="26">
        <v>0</v>
      </c>
      <c r="K59" s="26">
        <v>0</v>
      </c>
      <c r="L59" s="33">
        <v>0</v>
      </c>
      <c r="M59" s="33">
        <v>1</v>
      </c>
      <c r="N59" s="33">
        <v>0</v>
      </c>
      <c r="O59" s="33">
        <v>0</v>
      </c>
    </row>
    <row r="60" spans="1:15" ht="16" x14ac:dyDescent="0.2">
      <c r="A60" s="26" t="s">
        <v>84</v>
      </c>
      <c r="B60" s="26">
        <v>2019</v>
      </c>
      <c r="C60" s="26">
        <v>1</v>
      </c>
      <c r="D60" s="33">
        <v>1</v>
      </c>
      <c r="E60" s="33">
        <v>1</v>
      </c>
      <c r="F60" s="33">
        <v>0</v>
      </c>
      <c r="G60" s="33">
        <v>0</v>
      </c>
      <c r="H60" s="26">
        <v>1</v>
      </c>
      <c r="I60" s="26">
        <v>1</v>
      </c>
      <c r="J60" s="26">
        <v>0</v>
      </c>
      <c r="K60" s="26">
        <v>0</v>
      </c>
      <c r="L60" s="33">
        <v>1</v>
      </c>
      <c r="M60" s="33">
        <v>1</v>
      </c>
      <c r="N60" s="33">
        <v>0</v>
      </c>
      <c r="O60" s="33">
        <v>0</v>
      </c>
    </row>
    <row r="61" spans="1:15" ht="16" x14ac:dyDescent="0.2">
      <c r="A61" s="26" t="s">
        <v>86</v>
      </c>
      <c r="B61" s="26">
        <v>2019</v>
      </c>
      <c r="C61" s="26">
        <v>-1</v>
      </c>
      <c r="D61" s="33">
        <v>1</v>
      </c>
      <c r="E61" s="33">
        <v>1</v>
      </c>
      <c r="F61" s="33">
        <v>1</v>
      </c>
      <c r="G61" s="33">
        <v>1</v>
      </c>
      <c r="H61" s="26">
        <v>0</v>
      </c>
      <c r="I61" s="26">
        <v>0</v>
      </c>
      <c r="J61" s="26">
        <v>1</v>
      </c>
      <c r="K61" s="26">
        <v>1</v>
      </c>
      <c r="L61" s="24">
        <v>1</v>
      </c>
      <c r="M61" s="24">
        <v>0</v>
      </c>
      <c r="N61" s="33">
        <v>1</v>
      </c>
      <c r="O61" s="33">
        <v>1</v>
      </c>
    </row>
    <row r="62" spans="1:15" ht="16" x14ac:dyDescent="0.2">
      <c r="A62" s="26" t="s">
        <v>88</v>
      </c>
      <c r="B62" s="26">
        <v>2019</v>
      </c>
      <c r="C62" s="26">
        <v>0</v>
      </c>
      <c r="D62" s="33">
        <v>0</v>
      </c>
      <c r="E62" s="33">
        <v>1</v>
      </c>
      <c r="F62" s="33">
        <v>0</v>
      </c>
      <c r="G62" s="33">
        <v>0</v>
      </c>
      <c r="H62" s="26">
        <v>0</v>
      </c>
      <c r="I62" s="26">
        <v>1</v>
      </c>
      <c r="J62" s="26">
        <v>0</v>
      </c>
      <c r="K62" s="26">
        <v>0</v>
      </c>
      <c r="L62" s="33">
        <v>0</v>
      </c>
      <c r="M62" s="33">
        <v>1</v>
      </c>
      <c r="N62" s="33">
        <v>0</v>
      </c>
      <c r="O62" s="33">
        <v>0</v>
      </c>
    </row>
    <row r="63" spans="1:15" ht="16" x14ac:dyDescent="0.2">
      <c r="A63" s="26" t="s">
        <v>90</v>
      </c>
      <c r="B63" s="26">
        <v>2019</v>
      </c>
      <c r="C63" s="26">
        <v>1</v>
      </c>
      <c r="D63" s="33">
        <v>1</v>
      </c>
      <c r="E63" s="33">
        <v>1</v>
      </c>
      <c r="F63" s="33">
        <v>0</v>
      </c>
      <c r="G63" s="33">
        <v>0</v>
      </c>
      <c r="H63" s="26">
        <v>1</v>
      </c>
      <c r="I63" s="26">
        <v>1</v>
      </c>
      <c r="J63" s="26">
        <v>0</v>
      </c>
      <c r="K63" s="26">
        <v>0</v>
      </c>
      <c r="L63" s="33">
        <v>1</v>
      </c>
      <c r="M63" s="33">
        <v>1</v>
      </c>
      <c r="N63" s="33">
        <v>0</v>
      </c>
      <c r="O63" s="33">
        <v>0</v>
      </c>
    </row>
    <row r="64" spans="1:15" ht="16" x14ac:dyDescent="0.2">
      <c r="A64" s="26" t="s">
        <v>92</v>
      </c>
      <c r="B64" s="26">
        <v>2019</v>
      </c>
      <c r="C64" s="26">
        <v>1</v>
      </c>
      <c r="D64" s="33">
        <v>1</v>
      </c>
      <c r="E64" s="33">
        <v>1</v>
      </c>
      <c r="F64" s="33">
        <v>0</v>
      </c>
      <c r="G64" s="33">
        <v>0</v>
      </c>
      <c r="H64" s="26">
        <v>1</v>
      </c>
      <c r="I64" s="26">
        <v>1</v>
      </c>
      <c r="J64" s="26">
        <v>0</v>
      </c>
      <c r="K64" s="26">
        <v>0</v>
      </c>
      <c r="L64" s="33">
        <v>1</v>
      </c>
      <c r="M64" s="33">
        <v>1</v>
      </c>
      <c r="N64" s="33">
        <v>0</v>
      </c>
      <c r="O64" s="33">
        <v>0</v>
      </c>
    </row>
    <row r="65" spans="1:15" ht="16" x14ac:dyDescent="0.2">
      <c r="A65" s="26" t="s">
        <v>94</v>
      </c>
      <c r="B65" s="26">
        <v>2019</v>
      </c>
      <c r="C65" s="26">
        <v>1</v>
      </c>
      <c r="D65" s="33">
        <v>1</v>
      </c>
      <c r="E65" s="33">
        <v>1</v>
      </c>
      <c r="F65" s="33">
        <v>0</v>
      </c>
      <c r="G65" s="33">
        <v>0</v>
      </c>
      <c r="H65" s="26">
        <v>1</v>
      </c>
      <c r="I65" s="26">
        <v>1</v>
      </c>
      <c r="J65" s="26">
        <v>0</v>
      </c>
      <c r="K65" s="26">
        <v>0</v>
      </c>
      <c r="L65" s="33">
        <v>1</v>
      </c>
      <c r="M65" s="33">
        <v>1</v>
      </c>
      <c r="N65" s="33">
        <v>0</v>
      </c>
      <c r="O65" s="33">
        <v>0</v>
      </c>
    </row>
    <row r="66" spans="1:15" ht="16" x14ac:dyDescent="0.2">
      <c r="A66" s="26" t="s">
        <v>97</v>
      </c>
      <c r="B66" s="26">
        <v>2019</v>
      </c>
      <c r="C66" s="26">
        <v>-1</v>
      </c>
      <c r="D66" s="33">
        <v>0</v>
      </c>
      <c r="E66" s="33">
        <v>1</v>
      </c>
      <c r="F66" s="33">
        <v>0</v>
      </c>
      <c r="G66" s="33">
        <v>1</v>
      </c>
      <c r="H66" s="26">
        <v>0</v>
      </c>
      <c r="I66" s="26">
        <v>1</v>
      </c>
      <c r="J66" s="26">
        <v>1</v>
      </c>
      <c r="K66" s="26">
        <v>1</v>
      </c>
      <c r="L66" s="33">
        <v>0</v>
      </c>
      <c r="M66" s="33">
        <v>1</v>
      </c>
      <c r="N66" s="24">
        <v>0</v>
      </c>
      <c r="O66" s="33">
        <v>1</v>
      </c>
    </row>
    <row r="67" spans="1:15" ht="16" x14ac:dyDescent="0.2">
      <c r="A67" s="26" t="s">
        <v>99</v>
      </c>
      <c r="B67" s="26">
        <v>2019</v>
      </c>
      <c r="C67" s="26">
        <v>0</v>
      </c>
      <c r="D67" s="33">
        <v>1</v>
      </c>
      <c r="E67" s="33">
        <v>1</v>
      </c>
      <c r="F67" s="33">
        <v>0</v>
      </c>
      <c r="G67" s="33">
        <v>0</v>
      </c>
      <c r="H67" s="26">
        <v>1</v>
      </c>
      <c r="I67" s="26">
        <v>1</v>
      </c>
      <c r="J67" s="26">
        <v>0</v>
      </c>
      <c r="K67" s="26">
        <v>0</v>
      </c>
      <c r="L67" s="33">
        <v>1</v>
      </c>
      <c r="M67" s="33">
        <v>1</v>
      </c>
      <c r="N67" s="33">
        <v>0</v>
      </c>
      <c r="O67" s="33">
        <v>0</v>
      </c>
    </row>
    <row r="68" spans="1:15" ht="16" x14ac:dyDescent="0.2">
      <c r="A68" s="26" t="s">
        <v>101</v>
      </c>
      <c r="B68" s="26">
        <v>2019</v>
      </c>
      <c r="C68" s="26">
        <v>1</v>
      </c>
      <c r="D68" s="33">
        <v>1</v>
      </c>
      <c r="E68" s="33">
        <v>1</v>
      </c>
      <c r="F68" s="33">
        <v>0</v>
      </c>
      <c r="G68" s="33">
        <v>0</v>
      </c>
      <c r="H68" s="26">
        <v>1</v>
      </c>
      <c r="I68" s="26">
        <v>0</v>
      </c>
      <c r="J68" s="26">
        <v>0</v>
      </c>
      <c r="K68" s="26">
        <v>0</v>
      </c>
      <c r="L68" s="33">
        <v>1</v>
      </c>
      <c r="M68" s="24">
        <v>1</v>
      </c>
      <c r="N68" s="33">
        <v>0</v>
      </c>
      <c r="O68" s="33">
        <v>0</v>
      </c>
    </row>
    <row r="69" spans="1:15" ht="16" x14ac:dyDescent="0.2">
      <c r="A69" s="26" t="s">
        <v>281</v>
      </c>
      <c r="B69" s="26">
        <v>2019</v>
      </c>
      <c r="C69" s="26">
        <v>1</v>
      </c>
      <c r="D69" s="33">
        <v>1</v>
      </c>
      <c r="E69" s="33">
        <v>1</v>
      </c>
      <c r="F69" s="33">
        <v>0</v>
      </c>
      <c r="G69" s="33">
        <v>0</v>
      </c>
      <c r="H69" s="26">
        <v>0</v>
      </c>
      <c r="I69" s="26">
        <v>0</v>
      </c>
      <c r="J69" s="26">
        <v>1</v>
      </c>
      <c r="K69" s="26">
        <v>0</v>
      </c>
      <c r="L69" s="24">
        <v>1</v>
      </c>
      <c r="M69" s="24">
        <v>1</v>
      </c>
      <c r="N69" s="24">
        <v>0</v>
      </c>
      <c r="O69" s="33">
        <v>0</v>
      </c>
    </row>
    <row r="70" spans="1:15" ht="16" x14ac:dyDescent="0.2">
      <c r="A70" s="26" t="s">
        <v>104</v>
      </c>
      <c r="B70" s="26">
        <v>2019</v>
      </c>
      <c r="C70" s="26">
        <v>0</v>
      </c>
      <c r="D70" s="33">
        <v>1</v>
      </c>
      <c r="E70" s="33">
        <v>1</v>
      </c>
      <c r="F70" s="33">
        <v>0</v>
      </c>
      <c r="G70" s="33">
        <v>0</v>
      </c>
      <c r="H70" s="26">
        <v>0</v>
      </c>
      <c r="I70" s="26">
        <v>0</v>
      </c>
      <c r="J70" s="26">
        <v>0</v>
      </c>
      <c r="K70" s="26">
        <v>0</v>
      </c>
      <c r="L70" s="24">
        <v>0</v>
      </c>
      <c r="M70" s="24">
        <v>0</v>
      </c>
      <c r="N70" s="33">
        <v>0</v>
      </c>
      <c r="O70" s="33">
        <v>0</v>
      </c>
    </row>
    <row r="71" spans="1:15" ht="16" x14ac:dyDescent="0.2">
      <c r="A71" s="26" t="s">
        <v>106</v>
      </c>
      <c r="B71" s="26">
        <v>2019</v>
      </c>
      <c r="C71" s="26">
        <v>-1</v>
      </c>
      <c r="D71" s="33">
        <v>0</v>
      </c>
      <c r="E71" s="33">
        <v>1</v>
      </c>
      <c r="F71" s="33">
        <v>1</v>
      </c>
      <c r="G71" s="33">
        <v>1</v>
      </c>
      <c r="H71" s="26">
        <v>1</v>
      </c>
      <c r="I71" s="26">
        <v>1</v>
      </c>
      <c r="J71" s="26">
        <v>0</v>
      </c>
      <c r="K71" s="26">
        <v>0</v>
      </c>
      <c r="L71" s="24">
        <v>0</v>
      </c>
      <c r="M71" s="33">
        <v>1</v>
      </c>
      <c r="N71" s="24">
        <v>1</v>
      </c>
      <c r="O71" s="24">
        <v>1</v>
      </c>
    </row>
    <row r="72" spans="1:15" ht="16" x14ac:dyDescent="0.2">
      <c r="A72" s="26" t="s">
        <v>108</v>
      </c>
      <c r="B72" s="26">
        <v>2019</v>
      </c>
      <c r="C72" s="26">
        <v>1</v>
      </c>
      <c r="D72" s="33">
        <v>1</v>
      </c>
      <c r="E72" s="33">
        <v>1</v>
      </c>
      <c r="F72" s="33">
        <v>0</v>
      </c>
      <c r="G72" s="33">
        <v>0</v>
      </c>
      <c r="H72" s="26">
        <v>1</v>
      </c>
      <c r="I72" s="26">
        <v>1</v>
      </c>
      <c r="J72" s="26">
        <v>0</v>
      </c>
      <c r="K72" s="26">
        <v>0</v>
      </c>
      <c r="L72" s="33">
        <v>1</v>
      </c>
      <c r="M72" s="33">
        <v>1</v>
      </c>
      <c r="N72" s="33">
        <v>0</v>
      </c>
      <c r="O72" s="33">
        <v>0</v>
      </c>
    </row>
    <row r="73" spans="1:15" ht="16" x14ac:dyDescent="0.2">
      <c r="A73" s="26" t="s">
        <v>282</v>
      </c>
      <c r="B73" s="26">
        <v>2019</v>
      </c>
      <c r="C73" s="26">
        <v>1</v>
      </c>
      <c r="D73" s="33">
        <v>1</v>
      </c>
      <c r="E73" s="33">
        <v>1</v>
      </c>
      <c r="F73" s="33">
        <v>1</v>
      </c>
      <c r="G73" s="33">
        <v>1</v>
      </c>
      <c r="H73" s="26">
        <v>1</v>
      </c>
      <c r="I73" s="26">
        <v>1</v>
      </c>
      <c r="J73" s="26">
        <v>0</v>
      </c>
      <c r="K73" s="26">
        <v>0</v>
      </c>
      <c r="L73" s="33">
        <v>1</v>
      </c>
      <c r="M73" s="33">
        <v>1</v>
      </c>
      <c r="N73" s="24">
        <v>0</v>
      </c>
      <c r="O73" s="24">
        <v>0</v>
      </c>
    </row>
    <row r="74" spans="1:15" ht="16" x14ac:dyDescent="0.2">
      <c r="A74" s="26" t="s">
        <v>110</v>
      </c>
      <c r="B74" s="26">
        <v>2019</v>
      </c>
      <c r="C74" s="26">
        <v>1</v>
      </c>
      <c r="D74" s="33">
        <v>1</v>
      </c>
      <c r="E74" s="33">
        <v>1</v>
      </c>
      <c r="F74" s="33">
        <v>0</v>
      </c>
      <c r="G74" s="33">
        <v>0</v>
      </c>
      <c r="H74" s="26">
        <v>1</v>
      </c>
      <c r="I74" s="26">
        <v>0</v>
      </c>
      <c r="J74" s="26">
        <v>0</v>
      </c>
      <c r="K74" s="26">
        <v>0</v>
      </c>
      <c r="L74" s="33">
        <v>1</v>
      </c>
      <c r="M74" s="24">
        <v>1</v>
      </c>
      <c r="N74" s="33">
        <v>0</v>
      </c>
      <c r="O74" s="33">
        <v>0</v>
      </c>
    </row>
    <row r="75" spans="1:15" ht="16" x14ac:dyDescent="0.2">
      <c r="A75" s="26" t="s">
        <v>112</v>
      </c>
      <c r="B75" s="26">
        <v>2019</v>
      </c>
      <c r="C75" s="26">
        <v>-1</v>
      </c>
      <c r="D75" s="33">
        <v>0</v>
      </c>
      <c r="E75" s="33">
        <v>1</v>
      </c>
      <c r="F75" s="33">
        <v>0</v>
      </c>
      <c r="G75" s="33">
        <v>1</v>
      </c>
      <c r="H75" s="26">
        <v>0</v>
      </c>
      <c r="I75" s="26">
        <v>1</v>
      </c>
      <c r="J75" s="26">
        <v>0</v>
      </c>
      <c r="K75" s="26">
        <v>0</v>
      </c>
      <c r="L75" s="33">
        <v>0</v>
      </c>
      <c r="M75" s="33">
        <v>1</v>
      </c>
      <c r="N75" s="24">
        <v>1</v>
      </c>
      <c r="O75" s="24">
        <v>0</v>
      </c>
    </row>
    <row r="76" spans="1:15" ht="16" x14ac:dyDescent="0.2">
      <c r="A76" s="26" t="s">
        <v>17</v>
      </c>
      <c r="B76" s="26">
        <v>2019</v>
      </c>
      <c r="C76" s="26">
        <v>1</v>
      </c>
      <c r="D76" s="33">
        <v>1</v>
      </c>
      <c r="E76" s="33">
        <v>1</v>
      </c>
      <c r="F76" s="33">
        <v>0</v>
      </c>
      <c r="G76" s="33">
        <v>0</v>
      </c>
      <c r="H76" s="26">
        <v>1</v>
      </c>
      <c r="I76" s="26">
        <v>0</v>
      </c>
      <c r="J76" s="26">
        <v>0</v>
      </c>
      <c r="K76" s="26">
        <v>0</v>
      </c>
      <c r="L76" s="33">
        <v>1</v>
      </c>
      <c r="M76" s="24">
        <v>1</v>
      </c>
      <c r="N76" s="33">
        <v>0</v>
      </c>
      <c r="O76" s="33">
        <v>0</v>
      </c>
    </row>
    <row r="77" spans="1:15" ht="16" x14ac:dyDescent="0.2">
      <c r="A77" s="26" t="s">
        <v>283</v>
      </c>
      <c r="B77" s="26">
        <v>2019</v>
      </c>
      <c r="C77" s="26">
        <v>1</v>
      </c>
      <c r="D77" s="33">
        <v>1</v>
      </c>
      <c r="E77" s="33">
        <v>1</v>
      </c>
      <c r="F77" s="33">
        <v>0</v>
      </c>
      <c r="G77" s="33">
        <v>0</v>
      </c>
      <c r="H77" s="26">
        <v>0</v>
      </c>
      <c r="I77" s="26">
        <v>0</v>
      </c>
      <c r="J77" s="26">
        <v>0</v>
      </c>
      <c r="K77" s="26">
        <v>0</v>
      </c>
      <c r="L77" s="24">
        <v>0</v>
      </c>
      <c r="M77" s="24">
        <v>1</v>
      </c>
      <c r="N77" s="33">
        <v>0</v>
      </c>
      <c r="O77" s="33">
        <v>0</v>
      </c>
    </row>
    <row r="78" spans="1:15" ht="16" x14ac:dyDescent="0.2">
      <c r="A78" s="26" t="s">
        <v>115</v>
      </c>
      <c r="B78" s="26">
        <v>2019</v>
      </c>
      <c r="C78" s="26">
        <v>-1</v>
      </c>
      <c r="D78" s="33">
        <v>1</v>
      </c>
      <c r="E78" s="33">
        <v>1</v>
      </c>
      <c r="F78" s="33">
        <v>1</v>
      </c>
      <c r="G78" s="33">
        <v>1</v>
      </c>
      <c r="H78" s="26">
        <v>1</v>
      </c>
      <c r="I78" s="26">
        <v>1</v>
      </c>
      <c r="J78" s="26">
        <v>0</v>
      </c>
      <c r="K78" s="26">
        <v>0</v>
      </c>
      <c r="L78" s="33">
        <v>1</v>
      </c>
      <c r="M78" s="33">
        <v>1</v>
      </c>
      <c r="N78" s="24">
        <v>1</v>
      </c>
      <c r="O78" s="24">
        <v>1</v>
      </c>
    </row>
    <row r="79" spans="1:15" ht="16" x14ac:dyDescent="0.2">
      <c r="A79" s="26" t="s">
        <v>117</v>
      </c>
      <c r="B79" s="26">
        <v>2019</v>
      </c>
      <c r="C79" s="26">
        <v>0</v>
      </c>
      <c r="D79" s="33">
        <v>0</v>
      </c>
      <c r="E79" s="33">
        <v>1</v>
      </c>
      <c r="F79" s="33">
        <v>1</v>
      </c>
      <c r="G79" s="33">
        <v>0</v>
      </c>
      <c r="H79" s="26">
        <v>0</v>
      </c>
      <c r="I79" s="26">
        <v>0</v>
      </c>
      <c r="J79" s="26">
        <v>1</v>
      </c>
      <c r="K79" s="26">
        <v>0</v>
      </c>
      <c r="L79" s="33">
        <v>0</v>
      </c>
      <c r="M79" s="24">
        <v>1</v>
      </c>
      <c r="N79" s="33">
        <v>1</v>
      </c>
      <c r="O79" s="33">
        <v>0</v>
      </c>
    </row>
    <row r="80" spans="1:15" ht="16" x14ac:dyDescent="0.2">
      <c r="A80" s="26" t="s">
        <v>284</v>
      </c>
      <c r="B80" s="26">
        <v>2019</v>
      </c>
      <c r="C80" s="26">
        <v>0</v>
      </c>
      <c r="D80" s="33">
        <v>1</v>
      </c>
      <c r="E80" s="33">
        <v>1</v>
      </c>
      <c r="F80" s="33">
        <v>0</v>
      </c>
      <c r="G80" s="33">
        <v>0</v>
      </c>
      <c r="H80" s="26">
        <v>1</v>
      </c>
      <c r="I80" s="26">
        <v>1</v>
      </c>
      <c r="J80" s="26">
        <v>0</v>
      </c>
      <c r="K80" s="26">
        <v>0</v>
      </c>
      <c r="L80" s="33">
        <v>1</v>
      </c>
      <c r="M80" s="33">
        <v>1</v>
      </c>
      <c r="N80" s="33">
        <v>0</v>
      </c>
      <c r="O80" s="33">
        <v>0</v>
      </c>
    </row>
    <row r="81" spans="1:15" ht="16" x14ac:dyDescent="0.2">
      <c r="A81" s="26" t="s">
        <v>285</v>
      </c>
      <c r="B81" s="26">
        <v>2019</v>
      </c>
      <c r="C81" s="26">
        <v>1</v>
      </c>
      <c r="D81" s="33">
        <v>1</v>
      </c>
      <c r="E81" s="33">
        <v>1</v>
      </c>
      <c r="F81" s="33">
        <v>0</v>
      </c>
      <c r="G81" s="33">
        <v>0</v>
      </c>
      <c r="H81" s="26">
        <v>1</v>
      </c>
      <c r="I81" s="26">
        <v>0</v>
      </c>
      <c r="J81" s="26">
        <v>0</v>
      </c>
      <c r="K81" s="26">
        <v>0</v>
      </c>
      <c r="L81" s="33">
        <v>1</v>
      </c>
      <c r="M81" s="24">
        <v>1</v>
      </c>
      <c r="N81" s="33">
        <v>0</v>
      </c>
      <c r="O81" s="33">
        <v>0</v>
      </c>
    </row>
    <row r="82" spans="1:15" ht="16" x14ac:dyDescent="0.2">
      <c r="A82" s="26" t="s">
        <v>286</v>
      </c>
      <c r="B82" s="26">
        <v>2019</v>
      </c>
      <c r="C82" s="26">
        <v>0</v>
      </c>
      <c r="D82" s="33">
        <v>1</v>
      </c>
      <c r="E82" s="33">
        <v>1</v>
      </c>
      <c r="F82" s="33">
        <v>0</v>
      </c>
      <c r="G82" s="33">
        <v>0</v>
      </c>
      <c r="H82" s="26">
        <v>0</v>
      </c>
      <c r="I82" s="26">
        <v>1</v>
      </c>
      <c r="J82" s="26">
        <v>0</v>
      </c>
      <c r="K82" s="26">
        <v>0</v>
      </c>
      <c r="L82" s="24">
        <v>1</v>
      </c>
      <c r="M82" s="33">
        <v>1</v>
      </c>
      <c r="N82" s="33">
        <v>0</v>
      </c>
      <c r="O82" s="33">
        <v>0</v>
      </c>
    </row>
    <row r="83" spans="1:15" ht="16" x14ac:dyDescent="0.2">
      <c r="A83" s="26" t="s">
        <v>19</v>
      </c>
      <c r="B83" s="26">
        <v>2019</v>
      </c>
      <c r="C83" s="26">
        <v>1</v>
      </c>
      <c r="D83" s="33">
        <v>1</v>
      </c>
      <c r="E83" s="33">
        <v>1</v>
      </c>
      <c r="F83" s="33">
        <v>0</v>
      </c>
      <c r="G83" s="33">
        <v>0</v>
      </c>
      <c r="H83" s="26">
        <v>1</v>
      </c>
      <c r="I83" s="26">
        <v>0</v>
      </c>
      <c r="J83" s="26">
        <v>0</v>
      </c>
      <c r="K83" s="26">
        <v>0</v>
      </c>
      <c r="L83" s="33">
        <v>1</v>
      </c>
      <c r="M83" s="24">
        <v>1</v>
      </c>
      <c r="N83" s="33">
        <v>0</v>
      </c>
      <c r="O83" s="33">
        <v>0</v>
      </c>
    </row>
    <row r="84" spans="1:15" ht="16" x14ac:dyDescent="0.2">
      <c r="A84" s="26" t="s">
        <v>287</v>
      </c>
      <c r="B84" s="26">
        <v>2019</v>
      </c>
      <c r="C84" s="26">
        <v>-1</v>
      </c>
      <c r="D84" s="33">
        <v>1</v>
      </c>
      <c r="E84" s="33">
        <v>1</v>
      </c>
      <c r="F84" s="33">
        <v>1</v>
      </c>
      <c r="G84" s="33">
        <v>1</v>
      </c>
      <c r="H84" s="26">
        <v>1</v>
      </c>
      <c r="I84" s="26">
        <v>0</v>
      </c>
      <c r="J84" s="26">
        <v>1</v>
      </c>
      <c r="K84" s="26">
        <v>1</v>
      </c>
      <c r="L84" s="33">
        <v>1</v>
      </c>
      <c r="M84" s="24">
        <v>1</v>
      </c>
      <c r="N84" s="33">
        <v>1</v>
      </c>
      <c r="O84" s="33">
        <v>1</v>
      </c>
    </row>
    <row r="85" spans="1:15" ht="16" x14ac:dyDescent="0.2">
      <c r="A85" s="26" t="s">
        <v>288</v>
      </c>
      <c r="B85" s="26">
        <v>2019</v>
      </c>
      <c r="C85" s="26">
        <v>0</v>
      </c>
      <c r="D85" s="33">
        <v>1</v>
      </c>
      <c r="E85" s="33">
        <v>1</v>
      </c>
      <c r="F85" s="33">
        <v>1</v>
      </c>
      <c r="G85" s="33">
        <v>0</v>
      </c>
      <c r="H85" s="26">
        <v>1</v>
      </c>
      <c r="I85" s="26">
        <v>1</v>
      </c>
      <c r="J85" s="26">
        <v>0</v>
      </c>
      <c r="K85" s="26">
        <v>0</v>
      </c>
      <c r="L85" s="33">
        <v>1</v>
      </c>
      <c r="M85" s="33">
        <v>1</v>
      </c>
      <c r="N85" s="24">
        <v>0</v>
      </c>
      <c r="O85" s="33">
        <v>0</v>
      </c>
    </row>
    <row r="86" spans="1:15" ht="16" x14ac:dyDescent="0.2">
      <c r="A86" s="26" t="s">
        <v>122</v>
      </c>
      <c r="B86" s="26">
        <v>2019</v>
      </c>
      <c r="C86" s="26">
        <v>-1</v>
      </c>
      <c r="D86" s="33">
        <v>0</v>
      </c>
      <c r="E86" s="33">
        <v>1</v>
      </c>
      <c r="F86" s="33">
        <v>1</v>
      </c>
      <c r="G86" s="33">
        <v>0</v>
      </c>
      <c r="H86" s="26">
        <v>0</v>
      </c>
      <c r="I86" s="26">
        <v>0</v>
      </c>
      <c r="J86" s="26">
        <v>0</v>
      </c>
      <c r="K86" s="26">
        <v>0</v>
      </c>
      <c r="L86" s="33">
        <v>0</v>
      </c>
      <c r="M86" s="24">
        <v>0</v>
      </c>
      <c r="N86" s="24">
        <v>0</v>
      </c>
      <c r="O86" s="33">
        <v>0</v>
      </c>
    </row>
    <row r="87" spans="1:15" ht="16" x14ac:dyDescent="0.2">
      <c r="A87" s="26" t="s">
        <v>124</v>
      </c>
      <c r="B87" s="26">
        <v>2019</v>
      </c>
      <c r="C87" s="26">
        <v>1</v>
      </c>
      <c r="D87" s="33">
        <v>1</v>
      </c>
      <c r="E87" s="33">
        <v>1</v>
      </c>
      <c r="F87" s="33">
        <v>1</v>
      </c>
      <c r="G87" s="33">
        <v>0</v>
      </c>
      <c r="H87" s="26">
        <v>0</v>
      </c>
      <c r="I87" s="26">
        <v>1</v>
      </c>
      <c r="J87" s="26">
        <v>1</v>
      </c>
      <c r="K87" s="26">
        <v>0</v>
      </c>
      <c r="L87" s="24">
        <v>0</v>
      </c>
      <c r="M87" s="33">
        <v>1</v>
      </c>
      <c r="N87" s="33">
        <v>1</v>
      </c>
      <c r="O87" s="33">
        <v>0</v>
      </c>
    </row>
    <row r="88" spans="1:15" ht="16" x14ac:dyDescent="0.2">
      <c r="A88" s="26" t="s">
        <v>126</v>
      </c>
      <c r="B88" s="26">
        <v>2019</v>
      </c>
      <c r="C88" s="26">
        <v>-1</v>
      </c>
      <c r="D88" s="33">
        <v>1</v>
      </c>
      <c r="E88" s="33">
        <v>1</v>
      </c>
      <c r="F88" s="33">
        <v>1</v>
      </c>
      <c r="G88" s="33">
        <v>1</v>
      </c>
      <c r="H88" s="26">
        <v>0</v>
      </c>
      <c r="I88" s="26">
        <v>1</v>
      </c>
      <c r="J88" s="26">
        <v>1</v>
      </c>
      <c r="K88" s="26">
        <v>1</v>
      </c>
      <c r="L88" s="24">
        <v>0</v>
      </c>
      <c r="M88" s="33">
        <v>1</v>
      </c>
      <c r="N88" s="33">
        <v>1</v>
      </c>
      <c r="O88" s="33">
        <v>1</v>
      </c>
    </row>
    <row r="89" spans="1:15" ht="16" x14ac:dyDescent="0.2">
      <c r="A89" s="26" t="s">
        <v>128</v>
      </c>
      <c r="B89" s="26">
        <v>2019</v>
      </c>
      <c r="C89" s="26">
        <v>-1</v>
      </c>
      <c r="D89" s="33">
        <v>1</v>
      </c>
      <c r="E89" s="33">
        <v>1</v>
      </c>
      <c r="F89" s="33">
        <v>1</v>
      </c>
      <c r="G89" s="33">
        <v>1</v>
      </c>
      <c r="H89" s="26">
        <v>0</v>
      </c>
      <c r="I89" s="26">
        <v>1</v>
      </c>
      <c r="J89" s="26">
        <v>1</v>
      </c>
      <c r="K89" s="26">
        <v>0</v>
      </c>
      <c r="L89" s="24">
        <v>0</v>
      </c>
      <c r="M89" s="33">
        <v>1</v>
      </c>
      <c r="N89" s="33">
        <v>1</v>
      </c>
      <c r="O89" s="24">
        <v>1</v>
      </c>
    </row>
    <row r="90" spans="1:15" ht="16" x14ac:dyDescent="0.2">
      <c r="A90" s="26" t="s">
        <v>130</v>
      </c>
      <c r="B90" s="26">
        <v>2019</v>
      </c>
      <c r="C90" s="26">
        <v>0</v>
      </c>
      <c r="D90" s="33">
        <v>1</v>
      </c>
      <c r="E90" s="33">
        <v>1</v>
      </c>
      <c r="F90" s="33">
        <v>0</v>
      </c>
      <c r="G90" s="33">
        <v>0</v>
      </c>
      <c r="H90" s="26">
        <v>0</v>
      </c>
      <c r="I90" s="26">
        <v>1</v>
      </c>
      <c r="J90" s="26">
        <v>0</v>
      </c>
      <c r="K90" s="26">
        <v>0</v>
      </c>
      <c r="L90" s="24">
        <v>0</v>
      </c>
      <c r="M90" s="33">
        <v>1</v>
      </c>
      <c r="N90" s="33">
        <v>0</v>
      </c>
      <c r="O90" s="33">
        <v>0</v>
      </c>
    </row>
    <row r="91" spans="1:15" ht="16" x14ac:dyDescent="0.2">
      <c r="A91" s="26" t="s">
        <v>132</v>
      </c>
      <c r="B91" s="26">
        <v>2019</v>
      </c>
      <c r="C91" s="26">
        <v>1</v>
      </c>
      <c r="D91" s="33">
        <v>1</v>
      </c>
      <c r="E91" s="33">
        <v>1</v>
      </c>
      <c r="F91" s="33">
        <v>1</v>
      </c>
      <c r="G91" s="33">
        <v>0</v>
      </c>
      <c r="H91" s="26">
        <v>1</v>
      </c>
      <c r="I91" s="26">
        <v>0</v>
      </c>
      <c r="J91" s="26">
        <v>0</v>
      </c>
      <c r="K91" s="26">
        <v>0</v>
      </c>
      <c r="L91" s="33">
        <v>1</v>
      </c>
      <c r="M91" s="24">
        <v>0</v>
      </c>
      <c r="N91" s="24">
        <v>0</v>
      </c>
      <c r="O91" s="33">
        <v>0</v>
      </c>
    </row>
    <row r="92" spans="1:15" ht="16" x14ac:dyDescent="0.2">
      <c r="A92" s="26" t="s">
        <v>21</v>
      </c>
      <c r="B92" s="26">
        <v>2019</v>
      </c>
      <c r="C92" s="26">
        <v>1</v>
      </c>
      <c r="D92" s="33">
        <v>1</v>
      </c>
      <c r="E92" s="33">
        <v>1</v>
      </c>
      <c r="F92" s="33">
        <v>0</v>
      </c>
      <c r="G92" s="33">
        <v>0</v>
      </c>
      <c r="H92" s="26">
        <v>1</v>
      </c>
      <c r="I92" s="26">
        <v>1</v>
      </c>
      <c r="J92" s="26">
        <v>0</v>
      </c>
      <c r="K92" s="26">
        <v>0</v>
      </c>
      <c r="L92" s="33">
        <v>1</v>
      </c>
      <c r="M92" s="33">
        <v>1</v>
      </c>
      <c r="N92" s="33">
        <v>0</v>
      </c>
      <c r="O92" s="33">
        <v>0</v>
      </c>
    </row>
    <row r="93" spans="1:15" ht="16" x14ac:dyDescent="0.2">
      <c r="A93" s="26" t="s">
        <v>135</v>
      </c>
      <c r="B93" s="26">
        <v>2019</v>
      </c>
      <c r="C93" s="26">
        <v>1</v>
      </c>
      <c r="D93" s="33">
        <v>1</v>
      </c>
      <c r="E93" s="33">
        <v>1</v>
      </c>
      <c r="F93" s="33">
        <v>1</v>
      </c>
      <c r="G93" s="33">
        <v>0</v>
      </c>
      <c r="H93" s="26">
        <v>1</v>
      </c>
      <c r="I93" s="26">
        <v>0</v>
      </c>
      <c r="J93" s="26">
        <v>0</v>
      </c>
      <c r="K93" s="26">
        <v>0</v>
      </c>
      <c r="L93" s="33">
        <v>1</v>
      </c>
      <c r="M93" s="24">
        <v>0</v>
      </c>
      <c r="N93" s="24">
        <v>0</v>
      </c>
      <c r="O93" s="33">
        <v>0</v>
      </c>
    </row>
    <row r="94" spans="1:15" ht="16" x14ac:dyDescent="0.2">
      <c r="A94" s="26" t="s">
        <v>137</v>
      </c>
      <c r="B94" s="26">
        <v>2019</v>
      </c>
      <c r="C94" s="26">
        <v>1</v>
      </c>
      <c r="D94" s="33">
        <v>1</v>
      </c>
      <c r="E94" s="33">
        <v>1</v>
      </c>
      <c r="F94" s="33">
        <v>1</v>
      </c>
      <c r="G94" s="33">
        <v>0</v>
      </c>
      <c r="H94" s="26">
        <v>0</v>
      </c>
      <c r="I94" s="26">
        <v>0</v>
      </c>
      <c r="J94" s="26">
        <v>0</v>
      </c>
      <c r="K94" s="26">
        <v>0</v>
      </c>
      <c r="L94" s="24">
        <v>0</v>
      </c>
      <c r="M94" s="24">
        <v>0</v>
      </c>
      <c r="N94" s="24">
        <v>0</v>
      </c>
      <c r="O94" s="33">
        <v>0</v>
      </c>
    </row>
    <row r="95" spans="1:15" ht="16" x14ac:dyDescent="0.2">
      <c r="A95" s="26" t="s">
        <v>289</v>
      </c>
      <c r="B95" s="26">
        <v>2019</v>
      </c>
      <c r="C95" s="26">
        <v>-1</v>
      </c>
      <c r="D95" s="33">
        <v>1</v>
      </c>
      <c r="E95" s="33">
        <v>1</v>
      </c>
      <c r="F95" s="33">
        <v>1</v>
      </c>
      <c r="G95" s="33">
        <v>1</v>
      </c>
      <c r="H95" s="26">
        <v>1</v>
      </c>
      <c r="I95" s="26">
        <v>1</v>
      </c>
      <c r="J95" s="26">
        <v>1</v>
      </c>
      <c r="K95" s="26">
        <v>0</v>
      </c>
      <c r="L95" s="33">
        <v>1</v>
      </c>
      <c r="M95" s="33">
        <v>1</v>
      </c>
      <c r="N95" s="33">
        <v>1</v>
      </c>
      <c r="O95" s="24">
        <v>0</v>
      </c>
    </row>
    <row r="96" spans="1:15" ht="16" x14ac:dyDescent="0.2">
      <c r="A96" s="26" t="s">
        <v>142</v>
      </c>
      <c r="B96" s="26">
        <v>2019</v>
      </c>
      <c r="C96" s="26">
        <v>1</v>
      </c>
      <c r="D96" s="33">
        <v>1</v>
      </c>
      <c r="E96" s="33">
        <v>1</v>
      </c>
      <c r="F96" s="33">
        <v>1</v>
      </c>
      <c r="G96" s="33">
        <v>0</v>
      </c>
      <c r="H96" s="26">
        <v>0</v>
      </c>
      <c r="I96" s="26">
        <v>1</v>
      </c>
      <c r="J96" s="26">
        <v>0</v>
      </c>
      <c r="K96" s="26">
        <v>0</v>
      </c>
      <c r="L96" s="24">
        <v>1</v>
      </c>
      <c r="M96" s="33">
        <v>1</v>
      </c>
      <c r="N96" s="24">
        <v>0</v>
      </c>
      <c r="O96" s="33">
        <v>0</v>
      </c>
    </row>
    <row r="97" spans="1:15" ht="16" x14ac:dyDescent="0.2">
      <c r="A97" s="26" t="s">
        <v>144</v>
      </c>
      <c r="B97" s="26">
        <v>2019</v>
      </c>
      <c r="C97" s="26">
        <v>1</v>
      </c>
      <c r="D97" s="33">
        <v>1</v>
      </c>
      <c r="E97" s="33">
        <v>1</v>
      </c>
      <c r="F97" s="33">
        <v>0</v>
      </c>
      <c r="G97" s="33">
        <v>0</v>
      </c>
      <c r="H97" s="26">
        <v>1</v>
      </c>
      <c r="I97" s="26">
        <v>1</v>
      </c>
      <c r="J97" s="26">
        <v>0</v>
      </c>
      <c r="K97" s="26">
        <v>0</v>
      </c>
      <c r="L97" s="33">
        <v>1</v>
      </c>
      <c r="M97" s="33">
        <v>1</v>
      </c>
      <c r="N97" s="33">
        <v>0</v>
      </c>
      <c r="O97" s="33">
        <v>0</v>
      </c>
    </row>
    <row r="98" spans="1:15" ht="16" x14ac:dyDescent="0.2">
      <c r="A98" s="26" t="s">
        <v>146</v>
      </c>
      <c r="B98" s="26">
        <v>2019</v>
      </c>
      <c r="C98" s="26">
        <v>1</v>
      </c>
      <c r="D98" s="33">
        <v>1</v>
      </c>
      <c r="E98" s="33">
        <v>1</v>
      </c>
      <c r="F98" s="33">
        <v>1</v>
      </c>
      <c r="G98" s="33">
        <v>0</v>
      </c>
      <c r="H98" s="26">
        <v>0</v>
      </c>
      <c r="I98" s="26">
        <v>1</v>
      </c>
      <c r="J98" s="26">
        <v>0</v>
      </c>
      <c r="K98" s="26">
        <v>0</v>
      </c>
      <c r="L98" s="24">
        <v>0</v>
      </c>
      <c r="M98" s="33">
        <v>1</v>
      </c>
      <c r="N98" s="24">
        <v>0</v>
      </c>
      <c r="O98" s="33">
        <v>0</v>
      </c>
    </row>
    <row r="99" spans="1:15" ht="16" x14ac:dyDescent="0.2">
      <c r="A99" s="26" t="s">
        <v>148</v>
      </c>
      <c r="B99" s="26">
        <v>2019</v>
      </c>
      <c r="C99" s="26">
        <v>0</v>
      </c>
      <c r="D99" s="33">
        <v>0</v>
      </c>
      <c r="E99" s="33">
        <v>1</v>
      </c>
      <c r="F99" s="33">
        <v>0</v>
      </c>
      <c r="G99" s="33">
        <v>0</v>
      </c>
      <c r="H99" s="26">
        <v>0</v>
      </c>
      <c r="I99" s="26">
        <v>1</v>
      </c>
      <c r="J99" s="26">
        <v>0</v>
      </c>
      <c r="K99" s="26">
        <v>0</v>
      </c>
      <c r="L99" s="33">
        <v>0</v>
      </c>
      <c r="M99" s="33">
        <v>1</v>
      </c>
      <c r="N99" s="33">
        <v>0</v>
      </c>
      <c r="O99" s="33">
        <v>0</v>
      </c>
    </row>
    <row r="100" spans="1:15" ht="16" x14ac:dyDescent="0.2">
      <c r="A100" s="26" t="s">
        <v>22</v>
      </c>
      <c r="B100" s="26">
        <v>2019</v>
      </c>
      <c r="C100" s="26">
        <v>1</v>
      </c>
      <c r="D100" s="33">
        <v>1</v>
      </c>
      <c r="E100" s="33">
        <v>1</v>
      </c>
      <c r="F100" s="33">
        <v>1</v>
      </c>
      <c r="G100" s="33">
        <v>0</v>
      </c>
      <c r="H100" s="26">
        <v>1</v>
      </c>
      <c r="I100" s="26">
        <v>0</v>
      </c>
      <c r="J100" s="26">
        <v>0</v>
      </c>
      <c r="K100" s="26">
        <v>0</v>
      </c>
      <c r="L100" s="33">
        <v>1</v>
      </c>
      <c r="M100" s="24">
        <v>0</v>
      </c>
      <c r="N100" s="24">
        <v>0</v>
      </c>
      <c r="O100" s="33">
        <v>0</v>
      </c>
    </row>
    <row r="101" spans="1:15" ht="16" x14ac:dyDescent="0.2">
      <c r="A101" s="26" t="s">
        <v>290</v>
      </c>
      <c r="B101" s="26">
        <v>2019</v>
      </c>
      <c r="C101" s="26">
        <v>0</v>
      </c>
      <c r="D101" s="33">
        <v>1</v>
      </c>
      <c r="E101" s="33">
        <v>1</v>
      </c>
      <c r="F101" s="33">
        <v>1</v>
      </c>
      <c r="G101" s="33">
        <v>0</v>
      </c>
      <c r="H101" s="26">
        <v>0</v>
      </c>
      <c r="I101" s="26">
        <v>0</v>
      </c>
      <c r="J101" s="26">
        <v>1</v>
      </c>
      <c r="K101" s="26">
        <v>0</v>
      </c>
      <c r="L101" s="24">
        <v>1</v>
      </c>
      <c r="M101" s="24">
        <v>0</v>
      </c>
      <c r="N101" s="33">
        <v>1</v>
      </c>
      <c r="O101" s="33">
        <v>0</v>
      </c>
    </row>
    <row r="102" spans="1:15" ht="16" x14ac:dyDescent="0.2">
      <c r="A102" s="26" t="s">
        <v>291</v>
      </c>
      <c r="B102" s="26">
        <v>2019</v>
      </c>
      <c r="C102" s="26">
        <v>0</v>
      </c>
      <c r="D102" s="33">
        <v>0</v>
      </c>
      <c r="E102" s="33">
        <v>1</v>
      </c>
      <c r="F102" s="33">
        <v>0</v>
      </c>
      <c r="G102" s="33">
        <v>0</v>
      </c>
      <c r="H102" s="26">
        <v>0</v>
      </c>
      <c r="I102" s="26">
        <v>1</v>
      </c>
      <c r="J102" s="26">
        <v>0</v>
      </c>
      <c r="K102" s="26">
        <v>0</v>
      </c>
      <c r="L102" s="33">
        <v>0</v>
      </c>
      <c r="M102" s="33">
        <v>1</v>
      </c>
      <c r="N102" s="33">
        <v>0</v>
      </c>
      <c r="O102" s="33">
        <v>0</v>
      </c>
    </row>
    <row r="103" spans="1:15" ht="16" x14ac:dyDescent="0.2">
      <c r="A103" s="26" t="s">
        <v>152</v>
      </c>
      <c r="B103" s="26">
        <v>2019</v>
      </c>
      <c r="C103" s="26">
        <v>0</v>
      </c>
      <c r="D103" s="33">
        <v>1</v>
      </c>
      <c r="E103" s="33">
        <v>0</v>
      </c>
      <c r="F103" s="33">
        <v>1</v>
      </c>
      <c r="G103" s="33">
        <v>0</v>
      </c>
      <c r="H103" s="26">
        <v>1</v>
      </c>
      <c r="I103" s="26">
        <v>0</v>
      </c>
      <c r="J103" s="26">
        <v>0</v>
      </c>
      <c r="K103" s="26">
        <v>0</v>
      </c>
      <c r="L103" s="33">
        <v>1</v>
      </c>
      <c r="M103" s="33">
        <v>0</v>
      </c>
      <c r="N103" s="24">
        <v>0</v>
      </c>
      <c r="O103" s="33">
        <v>0</v>
      </c>
    </row>
    <row r="104" spans="1:15" ht="16" x14ac:dyDescent="0.2">
      <c r="A104" s="26" t="s">
        <v>292</v>
      </c>
      <c r="B104" s="26">
        <v>2019</v>
      </c>
      <c r="C104" s="26">
        <v>1</v>
      </c>
      <c r="D104" s="33">
        <v>1</v>
      </c>
      <c r="E104" s="33">
        <v>1</v>
      </c>
      <c r="F104" s="33">
        <v>1</v>
      </c>
      <c r="G104" s="33">
        <v>0</v>
      </c>
      <c r="H104" s="26">
        <v>1</v>
      </c>
      <c r="I104" s="26">
        <v>1</v>
      </c>
      <c r="J104" s="26">
        <v>0</v>
      </c>
      <c r="K104" s="26">
        <v>0</v>
      </c>
      <c r="L104" s="33">
        <v>1</v>
      </c>
      <c r="M104" s="33">
        <v>1</v>
      </c>
      <c r="N104" s="24">
        <v>0</v>
      </c>
      <c r="O104" s="33">
        <v>0</v>
      </c>
    </row>
    <row r="105" spans="1:15" ht="16" x14ac:dyDescent="0.2">
      <c r="A105" s="26" t="s">
        <v>293</v>
      </c>
      <c r="B105" s="26">
        <v>2019</v>
      </c>
      <c r="C105" s="26">
        <v>1</v>
      </c>
      <c r="D105" s="33">
        <v>1</v>
      </c>
      <c r="E105" s="33">
        <v>1</v>
      </c>
      <c r="F105" s="33">
        <v>0</v>
      </c>
      <c r="G105" s="33">
        <v>0</v>
      </c>
      <c r="H105" s="26">
        <v>1</v>
      </c>
      <c r="I105" s="26">
        <v>1</v>
      </c>
      <c r="J105" s="26">
        <v>0</v>
      </c>
      <c r="K105" s="26">
        <v>0</v>
      </c>
      <c r="L105" s="33">
        <v>1</v>
      </c>
      <c r="M105" s="33">
        <v>1</v>
      </c>
      <c r="N105" s="33">
        <v>0</v>
      </c>
      <c r="O105" s="33">
        <v>0</v>
      </c>
    </row>
    <row r="106" spans="1:15" ht="16" x14ac:dyDescent="0.2">
      <c r="A106" s="26" t="s">
        <v>156</v>
      </c>
      <c r="B106" s="26">
        <v>2019</v>
      </c>
      <c r="C106" s="26">
        <v>1</v>
      </c>
      <c r="D106" s="33">
        <v>1</v>
      </c>
      <c r="E106" s="33">
        <v>1</v>
      </c>
      <c r="F106" s="33">
        <v>1</v>
      </c>
      <c r="G106" s="33">
        <v>0</v>
      </c>
      <c r="H106" s="26">
        <v>0</v>
      </c>
      <c r="I106" s="26">
        <v>1</v>
      </c>
      <c r="J106" s="26">
        <v>0</v>
      </c>
      <c r="K106" s="26">
        <v>0</v>
      </c>
      <c r="L106" s="24">
        <v>1</v>
      </c>
      <c r="M106" s="33">
        <v>1</v>
      </c>
      <c r="N106" s="24">
        <v>0</v>
      </c>
      <c r="O106" s="33">
        <v>0</v>
      </c>
    </row>
    <row r="107" spans="1:15" ht="16" x14ac:dyDescent="0.2">
      <c r="A107" s="26" t="s">
        <v>158</v>
      </c>
      <c r="B107" s="26">
        <v>2019</v>
      </c>
      <c r="C107" s="26">
        <v>1</v>
      </c>
      <c r="D107" s="33">
        <v>1</v>
      </c>
      <c r="E107" s="33">
        <v>1</v>
      </c>
      <c r="F107" s="33">
        <v>1</v>
      </c>
      <c r="G107" s="33">
        <v>0</v>
      </c>
      <c r="H107" s="26">
        <v>0</v>
      </c>
      <c r="I107" s="26">
        <v>1</v>
      </c>
      <c r="J107" s="26">
        <v>1</v>
      </c>
      <c r="K107" s="26">
        <v>0</v>
      </c>
      <c r="L107" s="24">
        <v>0</v>
      </c>
      <c r="M107" s="33">
        <v>1</v>
      </c>
      <c r="N107" s="33">
        <v>1</v>
      </c>
      <c r="O107" s="33">
        <v>0</v>
      </c>
    </row>
    <row r="108" spans="1:15" ht="16" x14ac:dyDescent="0.2">
      <c r="A108" s="26" t="s">
        <v>160</v>
      </c>
      <c r="B108" s="26">
        <v>2019</v>
      </c>
      <c r="C108" s="26">
        <v>-1</v>
      </c>
      <c r="D108" s="33">
        <v>1</v>
      </c>
      <c r="E108" s="33">
        <v>1</v>
      </c>
      <c r="F108" s="33">
        <v>1</v>
      </c>
      <c r="G108" s="33">
        <v>1</v>
      </c>
      <c r="H108" s="26">
        <v>0</v>
      </c>
      <c r="I108" s="26">
        <v>1</v>
      </c>
      <c r="J108" s="26">
        <v>0</v>
      </c>
      <c r="K108" s="26">
        <v>0</v>
      </c>
      <c r="L108" s="24">
        <v>0</v>
      </c>
      <c r="M108" s="33">
        <v>1</v>
      </c>
      <c r="N108" s="24">
        <v>0</v>
      </c>
      <c r="O108" s="24">
        <v>1</v>
      </c>
    </row>
    <row r="109" spans="1:15" ht="16" x14ac:dyDescent="0.2">
      <c r="A109" s="26" t="s">
        <v>162</v>
      </c>
      <c r="B109" s="26">
        <v>2019</v>
      </c>
      <c r="C109" s="26">
        <v>1</v>
      </c>
      <c r="D109" s="33">
        <v>0</v>
      </c>
      <c r="E109" s="33">
        <v>1</v>
      </c>
      <c r="F109" s="33">
        <v>0</v>
      </c>
      <c r="G109" s="33">
        <v>0</v>
      </c>
      <c r="H109" s="26">
        <v>0</v>
      </c>
      <c r="I109" s="26">
        <v>1</v>
      </c>
      <c r="J109" s="26">
        <v>0</v>
      </c>
      <c r="K109" s="26">
        <v>0</v>
      </c>
      <c r="L109" s="33">
        <v>0</v>
      </c>
      <c r="M109" s="33">
        <v>1</v>
      </c>
      <c r="N109" s="33">
        <v>0</v>
      </c>
      <c r="O109" s="33">
        <v>0</v>
      </c>
    </row>
    <row r="110" spans="1:15" ht="16" x14ac:dyDescent="0.2">
      <c r="A110" s="26" t="s">
        <v>164</v>
      </c>
      <c r="B110" s="26">
        <v>2019</v>
      </c>
      <c r="C110" s="26">
        <v>1</v>
      </c>
      <c r="D110" s="33">
        <v>1</v>
      </c>
      <c r="E110" s="33">
        <v>1</v>
      </c>
      <c r="F110" s="33">
        <v>1</v>
      </c>
      <c r="G110" s="33">
        <v>0</v>
      </c>
      <c r="H110" s="26">
        <v>0</v>
      </c>
      <c r="I110" s="26">
        <v>1</v>
      </c>
      <c r="J110" s="26">
        <v>0</v>
      </c>
      <c r="K110" s="26">
        <v>0</v>
      </c>
      <c r="L110" s="24">
        <v>1</v>
      </c>
      <c r="M110" s="33">
        <v>1</v>
      </c>
      <c r="N110" s="24">
        <v>0</v>
      </c>
      <c r="O110" s="33">
        <v>0</v>
      </c>
    </row>
    <row r="111" spans="1:15" ht="16" x14ac:dyDescent="0.2">
      <c r="A111" s="26" t="s">
        <v>294</v>
      </c>
      <c r="B111" s="26">
        <v>2019</v>
      </c>
      <c r="C111" s="26">
        <v>1</v>
      </c>
      <c r="D111" s="33">
        <v>1</v>
      </c>
      <c r="E111" s="33">
        <v>1</v>
      </c>
      <c r="F111" s="33">
        <v>1</v>
      </c>
      <c r="G111" s="33">
        <v>0</v>
      </c>
      <c r="H111" s="26">
        <v>0</v>
      </c>
      <c r="I111" s="26">
        <v>0</v>
      </c>
      <c r="J111" s="26">
        <v>0</v>
      </c>
      <c r="K111" s="26">
        <v>0</v>
      </c>
      <c r="L111" s="24">
        <v>1</v>
      </c>
      <c r="M111" s="24">
        <v>1</v>
      </c>
      <c r="N111" s="24">
        <v>0</v>
      </c>
      <c r="O111" s="33">
        <v>0</v>
      </c>
    </row>
    <row r="112" spans="1:15" ht="16" x14ac:dyDescent="0.2">
      <c r="A112" s="26" t="s">
        <v>167</v>
      </c>
      <c r="B112" s="26">
        <v>2019</v>
      </c>
      <c r="C112" s="26">
        <v>1</v>
      </c>
      <c r="D112" s="33">
        <v>1</v>
      </c>
      <c r="E112" s="33">
        <v>1</v>
      </c>
      <c r="F112" s="33">
        <v>0</v>
      </c>
      <c r="G112" s="33">
        <v>0</v>
      </c>
      <c r="H112" s="26">
        <v>1</v>
      </c>
      <c r="I112" s="26">
        <v>1</v>
      </c>
      <c r="J112" s="26">
        <v>0</v>
      </c>
      <c r="K112" s="26">
        <v>0</v>
      </c>
      <c r="L112" s="33">
        <v>1</v>
      </c>
      <c r="M112" s="33">
        <v>1</v>
      </c>
      <c r="N112" s="33">
        <v>0</v>
      </c>
      <c r="O112" s="33">
        <v>0</v>
      </c>
    </row>
    <row r="113" spans="1:15" ht="16" x14ac:dyDescent="0.2">
      <c r="A113" s="26" t="s">
        <v>169</v>
      </c>
      <c r="B113" s="26">
        <v>2019</v>
      </c>
      <c r="C113" s="26">
        <v>1</v>
      </c>
      <c r="D113" s="33">
        <v>1</v>
      </c>
      <c r="E113" s="33">
        <v>1</v>
      </c>
      <c r="F113" s="33">
        <v>0</v>
      </c>
      <c r="G113" s="33">
        <v>0</v>
      </c>
      <c r="H113" s="26">
        <v>1</v>
      </c>
      <c r="I113" s="26">
        <v>1</v>
      </c>
      <c r="J113" s="26">
        <v>0</v>
      </c>
      <c r="K113" s="26">
        <v>0</v>
      </c>
      <c r="L113" s="33">
        <v>1</v>
      </c>
      <c r="M113" s="33">
        <v>1</v>
      </c>
      <c r="N113" s="33">
        <v>0</v>
      </c>
      <c r="O113" s="33">
        <v>0</v>
      </c>
    </row>
    <row r="114" spans="1:15" ht="16" x14ac:dyDescent="0.2">
      <c r="A114" s="26" t="s">
        <v>295</v>
      </c>
      <c r="B114" s="26">
        <v>2019</v>
      </c>
      <c r="C114" s="26">
        <v>1</v>
      </c>
      <c r="D114" s="33">
        <v>1</v>
      </c>
      <c r="E114" s="33">
        <v>1</v>
      </c>
      <c r="F114" s="33">
        <v>0</v>
      </c>
      <c r="G114" s="33">
        <v>0</v>
      </c>
      <c r="H114" s="26">
        <v>1</v>
      </c>
      <c r="I114" s="26">
        <v>0</v>
      </c>
      <c r="J114" s="26">
        <v>0</v>
      </c>
      <c r="K114" s="26">
        <v>0</v>
      </c>
      <c r="L114" s="33">
        <v>1</v>
      </c>
      <c r="M114" s="24">
        <v>1</v>
      </c>
      <c r="N114" s="33">
        <v>0</v>
      </c>
      <c r="O114" s="33">
        <v>0</v>
      </c>
    </row>
    <row r="115" spans="1:15" ht="16" x14ac:dyDescent="0.2">
      <c r="A115" s="26" t="s">
        <v>171</v>
      </c>
      <c r="B115" s="26">
        <v>2019</v>
      </c>
      <c r="C115" s="26">
        <v>0</v>
      </c>
      <c r="D115" s="33">
        <v>0</v>
      </c>
      <c r="E115" s="33">
        <v>1</v>
      </c>
      <c r="F115" s="33">
        <v>0</v>
      </c>
      <c r="G115" s="33">
        <v>0</v>
      </c>
      <c r="H115" s="26">
        <v>0</v>
      </c>
      <c r="I115" s="26">
        <v>0</v>
      </c>
      <c r="J115" s="26">
        <v>0</v>
      </c>
      <c r="K115" s="26">
        <v>0</v>
      </c>
      <c r="L115" s="33">
        <v>0</v>
      </c>
      <c r="M115" s="24">
        <v>0</v>
      </c>
      <c r="N115" s="33">
        <v>0</v>
      </c>
      <c r="O115" s="33">
        <v>0</v>
      </c>
    </row>
    <row r="116" spans="1:15" ht="16" x14ac:dyDescent="0.2">
      <c r="A116" s="26" t="s">
        <v>173</v>
      </c>
      <c r="B116" s="26">
        <v>2019</v>
      </c>
      <c r="C116" s="26">
        <v>-1</v>
      </c>
      <c r="D116" s="33">
        <v>0</v>
      </c>
      <c r="E116" s="33">
        <v>1</v>
      </c>
      <c r="F116" s="33">
        <v>1</v>
      </c>
      <c r="G116" s="33">
        <v>1</v>
      </c>
      <c r="H116" s="26">
        <v>0</v>
      </c>
      <c r="I116" s="26">
        <v>1</v>
      </c>
      <c r="J116" s="26">
        <v>1</v>
      </c>
      <c r="K116" s="26">
        <v>0</v>
      </c>
      <c r="L116" s="33">
        <v>0</v>
      </c>
      <c r="M116" s="33">
        <v>1</v>
      </c>
      <c r="N116" s="33">
        <v>1</v>
      </c>
      <c r="O116" s="24">
        <v>1</v>
      </c>
    </row>
    <row r="117" spans="1:15" ht="16" x14ac:dyDescent="0.2">
      <c r="A117" s="26" t="s">
        <v>175</v>
      </c>
      <c r="B117" s="26">
        <v>2019</v>
      </c>
      <c r="C117" s="26">
        <v>1</v>
      </c>
      <c r="D117" s="33">
        <v>1</v>
      </c>
      <c r="E117" s="33">
        <v>1</v>
      </c>
      <c r="F117" s="33">
        <v>1</v>
      </c>
      <c r="G117" s="33">
        <v>1</v>
      </c>
      <c r="H117" s="26">
        <v>0</v>
      </c>
      <c r="I117" s="26">
        <v>1</v>
      </c>
      <c r="J117" s="26">
        <v>0</v>
      </c>
      <c r="K117" s="26">
        <v>1</v>
      </c>
      <c r="L117" s="24">
        <v>1</v>
      </c>
      <c r="M117" s="33">
        <v>1</v>
      </c>
      <c r="N117" s="24">
        <v>0</v>
      </c>
      <c r="O117" s="33">
        <v>1</v>
      </c>
    </row>
    <row r="118" spans="1:15" ht="16" x14ac:dyDescent="0.2">
      <c r="A118" s="26" t="s">
        <v>177</v>
      </c>
      <c r="B118" s="26">
        <v>2019</v>
      </c>
      <c r="C118" s="26">
        <v>1</v>
      </c>
      <c r="D118" s="33">
        <v>1</v>
      </c>
      <c r="E118" s="33">
        <v>1</v>
      </c>
      <c r="F118" s="33">
        <v>0</v>
      </c>
      <c r="G118" s="33">
        <v>0</v>
      </c>
      <c r="H118" s="26">
        <v>1</v>
      </c>
      <c r="I118" s="26">
        <v>0</v>
      </c>
      <c r="J118" s="26">
        <v>0</v>
      </c>
      <c r="K118" s="26">
        <v>0</v>
      </c>
      <c r="L118" s="33">
        <v>1</v>
      </c>
      <c r="M118" s="24">
        <v>1</v>
      </c>
      <c r="N118" s="33">
        <v>0</v>
      </c>
      <c r="O118" s="33">
        <v>0</v>
      </c>
    </row>
    <row r="119" spans="1:15" ht="16" x14ac:dyDescent="0.2">
      <c r="A119" s="26" t="s">
        <v>179</v>
      </c>
      <c r="B119" s="26">
        <v>2019</v>
      </c>
      <c r="C119" s="26">
        <v>-1</v>
      </c>
      <c r="D119" s="33">
        <v>1</v>
      </c>
      <c r="E119" s="33">
        <v>1</v>
      </c>
      <c r="F119" s="33">
        <v>1</v>
      </c>
      <c r="G119" s="33">
        <v>1</v>
      </c>
      <c r="H119" s="26">
        <v>0</v>
      </c>
      <c r="I119" s="26">
        <v>1</v>
      </c>
      <c r="J119" s="26">
        <v>1</v>
      </c>
      <c r="K119" s="26">
        <v>0</v>
      </c>
      <c r="L119" s="24">
        <v>1</v>
      </c>
      <c r="M119" s="33">
        <v>1</v>
      </c>
      <c r="N119" s="33">
        <v>1</v>
      </c>
      <c r="O119" s="24">
        <v>1</v>
      </c>
    </row>
    <row r="120" spans="1:15" ht="16" x14ac:dyDescent="0.2">
      <c r="A120" s="26" t="s">
        <v>181</v>
      </c>
      <c r="B120" s="26">
        <v>2019</v>
      </c>
      <c r="C120" s="26">
        <v>0</v>
      </c>
      <c r="D120" s="33">
        <v>1</v>
      </c>
      <c r="E120" s="33">
        <v>1</v>
      </c>
      <c r="F120" s="33">
        <v>1</v>
      </c>
      <c r="G120" s="33">
        <v>0</v>
      </c>
      <c r="H120" s="26">
        <v>0</v>
      </c>
      <c r="I120" s="26">
        <v>1</v>
      </c>
      <c r="J120" s="26">
        <v>1</v>
      </c>
      <c r="K120" s="26">
        <v>0</v>
      </c>
      <c r="L120" s="24">
        <v>0</v>
      </c>
      <c r="M120" s="33">
        <v>1</v>
      </c>
      <c r="N120" s="33">
        <v>1</v>
      </c>
      <c r="O120" s="33">
        <v>0</v>
      </c>
    </row>
    <row r="121" spans="1:15" ht="16" x14ac:dyDescent="0.2">
      <c r="A121" s="26" t="s">
        <v>296</v>
      </c>
      <c r="B121" s="26">
        <v>2019</v>
      </c>
      <c r="C121" s="26">
        <v>0</v>
      </c>
      <c r="D121" s="33">
        <v>0</v>
      </c>
      <c r="E121" s="33">
        <v>1</v>
      </c>
      <c r="F121" s="33">
        <v>0</v>
      </c>
      <c r="G121" s="33">
        <v>0</v>
      </c>
      <c r="H121" s="26">
        <v>0</v>
      </c>
      <c r="I121" s="26">
        <v>0</v>
      </c>
      <c r="J121" s="26">
        <v>0</v>
      </c>
      <c r="K121" s="26">
        <v>0</v>
      </c>
      <c r="L121" s="33">
        <v>0</v>
      </c>
      <c r="M121" s="24">
        <v>0</v>
      </c>
      <c r="N121" s="33">
        <v>0</v>
      </c>
      <c r="O121" s="33">
        <v>0</v>
      </c>
    </row>
    <row r="122" spans="1:15" ht="16" x14ac:dyDescent="0.2">
      <c r="A122" s="26" t="s">
        <v>297</v>
      </c>
      <c r="B122" s="26">
        <v>2019</v>
      </c>
      <c r="C122" s="26">
        <v>1</v>
      </c>
      <c r="D122" s="33">
        <v>1</v>
      </c>
      <c r="E122" s="33">
        <v>1</v>
      </c>
      <c r="F122" s="33">
        <v>0</v>
      </c>
      <c r="G122" s="33">
        <v>0</v>
      </c>
      <c r="H122" s="26">
        <v>1</v>
      </c>
      <c r="I122" s="26">
        <v>1</v>
      </c>
      <c r="J122" s="26">
        <v>0</v>
      </c>
      <c r="K122" s="26">
        <v>0</v>
      </c>
      <c r="L122" s="33">
        <v>1</v>
      </c>
      <c r="M122" s="33">
        <v>1</v>
      </c>
      <c r="N122" s="33">
        <v>0</v>
      </c>
      <c r="O122" s="33">
        <v>0</v>
      </c>
    </row>
    <row r="123" spans="1:15" ht="16" x14ac:dyDescent="0.2">
      <c r="A123" s="26" t="s">
        <v>24</v>
      </c>
      <c r="B123" s="26">
        <v>2019</v>
      </c>
      <c r="C123" s="26">
        <v>0</v>
      </c>
      <c r="D123" s="33">
        <v>0</v>
      </c>
      <c r="E123" s="33">
        <v>1</v>
      </c>
      <c r="F123" s="33">
        <v>0</v>
      </c>
      <c r="G123" s="33">
        <v>0</v>
      </c>
      <c r="H123" s="26">
        <v>0</v>
      </c>
      <c r="I123" s="26">
        <v>1</v>
      </c>
      <c r="J123" s="26">
        <v>0</v>
      </c>
      <c r="K123" s="26">
        <v>0</v>
      </c>
      <c r="L123" s="33">
        <v>0</v>
      </c>
      <c r="M123" s="33">
        <v>1</v>
      </c>
      <c r="N123" s="33">
        <v>0</v>
      </c>
      <c r="O123" s="33">
        <v>0</v>
      </c>
    </row>
    <row r="124" spans="1:15" ht="16" x14ac:dyDescent="0.2">
      <c r="A124" s="26" t="s">
        <v>298</v>
      </c>
      <c r="B124" s="26">
        <v>2019</v>
      </c>
      <c r="C124" s="26">
        <v>1</v>
      </c>
      <c r="D124" s="33">
        <v>1</v>
      </c>
      <c r="E124" s="33">
        <v>1</v>
      </c>
      <c r="F124" s="33">
        <v>0</v>
      </c>
      <c r="G124" s="33">
        <v>0</v>
      </c>
      <c r="H124" s="26">
        <v>1</v>
      </c>
      <c r="I124" s="26">
        <v>1</v>
      </c>
      <c r="J124" s="26">
        <v>0</v>
      </c>
      <c r="K124" s="26">
        <v>0</v>
      </c>
      <c r="L124" s="33">
        <v>1</v>
      </c>
      <c r="M124" s="33">
        <v>1</v>
      </c>
      <c r="N124" s="33">
        <v>0</v>
      </c>
      <c r="O124" s="33">
        <v>0</v>
      </c>
    </row>
    <row r="125" spans="1:15" ht="16" x14ac:dyDescent="0.2">
      <c r="A125" s="26" t="s">
        <v>299</v>
      </c>
      <c r="B125" s="26">
        <v>2019</v>
      </c>
      <c r="C125" s="26">
        <v>1</v>
      </c>
      <c r="D125" s="33">
        <v>1</v>
      </c>
      <c r="E125" s="33">
        <v>1</v>
      </c>
      <c r="F125" s="33">
        <v>1</v>
      </c>
      <c r="G125" s="33">
        <v>0</v>
      </c>
      <c r="H125" s="26">
        <v>1</v>
      </c>
      <c r="I125" s="26">
        <v>1</v>
      </c>
      <c r="J125" s="26">
        <v>1</v>
      </c>
      <c r="K125" s="26">
        <v>0</v>
      </c>
      <c r="L125" s="33">
        <v>1</v>
      </c>
      <c r="M125" s="33">
        <v>1</v>
      </c>
      <c r="N125" s="33">
        <v>1</v>
      </c>
      <c r="O125" s="33">
        <v>0</v>
      </c>
    </row>
    <row r="126" spans="1:15" ht="16" x14ac:dyDescent="0.2">
      <c r="A126" s="26" t="s">
        <v>187</v>
      </c>
      <c r="B126" s="26">
        <v>2019</v>
      </c>
      <c r="C126" s="26">
        <v>1</v>
      </c>
      <c r="D126" s="33">
        <v>1</v>
      </c>
      <c r="E126" s="33">
        <v>1</v>
      </c>
      <c r="F126" s="33">
        <v>1</v>
      </c>
      <c r="G126" s="33">
        <v>0</v>
      </c>
      <c r="H126" s="26">
        <v>1</v>
      </c>
      <c r="I126" s="26">
        <v>1</v>
      </c>
      <c r="J126" s="26">
        <v>1</v>
      </c>
      <c r="K126" s="26">
        <v>0</v>
      </c>
      <c r="L126" s="33">
        <v>1</v>
      </c>
      <c r="M126" s="33">
        <v>1</v>
      </c>
      <c r="N126" s="33">
        <v>1</v>
      </c>
      <c r="O126" s="33">
        <v>0</v>
      </c>
    </row>
    <row r="127" spans="1:15" ht="16" x14ac:dyDescent="0.2">
      <c r="A127" s="26" t="s">
        <v>189</v>
      </c>
      <c r="B127" s="26">
        <v>2019</v>
      </c>
      <c r="C127" s="26">
        <v>-1</v>
      </c>
      <c r="D127" s="33">
        <v>1</v>
      </c>
      <c r="E127" s="33">
        <v>1</v>
      </c>
      <c r="F127" s="33">
        <v>1</v>
      </c>
      <c r="G127" s="33">
        <v>1</v>
      </c>
      <c r="H127" s="26">
        <v>1</v>
      </c>
      <c r="I127" s="26">
        <v>1</v>
      </c>
      <c r="J127" s="26">
        <v>1</v>
      </c>
      <c r="K127" s="26">
        <v>1</v>
      </c>
      <c r="L127" s="33">
        <v>1</v>
      </c>
      <c r="M127" s="33">
        <v>1</v>
      </c>
      <c r="N127" s="33">
        <v>1</v>
      </c>
      <c r="O127" s="33">
        <v>1</v>
      </c>
    </row>
    <row r="128" spans="1:15" ht="16" x14ac:dyDescent="0.2">
      <c r="A128" s="26" t="s">
        <v>300</v>
      </c>
      <c r="B128" s="26">
        <v>2019</v>
      </c>
      <c r="C128" s="26">
        <v>1</v>
      </c>
      <c r="D128" s="33">
        <v>1</v>
      </c>
      <c r="E128" s="33">
        <v>1</v>
      </c>
      <c r="F128" s="33">
        <v>1</v>
      </c>
      <c r="G128" s="33">
        <v>0</v>
      </c>
      <c r="H128" s="26">
        <v>1</v>
      </c>
      <c r="I128" s="26">
        <v>1</v>
      </c>
      <c r="J128" s="26">
        <v>1</v>
      </c>
      <c r="K128" s="26">
        <v>0</v>
      </c>
      <c r="L128" s="33">
        <v>1</v>
      </c>
      <c r="M128" s="33">
        <v>1</v>
      </c>
      <c r="N128" s="33">
        <v>1</v>
      </c>
      <c r="O128" s="33">
        <v>0</v>
      </c>
    </row>
    <row r="129" spans="1:15" ht="16" x14ac:dyDescent="0.2">
      <c r="A129" s="26" t="s">
        <v>26</v>
      </c>
      <c r="B129" s="26">
        <v>2019</v>
      </c>
      <c r="C129" s="26">
        <v>1</v>
      </c>
      <c r="D129" s="33">
        <v>1</v>
      </c>
      <c r="E129" s="33">
        <v>1</v>
      </c>
      <c r="F129" s="33">
        <v>1</v>
      </c>
      <c r="G129" s="33">
        <v>0</v>
      </c>
      <c r="H129" s="26">
        <v>1</v>
      </c>
      <c r="I129" s="26">
        <v>1</v>
      </c>
      <c r="J129" s="26">
        <v>1</v>
      </c>
      <c r="K129" s="26">
        <v>0</v>
      </c>
      <c r="L129" s="33">
        <v>1</v>
      </c>
      <c r="M129" s="33">
        <v>1</v>
      </c>
      <c r="N129" s="33">
        <v>1</v>
      </c>
      <c r="O129" s="33">
        <v>0</v>
      </c>
    </row>
    <row r="130" spans="1:15" ht="16" x14ac:dyDescent="0.2">
      <c r="A130" s="26" t="s">
        <v>301</v>
      </c>
      <c r="B130" s="26">
        <v>2019</v>
      </c>
      <c r="C130" s="26">
        <v>0</v>
      </c>
      <c r="D130" s="33">
        <v>1</v>
      </c>
      <c r="E130" s="33">
        <v>1</v>
      </c>
      <c r="F130" s="33">
        <v>1</v>
      </c>
      <c r="G130" s="33">
        <v>0</v>
      </c>
      <c r="H130" s="26">
        <v>0</v>
      </c>
      <c r="I130" s="26">
        <v>1</v>
      </c>
      <c r="J130" s="26">
        <v>1</v>
      </c>
      <c r="K130" s="26">
        <v>0</v>
      </c>
      <c r="L130" s="24">
        <v>1</v>
      </c>
      <c r="M130" s="33">
        <v>1</v>
      </c>
      <c r="N130" s="33">
        <v>1</v>
      </c>
      <c r="O130" s="33">
        <v>0</v>
      </c>
    </row>
    <row r="131" spans="1:15" ht="16" x14ac:dyDescent="0.2">
      <c r="A131" s="26" t="s">
        <v>302</v>
      </c>
      <c r="B131" s="26">
        <v>2019</v>
      </c>
      <c r="C131" s="26">
        <v>1</v>
      </c>
      <c r="D131" s="33">
        <v>1</v>
      </c>
      <c r="E131" s="33">
        <v>1</v>
      </c>
      <c r="F131" s="33">
        <v>1</v>
      </c>
      <c r="G131" s="33">
        <v>0</v>
      </c>
      <c r="H131" s="26">
        <v>1</v>
      </c>
      <c r="I131" s="26">
        <v>1</v>
      </c>
      <c r="J131" s="26">
        <v>1</v>
      </c>
      <c r="K131" s="26">
        <v>0</v>
      </c>
      <c r="L131" s="33">
        <v>1</v>
      </c>
      <c r="M131" s="33">
        <v>1</v>
      </c>
      <c r="N131" s="33">
        <v>1</v>
      </c>
      <c r="O131" s="33">
        <v>0</v>
      </c>
    </row>
    <row r="132" spans="1:15" ht="16" x14ac:dyDescent="0.2">
      <c r="A132" s="26" t="s">
        <v>195</v>
      </c>
      <c r="B132" s="26">
        <v>2019</v>
      </c>
      <c r="C132" s="26">
        <v>1</v>
      </c>
      <c r="D132" s="33">
        <v>1</v>
      </c>
      <c r="E132" s="33">
        <v>1</v>
      </c>
      <c r="F132" s="33">
        <v>1</v>
      </c>
      <c r="G132" s="33">
        <v>0</v>
      </c>
      <c r="H132" s="26">
        <v>0</v>
      </c>
      <c r="I132" s="26">
        <v>1</v>
      </c>
      <c r="J132" s="26">
        <v>1</v>
      </c>
      <c r="K132" s="26">
        <v>0</v>
      </c>
      <c r="L132" s="24">
        <v>0</v>
      </c>
      <c r="M132" s="33">
        <v>1</v>
      </c>
      <c r="N132" s="33">
        <v>1</v>
      </c>
      <c r="O132" s="33">
        <v>0</v>
      </c>
    </row>
    <row r="133" spans="1:15" ht="16" x14ac:dyDescent="0.2">
      <c r="A133" s="26" t="s">
        <v>303</v>
      </c>
      <c r="B133" s="26">
        <v>2019</v>
      </c>
      <c r="C133" s="26">
        <v>0</v>
      </c>
      <c r="D133" s="33">
        <v>1</v>
      </c>
      <c r="E133" s="33">
        <v>1</v>
      </c>
      <c r="F133" s="33">
        <v>1</v>
      </c>
      <c r="G133" s="33">
        <v>0</v>
      </c>
      <c r="H133" s="26">
        <v>0</v>
      </c>
      <c r="I133" s="26">
        <v>1</v>
      </c>
      <c r="J133" s="26">
        <v>0</v>
      </c>
      <c r="K133" s="26">
        <v>0</v>
      </c>
      <c r="L133" s="24">
        <v>0</v>
      </c>
      <c r="M133" s="33">
        <v>1</v>
      </c>
      <c r="N133" s="24">
        <v>0</v>
      </c>
      <c r="O133" s="33">
        <v>0</v>
      </c>
    </row>
    <row r="134" spans="1:15" ht="16" x14ac:dyDescent="0.2">
      <c r="A134" s="26" t="s">
        <v>304</v>
      </c>
      <c r="B134" s="26">
        <v>2019</v>
      </c>
      <c r="C134" s="26">
        <v>-1</v>
      </c>
      <c r="D134" s="33">
        <v>1</v>
      </c>
      <c r="E134" s="33">
        <v>1</v>
      </c>
      <c r="F134" s="33">
        <v>1</v>
      </c>
      <c r="G134" s="33">
        <v>0</v>
      </c>
      <c r="H134" s="26">
        <v>1</v>
      </c>
      <c r="I134" s="26">
        <v>0</v>
      </c>
      <c r="J134" s="26">
        <v>1</v>
      </c>
      <c r="K134" s="26">
        <v>0</v>
      </c>
      <c r="L134" s="33">
        <v>1</v>
      </c>
      <c r="M134" s="24">
        <v>1</v>
      </c>
      <c r="N134" s="33">
        <v>1</v>
      </c>
      <c r="O134" s="33">
        <v>0</v>
      </c>
    </row>
    <row r="135" spans="1:15" ht="16" x14ac:dyDescent="0.2">
      <c r="A135" s="26" t="s">
        <v>198</v>
      </c>
      <c r="B135" s="26">
        <v>2019</v>
      </c>
      <c r="C135" s="26">
        <v>-1</v>
      </c>
      <c r="D135" s="33">
        <v>1</v>
      </c>
      <c r="E135" s="33">
        <v>1</v>
      </c>
      <c r="F135" s="33">
        <v>1</v>
      </c>
      <c r="G135" s="33">
        <v>1</v>
      </c>
      <c r="H135" s="26">
        <v>1</v>
      </c>
      <c r="I135" s="26">
        <v>0</v>
      </c>
      <c r="J135" s="26">
        <v>1</v>
      </c>
      <c r="K135" s="26">
        <v>1</v>
      </c>
      <c r="L135" s="33">
        <v>1</v>
      </c>
      <c r="M135" s="33">
        <v>1</v>
      </c>
      <c r="N135" s="33">
        <v>1</v>
      </c>
      <c r="O135" s="33">
        <v>1</v>
      </c>
    </row>
    <row r="136" spans="1:15" ht="16" x14ac:dyDescent="0.2">
      <c r="A136" s="26" t="s">
        <v>200</v>
      </c>
      <c r="B136" s="26">
        <v>2019</v>
      </c>
      <c r="C136" s="26">
        <v>1</v>
      </c>
      <c r="D136" s="33">
        <v>1</v>
      </c>
      <c r="E136" s="33">
        <v>1</v>
      </c>
      <c r="F136" s="33">
        <v>1</v>
      </c>
      <c r="G136" s="33">
        <v>0</v>
      </c>
      <c r="H136" s="26">
        <v>0</v>
      </c>
      <c r="I136" s="26">
        <v>1</v>
      </c>
      <c r="J136" s="26">
        <v>0</v>
      </c>
      <c r="K136" s="26">
        <v>0</v>
      </c>
      <c r="L136" s="24">
        <v>0</v>
      </c>
      <c r="M136" s="33">
        <v>1</v>
      </c>
      <c r="N136" s="24">
        <v>0</v>
      </c>
      <c r="O136" s="33">
        <v>0</v>
      </c>
    </row>
    <row r="137" spans="1:15" ht="16" x14ac:dyDescent="0.2">
      <c r="A137" s="26" t="s">
        <v>305</v>
      </c>
      <c r="B137" s="26">
        <v>2019</v>
      </c>
      <c r="C137" s="26">
        <v>0</v>
      </c>
      <c r="D137" s="33">
        <v>1</v>
      </c>
      <c r="E137" s="33">
        <v>1</v>
      </c>
      <c r="F137" s="33">
        <v>1</v>
      </c>
      <c r="G137" s="33">
        <v>0</v>
      </c>
      <c r="H137" s="26">
        <v>0</v>
      </c>
      <c r="I137" s="26">
        <v>1</v>
      </c>
      <c r="J137" s="26">
        <v>0</v>
      </c>
      <c r="K137" s="26">
        <v>0</v>
      </c>
      <c r="L137" s="24">
        <v>0</v>
      </c>
      <c r="M137" s="33">
        <v>1</v>
      </c>
      <c r="N137" s="24">
        <v>0</v>
      </c>
      <c r="O137" s="33">
        <v>0</v>
      </c>
    </row>
    <row r="138" spans="1:15" ht="16" x14ac:dyDescent="0.2">
      <c r="A138" s="26" t="s">
        <v>306</v>
      </c>
      <c r="B138" s="26">
        <v>2019</v>
      </c>
      <c r="C138" s="26">
        <v>0</v>
      </c>
      <c r="D138" s="33">
        <v>0</v>
      </c>
      <c r="E138" s="33">
        <v>1</v>
      </c>
      <c r="F138" s="33">
        <v>1</v>
      </c>
      <c r="G138" s="33">
        <v>0</v>
      </c>
      <c r="H138" s="26">
        <v>0</v>
      </c>
      <c r="I138" s="26">
        <v>1</v>
      </c>
      <c r="J138" s="26">
        <v>0</v>
      </c>
      <c r="K138" s="26">
        <v>0</v>
      </c>
      <c r="L138" s="33">
        <v>0</v>
      </c>
      <c r="M138" s="33">
        <v>1</v>
      </c>
      <c r="N138" s="24">
        <v>0</v>
      </c>
      <c r="O138" s="33">
        <v>0</v>
      </c>
    </row>
    <row r="139" spans="1:15" ht="16" x14ac:dyDescent="0.2">
      <c r="A139" s="26" t="s">
        <v>307</v>
      </c>
      <c r="B139" s="26">
        <v>2019</v>
      </c>
      <c r="C139" s="26">
        <v>-1</v>
      </c>
      <c r="D139" s="33">
        <v>1</v>
      </c>
      <c r="E139" s="33">
        <v>1</v>
      </c>
      <c r="F139" s="33">
        <v>1</v>
      </c>
      <c r="G139" s="33">
        <v>1</v>
      </c>
      <c r="H139" s="26">
        <v>0</v>
      </c>
      <c r="I139" s="26">
        <v>1</v>
      </c>
      <c r="J139" s="26">
        <v>0</v>
      </c>
      <c r="K139" s="26">
        <v>0</v>
      </c>
      <c r="L139" s="24">
        <v>0</v>
      </c>
      <c r="M139" s="33">
        <v>1</v>
      </c>
      <c r="N139" s="24">
        <v>0</v>
      </c>
      <c r="O139" s="24">
        <v>0</v>
      </c>
    </row>
    <row r="140" spans="1:15" ht="16" x14ac:dyDescent="0.2">
      <c r="A140" s="26" t="s">
        <v>308</v>
      </c>
      <c r="B140" s="26">
        <v>2019</v>
      </c>
      <c r="C140" s="26">
        <v>0</v>
      </c>
      <c r="D140" s="33">
        <v>1</v>
      </c>
      <c r="E140" s="33">
        <v>1</v>
      </c>
      <c r="F140" s="33">
        <v>1</v>
      </c>
      <c r="G140" s="33">
        <v>0</v>
      </c>
      <c r="H140" s="26">
        <v>0</v>
      </c>
      <c r="I140" s="26">
        <v>0</v>
      </c>
      <c r="J140" s="26">
        <v>0</v>
      </c>
      <c r="K140" s="26">
        <v>0</v>
      </c>
      <c r="L140" s="24">
        <v>1</v>
      </c>
      <c r="M140" s="24">
        <v>1</v>
      </c>
      <c r="N140" s="24">
        <v>0</v>
      </c>
      <c r="O140" s="33">
        <v>0</v>
      </c>
    </row>
    <row r="141" spans="1:15" ht="16" x14ac:dyDescent="0.2">
      <c r="A141" s="26" t="s">
        <v>309</v>
      </c>
      <c r="B141" s="26">
        <v>2019</v>
      </c>
      <c r="C141" s="26">
        <v>0</v>
      </c>
      <c r="D141" s="33">
        <v>0</v>
      </c>
      <c r="E141" s="33">
        <v>1</v>
      </c>
      <c r="F141" s="33">
        <v>1</v>
      </c>
      <c r="G141" s="33">
        <v>0</v>
      </c>
      <c r="H141" s="26">
        <v>1</v>
      </c>
      <c r="I141" s="26">
        <v>1</v>
      </c>
      <c r="J141" s="26">
        <v>0</v>
      </c>
      <c r="K141" s="26">
        <v>0</v>
      </c>
      <c r="L141" s="24">
        <v>0</v>
      </c>
      <c r="M141" s="33">
        <v>1</v>
      </c>
      <c r="N141" s="24">
        <v>0</v>
      </c>
      <c r="O141" s="33">
        <v>0</v>
      </c>
    </row>
    <row r="142" spans="1:15" ht="16" x14ac:dyDescent="0.2">
      <c r="A142" s="26" t="s">
        <v>310</v>
      </c>
      <c r="B142" s="26">
        <v>2019</v>
      </c>
      <c r="C142" s="26">
        <v>-1</v>
      </c>
      <c r="D142" s="33">
        <v>1</v>
      </c>
      <c r="E142" s="33">
        <v>1</v>
      </c>
      <c r="F142" s="33">
        <v>1</v>
      </c>
      <c r="G142" s="33">
        <v>1</v>
      </c>
      <c r="H142" s="26">
        <v>0</v>
      </c>
      <c r="I142" s="26">
        <v>1</v>
      </c>
      <c r="J142" s="26">
        <v>0</v>
      </c>
      <c r="K142" s="26">
        <v>0</v>
      </c>
      <c r="L142" s="24">
        <v>0</v>
      </c>
      <c r="M142" s="33">
        <v>1</v>
      </c>
      <c r="N142" s="24">
        <v>0</v>
      </c>
      <c r="O142" s="24">
        <v>0</v>
      </c>
    </row>
    <row r="143" spans="1:15" ht="16" x14ac:dyDescent="0.2">
      <c r="A143" s="26" t="s">
        <v>311</v>
      </c>
      <c r="B143" s="26">
        <v>2019</v>
      </c>
      <c r="C143" s="26">
        <v>-1</v>
      </c>
      <c r="D143" s="33">
        <v>1</v>
      </c>
      <c r="E143" s="33">
        <v>1</v>
      </c>
      <c r="F143" s="33">
        <v>1</v>
      </c>
      <c r="G143" s="33">
        <v>1</v>
      </c>
      <c r="H143" s="26">
        <v>1</v>
      </c>
      <c r="I143" s="26">
        <v>1</v>
      </c>
      <c r="J143" s="26">
        <v>1</v>
      </c>
      <c r="K143" s="26">
        <v>0</v>
      </c>
      <c r="L143" s="33">
        <v>1</v>
      </c>
      <c r="M143" s="33">
        <v>1</v>
      </c>
      <c r="N143" s="33">
        <v>1</v>
      </c>
      <c r="O143" s="24">
        <v>0</v>
      </c>
    </row>
    <row r="144" spans="1:15" ht="16" x14ac:dyDescent="0.2">
      <c r="A144" s="24"/>
      <c r="B144" s="24"/>
      <c r="C144" s="24"/>
      <c r="D144" s="34"/>
      <c r="E144" s="34"/>
      <c r="F144" s="34"/>
      <c r="G144" s="34"/>
      <c r="H144" s="26"/>
      <c r="I144" s="26"/>
      <c r="J144" s="26"/>
      <c r="K144" s="26"/>
      <c r="L144" s="24"/>
      <c r="M144" s="24"/>
      <c r="N144" s="24"/>
      <c r="O144" s="24"/>
    </row>
    <row r="145" spans="1:15" ht="16" x14ac:dyDescent="0.2">
      <c r="A145" s="24"/>
      <c r="B145" s="24"/>
      <c r="C145" s="24"/>
      <c r="D145" s="34"/>
      <c r="E145" s="34"/>
      <c r="F145" s="34"/>
      <c r="G145" s="34"/>
      <c r="H145" s="27"/>
      <c r="I145" s="27"/>
      <c r="J145" s="27"/>
      <c r="K145" s="27"/>
      <c r="L145" s="28"/>
      <c r="M145" s="28"/>
      <c r="N145" s="28"/>
      <c r="O145" s="2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B071-C9DD-E24F-A926-FDE379ECC69C}">
  <dimension ref="A1:S141"/>
  <sheetViews>
    <sheetView tabSelected="1" topLeftCell="T1" workbookViewId="0">
      <selection activeCell="AG8" sqref="AG8:AG13"/>
    </sheetView>
  </sheetViews>
  <sheetFormatPr baseColWidth="10" defaultRowHeight="14" x14ac:dyDescent="0.15"/>
  <cols>
    <col min="1" max="1" width="18.83203125" style="58" bestFit="1" customWidth="1"/>
    <col min="2" max="2" width="10.1640625" style="64" bestFit="1" customWidth="1"/>
    <col min="3" max="17" width="10.83203125" style="58"/>
    <col min="18" max="18" width="14" style="58" bestFit="1" customWidth="1"/>
    <col min="19" max="19" width="15.5" style="58" bestFit="1" customWidth="1"/>
    <col min="20" max="32" width="10.83203125" style="58"/>
    <col min="33" max="33" width="15.33203125" style="58" customWidth="1"/>
    <col min="34" max="16384" width="10.83203125" style="58"/>
  </cols>
  <sheetData>
    <row r="1" spans="1:19" x14ac:dyDescent="0.15">
      <c r="A1" s="42" t="s">
        <v>0</v>
      </c>
      <c r="B1" s="62" t="s">
        <v>324</v>
      </c>
      <c r="C1" s="42" t="s">
        <v>209</v>
      </c>
      <c r="D1" s="43" t="s">
        <v>326</v>
      </c>
      <c r="E1" s="44" t="s">
        <v>327</v>
      </c>
      <c r="F1" s="45" t="s">
        <v>328</v>
      </c>
      <c r="G1" s="46" t="s">
        <v>329</v>
      </c>
      <c r="H1" s="47" t="s">
        <v>330</v>
      </c>
      <c r="I1" s="48" t="s">
        <v>331</v>
      </c>
      <c r="J1" s="49" t="s">
        <v>332</v>
      </c>
      <c r="K1" s="50" t="s">
        <v>333</v>
      </c>
      <c r="L1" s="51" t="s">
        <v>334</v>
      </c>
      <c r="M1" s="37" t="s">
        <v>336</v>
      </c>
      <c r="N1" s="37" t="s">
        <v>338</v>
      </c>
      <c r="O1" s="37" t="s">
        <v>337</v>
      </c>
      <c r="P1" s="37" t="s">
        <v>339</v>
      </c>
    </row>
    <row r="2" spans="1:19" x14ac:dyDescent="0.15">
      <c r="A2" s="35" t="s">
        <v>2</v>
      </c>
      <c r="B2" s="52">
        <v>43583</v>
      </c>
      <c r="C2" s="35">
        <v>2019</v>
      </c>
      <c r="D2" s="35">
        <v>1</v>
      </c>
      <c r="E2" s="53">
        <v>1</v>
      </c>
      <c r="F2" s="53">
        <v>1</v>
      </c>
      <c r="G2" s="53">
        <v>0</v>
      </c>
      <c r="H2" s="53">
        <v>0</v>
      </c>
      <c r="I2" s="35">
        <v>0</v>
      </c>
      <c r="J2" s="35">
        <v>1</v>
      </c>
      <c r="K2" s="35">
        <v>0</v>
      </c>
      <c r="L2" s="35">
        <v>0</v>
      </c>
      <c r="M2" s="24">
        <v>1</v>
      </c>
      <c r="N2" s="53">
        <v>1</v>
      </c>
      <c r="O2" s="53">
        <v>0</v>
      </c>
      <c r="P2" s="53">
        <v>0</v>
      </c>
    </row>
    <row r="3" spans="1:19" x14ac:dyDescent="0.15">
      <c r="A3" s="35" t="s">
        <v>250</v>
      </c>
      <c r="B3" s="52">
        <v>43566</v>
      </c>
      <c r="C3" s="35">
        <v>2019</v>
      </c>
      <c r="D3" s="35">
        <v>0</v>
      </c>
      <c r="E3" s="53">
        <v>1</v>
      </c>
      <c r="F3" s="53">
        <v>0</v>
      </c>
      <c r="G3" s="53">
        <v>0</v>
      </c>
      <c r="H3" s="53">
        <v>0</v>
      </c>
      <c r="I3" s="35">
        <v>1</v>
      </c>
      <c r="J3" s="35">
        <v>1</v>
      </c>
      <c r="K3" s="35">
        <v>0</v>
      </c>
      <c r="L3" s="35">
        <v>0</v>
      </c>
      <c r="M3" s="53">
        <v>1</v>
      </c>
      <c r="N3" s="24">
        <v>1</v>
      </c>
      <c r="O3" s="53">
        <v>0</v>
      </c>
      <c r="P3" s="53">
        <v>0</v>
      </c>
    </row>
    <row r="4" spans="1:19" x14ac:dyDescent="0.15">
      <c r="A4" s="35" t="s">
        <v>251</v>
      </c>
      <c r="B4" s="52">
        <v>43486</v>
      </c>
      <c r="C4" s="35">
        <v>2019</v>
      </c>
      <c r="D4" s="35">
        <v>-1</v>
      </c>
      <c r="E4" s="53">
        <v>1</v>
      </c>
      <c r="F4" s="53">
        <v>0</v>
      </c>
      <c r="G4" s="53">
        <v>1</v>
      </c>
      <c r="H4" s="53">
        <v>1</v>
      </c>
      <c r="I4" s="35">
        <v>0</v>
      </c>
      <c r="J4" s="35">
        <v>1</v>
      </c>
      <c r="K4" s="35">
        <v>1</v>
      </c>
      <c r="L4" s="35">
        <v>0</v>
      </c>
      <c r="M4" s="24">
        <v>1</v>
      </c>
      <c r="N4" s="24">
        <v>1</v>
      </c>
      <c r="O4" s="53">
        <v>1</v>
      </c>
      <c r="P4" s="24">
        <v>1</v>
      </c>
      <c r="R4" s="59" t="s">
        <v>351</v>
      </c>
      <c r="S4" s="58" t="s">
        <v>353</v>
      </c>
    </row>
    <row r="5" spans="1:19" x14ac:dyDescent="0.15">
      <c r="A5" s="35" t="s">
        <v>252</v>
      </c>
      <c r="B5" s="52">
        <v>43476</v>
      </c>
      <c r="C5" s="35">
        <v>2019</v>
      </c>
      <c r="D5" s="35">
        <v>0</v>
      </c>
      <c r="E5" s="53">
        <v>1</v>
      </c>
      <c r="F5" s="53">
        <v>1</v>
      </c>
      <c r="G5" s="53">
        <v>0</v>
      </c>
      <c r="H5" s="53">
        <v>0</v>
      </c>
      <c r="I5" s="35">
        <v>1</v>
      </c>
      <c r="J5" s="35">
        <v>0</v>
      </c>
      <c r="K5" s="35">
        <v>0</v>
      </c>
      <c r="L5" s="35">
        <v>1</v>
      </c>
      <c r="M5" s="53">
        <v>1</v>
      </c>
      <c r="N5" s="24">
        <v>1</v>
      </c>
      <c r="O5" s="53">
        <v>0</v>
      </c>
      <c r="P5" s="24">
        <v>0</v>
      </c>
      <c r="R5" s="65">
        <v>43476</v>
      </c>
      <c r="S5" s="60">
        <v>2</v>
      </c>
    </row>
    <row r="6" spans="1:19" x14ac:dyDescent="0.15">
      <c r="A6" s="35" t="s">
        <v>253</v>
      </c>
      <c r="B6" s="52">
        <v>43484</v>
      </c>
      <c r="C6" s="35">
        <v>2019</v>
      </c>
      <c r="D6" s="35">
        <v>0</v>
      </c>
      <c r="E6" s="53">
        <v>0</v>
      </c>
      <c r="F6" s="53">
        <v>1</v>
      </c>
      <c r="G6" s="53">
        <v>0</v>
      </c>
      <c r="H6" s="53">
        <v>0</v>
      </c>
      <c r="I6" s="35">
        <v>0</v>
      </c>
      <c r="J6" s="35">
        <v>1</v>
      </c>
      <c r="K6" s="35">
        <v>0</v>
      </c>
      <c r="L6" s="35">
        <v>0</v>
      </c>
      <c r="M6" s="53">
        <v>0</v>
      </c>
      <c r="N6" s="53">
        <v>1</v>
      </c>
      <c r="O6" s="53">
        <v>0</v>
      </c>
      <c r="P6" s="53">
        <v>0</v>
      </c>
      <c r="R6" s="65">
        <v>43477</v>
      </c>
      <c r="S6" s="60">
        <v>3</v>
      </c>
    </row>
    <row r="7" spans="1:19" x14ac:dyDescent="0.15">
      <c r="A7" s="35" t="s">
        <v>6</v>
      </c>
      <c r="B7" s="52">
        <v>43555</v>
      </c>
      <c r="C7" s="35">
        <v>2019</v>
      </c>
      <c r="D7" s="35">
        <v>1</v>
      </c>
      <c r="E7" s="53">
        <v>1</v>
      </c>
      <c r="F7" s="53">
        <v>1</v>
      </c>
      <c r="G7" s="53">
        <v>0</v>
      </c>
      <c r="H7" s="53">
        <v>0</v>
      </c>
      <c r="I7" s="35">
        <v>1</v>
      </c>
      <c r="J7" s="35">
        <v>1</v>
      </c>
      <c r="K7" s="35">
        <v>0</v>
      </c>
      <c r="L7" s="35">
        <v>0</v>
      </c>
      <c r="M7" s="53">
        <v>1</v>
      </c>
      <c r="N7" s="53">
        <v>1</v>
      </c>
      <c r="O7" s="53">
        <v>0</v>
      </c>
      <c r="P7" s="53">
        <v>0</v>
      </c>
      <c r="R7" s="65">
        <v>43479</v>
      </c>
      <c r="S7" s="60">
        <v>2</v>
      </c>
    </row>
    <row r="8" spans="1:19" x14ac:dyDescent="0.15">
      <c r="A8" s="35" t="s">
        <v>254</v>
      </c>
      <c r="B8" s="52">
        <v>43533</v>
      </c>
      <c r="C8" s="35">
        <v>2019</v>
      </c>
      <c r="D8" s="35">
        <v>0</v>
      </c>
      <c r="E8" s="53">
        <v>1</v>
      </c>
      <c r="F8" s="53">
        <v>1</v>
      </c>
      <c r="G8" s="53">
        <v>0</v>
      </c>
      <c r="H8" s="53">
        <v>0</v>
      </c>
      <c r="I8" s="35">
        <v>1</v>
      </c>
      <c r="J8" s="35">
        <v>1</v>
      </c>
      <c r="K8" s="35">
        <v>0</v>
      </c>
      <c r="L8" s="35">
        <v>0</v>
      </c>
      <c r="M8" s="53">
        <v>1</v>
      </c>
      <c r="N8" s="53">
        <v>1</v>
      </c>
      <c r="O8" s="53">
        <v>0</v>
      </c>
      <c r="P8" s="53">
        <v>0</v>
      </c>
      <c r="R8" s="65">
        <v>43483</v>
      </c>
      <c r="S8" s="60">
        <v>2</v>
      </c>
    </row>
    <row r="9" spans="1:19" x14ac:dyDescent="0.15">
      <c r="A9" s="35" t="s">
        <v>32</v>
      </c>
      <c r="B9" s="52">
        <v>43568</v>
      </c>
      <c r="C9" s="35">
        <v>2019</v>
      </c>
      <c r="D9" s="35">
        <v>0</v>
      </c>
      <c r="E9" s="53">
        <v>1</v>
      </c>
      <c r="F9" s="53">
        <v>0</v>
      </c>
      <c r="G9" s="53">
        <v>0</v>
      </c>
      <c r="H9" s="53">
        <v>0</v>
      </c>
      <c r="I9" s="35">
        <v>1</v>
      </c>
      <c r="J9" s="35">
        <v>0</v>
      </c>
      <c r="K9" s="35">
        <v>0</v>
      </c>
      <c r="L9" s="35">
        <v>0</v>
      </c>
      <c r="M9" s="53">
        <v>1</v>
      </c>
      <c r="N9" s="53">
        <v>0</v>
      </c>
      <c r="O9" s="53">
        <v>0</v>
      </c>
      <c r="P9" s="53">
        <v>0</v>
      </c>
      <c r="R9" s="65">
        <v>43481</v>
      </c>
      <c r="S9" s="60">
        <v>1</v>
      </c>
    </row>
    <row r="10" spans="1:19" x14ac:dyDescent="0.15">
      <c r="A10" s="35" t="s">
        <v>8</v>
      </c>
      <c r="B10" s="52">
        <v>43533</v>
      </c>
      <c r="C10" s="35">
        <v>2019</v>
      </c>
      <c r="D10" s="35">
        <v>0</v>
      </c>
      <c r="E10" s="53">
        <v>0</v>
      </c>
      <c r="F10" s="53">
        <v>1</v>
      </c>
      <c r="G10" s="53">
        <v>0</v>
      </c>
      <c r="H10" s="53">
        <v>0</v>
      </c>
      <c r="I10" s="35">
        <v>0</v>
      </c>
      <c r="J10" s="35">
        <v>1</v>
      </c>
      <c r="K10" s="35">
        <v>0</v>
      </c>
      <c r="L10" s="35">
        <v>0</v>
      </c>
      <c r="M10" s="53">
        <v>0</v>
      </c>
      <c r="N10" s="53">
        <v>1</v>
      </c>
      <c r="O10" s="53">
        <v>0</v>
      </c>
      <c r="P10" s="53">
        <v>0</v>
      </c>
      <c r="R10" s="65">
        <v>43484</v>
      </c>
      <c r="S10" s="60">
        <v>1</v>
      </c>
    </row>
    <row r="11" spans="1:19" x14ac:dyDescent="0.15">
      <c r="A11" s="35" t="s">
        <v>36</v>
      </c>
      <c r="B11" s="52">
        <v>43539</v>
      </c>
      <c r="C11" s="35">
        <v>2019</v>
      </c>
      <c r="D11" s="35">
        <v>-1</v>
      </c>
      <c r="E11" s="53">
        <v>1</v>
      </c>
      <c r="F11" s="53">
        <v>1</v>
      </c>
      <c r="G11" s="53">
        <v>1</v>
      </c>
      <c r="H11" s="53">
        <v>0</v>
      </c>
      <c r="I11" s="35">
        <v>1</v>
      </c>
      <c r="J11" s="35">
        <v>1</v>
      </c>
      <c r="K11" s="35">
        <v>1</v>
      </c>
      <c r="L11" s="35">
        <v>0</v>
      </c>
      <c r="M11" s="53">
        <v>1</v>
      </c>
      <c r="N11" s="53">
        <v>1</v>
      </c>
      <c r="O11" s="53">
        <v>1</v>
      </c>
      <c r="P11" s="53">
        <v>0</v>
      </c>
      <c r="R11" s="65">
        <v>43486</v>
      </c>
      <c r="S11" s="60">
        <v>1</v>
      </c>
    </row>
    <row r="12" spans="1:19" x14ac:dyDescent="0.15">
      <c r="A12" s="35" t="s">
        <v>255</v>
      </c>
      <c r="B12" s="52">
        <v>43547</v>
      </c>
      <c r="C12" s="35">
        <v>2019</v>
      </c>
      <c r="D12" s="35">
        <v>-1</v>
      </c>
      <c r="E12" s="53">
        <v>1</v>
      </c>
      <c r="F12" s="53">
        <v>1</v>
      </c>
      <c r="G12" s="53">
        <v>1</v>
      </c>
      <c r="H12" s="53">
        <v>0</v>
      </c>
      <c r="I12" s="35">
        <v>1</v>
      </c>
      <c r="J12" s="35">
        <v>1</v>
      </c>
      <c r="K12" s="35">
        <v>1</v>
      </c>
      <c r="L12" s="35">
        <v>0</v>
      </c>
      <c r="M12" s="53">
        <v>1</v>
      </c>
      <c r="N12" s="53">
        <v>1</v>
      </c>
      <c r="O12" s="53">
        <v>1</v>
      </c>
      <c r="P12" s="53">
        <v>0</v>
      </c>
      <c r="R12" s="65">
        <v>43487</v>
      </c>
      <c r="S12" s="60">
        <v>2</v>
      </c>
    </row>
    <row r="13" spans="1:19" x14ac:dyDescent="0.15">
      <c r="A13" s="35" t="s">
        <v>256</v>
      </c>
      <c r="B13" s="52">
        <v>43532</v>
      </c>
      <c r="C13" s="35">
        <v>2019</v>
      </c>
      <c r="D13" s="35">
        <v>0</v>
      </c>
      <c r="E13" s="53">
        <v>0</v>
      </c>
      <c r="F13" s="53">
        <v>1</v>
      </c>
      <c r="G13" s="53">
        <v>0</v>
      </c>
      <c r="H13" s="53">
        <v>0</v>
      </c>
      <c r="I13" s="35">
        <v>0</v>
      </c>
      <c r="J13" s="35">
        <v>1</v>
      </c>
      <c r="K13" s="35">
        <v>0</v>
      </c>
      <c r="L13" s="35">
        <v>0</v>
      </c>
      <c r="M13" s="53">
        <v>0</v>
      </c>
      <c r="N13" s="53">
        <v>1</v>
      </c>
      <c r="O13" s="53">
        <v>0</v>
      </c>
      <c r="P13" s="53">
        <v>0</v>
      </c>
      <c r="R13" s="65">
        <v>43488</v>
      </c>
      <c r="S13" s="60">
        <v>1</v>
      </c>
    </row>
    <row r="14" spans="1:19" x14ac:dyDescent="0.15">
      <c r="A14" s="35" t="s">
        <v>257</v>
      </c>
      <c r="B14" s="52">
        <v>43543</v>
      </c>
      <c r="C14" s="35">
        <v>2019</v>
      </c>
      <c r="D14" s="35">
        <v>0</v>
      </c>
      <c r="E14" s="53">
        <v>1</v>
      </c>
      <c r="F14" s="53">
        <v>1</v>
      </c>
      <c r="G14" s="53">
        <v>0</v>
      </c>
      <c r="H14" s="53">
        <v>0</v>
      </c>
      <c r="I14" s="35">
        <v>1</v>
      </c>
      <c r="J14" s="35">
        <v>1</v>
      </c>
      <c r="K14" s="35">
        <v>0</v>
      </c>
      <c r="L14" s="35">
        <v>0</v>
      </c>
      <c r="M14" s="53">
        <v>1</v>
      </c>
      <c r="N14" s="53">
        <v>1</v>
      </c>
      <c r="O14" s="53">
        <v>0</v>
      </c>
      <c r="P14" s="53">
        <v>0</v>
      </c>
      <c r="R14" s="65">
        <v>43490</v>
      </c>
      <c r="S14" s="60">
        <v>1</v>
      </c>
    </row>
    <row r="15" spans="1:19" x14ac:dyDescent="0.15">
      <c r="A15" s="35" t="s">
        <v>258</v>
      </c>
      <c r="B15" s="52">
        <v>43562</v>
      </c>
      <c r="C15" s="35">
        <v>2019</v>
      </c>
      <c r="D15" s="35">
        <v>1</v>
      </c>
      <c r="E15" s="53">
        <v>1</v>
      </c>
      <c r="F15" s="53">
        <v>1</v>
      </c>
      <c r="G15" s="53">
        <v>0</v>
      </c>
      <c r="H15" s="53">
        <v>0</v>
      </c>
      <c r="I15" s="35">
        <v>1</v>
      </c>
      <c r="J15" s="35">
        <v>1</v>
      </c>
      <c r="K15" s="35">
        <v>0</v>
      </c>
      <c r="L15" s="35">
        <v>0</v>
      </c>
      <c r="M15" s="53">
        <v>1</v>
      </c>
      <c r="N15" s="53">
        <v>1</v>
      </c>
      <c r="O15" s="53">
        <v>0</v>
      </c>
      <c r="P15" s="53">
        <v>0</v>
      </c>
      <c r="R15" s="65">
        <v>43491</v>
      </c>
      <c r="S15" s="60">
        <v>1</v>
      </c>
    </row>
    <row r="16" spans="1:19" x14ac:dyDescent="0.15">
      <c r="A16" s="35" t="s">
        <v>259</v>
      </c>
      <c r="B16" s="52">
        <v>43532</v>
      </c>
      <c r="C16" s="35">
        <v>2019</v>
      </c>
      <c r="D16" s="35">
        <v>0</v>
      </c>
      <c r="E16" s="53">
        <v>1</v>
      </c>
      <c r="F16" s="53">
        <v>1</v>
      </c>
      <c r="G16" s="53">
        <v>0</v>
      </c>
      <c r="H16" s="53">
        <v>0</v>
      </c>
      <c r="I16" s="35">
        <v>1</v>
      </c>
      <c r="J16" s="35">
        <v>1</v>
      </c>
      <c r="K16" s="35">
        <v>0</v>
      </c>
      <c r="L16" s="35">
        <v>0</v>
      </c>
      <c r="M16" s="53">
        <v>1</v>
      </c>
      <c r="N16" s="53">
        <v>1</v>
      </c>
      <c r="O16" s="53">
        <v>0</v>
      </c>
      <c r="P16" s="53">
        <v>0</v>
      </c>
      <c r="R16" s="65">
        <v>43493</v>
      </c>
      <c r="S16" s="60">
        <v>1</v>
      </c>
    </row>
    <row r="17" spans="1:19" x14ac:dyDescent="0.15">
      <c r="A17" s="35" t="s">
        <v>260</v>
      </c>
      <c r="B17" s="52">
        <v>43537</v>
      </c>
      <c r="C17" s="35">
        <v>2019</v>
      </c>
      <c r="D17" s="35">
        <v>1</v>
      </c>
      <c r="E17" s="53">
        <v>1</v>
      </c>
      <c r="F17" s="53">
        <v>1</v>
      </c>
      <c r="G17" s="53">
        <v>0</v>
      </c>
      <c r="H17" s="53">
        <v>0</v>
      </c>
      <c r="I17" s="35">
        <v>1</v>
      </c>
      <c r="J17" s="35">
        <v>1</v>
      </c>
      <c r="K17" s="35">
        <v>0</v>
      </c>
      <c r="L17" s="35">
        <v>0</v>
      </c>
      <c r="M17" s="53">
        <v>1</v>
      </c>
      <c r="N17" s="53">
        <v>1</v>
      </c>
      <c r="O17" s="53">
        <v>0</v>
      </c>
      <c r="P17" s="53">
        <v>0</v>
      </c>
      <c r="R17" s="65">
        <v>43495</v>
      </c>
      <c r="S17" s="60">
        <v>1</v>
      </c>
    </row>
    <row r="18" spans="1:19" x14ac:dyDescent="0.15">
      <c r="A18" s="35" t="s">
        <v>261</v>
      </c>
      <c r="B18" s="52">
        <v>43569</v>
      </c>
      <c r="C18" s="35">
        <v>2019</v>
      </c>
      <c r="D18" s="35">
        <v>0</v>
      </c>
      <c r="E18" s="53">
        <v>1</v>
      </c>
      <c r="F18" s="53">
        <v>1</v>
      </c>
      <c r="G18" s="53">
        <v>0</v>
      </c>
      <c r="H18" s="53">
        <v>0</v>
      </c>
      <c r="I18" s="35">
        <v>1</v>
      </c>
      <c r="J18" s="35">
        <v>1</v>
      </c>
      <c r="K18" s="35">
        <v>0</v>
      </c>
      <c r="L18" s="35">
        <v>0</v>
      </c>
      <c r="M18" s="53">
        <v>1</v>
      </c>
      <c r="N18" s="53">
        <v>1</v>
      </c>
      <c r="O18" s="53">
        <v>0</v>
      </c>
      <c r="P18" s="53">
        <v>0</v>
      </c>
      <c r="R18" s="65">
        <v>43501</v>
      </c>
      <c r="S18" s="60">
        <v>1</v>
      </c>
    </row>
    <row r="19" spans="1:19" x14ac:dyDescent="0.15">
      <c r="A19" s="35" t="s">
        <v>262</v>
      </c>
      <c r="B19" s="52">
        <v>43568</v>
      </c>
      <c r="C19" s="35">
        <v>2019</v>
      </c>
      <c r="D19" s="35">
        <v>1</v>
      </c>
      <c r="E19" s="53">
        <v>1</v>
      </c>
      <c r="F19" s="53">
        <v>1</v>
      </c>
      <c r="G19" s="53">
        <v>0</v>
      </c>
      <c r="H19" s="53">
        <v>0</v>
      </c>
      <c r="I19" s="35">
        <v>1</v>
      </c>
      <c r="J19" s="35">
        <v>1</v>
      </c>
      <c r="K19" s="35">
        <v>0</v>
      </c>
      <c r="L19" s="35">
        <v>0</v>
      </c>
      <c r="M19" s="53">
        <v>1</v>
      </c>
      <c r="N19" s="53">
        <v>1</v>
      </c>
      <c r="O19" s="53">
        <v>0</v>
      </c>
      <c r="P19" s="53">
        <v>0</v>
      </c>
      <c r="R19" s="65">
        <v>43503</v>
      </c>
      <c r="S19" s="60">
        <v>1</v>
      </c>
    </row>
    <row r="20" spans="1:19" x14ac:dyDescent="0.15">
      <c r="A20" s="35" t="s">
        <v>263</v>
      </c>
      <c r="B20" s="52">
        <v>43562</v>
      </c>
      <c r="C20" s="35">
        <v>2019</v>
      </c>
      <c r="D20" s="35">
        <v>0</v>
      </c>
      <c r="E20" s="53">
        <v>1</v>
      </c>
      <c r="F20" s="53">
        <v>1</v>
      </c>
      <c r="G20" s="53">
        <v>0</v>
      </c>
      <c r="H20" s="53">
        <v>0</v>
      </c>
      <c r="I20" s="35">
        <v>1</v>
      </c>
      <c r="J20" s="35">
        <v>1</v>
      </c>
      <c r="K20" s="35">
        <v>0</v>
      </c>
      <c r="L20" s="35">
        <v>0</v>
      </c>
      <c r="M20" s="53">
        <v>1</v>
      </c>
      <c r="N20" s="53">
        <v>1</v>
      </c>
      <c r="O20" s="53">
        <v>0</v>
      </c>
      <c r="P20" s="53">
        <v>0</v>
      </c>
      <c r="R20" s="65">
        <v>43508</v>
      </c>
      <c r="S20" s="60">
        <v>1</v>
      </c>
    </row>
    <row r="21" spans="1:19" x14ac:dyDescent="0.15">
      <c r="A21" s="35" t="s">
        <v>264</v>
      </c>
      <c r="B21" s="52">
        <v>43509</v>
      </c>
      <c r="C21" s="35">
        <v>2019</v>
      </c>
      <c r="D21" s="35">
        <v>0</v>
      </c>
      <c r="E21" s="53">
        <v>0</v>
      </c>
      <c r="F21" s="53">
        <v>1</v>
      </c>
      <c r="G21" s="53">
        <v>0</v>
      </c>
      <c r="H21" s="53">
        <v>0</v>
      </c>
      <c r="I21" s="35">
        <v>0</v>
      </c>
      <c r="J21" s="35">
        <v>1</v>
      </c>
      <c r="K21" s="35">
        <v>0</v>
      </c>
      <c r="L21" s="35">
        <v>0</v>
      </c>
      <c r="M21" s="53">
        <v>0</v>
      </c>
      <c r="N21" s="53">
        <v>1</v>
      </c>
      <c r="O21" s="53">
        <v>0</v>
      </c>
      <c r="P21" s="53">
        <v>0</v>
      </c>
      <c r="R21" s="65">
        <v>43509</v>
      </c>
      <c r="S21" s="60">
        <v>3</v>
      </c>
    </row>
    <row r="22" spans="1:19" x14ac:dyDescent="0.15">
      <c r="A22" s="35" t="s">
        <v>49</v>
      </c>
      <c r="B22" s="52">
        <v>43574</v>
      </c>
      <c r="C22" s="35">
        <v>2019</v>
      </c>
      <c r="D22" s="35">
        <v>1</v>
      </c>
      <c r="E22" s="53">
        <v>1</v>
      </c>
      <c r="F22" s="53">
        <v>1</v>
      </c>
      <c r="G22" s="53">
        <v>0</v>
      </c>
      <c r="H22" s="53">
        <v>0</v>
      </c>
      <c r="I22" s="35">
        <v>1</v>
      </c>
      <c r="J22" s="35">
        <v>1</v>
      </c>
      <c r="K22" s="35">
        <v>1</v>
      </c>
      <c r="L22" s="35">
        <v>0</v>
      </c>
      <c r="M22" s="53">
        <v>1</v>
      </c>
      <c r="N22" s="53">
        <v>1</v>
      </c>
      <c r="O22" s="24">
        <v>0</v>
      </c>
      <c r="P22" s="53">
        <v>0</v>
      </c>
      <c r="R22" s="65">
        <v>43515</v>
      </c>
      <c r="S22" s="60">
        <v>2</v>
      </c>
    </row>
    <row r="23" spans="1:19" x14ac:dyDescent="0.15">
      <c r="A23" s="35" t="s">
        <v>265</v>
      </c>
      <c r="B23" s="52">
        <v>43534</v>
      </c>
      <c r="C23" s="35">
        <v>2019</v>
      </c>
      <c r="D23" s="35">
        <v>0</v>
      </c>
      <c r="E23" s="53">
        <v>1</v>
      </c>
      <c r="F23" s="53">
        <v>1</v>
      </c>
      <c r="G23" s="53">
        <v>0</v>
      </c>
      <c r="H23" s="53">
        <v>0</v>
      </c>
      <c r="I23" s="35">
        <v>0</v>
      </c>
      <c r="J23" s="35">
        <v>1</v>
      </c>
      <c r="K23" s="35">
        <v>1</v>
      </c>
      <c r="L23" s="35">
        <v>0</v>
      </c>
      <c r="M23" s="24">
        <v>0</v>
      </c>
      <c r="N23" s="53">
        <v>1</v>
      </c>
      <c r="O23" s="24">
        <v>0</v>
      </c>
      <c r="P23" s="53">
        <v>0</v>
      </c>
      <c r="R23" s="65">
        <v>43532</v>
      </c>
      <c r="S23" s="60">
        <v>2</v>
      </c>
    </row>
    <row r="24" spans="1:19" x14ac:dyDescent="0.15">
      <c r="A24" s="35" t="s">
        <v>266</v>
      </c>
      <c r="B24" s="52">
        <v>43536</v>
      </c>
      <c r="C24" s="35">
        <v>2019</v>
      </c>
      <c r="D24" s="35">
        <v>0</v>
      </c>
      <c r="E24" s="53">
        <v>1</v>
      </c>
      <c r="F24" s="53">
        <v>1</v>
      </c>
      <c r="G24" s="53">
        <v>0</v>
      </c>
      <c r="H24" s="53">
        <v>0</v>
      </c>
      <c r="I24" s="35">
        <v>0</v>
      </c>
      <c r="J24" s="35">
        <v>1</v>
      </c>
      <c r="K24" s="35">
        <v>0</v>
      </c>
      <c r="L24" s="35">
        <v>0</v>
      </c>
      <c r="M24" s="24">
        <v>1</v>
      </c>
      <c r="N24" s="53">
        <v>1</v>
      </c>
      <c r="O24" s="53">
        <v>0</v>
      </c>
      <c r="P24" s="53">
        <v>0</v>
      </c>
      <c r="R24" s="65">
        <v>43533</v>
      </c>
      <c r="S24" s="60">
        <v>5</v>
      </c>
    </row>
    <row r="25" spans="1:19" x14ac:dyDescent="0.15">
      <c r="A25" s="35" t="s">
        <v>267</v>
      </c>
      <c r="B25" s="52">
        <v>43568</v>
      </c>
      <c r="C25" s="35">
        <v>2019</v>
      </c>
      <c r="D25" s="35">
        <v>1</v>
      </c>
      <c r="E25" s="53">
        <v>1</v>
      </c>
      <c r="F25" s="53">
        <v>1</v>
      </c>
      <c r="G25" s="53">
        <v>0</v>
      </c>
      <c r="H25" s="53">
        <v>0</v>
      </c>
      <c r="I25" s="35">
        <v>1</v>
      </c>
      <c r="J25" s="35">
        <v>1</v>
      </c>
      <c r="K25" s="35">
        <v>1</v>
      </c>
      <c r="L25" s="35">
        <v>0</v>
      </c>
      <c r="M25" s="53">
        <v>1</v>
      </c>
      <c r="N25" s="53">
        <v>1</v>
      </c>
      <c r="O25" s="24">
        <v>0</v>
      </c>
      <c r="P25" s="53">
        <v>0</v>
      </c>
      <c r="R25" s="65">
        <v>43534</v>
      </c>
      <c r="S25" s="60">
        <v>6</v>
      </c>
    </row>
    <row r="26" spans="1:19" x14ac:dyDescent="0.15">
      <c r="A26" s="35" t="s">
        <v>268</v>
      </c>
      <c r="B26" s="52">
        <v>43554</v>
      </c>
      <c r="C26" s="35">
        <v>2019</v>
      </c>
      <c r="D26" s="35">
        <v>1</v>
      </c>
      <c r="E26" s="53">
        <v>1</v>
      </c>
      <c r="F26" s="53">
        <v>1</v>
      </c>
      <c r="G26" s="53">
        <v>0</v>
      </c>
      <c r="H26" s="53">
        <v>0</v>
      </c>
      <c r="I26" s="35">
        <v>1</v>
      </c>
      <c r="J26" s="35">
        <v>1</v>
      </c>
      <c r="K26" s="35">
        <v>0</v>
      </c>
      <c r="L26" s="35">
        <v>0</v>
      </c>
      <c r="M26" s="53">
        <v>1</v>
      </c>
      <c r="N26" s="53">
        <v>1</v>
      </c>
      <c r="O26" s="53">
        <v>0</v>
      </c>
      <c r="P26" s="53">
        <v>0</v>
      </c>
      <c r="R26" s="65">
        <v>43535</v>
      </c>
      <c r="S26" s="60">
        <v>2</v>
      </c>
    </row>
    <row r="27" spans="1:19" x14ac:dyDescent="0.15">
      <c r="A27" s="35" t="s">
        <v>269</v>
      </c>
      <c r="B27" s="52">
        <v>43553</v>
      </c>
      <c r="C27" s="35">
        <v>2019</v>
      </c>
      <c r="D27" s="35">
        <v>1</v>
      </c>
      <c r="E27" s="53">
        <v>1</v>
      </c>
      <c r="F27" s="53">
        <v>0</v>
      </c>
      <c r="G27" s="53">
        <v>0</v>
      </c>
      <c r="H27" s="53">
        <v>0</v>
      </c>
      <c r="I27" s="35">
        <v>1</v>
      </c>
      <c r="J27" s="35">
        <v>0</v>
      </c>
      <c r="K27" s="35">
        <v>0</v>
      </c>
      <c r="L27" s="35">
        <v>0</v>
      </c>
      <c r="M27" s="53">
        <v>1</v>
      </c>
      <c r="N27" s="53">
        <v>0</v>
      </c>
      <c r="O27" s="53">
        <v>0</v>
      </c>
      <c r="P27" s="53">
        <v>0</v>
      </c>
      <c r="R27" s="65">
        <v>43536</v>
      </c>
      <c r="S27" s="60">
        <v>3</v>
      </c>
    </row>
    <row r="28" spans="1:19" x14ac:dyDescent="0.15">
      <c r="A28" s="35" t="s">
        <v>270</v>
      </c>
      <c r="B28" s="52">
        <v>43549</v>
      </c>
      <c r="C28" s="35">
        <v>2019</v>
      </c>
      <c r="D28" s="35">
        <v>0</v>
      </c>
      <c r="E28" s="53">
        <v>1</v>
      </c>
      <c r="F28" s="53">
        <v>1</v>
      </c>
      <c r="G28" s="53">
        <v>0</v>
      </c>
      <c r="H28" s="53">
        <v>0</v>
      </c>
      <c r="I28" s="35">
        <v>1</v>
      </c>
      <c r="J28" s="35">
        <v>1</v>
      </c>
      <c r="K28" s="35">
        <v>0</v>
      </c>
      <c r="L28" s="35">
        <v>0</v>
      </c>
      <c r="M28" s="53">
        <v>1</v>
      </c>
      <c r="N28" s="53">
        <v>1</v>
      </c>
      <c r="O28" s="53">
        <v>0</v>
      </c>
      <c r="P28" s="53">
        <v>0</v>
      </c>
      <c r="R28" s="65">
        <v>43537</v>
      </c>
      <c r="S28" s="60">
        <v>7</v>
      </c>
    </row>
    <row r="29" spans="1:19" x14ac:dyDescent="0.15">
      <c r="A29" s="35" t="s">
        <v>57</v>
      </c>
      <c r="B29" s="52">
        <v>43508</v>
      </c>
      <c r="C29" s="35">
        <v>2019</v>
      </c>
      <c r="D29" s="35">
        <v>0</v>
      </c>
      <c r="E29" s="53">
        <v>1</v>
      </c>
      <c r="F29" s="53">
        <v>0</v>
      </c>
      <c r="G29" s="53">
        <v>1</v>
      </c>
      <c r="H29" s="53">
        <v>0</v>
      </c>
      <c r="I29" s="35">
        <v>0</v>
      </c>
      <c r="J29" s="35">
        <v>1</v>
      </c>
      <c r="K29" s="35">
        <v>0</v>
      </c>
      <c r="L29" s="35">
        <v>0</v>
      </c>
      <c r="M29" s="24">
        <v>0</v>
      </c>
      <c r="N29" s="24">
        <v>1</v>
      </c>
      <c r="O29" s="24">
        <v>0</v>
      </c>
      <c r="P29" s="53">
        <v>0</v>
      </c>
      <c r="R29" s="65">
        <v>43538</v>
      </c>
      <c r="S29" s="60">
        <v>2</v>
      </c>
    </row>
    <row r="30" spans="1:19" x14ac:dyDescent="0.15">
      <c r="A30" s="35" t="s">
        <v>271</v>
      </c>
      <c r="B30" s="52">
        <v>43549</v>
      </c>
      <c r="C30" s="35">
        <v>2019</v>
      </c>
      <c r="D30" s="35">
        <v>0</v>
      </c>
      <c r="E30" s="53">
        <v>0</v>
      </c>
      <c r="F30" s="53">
        <v>1</v>
      </c>
      <c r="G30" s="53">
        <v>0</v>
      </c>
      <c r="H30" s="53">
        <v>0</v>
      </c>
      <c r="I30" s="35">
        <v>0</v>
      </c>
      <c r="J30" s="35">
        <v>1</v>
      </c>
      <c r="K30" s="35">
        <v>0</v>
      </c>
      <c r="L30" s="35">
        <v>0</v>
      </c>
      <c r="M30" s="53">
        <v>0</v>
      </c>
      <c r="N30" s="53">
        <v>1</v>
      </c>
      <c r="O30" s="53">
        <v>0</v>
      </c>
      <c r="P30" s="53">
        <v>0</v>
      </c>
      <c r="R30" s="65">
        <v>43539</v>
      </c>
      <c r="S30" s="60">
        <v>2</v>
      </c>
    </row>
    <row r="31" spans="1:19" x14ac:dyDescent="0.15">
      <c r="A31" s="35" t="s">
        <v>272</v>
      </c>
      <c r="B31" s="52">
        <v>43515</v>
      </c>
      <c r="C31" s="35">
        <v>2019</v>
      </c>
      <c r="D31" s="35">
        <v>0</v>
      </c>
      <c r="E31" s="53">
        <v>1</v>
      </c>
      <c r="F31" s="53">
        <v>1</v>
      </c>
      <c r="G31" s="53">
        <v>0</v>
      </c>
      <c r="H31" s="53">
        <v>0</v>
      </c>
      <c r="I31" s="35">
        <v>1</v>
      </c>
      <c r="J31" s="35">
        <v>1</v>
      </c>
      <c r="K31" s="35">
        <v>0</v>
      </c>
      <c r="L31" s="35">
        <v>0</v>
      </c>
      <c r="M31" s="53">
        <v>1</v>
      </c>
      <c r="N31" s="53">
        <v>1</v>
      </c>
      <c r="O31" s="53">
        <v>0</v>
      </c>
      <c r="P31" s="53">
        <v>0</v>
      </c>
      <c r="R31" s="65">
        <v>43540</v>
      </c>
      <c r="S31" s="60">
        <v>2</v>
      </c>
    </row>
    <row r="32" spans="1:19" x14ac:dyDescent="0.15">
      <c r="A32" s="35" t="s">
        <v>273</v>
      </c>
      <c r="B32" s="52">
        <v>43537</v>
      </c>
      <c r="C32" s="35">
        <v>2019</v>
      </c>
      <c r="D32" s="35">
        <v>0</v>
      </c>
      <c r="E32" s="53">
        <v>1</v>
      </c>
      <c r="F32" s="53">
        <v>0</v>
      </c>
      <c r="G32" s="53">
        <v>0</v>
      </c>
      <c r="H32" s="53">
        <v>0</v>
      </c>
      <c r="I32" s="35">
        <v>0</v>
      </c>
      <c r="J32" s="35">
        <v>0</v>
      </c>
      <c r="K32" s="35">
        <v>0</v>
      </c>
      <c r="L32" s="35">
        <v>0</v>
      </c>
      <c r="M32" s="24">
        <v>0</v>
      </c>
      <c r="N32" s="53">
        <v>0</v>
      </c>
      <c r="O32" s="53">
        <v>0</v>
      </c>
      <c r="P32" s="53">
        <v>0</v>
      </c>
      <c r="R32" s="65">
        <v>43541</v>
      </c>
      <c r="S32" s="60">
        <v>3</v>
      </c>
    </row>
    <row r="33" spans="1:19" x14ac:dyDescent="0.15">
      <c r="A33" s="54" t="s">
        <v>13</v>
      </c>
      <c r="B33" s="52">
        <v>43536</v>
      </c>
      <c r="C33" s="54">
        <v>2019</v>
      </c>
      <c r="D33" s="54">
        <v>0</v>
      </c>
      <c r="E33" s="55">
        <v>1</v>
      </c>
      <c r="F33" s="55">
        <v>1</v>
      </c>
      <c r="G33" s="55">
        <v>0</v>
      </c>
      <c r="H33" s="55">
        <v>0</v>
      </c>
      <c r="I33" s="54">
        <v>0</v>
      </c>
      <c r="J33" s="54">
        <v>1</v>
      </c>
      <c r="K33" s="54">
        <v>1</v>
      </c>
      <c r="L33" s="54">
        <v>0</v>
      </c>
      <c r="M33" s="40">
        <v>0</v>
      </c>
      <c r="N33" s="55">
        <v>1</v>
      </c>
      <c r="O33" s="40">
        <v>0</v>
      </c>
      <c r="P33" s="55">
        <v>0</v>
      </c>
      <c r="R33" s="65">
        <v>43542</v>
      </c>
      <c r="S33" s="60">
        <v>3</v>
      </c>
    </row>
    <row r="34" spans="1:19" x14ac:dyDescent="0.15">
      <c r="A34" s="35" t="s">
        <v>63</v>
      </c>
      <c r="B34" s="52">
        <v>43545</v>
      </c>
      <c r="C34" s="35">
        <v>2019</v>
      </c>
      <c r="D34" s="35">
        <v>0</v>
      </c>
      <c r="E34" s="53">
        <v>0</v>
      </c>
      <c r="F34" s="53">
        <v>1</v>
      </c>
      <c r="G34" s="53">
        <v>0</v>
      </c>
      <c r="H34" s="53">
        <v>0</v>
      </c>
      <c r="I34" s="35">
        <v>0</v>
      </c>
      <c r="J34" s="35">
        <v>1</v>
      </c>
      <c r="K34" s="35">
        <v>0</v>
      </c>
      <c r="L34" s="35">
        <v>0</v>
      </c>
      <c r="M34" s="53">
        <v>0</v>
      </c>
      <c r="N34" s="53">
        <v>1</v>
      </c>
      <c r="O34" s="53">
        <v>0</v>
      </c>
      <c r="P34" s="53">
        <v>0</v>
      </c>
      <c r="R34" s="65">
        <v>43543</v>
      </c>
      <c r="S34" s="60">
        <v>3</v>
      </c>
    </row>
    <row r="35" spans="1:19" x14ac:dyDescent="0.15">
      <c r="A35" s="35" t="s">
        <v>65</v>
      </c>
      <c r="B35" s="52">
        <v>43572</v>
      </c>
      <c r="C35" s="35">
        <v>2019</v>
      </c>
      <c r="D35" s="35">
        <v>0</v>
      </c>
      <c r="E35" s="53">
        <v>1</v>
      </c>
      <c r="F35" s="53">
        <v>1</v>
      </c>
      <c r="G35" s="53">
        <v>0</v>
      </c>
      <c r="H35" s="53">
        <v>0</v>
      </c>
      <c r="I35" s="35">
        <v>1</v>
      </c>
      <c r="J35" s="35">
        <v>0</v>
      </c>
      <c r="K35" s="35">
        <v>1</v>
      </c>
      <c r="L35" s="35">
        <v>0</v>
      </c>
      <c r="M35" s="53">
        <v>1</v>
      </c>
      <c r="N35" s="24">
        <v>1</v>
      </c>
      <c r="O35" s="24">
        <v>0</v>
      </c>
      <c r="P35" s="53">
        <v>0</v>
      </c>
      <c r="R35" s="65">
        <v>43544</v>
      </c>
      <c r="S35" s="60">
        <v>4</v>
      </c>
    </row>
    <row r="36" spans="1:19" x14ac:dyDescent="0.15">
      <c r="A36" s="35" t="s">
        <v>274</v>
      </c>
      <c r="B36" s="52">
        <v>43549</v>
      </c>
      <c r="C36" s="35">
        <v>2019</v>
      </c>
      <c r="D36" s="35">
        <v>1</v>
      </c>
      <c r="E36" s="53">
        <v>1</v>
      </c>
      <c r="F36" s="53">
        <v>1</v>
      </c>
      <c r="G36" s="53">
        <v>0</v>
      </c>
      <c r="H36" s="53">
        <v>0</v>
      </c>
      <c r="I36" s="35">
        <v>1</v>
      </c>
      <c r="J36" s="35">
        <v>0</v>
      </c>
      <c r="K36" s="35">
        <v>0</v>
      </c>
      <c r="L36" s="35">
        <v>0</v>
      </c>
      <c r="M36" s="53">
        <v>1</v>
      </c>
      <c r="N36" s="24">
        <v>1</v>
      </c>
      <c r="O36" s="53">
        <v>0</v>
      </c>
      <c r="P36" s="53">
        <v>0</v>
      </c>
      <c r="R36" s="65">
        <v>43545</v>
      </c>
      <c r="S36" s="60">
        <v>6</v>
      </c>
    </row>
    <row r="37" spans="1:19" x14ac:dyDescent="0.15">
      <c r="A37" s="35" t="s">
        <v>67</v>
      </c>
      <c r="B37" s="52">
        <v>43545</v>
      </c>
      <c r="C37" s="35">
        <v>2019</v>
      </c>
      <c r="D37" s="35">
        <v>0</v>
      </c>
      <c r="E37" s="53">
        <v>1</v>
      </c>
      <c r="F37" s="53">
        <v>1</v>
      </c>
      <c r="G37" s="53">
        <v>1</v>
      </c>
      <c r="H37" s="53">
        <v>0</v>
      </c>
      <c r="I37" s="35">
        <v>0</v>
      </c>
      <c r="J37" s="35">
        <v>1</v>
      </c>
      <c r="K37" s="35">
        <v>0</v>
      </c>
      <c r="L37" s="35">
        <v>0</v>
      </c>
      <c r="M37" s="24">
        <v>1</v>
      </c>
      <c r="N37" s="53">
        <v>1</v>
      </c>
      <c r="O37" s="24">
        <v>1</v>
      </c>
      <c r="P37" s="53">
        <v>0</v>
      </c>
      <c r="R37" s="65">
        <v>43547</v>
      </c>
      <c r="S37" s="60">
        <v>3</v>
      </c>
    </row>
    <row r="38" spans="1:19" x14ac:dyDescent="0.15">
      <c r="A38" s="35" t="s">
        <v>69</v>
      </c>
      <c r="B38" s="52">
        <v>43578</v>
      </c>
      <c r="C38" s="35">
        <v>2019</v>
      </c>
      <c r="D38" s="35">
        <v>1</v>
      </c>
      <c r="E38" s="53">
        <v>1</v>
      </c>
      <c r="F38" s="53">
        <v>1</v>
      </c>
      <c r="G38" s="53">
        <v>0</v>
      </c>
      <c r="H38" s="53">
        <v>0</v>
      </c>
      <c r="I38" s="35">
        <v>1</v>
      </c>
      <c r="J38" s="35">
        <v>0</v>
      </c>
      <c r="K38" s="35">
        <v>1</v>
      </c>
      <c r="L38" s="35">
        <v>0</v>
      </c>
      <c r="M38" s="53">
        <v>1</v>
      </c>
      <c r="N38" s="24">
        <v>0</v>
      </c>
      <c r="O38" s="24">
        <v>0</v>
      </c>
      <c r="P38" s="53">
        <v>0</v>
      </c>
      <c r="R38" s="65">
        <v>43548</v>
      </c>
      <c r="S38" s="60">
        <v>1</v>
      </c>
    </row>
    <row r="39" spans="1:19" x14ac:dyDescent="0.15">
      <c r="A39" s="35" t="s">
        <v>275</v>
      </c>
      <c r="B39" s="52">
        <v>43533</v>
      </c>
      <c r="C39" s="35">
        <v>2019</v>
      </c>
      <c r="D39" s="35">
        <v>0</v>
      </c>
      <c r="E39" s="53">
        <v>1</v>
      </c>
      <c r="F39" s="53">
        <v>1</v>
      </c>
      <c r="G39" s="53">
        <v>0</v>
      </c>
      <c r="H39" s="53">
        <v>0</v>
      </c>
      <c r="I39" s="35">
        <v>0</v>
      </c>
      <c r="J39" s="35">
        <v>1</v>
      </c>
      <c r="K39" s="35">
        <v>1</v>
      </c>
      <c r="L39" s="35">
        <v>0</v>
      </c>
      <c r="M39" s="24">
        <v>1</v>
      </c>
      <c r="N39" s="53">
        <v>1</v>
      </c>
      <c r="O39" s="24">
        <v>0</v>
      </c>
      <c r="P39" s="53">
        <v>0</v>
      </c>
      <c r="R39" s="65">
        <v>43549</v>
      </c>
      <c r="S39" s="60">
        <v>11</v>
      </c>
    </row>
    <row r="40" spans="1:19" x14ac:dyDescent="0.15">
      <c r="A40" s="35" t="s">
        <v>276</v>
      </c>
      <c r="B40" s="52">
        <v>43495</v>
      </c>
      <c r="C40" s="35">
        <v>2019</v>
      </c>
      <c r="D40" s="35">
        <v>0</v>
      </c>
      <c r="E40" s="53">
        <v>1</v>
      </c>
      <c r="F40" s="53">
        <v>1</v>
      </c>
      <c r="G40" s="53">
        <v>0</v>
      </c>
      <c r="H40" s="53">
        <v>0</v>
      </c>
      <c r="I40" s="35">
        <v>1</v>
      </c>
      <c r="J40" s="35">
        <v>1</v>
      </c>
      <c r="K40" s="35">
        <v>0</v>
      </c>
      <c r="L40" s="35">
        <v>0</v>
      </c>
      <c r="M40" s="53">
        <v>1</v>
      </c>
      <c r="N40" s="53">
        <v>1</v>
      </c>
      <c r="O40" s="53">
        <v>0</v>
      </c>
      <c r="P40" s="53">
        <v>0</v>
      </c>
      <c r="R40" s="65">
        <v>43550</v>
      </c>
      <c r="S40" s="60">
        <v>1</v>
      </c>
    </row>
    <row r="41" spans="1:19" x14ac:dyDescent="0.15">
      <c r="A41" s="35" t="s">
        <v>15</v>
      </c>
      <c r="B41" s="52">
        <v>43477</v>
      </c>
      <c r="C41" s="35">
        <v>2019</v>
      </c>
      <c r="D41" s="35">
        <v>0</v>
      </c>
      <c r="E41" s="53">
        <v>1</v>
      </c>
      <c r="F41" s="53">
        <v>1</v>
      </c>
      <c r="G41" s="53">
        <v>0</v>
      </c>
      <c r="H41" s="53">
        <v>0</v>
      </c>
      <c r="I41" s="35">
        <v>0</v>
      </c>
      <c r="J41" s="35">
        <v>1</v>
      </c>
      <c r="K41" s="35">
        <v>0</v>
      </c>
      <c r="L41" s="35">
        <v>0</v>
      </c>
      <c r="M41" s="24">
        <v>0</v>
      </c>
      <c r="N41" s="53">
        <v>1</v>
      </c>
      <c r="O41" s="53">
        <v>0</v>
      </c>
      <c r="P41" s="53">
        <v>0</v>
      </c>
      <c r="R41" s="65">
        <v>43551</v>
      </c>
      <c r="S41" s="60">
        <v>4</v>
      </c>
    </row>
    <row r="42" spans="1:19" x14ac:dyDescent="0.15">
      <c r="A42" s="35" t="s">
        <v>277</v>
      </c>
      <c r="B42" s="52">
        <v>43535</v>
      </c>
      <c r="C42" s="35">
        <v>2019</v>
      </c>
      <c r="D42" s="35">
        <v>0</v>
      </c>
      <c r="E42" s="53">
        <v>0</v>
      </c>
      <c r="F42" s="53">
        <v>1</v>
      </c>
      <c r="G42" s="53">
        <v>0</v>
      </c>
      <c r="H42" s="53">
        <v>0</v>
      </c>
      <c r="I42" s="35">
        <v>1</v>
      </c>
      <c r="J42" s="35">
        <v>1</v>
      </c>
      <c r="K42" s="35">
        <v>1</v>
      </c>
      <c r="L42" s="35">
        <v>0</v>
      </c>
      <c r="M42" s="24">
        <v>0</v>
      </c>
      <c r="N42" s="53">
        <v>1</v>
      </c>
      <c r="O42" s="24">
        <v>0</v>
      </c>
      <c r="P42" s="53">
        <v>0</v>
      </c>
      <c r="R42" s="65">
        <v>43552</v>
      </c>
      <c r="S42" s="60">
        <v>1</v>
      </c>
    </row>
    <row r="43" spans="1:19" x14ac:dyDescent="0.15">
      <c r="A43" s="35" t="s">
        <v>75</v>
      </c>
      <c r="B43" s="52">
        <v>43537</v>
      </c>
      <c r="C43" s="35">
        <v>2019</v>
      </c>
      <c r="D43" s="35">
        <v>1</v>
      </c>
      <c r="E43" s="53">
        <v>0</v>
      </c>
      <c r="F43" s="53">
        <v>1</v>
      </c>
      <c r="G43" s="53">
        <v>0</v>
      </c>
      <c r="H43" s="53">
        <v>0</v>
      </c>
      <c r="I43" s="35">
        <v>0</v>
      </c>
      <c r="J43" s="35">
        <v>0</v>
      </c>
      <c r="K43" s="35">
        <v>1</v>
      </c>
      <c r="L43" s="35">
        <v>1</v>
      </c>
      <c r="M43" s="53">
        <v>0</v>
      </c>
      <c r="N43" s="24">
        <v>0</v>
      </c>
      <c r="O43" s="24">
        <v>0</v>
      </c>
      <c r="P43" s="24">
        <v>1</v>
      </c>
      <c r="R43" s="65">
        <v>43553</v>
      </c>
      <c r="S43" s="60">
        <v>5</v>
      </c>
    </row>
    <row r="44" spans="1:19" x14ac:dyDescent="0.15">
      <c r="A44" s="35" t="s">
        <v>77</v>
      </c>
      <c r="B44" s="52">
        <v>43571</v>
      </c>
      <c r="C44" s="35">
        <v>2019</v>
      </c>
      <c r="D44" s="35">
        <v>1</v>
      </c>
      <c r="E44" s="53">
        <v>1</v>
      </c>
      <c r="F44" s="53">
        <v>1</v>
      </c>
      <c r="G44" s="53">
        <v>0</v>
      </c>
      <c r="H44" s="53">
        <v>0</v>
      </c>
      <c r="I44" s="35">
        <v>1</v>
      </c>
      <c r="J44" s="35">
        <v>1</v>
      </c>
      <c r="K44" s="35">
        <v>0</v>
      </c>
      <c r="L44" s="35">
        <v>0</v>
      </c>
      <c r="M44" s="53">
        <v>1</v>
      </c>
      <c r="N44" s="53">
        <v>1</v>
      </c>
      <c r="O44" s="53">
        <v>0</v>
      </c>
      <c r="P44" s="53">
        <v>0</v>
      </c>
      <c r="R44" s="65">
        <v>43554</v>
      </c>
      <c r="S44" s="60">
        <v>1</v>
      </c>
    </row>
    <row r="45" spans="1:19" x14ac:dyDescent="0.15">
      <c r="A45" s="35" t="s">
        <v>278</v>
      </c>
      <c r="B45" s="52">
        <v>43534</v>
      </c>
      <c r="C45" s="35">
        <v>2019</v>
      </c>
      <c r="D45" s="35">
        <v>0</v>
      </c>
      <c r="E45" s="53">
        <v>0</v>
      </c>
      <c r="F45" s="53">
        <v>1</v>
      </c>
      <c r="G45" s="53">
        <v>1</v>
      </c>
      <c r="H45" s="53">
        <v>0</v>
      </c>
      <c r="I45" s="35">
        <v>0</v>
      </c>
      <c r="J45" s="35">
        <v>1</v>
      </c>
      <c r="K45" s="35">
        <v>0</v>
      </c>
      <c r="L45" s="35">
        <v>0</v>
      </c>
      <c r="M45" s="53">
        <v>0</v>
      </c>
      <c r="N45" s="53">
        <v>1</v>
      </c>
      <c r="O45" s="24">
        <v>1</v>
      </c>
      <c r="P45" s="53">
        <v>0</v>
      </c>
      <c r="R45" s="65">
        <v>43555</v>
      </c>
      <c r="S45" s="60">
        <v>1</v>
      </c>
    </row>
    <row r="46" spans="1:19" x14ac:dyDescent="0.15">
      <c r="A46" s="35" t="s">
        <v>80</v>
      </c>
      <c r="B46" s="52">
        <v>43477</v>
      </c>
      <c r="C46" s="35">
        <v>2019</v>
      </c>
      <c r="D46" s="35">
        <v>-1</v>
      </c>
      <c r="E46" s="53">
        <v>0</v>
      </c>
      <c r="F46" s="53">
        <v>1</v>
      </c>
      <c r="G46" s="53">
        <v>1</v>
      </c>
      <c r="H46" s="53">
        <v>1</v>
      </c>
      <c r="I46" s="35">
        <v>1</v>
      </c>
      <c r="J46" s="35">
        <v>0</v>
      </c>
      <c r="K46" s="35">
        <v>0</v>
      </c>
      <c r="L46" s="35">
        <v>0</v>
      </c>
      <c r="M46" s="24">
        <v>0</v>
      </c>
      <c r="N46" s="24">
        <v>1</v>
      </c>
      <c r="O46" s="24">
        <v>1</v>
      </c>
      <c r="P46" s="24">
        <v>1</v>
      </c>
      <c r="R46" s="65">
        <v>43557</v>
      </c>
      <c r="S46" s="60">
        <v>1</v>
      </c>
    </row>
    <row r="47" spans="1:19" x14ac:dyDescent="0.15">
      <c r="A47" s="35" t="s">
        <v>279</v>
      </c>
      <c r="B47" s="52">
        <v>43557</v>
      </c>
      <c r="C47" s="35">
        <v>2019</v>
      </c>
      <c r="D47" s="35">
        <v>0</v>
      </c>
      <c r="E47" s="53">
        <v>1</v>
      </c>
      <c r="F47" s="53">
        <v>1</v>
      </c>
      <c r="G47" s="53">
        <v>0</v>
      </c>
      <c r="H47" s="53">
        <v>0</v>
      </c>
      <c r="I47" s="35">
        <v>1</v>
      </c>
      <c r="J47" s="35">
        <v>1</v>
      </c>
      <c r="K47" s="35">
        <v>0</v>
      </c>
      <c r="L47" s="35">
        <v>0</v>
      </c>
      <c r="M47" s="53">
        <v>1</v>
      </c>
      <c r="N47" s="53">
        <v>1</v>
      </c>
      <c r="O47" s="53">
        <v>0</v>
      </c>
      <c r="P47" s="53">
        <v>0</v>
      </c>
      <c r="R47" s="65">
        <v>43559</v>
      </c>
      <c r="S47" s="60">
        <v>1</v>
      </c>
    </row>
    <row r="48" spans="1:19" x14ac:dyDescent="0.15">
      <c r="A48" s="35" t="s">
        <v>280</v>
      </c>
      <c r="B48" s="52">
        <v>43535</v>
      </c>
      <c r="C48" s="35">
        <v>2019</v>
      </c>
      <c r="D48" s="35">
        <v>1</v>
      </c>
      <c r="E48" s="53">
        <v>1</v>
      </c>
      <c r="F48" s="53">
        <v>1</v>
      </c>
      <c r="G48" s="53">
        <v>0</v>
      </c>
      <c r="H48" s="53">
        <v>0</v>
      </c>
      <c r="I48" s="35">
        <v>0</v>
      </c>
      <c r="J48" s="35">
        <v>1</v>
      </c>
      <c r="K48" s="35">
        <v>1</v>
      </c>
      <c r="L48" s="35">
        <v>0</v>
      </c>
      <c r="M48" s="24">
        <v>0</v>
      </c>
      <c r="N48" s="53">
        <v>1</v>
      </c>
      <c r="O48" s="24">
        <v>0</v>
      </c>
      <c r="P48" s="53">
        <v>0</v>
      </c>
      <c r="R48" s="65">
        <v>43560</v>
      </c>
      <c r="S48" s="60">
        <v>2</v>
      </c>
    </row>
    <row r="49" spans="1:19" x14ac:dyDescent="0.15">
      <c r="A49" s="35" t="s">
        <v>82</v>
      </c>
      <c r="B49" s="52">
        <v>43534</v>
      </c>
      <c r="C49" s="35">
        <v>2019</v>
      </c>
      <c r="D49" s="35">
        <v>0</v>
      </c>
      <c r="E49" s="53">
        <v>0</v>
      </c>
      <c r="F49" s="53">
        <v>1</v>
      </c>
      <c r="G49" s="53">
        <v>0</v>
      </c>
      <c r="H49" s="53">
        <v>0</v>
      </c>
      <c r="I49" s="35">
        <v>0</v>
      </c>
      <c r="J49" s="35">
        <v>1</v>
      </c>
      <c r="K49" s="35">
        <v>0</v>
      </c>
      <c r="L49" s="35">
        <v>0</v>
      </c>
      <c r="M49" s="53">
        <v>0</v>
      </c>
      <c r="N49" s="53">
        <v>1</v>
      </c>
      <c r="O49" s="53">
        <v>0</v>
      </c>
      <c r="P49" s="53">
        <v>0</v>
      </c>
      <c r="R49" s="65">
        <v>43562</v>
      </c>
      <c r="S49" s="60">
        <v>2</v>
      </c>
    </row>
    <row r="50" spans="1:19" x14ac:dyDescent="0.15">
      <c r="A50" s="35" t="s">
        <v>84</v>
      </c>
      <c r="B50" s="52">
        <v>43487</v>
      </c>
      <c r="C50" s="35">
        <v>2019</v>
      </c>
      <c r="D50" s="35">
        <v>1</v>
      </c>
      <c r="E50" s="53">
        <v>1</v>
      </c>
      <c r="F50" s="53">
        <v>1</v>
      </c>
      <c r="G50" s="53">
        <v>0</v>
      </c>
      <c r="H50" s="53">
        <v>0</v>
      </c>
      <c r="I50" s="35">
        <v>1</v>
      </c>
      <c r="J50" s="35">
        <v>1</v>
      </c>
      <c r="K50" s="35">
        <v>0</v>
      </c>
      <c r="L50" s="35">
        <v>0</v>
      </c>
      <c r="M50" s="53">
        <v>1</v>
      </c>
      <c r="N50" s="53">
        <v>1</v>
      </c>
      <c r="O50" s="53">
        <v>0</v>
      </c>
      <c r="P50" s="53">
        <v>0</v>
      </c>
      <c r="R50" s="65">
        <v>43563</v>
      </c>
      <c r="S50" s="60">
        <v>2</v>
      </c>
    </row>
    <row r="51" spans="1:19" x14ac:dyDescent="0.15">
      <c r="A51" s="35" t="s">
        <v>86</v>
      </c>
      <c r="B51" s="52">
        <v>43551</v>
      </c>
      <c r="C51" s="35">
        <v>2019</v>
      </c>
      <c r="D51" s="35">
        <v>-1</v>
      </c>
      <c r="E51" s="53">
        <v>1</v>
      </c>
      <c r="F51" s="53">
        <v>1</v>
      </c>
      <c r="G51" s="53">
        <v>1</v>
      </c>
      <c r="H51" s="53">
        <v>1</v>
      </c>
      <c r="I51" s="35">
        <v>0</v>
      </c>
      <c r="J51" s="35">
        <v>0</v>
      </c>
      <c r="K51" s="35">
        <v>1</v>
      </c>
      <c r="L51" s="35">
        <v>1</v>
      </c>
      <c r="M51" s="24">
        <v>1</v>
      </c>
      <c r="N51" s="24">
        <v>0</v>
      </c>
      <c r="O51" s="53">
        <v>1</v>
      </c>
      <c r="P51" s="53">
        <v>1</v>
      </c>
      <c r="R51" s="65">
        <v>43564</v>
      </c>
      <c r="S51" s="60">
        <v>1</v>
      </c>
    </row>
    <row r="52" spans="1:19" x14ac:dyDescent="0.15">
      <c r="A52" s="35" t="s">
        <v>88</v>
      </c>
      <c r="B52" s="52">
        <v>43490</v>
      </c>
      <c r="C52" s="35">
        <v>2019</v>
      </c>
      <c r="D52" s="35">
        <v>0</v>
      </c>
      <c r="E52" s="53">
        <v>0</v>
      </c>
      <c r="F52" s="53">
        <v>1</v>
      </c>
      <c r="G52" s="53">
        <v>0</v>
      </c>
      <c r="H52" s="53">
        <v>0</v>
      </c>
      <c r="I52" s="35">
        <v>0</v>
      </c>
      <c r="J52" s="35">
        <v>1</v>
      </c>
      <c r="K52" s="35">
        <v>0</v>
      </c>
      <c r="L52" s="35">
        <v>0</v>
      </c>
      <c r="M52" s="53">
        <v>0</v>
      </c>
      <c r="N52" s="53">
        <v>1</v>
      </c>
      <c r="O52" s="53">
        <v>0</v>
      </c>
      <c r="P52" s="53">
        <v>0</v>
      </c>
      <c r="R52" s="65">
        <v>43566</v>
      </c>
      <c r="S52" s="60">
        <v>1</v>
      </c>
    </row>
    <row r="53" spans="1:19" x14ac:dyDescent="0.15">
      <c r="A53" s="35" t="s">
        <v>90</v>
      </c>
      <c r="B53" s="52">
        <v>43549</v>
      </c>
      <c r="C53" s="35">
        <v>2019</v>
      </c>
      <c r="D53" s="35">
        <v>1</v>
      </c>
      <c r="E53" s="53">
        <v>1</v>
      </c>
      <c r="F53" s="53">
        <v>1</v>
      </c>
      <c r="G53" s="53">
        <v>0</v>
      </c>
      <c r="H53" s="53">
        <v>0</v>
      </c>
      <c r="I53" s="35">
        <v>1</v>
      </c>
      <c r="J53" s="35">
        <v>1</v>
      </c>
      <c r="K53" s="35">
        <v>0</v>
      </c>
      <c r="L53" s="35">
        <v>0</v>
      </c>
      <c r="M53" s="53">
        <v>1</v>
      </c>
      <c r="N53" s="53">
        <v>1</v>
      </c>
      <c r="O53" s="53">
        <v>0</v>
      </c>
      <c r="P53" s="53">
        <v>0</v>
      </c>
      <c r="R53" s="65">
        <v>43567</v>
      </c>
      <c r="S53" s="60">
        <v>1</v>
      </c>
    </row>
    <row r="54" spans="1:19" x14ac:dyDescent="0.15">
      <c r="A54" s="35" t="s">
        <v>92</v>
      </c>
      <c r="B54" s="52">
        <v>43553</v>
      </c>
      <c r="C54" s="35">
        <v>2019</v>
      </c>
      <c r="D54" s="35">
        <v>1</v>
      </c>
      <c r="E54" s="53">
        <v>1</v>
      </c>
      <c r="F54" s="53">
        <v>1</v>
      </c>
      <c r="G54" s="53">
        <v>0</v>
      </c>
      <c r="H54" s="53">
        <v>0</v>
      </c>
      <c r="I54" s="35">
        <v>1</v>
      </c>
      <c r="J54" s="35">
        <v>1</v>
      </c>
      <c r="K54" s="35">
        <v>0</v>
      </c>
      <c r="L54" s="35">
        <v>0</v>
      </c>
      <c r="M54" s="53">
        <v>1</v>
      </c>
      <c r="N54" s="53">
        <v>1</v>
      </c>
      <c r="O54" s="53">
        <v>0</v>
      </c>
      <c r="P54" s="53">
        <v>0</v>
      </c>
      <c r="R54" s="65">
        <v>43568</v>
      </c>
      <c r="S54" s="60">
        <v>3</v>
      </c>
    </row>
    <row r="55" spans="1:19" x14ac:dyDescent="0.15">
      <c r="A55" s="35" t="s">
        <v>94</v>
      </c>
      <c r="B55" s="52">
        <v>43540</v>
      </c>
      <c r="C55" s="35">
        <v>2019</v>
      </c>
      <c r="D55" s="35">
        <v>1</v>
      </c>
      <c r="E55" s="53">
        <v>1</v>
      </c>
      <c r="F55" s="53">
        <v>1</v>
      </c>
      <c r="G55" s="53">
        <v>0</v>
      </c>
      <c r="H55" s="53">
        <v>0</v>
      </c>
      <c r="I55" s="35">
        <v>1</v>
      </c>
      <c r="J55" s="35">
        <v>1</v>
      </c>
      <c r="K55" s="35">
        <v>0</v>
      </c>
      <c r="L55" s="35">
        <v>0</v>
      </c>
      <c r="M55" s="53">
        <v>1</v>
      </c>
      <c r="N55" s="53">
        <v>1</v>
      </c>
      <c r="O55" s="53">
        <v>0</v>
      </c>
      <c r="P55" s="53">
        <v>0</v>
      </c>
      <c r="R55" s="65">
        <v>43569</v>
      </c>
      <c r="S55" s="60">
        <v>1</v>
      </c>
    </row>
    <row r="56" spans="1:19" x14ac:dyDescent="0.15">
      <c r="A56" s="35" t="s">
        <v>97</v>
      </c>
      <c r="B56" s="52">
        <v>43543</v>
      </c>
      <c r="C56" s="35">
        <v>2019</v>
      </c>
      <c r="D56" s="35">
        <v>-1</v>
      </c>
      <c r="E56" s="53">
        <v>0</v>
      </c>
      <c r="F56" s="53">
        <v>1</v>
      </c>
      <c r="G56" s="53">
        <v>0</v>
      </c>
      <c r="H56" s="53">
        <v>1</v>
      </c>
      <c r="I56" s="35">
        <v>0</v>
      </c>
      <c r="J56" s="35">
        <v>1</v>
      </c>
      <c r="K56" s="35">
        <v>1</v>
      </c>
      <c r="L56" s="35">
        <v>1</v>
      </c>
      <c r="M56" s="53">
        <v>0</v>
      </c>
      <c r="N56" s="53">
        <v>1</v>
      </c>
      <c r="O56" s="24">
        <v>0</v>
      </c>
      <c r="P56" s="53">
        <v>1</v>
      </c>
      <c r="R56" s="65">
        <v>43571</v>
      </c>
      <c r="S56" s="60">
        <v>2</v>
      </c>
    </row>
    <row r="57" spans="1:19" x14ac:dyDescent="0.15">
      <c r="A57" s="35" t="s">
        <v>99</v>
      </c>
      <c r="B57" s="52">
        <v>43544</v>
      </c>
      <c r="C57" s="35">
        <v>2019</v>
      </c>
      <c r="D57" s="35">
        <v>0</v>
      </c>
      <c r="E57" s="53">
        <v>1</v>
      </c>
      <c r="F57" s="53">
        <v>1</v>
      </c>
      <c r="G57" s="53">
        <v>0</v>
      </c>
      <c r="H57" s="53">
        <v>0</v>
      </c>
      <c r="I57" s="35">
        <v>1</v>
      </c>
      <c r="J57" s="35">
        <v>1</v>
      </c>
      <c r="K57" s="35">
        <v>0</v>
      </c>
      <c r="L57" s="35">
        <v>0</v>
      </c>
      <c r="M57" s="53">
        <v>1</v>
      </c>
      <c r="N57" s="53">
        <v>1</v>
      </c>
      <c r="O57" s="53">
        <v>0</v>
      </c>
      <c r="P57" s="53">
        <v>0</v>
      </c>
      <c r="R57" s="65">
        <v>43572</v>
      </c>
      <c r="S57" s="60">
        <v>2</v>
      </c>
    </row>
    <row r="58" spans="1:19" x14ac:dyDescent="0.15">
      <c r="A58" s="35" t="s">
        <v>101</v>
      </c>
      <c r="B58" s="52">
        <v>43549</v>
      </c>
      <c r="C58" s="35">
        <v>2019</v>
      </c>
      <c r="D58" s="35">
        <v>1</v>
      </c>
      <c r="E58" s="53">
        <v>1</v>
      </c>
      <c r="F58" s="53">
        <v>1</v>
      </c>
      <c r="G58" s="53">
        <v>0</v>
      </c>
      <c r="H58" s="53">
        <v>0</v>
      </c>
      <c r="I58" s="35">
        <v>1</v>
      </c>
      <c r="J58" s="35">
        <v>0</v>
      </c>
      <c r="K58" s="35">
        <v>0</v>
      </c>
      <c r="L58" s="35">
        <v>0</v>
      </c>
      <c r="M58" s="53">
        <v>1</v>
      </c>
      <c r="N58" s="24">
        <v>1</v>
      </c>
      <c r="O58" s="53">
        <v>0</v>
      </c>
      <c r="P58" s="53">
        <v>0</v>
      </c>
      <c r="R58" s="65">
        <v>43574</v>
      </c>
      <c r="S58" s="60">
        <v>1</v>
      </c>
    </row>
    <row r="59" spans="1:19" x14ac:dyDescent="0.15">
      <c r="A59" s="35" t="s">
        <v>281</v>
      </c>
      <c r="B59" s="52">
        <v>43537</v>
      </c>
      <c r="C59" s="35">
        <v>2019</v>
      </c>
      <c r="D59" s="35">
        <v>1</v>
      </c>
      <c r="E59" s="53">
        <v>1</v>
      </c>
      <c r="F59" s="53">
        <v>1</v>
      </c>
      <c r="G59" s="53">
        <v>0</v>
      </c>
      <c r="H59" s="53">
        <v>0</v>
      </c>
      <c r="I59" s="35">
        <v>0</v>
      </c>
      <c r="J59" s="35">
        <v>0</v>
      </c>
      <c r="K59" s="35">
        <v>1</v>
      </c>
      <c r="L59" s="35">
        <v>0</v>
      </c>
      <c r="M59" s="24">
        <v>1</v>
      </c>
      <c r="N59" s="24">
        <v>1</v>
      </c>
      <c r="O59" s="24">
        <v>0</v>
      </c>
      <c r="P59" s="53">
        <v>0</v>
      </c>
      <c r="R59" s="65">
        <v>43578</v>
      </c>
      <c r="S59" s="60">
        <v>3</v>
      </c>
    </row>
    <row r="60" spans="1:19" x14ac:dyDescent="0.15">
      <c r="A60" s="35" t="s">
        <v>104</v>
      </c>
      <c r="B60" s="52">
        <v>43487</v>
      </c>
      <c r="C60" s="35">
        <v>2019</v>
      </c>
      <c r="D60" s="35">
        <v>0</v>
      </c>
      <c r="E60" s="53">
        <v>1</v>
      </c>
      <c r="F60" s="53">
        <v>1</v>
      </c>
      <c r="G60" s="53">
        <v>0</v>
      </c>
      <c r="H60" s="53">
        <v>0</v>
      </c>
      <c r="I60" s="35">
        <v>0</v>
      </c>
      <c r="J60" s="35">
        <v>0</v>
      </c>
      <c r="K60" s="35">
        <v>0</v>
      </c>
      <c r="L60" s="35">
        <v>0</v>
      </c>
      <c r="M60" s="24">
        <v>0</v>
      </c>
      <c r="N60" s="24">
        <v>0</v>
      </c>
      <c r="O60" s="53">
        <v>0</v>
      </c>
      <c r="P60" s="53">
        <v>0</v>
      </c>
      <c r="R60" s="65">
        <v>43579</v>
      </c>
      <c r="S60" s="60">
        <v>1</v>
      </c>
    </row>
    <row r="61" spans="1:19" x14ac:dyDescent="0.15">
      <c r="A61" s="35" t="s">
        <v>106</v>
      </c>
      <c r="B61" s="52">
        <v>43534</v>
      </c>
      <c r="C61" s="35">
        <v>2019</v>
      </c>
      <c r="D61" s="35">
        <v>-1</v>
      </c>
      <c r="E61" s="53">
        <v>0</v>
      </c>
      <c r="F61" s="53">
        <v>1</v>
      </c>
      <c r="G61" s="53">
        <v>1</v>
      </c>
      <c r="H61" s="53">
        <v>1</v>
      </c>
      <c r="I61" s="35">
        <v>1</v>
      </c>
      <c r="J61" s="35">
        <v>1</v>
      </c>
      <c r="K61" s="35">
        <v>0</v>
      </c>
      <c r="L61" s="35">
        <v>0</v>
      </c>
      <c r="M61" s="24">
        <v>0</v>
      </c>
      <c r="N61" s="53">
        <v>1</v>
      </c>
      <c r="O61" s="24">
        <v>1</v>
      </c>
      <c r="P61" s="24">
        <v>1</v>
      </c>
      <c r="R61" s="65">
        <v>43582</v>
      </c>
      <c r="S61" s="60">
        <v>1</v>
      </c>
    </row>
    <row r="62" spans="1:19" x14ac:dyDescent="0.15">
      <c r="A62" s="35" t="s">
        <v>108</v>
      </c>
      <c r="B62" s="52">
        <v>43550</v>
      </c>
      <c r="C62" s="35">
        <v>2019</v>
      </c>
      <c r="D62" s="35">
        <v>1</v>
      </c>
      <c r="E62" s="53">
        <v>1</v>
      </c>
      <c r="F62" s="53">
        <v>1</v>
      </c>
      <c r="G62" s="53">
        <v>0</v>
      </c>
      <c r="H62" s="53">
        <v>0</v>
      </c>
      <c r="I62" s="35">
        <v>1</v>
      </c>
      <c r="J62" s="35">
        <v>1</v>
      </c>
      <c r="K62" s="35">
        <v>0</v>
      </c>
      <c r="L62" s="35">
        <v>0</v>
      </c>
      <c r="M62" s="53">
        <v>1</v>
      </c>
      <c r="N62" s="53">
        <v>1</v>
      </c>
      <c r="O62" s="53">
        <v>0</v>
      </c>
      <c r="P62" s="53">
        <v>0</v>
      </c>
      <c r="R62" s="65">
        <v>43583</v>
      </c>
      <c r="S62" s="60">
        <v>1</v>
      </c>
    </row>
    <row r="63" spans="1:19" x14ac:dyDescent="0.15">
      <c r="A63" s="35" t="s">
        <v>282</v>
      </c>
      <c r="B63" s="52">
        <v>43501</v>
      </c>
      <c r="C63" s="35">
        <v>2019</v>
      </c>
      <c r="D63" s="35">
        <v>1</v>
      </c>
      <c r="E63" s="53">
        <v>1</v>
      </c>
      <c r="F63" s="53">
        <v>1</v>
      </c>
      <c r="G63" s="53">
        <v>1</v>
      </c>
      <c r="H63" s="53">
        <v>1</v>
      </c>
      <c r="I63" s="35">
        <v>1</v>
      </c>
      <c r="J63" s="35">
        <v>1</v>
      </c>
      <c r="K63" s="35">
        <v>0</v>
      </c>
      <c r="L63" s="35">
        <v>0</v>
      </c>
      <c r="M63" s="53">
        <v>1</v>
      </c>
      <c r="N63" s="53">
        <v>1</v>
      </c>
      <c r="O63" s="24">
        <v>0</v>
      </c>
      <c r="P63" s="24">
        <v>0</v>
      </c>
      <c r="R63" s="65">
        <v>43584</v>
      </c>
      <c r="S63" s="60">
        <v>1</v>
      </c>
    </row>
    <row r="64" spans="1:19" x14ac:dyDescent="0.15">
      <c r="A64" s="35" t="s">
        <v>110</v>
      </c>
      <c r="B64" s="52">
        <v>43545</v>
      </c>
      <c r="C64" s="35">
        <v>2019</v>
      </c>
      <c r="D64" s="35">
        <v>1</v>
      </c>
      <c r="E64" s="53">
        <v>1</v>
      </c>
      <c r="F64" s="53">
        <v>1</v>
      </c>
      <c r="G64" s="53">
        <v>0</v>
      </c>
      <c r="H64" s="53">
        <v>0</v>
      </c>
      <c r="I64" s="35">
        <v>1</v>
      </c>
      <c r="J64" s="35">
        <v>0</v>
      </c>
      <c r="K64" s="35">
        <v>0</v>
      </c>
      <c r="L64" s="35">
        <v>0</v>
      </c>
      <c r="M64" s="53">
        <v>1</v>
      </c>
      <c r="N64" s="24">
        <v>1</v>
      </c>
      <c r="O64" s="53">
        <v>0</v>
      </c>
      <c r="P64" s="53">
        <v>0</v>
      </c>
      <c r="R64" s="65" t="s">
        <v>352</v>
      </c>
      <c r="S64" s="60">
        <v>132</v>
      </c>
    </row>
    <row r="65" spans="1:16" x14ac:dyDescent="0.15">
      <c r="A65" s="35" t="s">
        <v>112</v>
      </c>
      <c r="B65" s="52">
        <v>43539</v>
      </c>
      <c r="C65" s="35">
        <v>2019</v>
      </c>
      <c r="D65" s="35">
        <v>-1</v>
      </c>
      <c r="E65" s="53">
        <v>0</v>
      </c>
      <c r="F65" s="53">
        <v>1</v>
      </c>
      <c r="G65" s="53">
        <v>0</v>
      </c>
      <c r="H65" s="53">
        <v>1</v>
      </c>
      <c r="I65" s="35">
        <v>0</v>
      </c>
      <c r="J65" s="35">
        <v>1</v>
      </c>
      <c r="K65" s="35">
        <v>0</v>
      </c>
      <c r="L65" s="35">
        <v>0</v>
      </c>
      <c r="M65" s="53">
        <v>0</v>
      </c>
      <c r="N65" s="53">
        <v>1</v>
      </c>
      <c r="O65" s="24">
        <v>1</v>
      </c>
      <c r="P65" s="24">
        <v>0</v>
      </c>
    </row>
    <row r="66" spans="1:16" x14ac:dyDescent="0.15">
      <c r="A66" s="35" t="s">
        <v>17</v>
      </c>
      <c r="B66" s="52">
        <v>43584</v>
      </c>
      <c r="C66" s="35">
        <v>2019</v>
      </c>
      <c r="D66" s="35">
        <v>1</v>
      </c>
      <c r="E66" s="53">
        <v>1</v>
      </c>
      <c r="F66" s="53">
        <v>1</v>
      </c>
      <c r="G66" s="53">
        <v>0</v>
      </c>
      <c r="H66" s="53">
        <v>0</v>
      </c>
      <c r="I66" s="35">
        <v>1</v>
      </c>
      <c r="J66" s="35">
        <v>0</v>
      </c>
      <c r="K66" s="35">
        <v>0</v>
      </c>
      <c r="L66" s="35">
        <v>0</v>
      </c>
      <c r="M66" s="53">
        <v>1</v>
      </c>
      <c r="N66" s="24">
        <v>1</v>
      </c>
      <c r="O66" s="53">
        <v>0</v>
      </c>
      <c r="P66" s="53">
        <v>0</v>
      </c>
    </row>
    <row r="67" spans="1:16" x14ac:dyDescent="0.15">
      <c r="A67" s="35" t="s">
        <v>283</v>
      </c>
      <c r="B67" s="52">
        <v>43563</v>
      </c>
      <c r="C67" s="35">
        <v>2019</v>
      </c>
      <c r="D67" s="35">
        <v>1</v>
      </c>
      <c r="E67" s="53">
        <v>1</v>
      </c>
      <c r="F67" s="53">
        <v>1</v>
      </c>
      <c r="G67" s="53">
        <v>0</v>
      </c>
      <c r="H67" s="53">
        <v>0</v>
      </c>
      <c r="I67" s="35">
        <v>0</v>
      </c>
      <c r="J67" s="35">
        <v>0</v>
      </c>
      <c r="K67" s="35">
        <v>0</v>
      </c>
      <c r="L67" s="35">
        <v>0</v>
      </c>
      <c r="M67" s="24">
        <v>0</v>
      </c>
      <c r="N67" s="24">
        <v>1</v>
      </c>
      <c r="O67" s="53">
        <v>0</v>
      </c>
      <c r="P67" s="53">
        <v>0</v>
      </c>
    </row>
    <row r="68" spans="1:16" x14ac:dyDescent="0.15">
      <c r="A68" s="35" t="s">
        <v>115</v>
      </c>
      <c r="B68" s="52">
        <v>43542</v>
      </c>
      <c r="C68" s="35">
        <v>2019</v>
      </c>
      <c r="D68" s="35">
        <v>-1</v>
      </c>
      <c r="E68" s="53">
        <v>1</v>
      </c>
      <c r="F68" s="53">
        <v>1</v>
      </c>
      <c r="G68" s="53">
        <v>1</v>
      </c>
      <c r="H68" s="53">
        <v>1</v>
      </c>
      <c r="I68" s="35">
        <v>1</v>
      </c>
      <c r="J68" s="35">
        <v>1</v>
      </c>
      <c r="K68" s="35">
        <v>0</v>
      </c>
      <c r="L68" s="35">
        <v>0</v>
      </c>
      <c r="M68" s="53">
        <v>1</v>
      </c>
      <c r="N68" s="53">
        <v>1</v>
      </c>
      <c r="O68" s="24">
        <v>1</v>
      </c>
      <c r="P68" s="24">
        <v>1</v>
      </c>
    </row>
    <row r="69" spans="1:16" x14ac:dyDescent="0.15">
      <c r="A69" s="35" t="s">
        <v>117</v>
      </c>
      <c r="B69" s="52">
        <v>43545</v>
      </c>
      <c r="C69" s="35">
        <v>2019</v>
      </c>
      <c r="D69" s="35">
        <v>0</v>
      </c>
      <c r="E69" s="53">
        <v>0</v>
      </c>
      <c r="F69" s="53">
        <v>1</v>
      </c>
      <c r="G69" s="53">
        <v>1</v>
      </c>
      <c r="H69" s="53">
        <v>0</v>
      </c>
      <c r="I69" s="35">
        <v>0</v>
      </c>
      <c r="J69" s="35">
        <v>0</v>
      </c>
      <c r="K69" s="35">
        <v>1</v>
      </c>
      <c r="L69" s="35">
        <v>0</v>
      </c>
      <c r="M69" s="53">
        <v>0</v>
      </c>
      <c r="N69" s="24">
        <v>1</v>
      </c>
      <c r="O69" s="53">
        <v>1</v>
      </c>
      <c r="P69" s="53">
        <v>0</v>
      </c>
    </row>
    <row r="70" spans="1:16" x14ac:dyDescent="0.15">
      <c r="A70" s="35" t="s">
        <v>284</v>
      </c>
      <c r="B70" s="52">
        <v>43509</v>
      </c>
      <c r="C70" s="35">
        <v>2019</v>
      </c>
      <c r="D70" s="35">
        <v>0</v>
      </c>
      <c r="E70" s="53">
        <v>1</v>
      </c>
      <c r="F70" s="53">
        <v>1</v>
      </c>
      <c r="G70" s="53">
        <v>0</v>
      </c>
      <c r="H70" s="53">
        <v>0</v>
      </c>
      <c r="I70" s="35">
        <v>1</v>
      </c>
      <c r="J70" s="35">
        <v>1</v>
      </c>
      <c r="K70" s="35">
        <v>0</v>
      </c>
      <c r="L70" s="35">
        <v>0</v>
      </c>
      <c r="M70" s="53">
        <v>1</v>
      </c>
      <c r="N70" s="53">
        <v>1</v>
      </c>
      <c r="O70" s="53">
        <v>0</v>
      </c>
      <c r="P70" s="53">
        <v>0</v>
      </c>
    </row>
    <row r="71" spans="1:16" x14ac:dyDescent="0.15">
      <c r="A71" s="35" t="s">
        <v>285</v>
      </c>
      <c r="B71" s="52">
        <v>43551</v>
      </c>
      <c r="C71" s="35">
        <v>2019</v>
      </c>
      <c r="D71" s="35">
        <v>1</v>
      </c>
      <c r="E71" s="53">
        <v>1</v>
      </c>
      <c r="F71" s="53">
        <v>1</v>
      </c>
      <c r="G71" s="53">
        <v>0</v>
      </c>
      <c r="H71" s="53">
        <v>0</v>
      </c>
      <c r="I71" s="35">
        <v>1</v>
      </c>
      <c r="J71" s="35">
        <v>0</v>
      </c>
      <c r="K71" s="35">
        <v>0</v>
      </c>
      <c r="L71" s="35">
        <v>0</v>
      </c>
      <c r="M71" s="53">
        <v>1</v>
      </c>
      <c r="N71" s="24">
        <v>1</v>
      </c>
      <c r="O71" s="53">
        <v>0</v>
      </c>
      <c r="P71" s="53">
        <v>0</v>
      </c>
    </row>
    <row r="72" spans="1:16" x14ac:dyDescent="0.15">
      <c r="A72" s="35" t="s">
        <v>286</v>
      </c>
      <c r="B72" s="52">
        <v>43551</v>
      </c>
      <c r="C72" s="35">
        <v>2019</v>
      </c>
      <c r="D72" s="35">
        <v>0</v>
      </c>
      <c r="E72" s="53">
        <v>1</v>
      </c>
      <c r="F72" s="53">
        <v>1</v>
      </c>
      <c r="G72" s="53">
        <v>0</v>
      </c>
      <c r="H72" s="53">
        <v>0</v>
      </c>
      <c r="I72" s="35">
        <v>0</v>
      </c>
      <c r="J72" s="35">
        <v>1</v>
      </c>
      <c r="K72" s="35">
        <v>0</v>
      </c>
      <c r="L72" s="35">
        <v>0</v>
      </c>
      <c r="M72" s="24">
        <v>1</v>
      </c>
      <c r="N72" s="53">
        <v>1</v>
      </c>
      <c r="O72" s="53">
        <v>0</v>
      </c>
      <c r="P72" s="53">
        <v>0</v>
      </c>
    </row>
    <row r="73" spans="1:16" x14ac:dyDescent="0.15">
      <c r="A73" s="35" t="s">
        <v>19</v>
      </c>
      <c r="B73" s="52">
        <v>43545</v>
      </c>
      <c r="C73" s="35">
        <v>2019</v>
      </c>
      <c r="D73" s="35">
        <v>1</v>
      </c>
      <c r="E73" s="53">
        <v>1</v>
      </c>
      <c r="F73" s="53">
        <v>1</v>
      </c>
      <c r="G73" s="53">
        <v>0</v>
      </c>
      <c r="H73" s="53">
        <v>0</v>
      </c>
      <c r="I73" s="35">
        <v>1</v>
      </c>
      <c r="J73" s="35">
        <v>0</v>
      </c>
      <c r="K73" s="35">
        <v>0</v>
      </c>
      <c r="L73" s="35">
        <v>0</v>
      </c>
      <c r="M73" s="53">
        <v>1</v>
      </c>
      <c r="N73" s="24">
        <v>1</v>
      </c>
      <c r="O73" s="53">
        <v>0</v>
      </c>
      <c r="P73" s="53">
        <v>0</v>
      </c>
    </row>
    <row r="74" spans="1:16" x14ac:dyDescent="0.15">
      <c r="A74" s="35" t="s">
        <v>287</v>
      </c>
      <c r="B74" s="52">
        <v>43578</v>
      </c>
      <c r="C74" s="35">
        <v>2019</v>
      </c>
      <c r="D74" s="35">
        <v>-1</v>
      </c>
      <c r="E74" s="53">
        <v>1</v>
      </c>
      <c r="F74" s="53">
        <v>1</v>
      </c>
      <c r="G74" s="53">
        <v>1</v>
      </c>
      <c r="H74" s="53">
        <v>1</v>
      </c>
      <c r="I74" s="35">
        <v>1</v>
      </c>
      <c r="J74" s="35">
        <v>0</v>
      </c>
      <c r="K74" s="35">
        <v>1</v>
      </c>
      <c r="L74" s="35">
        <v>1</v>
      </c>
      <c r="M74" s="53">
        <v>1</v>
      </c>
      <c r="N74" s="24">
        <v>1</v>
      </c>
      <c r="O74" s="53">
        <v>1</v>
      </c>
      <c r="P74" s="53">
        <v>1</v>
      </c>
    </row>
    <row r="75" spans="1:16" x14ac:dyDescent="0.15">
      <c r="A75" s="35" t="s">
        <v>288</v>
      </c>
      <c r="B75" s="52">
        <v>43549</v>
      </c>
      <c r="C75" s="35">
        <v>2019</v>
      </c>
      <c r="D75" s="35">
        <v>0</v>
      </c>
      <c r="E75" s="53">
        <v>1</v>
      </c>
      <c r="F75" s="53">
        <v>1</v>
      </c>
      <c r="G75" s="53">
        <v>1</v>
      </c>
      <c r="H75" s="53">
        <v>0</v>
      </c>
      <c r="I75" s="35">
        <v>1</v>
      </c>
      <c r="J75" s="35">
        <v>1</v>
      </c>
      <c r="K75" s="35">
        <v>0</v>
      </c>
      <c r="L75" s="35">
        <v>0</v>
      </c>
      <c r="M75" s="53">
        <v>1</v>
      </c>
      <c r="N75" s="53">
        <v>1</v>
      </c>
      <c r="O75" s="24">
        <v>0</v>
      </c>
      <c r="P75" s="53">
        <v>0</v>
      </c>
    </row>
    <row r="76" spans="1:16" x14ac:dyDescent="0.15">
      <c r="A76" s="35" t="s">
        <v>122</v>
      </c>
      <c r="B76" s="52">
        <v>43537</v>
      </c>
      <c r="C76" s="35">
        <v>2019</v>
      </c>
      <c r="D76" s="35">
        <v>-1</v>
      </c>
      <c r="E76" s="53">
        <v>0</v>
      </c>
      <c r="F76" s="53">
        <v>1</v>
      </c>
      <c r="G76" s="53">
        <v>1</v>
      </c>
      <c r="H76" s="53">
        <v>0</v>
      </c>
      <c r="I76" s="35">
        <v>0</v>
      </c>
      <c r="J76" s="35">
        <v>0</v>
      </c>
      <c r="K76" s="35">
        <v>0</v>
      </c>
      <c r="L76" s="35">
        <v>0</v>
      </c>
      <c r="M76" s="53">
        <v>0</v>
      </c>
      <c r="N76" s="24">
        <v>0</v>
      </c>
      <c r="O76" s="24">
        <v>0</v>
      </c>
      <c r="P76" s="53">
        <v>0</v>
      </c>
    </row>
    <row r="77" spans="1:16" x14ac:dyDescent="0.15">
      <c r="A77" s="35" t="s">
        <v>124</v>
      </c>
      <c r="B77" s="52">
        <v>43559</v>
      </c>
      <c r="C77" s="35">
        <v>2019</v>
      </c>
      <c r="D77" s="35">
        <v>1</v>
      </c>
      <c r="E77" s="53">
        <v>1</v>
      </c>
      <c r="F77" s="53">
        <v>1</v>
      </c>
      <c r="G77" s="53">
        <v>1</v>
      </c>
      <c r="H77" s="53">
        <v>0</v>
      </c>
      <c r="I77" s="35">
        <v>0</v>
      </c>
      <c r="J77" s="35">
        <v>1</v>
      </c>
      <c r="K77" s="35">
        <v>1</v>
      </c>
      <c r="L77" s="35">
        <v>0</v>
      </c>
      <c r="M77" s="24">
        <v>0</v>
      </c>
      <c r="N77" s="53">
        <v>1</v>
      </c>
      <c r="O77" s="53">
        <v>1</v>
      </c>
      <c r="P77" s="53">
        <v>0</v>
      </c>
    </row>
    <row r="78" spans="1:16" x14ac:dyDescent="0.15">
      <c r="A78" s="35" t="s">
        <v>126</v>
      </c>
      <c r="B78" s="52">
        <v>43503</v>
      </c>
      <c r="C78" s="35">
        <v>2019</v>
      </c>
      <c r="D78" s="35">
        <v>-1</v>
      </c>
      <c r="E78" s="53">
        <v>1</v>
      </c>
      <c r="F78" s="53">
        <v>1</v>
      </c>
      <c r="G78" s="53">
        <v>1</v>
      </c>
      <c r="H78" s="53">
        <v>1</v>
      </c>
      <c r="I78" s="35">
        <v>0</v>
      </c>
      <c r="J78" s="35">
        <v>1</v>
      </c>
      <c r="K78" s="35">
        <v>1</v>
      </c>
      <c r="L78" s="35">
        <v>1</v>
      </c>
      <c r="M78" s="24">
        <v>0</v>
      </c>
      <c r="N78" s="53">
        <v>1</v>
      </c>
      <c r="O78" s="53">
        <v>1</v>
      </c>
      <c r="P78" s="53">
        <v>1</v>
      </c>
    </row>
    <row r="79" spans="1:16" x14ac:dyDescent="0.15">
      <c r="A79" s="35" t="s">
        <v>128</v>
      </c>
      <c r="B79" s="52">
        <v>43477</v>
      </c>
      <c r="C79" s="35">
        <v>2019</v>
      </c>
      <c r="D79" s="35">
        <v>-1</v>
      </c>
      <c r="E79" s="53">
        <v>1</v>
      </c>
      <c r="F79" s="53">
        <v>1</v>
      </c>
      <c r="G79" s="53">
        <v>1</v>
      </c>
      <c r="H79" s="53">
        <v>1</v>
      </c>
      <c r="I79" s="35">
        <v>0</v>
      </c>
      <c r="J79" s="35">
        <v>1</v>
      </c>
      <c r="K79" s="35">
        <v>1</v>
      </c>
      <c r="L79" s="35">
        <v>0</v>
      </c>
      <c r="M79" s="24">
        <v>0</v>
      </c>
      <c r="N79" s="53">
        <v>1</v>
      </c>
      <c r="O79" s="53">
        <v>1</v>
      </c>
      <c r="P79" s="24">
        <v>1</v>
      </c>
    </row>
    <row r="80" spans="1:16" x14ac:dyDescent="0.15">
      <c r="A80" s="35" t="s">
        <v>130</v>
      </c>
      <c r="B80" s="52">
        <v>43533</v>
      </c>
      <c r="C80" s="35">
        <v>2019</v>
      </c>
      <c r="D80" s="35">
        <v>0</v>
      </c>
      <c r="E80" s="53">
        <v>1</v>
      </c>
      <c r="F80" s="53">
        <v>1</v>
      </c>
      <c r="G80" s="53">
        <v>0</v>
      </c>
      <c r="H80" s="53">
        <v>0</v>
      </c>
      <c r="I80" s="35">
        <v>0</v>
      </c>
      <c r="J80" s="35">
        <v>1</v>
      </c>
      <c r="K80" s="35">
        <v>0</v>
      </c>
      <c r="L80" s="35">
        <v>0</v>
      </c>
      <c r="M80" s="24">
        <v>0</v>
      </c>
      <c r="N80" s="53">
        <v>1</v>
      </c>
      <c r="O80" s="53">
        <v>0</v>
      </c>
      <c r="P80" s="53">
        <v>0</v>
      </c>
    </row>
    <row r="81" spans="1:16" x14ac:dyDescent="0.15">
      <c r="A81" s="35" t="s">
        <v>132</v>
      </c>
      <c r="B81" s="52">
        <v>43553</v>
      </c>
      <c r="C81" s="35">
        <v>2019</v>
      </c>
      <c r="D81" s="35">
        <v>1</v>
      </c>
      <c r="E81" s="53">
        <v>1</v>
      </c>
      <c r="F81" s="53">
        <v>1</v>
      </c>
      <c r="G81" s="53">
        <v>1</v>
      </c>
      <c r="H81" s="53">
        <v>0</v>
      </c>
      <c r="I81" s="35">
        <v>1</v>
      </c>
      <c r="J81" s="35">
        <v>0</v>
      </c>
      <c r="K81" s="35">
        <v>0</v>
      </c>
      <c r="L81" s="35">
        <v>0</v>
      </c>
      <c r="M81" s="53">
        <v>1</v>
      </c>
      <c r="N81" s="24">
        <v>0</v>
      </c>
      <c r="O81" s="24">
        <v>0</v>
      </c>
      <c r="P81" s="53">
        <v>0</v>
      </c>
    </row>
    <row r="82" spans="1:16" x14ac:dyDescent="0.15">
      <c r="A82" s="35" t="s">
        <v>21</v>
      </c>
      <c r="B82" s="52">
        <v>43563</v>
      </c>
      <c r="C82" s="35">
        <v>2019</v>
      </c>
      <c r="D82" s="35">
        <v>1</v>
      </c>
      <c r="E82" s="53">
        <v>1</v>
      </c>
      <c r="F82" s="53">
        <v>1</v>
      </c>
      <c r="G82" s="53">
        <v>0</v>
      </c>
      <c r="H82" s="53">
        <v>0</v>
      </c>
      <c r="I82" s="35">
        <v>1</v>
      </c>
      <c r="J82" s="35">
        <v>1</v>
      </c>
      <c r="K82" s="35">
        <v>0</v>
      </c>
      <c r="L82" s="35">
        <v>0</v>
      </c>
      <c r="M82" s="53">
        <v>1</v>
      </c>
      <c r="N82" s="53">
        <v>1</v>
      </c>
      <c r="O82" s="53">
        <v>0</v>
      </c>
      <c r="P82" s="53">
        <v>0</v>
      </c>
    </row>
    <row r="83" spans="1:16" x14ac:dyDescent="0.15">
      <c r="A83" s="35" t="s">
        <v>135</v>
      </c>
      <c r="B83" s="52">
        <v>43483</v>
      </c>
      <c r="C83" s="35">
        <v>2019</v>
      </c>
      <c r="D83" s="35">
        <v>1</v>
      </c>
      <c r="E83" s="53">
        <v>1</v>
      </c>
      <c r="F83" s="53">
        <v>1</v>
      </c>
      <c r="G83" s="53">
        <v>1</v>
      </c>
      <c r="H83" s="53">
        <v>0</v>
      </c>
      <c r="I83" s="35">
        <v>1</v>
      </c>
      <c r="J83" s="35">
        <v>0</v>
      </c>
      <c r="K83" s="35">
        <v>0</v>
      </c>
      <c r="L83" s="35">
        <v>0</v>
      </c>
      <c r="M83" s="53">
        <v>1</v>
      </c>
      <c r="N83" s="24">
        <v>0</v>
      </c>
      <c r="O83" s="24">
        <v>0</v>
      </c>
      <c r="P83" s="53">
        <v>0</v>
      </c>
    </row>
    <row r="84" spans="1:16" x14ac:dyDescent="0.15">
      <c r="A84" s="35" t="s">
        <v>137</v>
      </c>
      <c r="B84" s="52">
        <v>43560</v>
      </c>
      <c r="C84" s="35">
        <v>2019</v>
      </c>
      <c r="D84" s="35">
        <v>1</v>
      </c>
      <c r="E84" s="53">
        <v>1</v>
      </c>
      <c r="F84" s="53">
        <v>1</v>
      </c>
      <c r="G84" s="53">
        <v>1</v>
      </c>
      <c r="H84" s="53">
        <v>0</v>
      </c>
      <c r="I84" s="35">
        <v>0</v>
      </c>
      <c r="J84" s="35">
        <v>0</v>
      </c>
      <c r="K84" s="35">
        <v>0</v>
      </c>
      <c r="L84" s="35">
        <v>0</v>
      </c>
      <c r="M84" s="24">
        <v>0</v>
      </c>
      <c r="N84" s="24">
        <v>0</v>
      </c>
      <c r="O84" s="24">
        <v>0</v>
      </c>
      <c r="P84" s="53">
        <v>0</v>
      </c>
    </row>
    <row r="85" spans="1:16" x14ac:dyDescent="0.15">
      <c r="A85" s="35" t="s">
        <v>289</v>
      </c>
      <c r="B85" s="52">
        <v>43545</v>
      </c>
      <c r="C85" s="35">
        <v>2019</v>
      </c>
      <c r="D85" s="35">
        <v>-1</v>
      </c>
      <c r="E85" s="53">
        <v>1</v>
      </c>
      <c r="F85" s="53">
        <v>1</v>
      </c>
      <c r="G85" s="53">
        <v>1</v>
      </c>
      <c r="H85" s="53">
        <v>1</v>
      </c>
      <c r="I85" s="35">
        <v>1</v>
      </c>
      <c r="J85" s="35">
        <v>1</v>
      </c>
      <c r="K85" s="35">
        <v>1</v>
      </c>
      <c r="L85" s="35">
        <v>0</v>
      </c>
      <c r="M85" s="53">
        <v>1</v>
      </c>
      <c r="N85" s="53">
        <v>1</v>
      </c>
      <c r="O85" s="53">
        <v>1</v>
      </c>
      <c r="P85" s="24">
        <v>0</v>
      </c>
    </row>
    <row r="86" spans="1:16" x14ac:dyDescent="0.15">
      <c r="A86" s="35" t="s">
        <v>142</v>
      </c>
      <c r="B86" s="52">
        <v>43538</v>
      </c>
      <c r="C86" s="35">
        <v>2019</v>
      </c>
      <c r="D86" s="35">
        <v>1</v>
      </c>
      <c r="E86" s="53">
        <v>1</v>
      </c>
      <c r="F86" s="53">
        <v>1</v>
      </c>
      <c r="G86" s="53">
        <v>1</v>
      </c>
      <c r="H86" s="53">
        <v>0</v>
      </c>
      <c r="I86" s="35">
        <v>0</v>
      </c>
      <c r="J86" s="35">
        <v>1</v>
      </c>
      <c r="K86" s="35">
        <v>0</v>
      </c>
      <c r="L86" s="35">
        <v>0</v>
      </c>
      <c r="M86" s="24">
        <v>1</v>
      </c>
      <c r="N86" s="53">
        <v>1</v>
      </c>
      <c r="O86" s="24">
        <v>0</v>
      </c>
      <c r="P86" s="53">
        <v>0</v>
      </c>
    </row>
    <row r="87" spans="1:16" x14ac:dyDescent="0.15">
      <c r="A87" s="35" t="s">
        <v>144</v>
      </c>
      <c r="B87" s="52">
        <v>43571</v>
      </c>
      <c r="C87" s="35">
        <v>2019</v>
      </c>
      <c r="D87" s="35">
        <v>1</v>
      </c>
      <c r="E87" s="53">
        <v>1</v>
      </c>
      <c r="F87" s="53">
        <v>1</v>
      </c>
      <c r="G87" s="53">
        <v>0</v>
      </c>
      <c r="H87" s="53">
        <v>0</v>
      </c>
      <c r="I87" s="35">
        <v>1</v>
      </c>
      <c r="J87" s="35">
        <v>1</v>
      </c>
      <c r="K87" s="35">
        <v>0</v>
      </c>
      <c r="L87" s="35">
        <v>0</v>
      </c>
      <c r="M87" s="53">
        <v>1</v>
      </c>
      <c r="N87" s="53">
        <v>1</v>
      </c>
      <c r="O87" s="53">
        <v>0</v>
      </c>
      <c r="P87" s="53">
        <v>0</v>
      </c>
    </row>
    <row r="88" spans="1:16" x14ac:dyDescent="0.15">
      <c r="A88" s="35" t="s">
        <v>146</v>
      </c>
      <c r="B88" s="52">
        <v>43549</v>
      </c>
      <c r="C88" s="35">
        <v>2019</v>
      </c>
      <c r="D88" s="35">
        <v>1</v>
      </c>
      <c r="E88" s="53">
        <v>1</v>
      </c>
      <c r="F88" s="53">
        <v>1</v>
      </c>
      <c r="G88" s="53">
        <v>1</v>
      </c>
      <c r="H88" s="53">
        <v>0</v>
      </c>
      <c r="I88" s="35">
        <v>0</v>
      </c>
      <c r="J88" s="35">
        <v>1</v>
      </c>
      <c r="K88" s="35">
        <v>0</v>
      </c>
      <c r="L88" s="35">
        <v>0</v>
      </c>
      <c r="M88" s="24">
        <v>0</v>
      </c>
      <c r="N88" s="53">
        <v>1</v>
      </c>
      <c r="O88" s="24">
        <v>0</v>
      </c>
      <c r="P88" s="53">
        <v>0</v>
      </c>
    </row>
    <row r="89" spans="1:16" x14ac:dyDescent="0.15">
      <c r="A89" s="35" t="s">
        <v>148</v>
      </c>
      <c r="B89" s="52">
        <v>43479</v>
      </c>
      <c r="C89" s="35">
        <v>2019</v>
      </c>
      <c r="D89" s="35">
        <v>0</v>
      </c>
      <c r="E89" s="53">
        <v>0</v>
      </c>
      <c r="F89" s="53">
        <v>1</v>
      </c>
      <c r="G89" s="53">
        <v>0</v>
      </c>
      <c r="H89" s="53">
        <v>0</v>
      </c>
      <c r="I89" s="35">
        <v>0</v>
      </c>
      <c r="J89" s="35">
        <v>1</v>
      </c>
      <c r="K89" s="35">
        <v>0</v>
      </c>
      <c r="L89" s="35">
        <v>0</v>
      </c>
      <c r="M89" s="53">
        <v>0</v>
      </c>
      <c r="N89" s="53">
        <v>1</v>
      </c>
      <c r="O89" s="53">
        <v>0</v>
      </c>
      <c r="P89" s="53">
        <v>0</v>
      </c>
    </row>
    <row r="90" spans="1:16" x14ac:dyDescent="0.15">
      <c r="A90" s="35" t="s">
        <v>22</v>
      </c>
      <c r="B90" s="52">
        <v>43567</v>
      </c>
      <c r="C90" s="35">
        <v>2019</v>
      </c>
      <c r="D90" s="35">
        <v>1</v>
      </c>
      <c r="E90" s="53">
        <v>1</v>
      </c>
      <c r="F90" s="53">
        <v>1</v>
      </c>
      <c r="G90" s="53">
        <v>1</v>
      </c>
      <c r="H90" s="53">
        <v>0</v>
      </c>
      <c r="I90" s="35">
        <v>1</v>
      </c>
      <c r="J90" s="35">
        <v>0</v>
      </c>
      <c r="K90" s="35">
        <v>0</v>
      </c>
      <c r="L90" s="35">
        <v>0</v>
      </c>
      <c r="M90" s="53">
        <v>1</v>
      </c>
      <c r="N90" s="24">
        <v>0</v>
      </c>
      <c r="O90" s="24">
        <v>0</v>
      </c>
      <c r="P90" s="53">
        <v>0</v>
      </c>
    </row>
    <row r="91" spans="1:16" x14ac:dyDescent="0.15">
      <c r="A91" s="35" t="s">
        <v>290</v>
      </c>
      <c r="B91" s="52">
        <v>43582</v>
      </c>
      <c r="C91" s="35">
        <v>2019</v>
      </c>
      <c r="D91" s="35">
        <v>0</v>
      </c>
      <c r="E91" s="53">
        <v>1</v>
      </c>
      <c r="F91" s="53">
        <v>1</v>
      </c>
      <c r="G91" s="53">
        <v>1</v>
      </c>
      <c r="H91" s="53">
        <v>0</v>
      </c>
      <c r="I91" s="35">
        <v>0</v>
      </c>
      <c r="J91" s="35">
        <v>0</v>
      </c>
      <c r="K91" s="35">
        <v>1</v>
      </c>
      <c r="L91" s="35">
        <v>0</v>
      </c>
      <c r="M91" s="24">
        <v>1</v>
      </c>
      <c r="N91" s="24">
        <v>0</v>
      </c>
      <c r="O91" s="53">
        <v>1</v>
      </c>
      <c r="P91" s="53">
        <v>0</v>
      </c>
    </row>
    <row r="92" spans="1:16" x14ac:dyDescent="0.15">
      <c r="A92" s="35" t="s">
        <v>291</v>
      </c>
      <c r="B92" s="52">
        <v>43578</v>
      </c>
      <c r="C92" s="35">
        <v>2019</v>
      </c>
      <c r="D92" s="35">
        <v>0</v>
      </c>
      <c r="E92" s="53">
        <v>0</v>
      </c>
      <c r="F92" s="53">
        <v>1</v>
      </c>
      <c r="G92" s="53">
        <v>0</v>
      </c>
      <c r="H92" s="53">
        <v>0</v>
      </c>
      <c r="I92" s="35">
        <v>0</v>
      </c>
      <c r="J92" s="35">
        <v>1</v>
      </c>
      <c r="K92" s="35">
        <v>0</v>
      </c>
      <c r="L92" s="35">
        <v>0</v>
      </c>
      <c r="M92" s="53">
        <v>0</v>
      </c>
      <c r="N92" s="53">
        <v>1</v>
      </c>
      <c r="O92" s="53">
        <v>0</v>
      </c>
      <c r="P92" s="53">
        <v>0</v>
      </c>
    </row>
    <row r="93" spans="1:16" x14ac:dyDescent="0.15">
      <c r="A93" s="35" t="s">
        <v>152</v>
      </c>
      <c r="B93" s="52">
        <v>43564</v>
      </c>
      <c r="C93" s="35">
        <v>2019</v>
      </c>
      <c r="D93" s="35">
        <v>0</v>
      </c>
      <c r="E93" s="53">
        <v>1</v>
      </c>
      <c r="F93" s="53">
        <v>0</v>
      </c>
      <c r="G93" s="53">
        <v>1</v>
      </c>
      <c r="H93" s="53">
        <v>0</v>
      </c>
      <c r="I93" s="35">
        <v>1</v>
      </c>
      <c r="J93" s="35">
        <v>0</v>
      </c>
      <c r="K93" s="35">
        <v>0</v>
      </c>
      <c r="L93" s="35">
        <v>0</v>
      </c>
      <c r="M93" s="53">
        <v>1</v>
      </c>
      <c r="N93" s="53">
        <v>0</v>
      </c>
      <c r="O93" s="24">
        <v>0</v>
      </c>
      <c r="P93" s="53">
        <v>0</v>
      </c>
    </row>
    <row r="94" spans="1:16" x14ac:dyDescent="0.15">
      <c r="A94" s="35" t="s">
        <v>292</v>
      </c>
      <c r="B94" s="52">
        <v>43542</v>
      </c>
      <c r="C94" s="35">
        <v>2019</v>
      </c>
      <c r="D94" s="35">
        <v>1</v>
      </c>
      <c r="E94" s="53">
        <v>1</v>
      </c>
      <c r="F94" s="53">
        <v>1</v>
      </c>
      <c r="G94" s="53">
        <v>1</v>
      </c>
      <c r="H94" s="53">
        <v>0</v>
      </c>
      <c r="I94" s="35">
        <v>1</v>
      </c>
      <c r="J94" s="35">
        <v>1</v>
      </c>
      <c r="K94" s="35">
        <v>0</v>
      </c>
      <c r="L94" s="35">
        <v>0</v>
      </c>
      <c r="M94" s="53">
        <v>1</v>
      </c>
      <c r="N94" s="53">
        <v>1</v>
      </c>
      <c r="O94" s="24">
        <v>0</v>
      </c>
      <c r="P94" s="53">
        <v>0</v>
      </c>
    </row>
    <row r="95" spans="1:16" x14ac:dyDescent="0.15">
      <c r="A95" s="35" t="s">
        <v>293</v>
      </c>
      <c r="B95" s="52">
        <v>43541</v>
      </c>
      <c r="C95" s="35">
        <v>2019</v>
      </c>
      <c r="D95" s="35">
        <v>1</v>
      </c>
      <c r="E95" s="53">
        <v>1</v>
      </c>
      <c r="F95" s="53">
        <v>1</v>
      </c>
      <c r="G95" s="53">
        <v>0</v>
      </c>
      <c r="H95" s="53">
        <v>0</v>
      </c>
      <c r="I95" s="35">
        <v>1</v>
      </c>
      <c r="J95" s="35">
        <v>1</v>
      </c>
      <c r="K95" s="35">
        <v>0</v>
      </c>
      <c r="L95" s="35">
        <v>0</v>
      </c>
      <c r="M95" s="53">
        <v>1</v>
      </c>
      <c r="N95" s="53">
        <v>1</v>
      </c>
      <c r="O95" s="53">
        <v>0</v>
      </c>
      <c r="P95" s="53">
        <v>0</v>
      </c>
    </row>
    <row r="96" spans="1:16" x14ac:dyDescent="0.15">
      <c r="A96" s="35" t="s">
        <v>156</v>
      </c>
      <c r="B96" s="52">
        <v>43544</v>
      </c>
      <c r="C96" s="35">
        <v>2019</v>
      </c>
      <c r="D96" s="35">
        <v>1</v>
      </c>
      <c r="E96" s="53">
        <v>1</v>
      </c>
      <c r="F96" s="53">
        <v>1</v>
      </c>
      <c r="G96" s="53">
        <v>1</v>
      </c>
      <c r="H96" s="53">
        <v>0</v>
      </c>
      <c r="I96" s="35">
        <v>0</v>
      </c>
      <c r="J96" s="35">
        <v>1</v>
      </c>
      <c r="K96" s="35">
        <v>0</v>
      </c>
      <c r="L96" s="35">
        <v>0</v>
      </c>
      <c r="M96" s="24">
        <v>1</v>
      </c>
      <c r="N96" s="53">
        <v>1</v>
      </c>
      <c r="O96" s="24">
        <v>0</v>
      </c>
      <c r="P96" s="53">
        <v>0</v>
      </c>
    </row>
    <row r="97" spans="1:16" x14ac:dyDescent="0.15">
      <c r="A97" s="35" t="s">
        <v>158</v>
      </c>
      <c r="B97" s="52">
        <v>43572</v>
      </c>
      <c r="C97" s="35">
        <v>2019</v>
      </c>
      <c r="D97" s="35">
        <v>1</v>
      </c>
      <c r="E97" s="53">
        <v>1</v>
      </c>
      <c r="F97" s="53">
        <v>1</v>
      </c>
      <c r="G97" s="53">
        <v>1</v>
      </c>
      <c r="H97" s="53">
        <v>0</v>
      </c>
      <c r="I97" s="35">
        <v>0</v>
      </c>
      <c r="J97" s="35">
        <v>1</v>
      </c>
      <c r="K97" s="35">
        <v>1</v>
      </c>
      <c r="L97" s="35">
        <v>0</v>
      </c>
      <c r="M97" s="24">
        <v>0</v>
      </c>
      <c r="N97" s="53">
        <v>1</v>
      </c>
      <c r="O97" s="53">
        <v>1</v>
      </c>
      <c r="P97" s="53">
        <v>0</v>
      </c>
    </row>
    <row r="98" spans="1:16" x14ac:dyDescent="0.15">
      <c r="A98" s="35" t="s">
        <v>160</v>
      </c>
      <c r="B98" s="52">
        <v>43491</v>
      </c>
      <c r="C98" s="35">
        <v>2019</v>
      </c>
      <c r="D98" s="35">
        <v>-1</v>
      </c>
      <c r="E98" s="53">
        <v>1</v>
      </c>
      <c r="F98" s="53">
        <v>1</v>
      </c>
      <c r="G98" s="53">
        <v>1</v>
      </c>
      <c r="H98" s="53">
        <v>1</v>
      </c>
      <c r="I98" s="35">
        <v>0</v>
      </c>
      <c r="J98" s="35">
        <v>1</v>
      </c>
      <c r="K98" s="35">
        <v>0</v>
      </c>
      <c r="L98" s="35">
        <v>0</v>
      </c>
      <c r="M98" s="24">
        <v>0</v>
      </c>
      <c r="N98" s="53">
        <v>1</v>
      </c>
      <c r="O98" s="24">
        <v>0</v>
      </c>
      <c r="P98" s="24">
        <v>1</v>
      </c>
    </row>
    <row r="99" spans="1:16" x14ac:dyDescent="0.15">
      <c r="A99" s="35" t="s">
        <v>162</v>
      </c>
      <c r="B99" s="52">
        <v>43560</v>
      </c>
      <c r="C99" s="35">
        <v>2019</v>
      </c>
      <c r="D99" s="35">
        <v>1</v>
      </c>
      <c r="E99" s="53">
        <v>0</v>
      </c>
      <c r="F99" s="53">
        <v>1</v>
      </c>
      <c r="G99" s="53">
        <v>0</v>
      </c>
      <c r="H99" s="53">
        <v>0</v>
      </c>
      <c r="I99" s="35">
        <v>0</v>
      </c>
      <c r="J99" s="35">
        <v>1</v>
      </c>
      <c r="K99" s="35">
        <v>0</v>
      </c>
      <c r="L99" s="35">
        <v>0</v>
      </c>
      <c r="M99" s="53">
        <v>0</v>
      </c>
      <c r="N99" s="53">
        <v>1</v>
      </c>
      <c r="O99" s="53">
        <v>0</v>
      </c>
      <c r="P99" s="53">
        <v>0</v>
      </c>
    </row>
    <row r="100" spans="1:16" x14ac:dyDescent="0.15">
      <c r="A100" s="35" t="s">
        <v>164</v>
      </c>
      <c r="B100" s="52">
        <v>43509</v>
      </c>
      <c r="C100" s="35">
        <v>2019</v>
      </c>
      <c r="D100" s="35">
        <v>1</v>
      </c>
      <c r="E100" s="53">
        <v>1</v>
      </c>
      <c r="F100" s="53">
        <v>1</v>
      </c>
      <c r="G100" s="53">
        <v>1</v>
      </c>
      <c r="H100" s="53">
        <v>0</v>
      </c>
      <c r="I100" s="35">
        <v>0</v>
      </c>
      <c r="J100" s="35">
        <v>1</v>
      </c>
      <c r="K100" s="35">
        <v>0</v>
      </c>
      <c r="L100" s="35">
        <v>0</v>
      </c>
      <c r="M100" s="24">
        <v>1</v>
      </c>
      <c r="N100" s="53">
        <v>1</v>
      </c>
      <c r="O100" s="24">
        <v>0</v>
      </c>
      <c r="P100" s="53">
        <v>0</v>
      </c>
    </row>
    <row r="101" spans="1:16" x14ac:dyDescent="0.15">
      <c r="A101" s="35" t="s">
        <v>294</v>
      </c>
      <c r="B101" s="52">
        <v>43534</v>
      </c>
      <c r="C101" s="35">
        <v>2019</v>
      </c>
      <c r="D101" s="35">
        <v>1</v>
      </c>
      <c r="E101" s="53">
        <v>1</v>
      </c>
      <c r="F101" s="53">
        <v>1</v>
      </c>
      <c r="G101" s="53">
        <v>1</v>
      </c>
      <c r="H101" s="53">
        <v>0</v>
      </c>
      <c r="I101" s="35">
        <v>0</v>
      </c>
      <c r="J101" s="35">
        <v>0</v>
      </c>
      <c r="K101" s="35">
        <v>0</v>
      </c>
      <c r="L101" s="35">
        <v>0</v>
      </c>
      <c r="M101" s="24">
        <v>1</v>
      </c>
      <c r="N101" s="24">
        <v>1</v>
      </c>
      <c r="O101" s="24">
        <v>0</v>
      </c>
      <c r="P101" s="53">
        <v>0</v>
      </c>
    </row>
    <row r="102" spans="1:16" x14ac:dyDescent="0.15">
      <c r="A102" s="35" t="s">
        <v>167</v>
      </c>
      <c r="B102" s="52">
        <v>43547</v>
      </c>
      <c r="C102" s="35">
        <v>2019</v>
      </c>
      <c r="D102" s="35">
        <v>1</v>
      </c>
      <c r="E102" s="53">
        <v>1</v>
      </c>
      <c r="F102" s="53">
        <v>1</v>
      </c>
      <c r="G102" s="53">
        <v>0</v>
      </c>
      <c r="H102" s="53">
        <v>0</v>
      </c>
      <c r="I102" s="35">
        <v>1</v>
      </c>
      <c r="J102" s="35">
        <v>1</v>
      </c>
      <c r="K102" s="35">
        <v>0</v>
      </c>
      <c r="L102" s="35">
        <v>0</v>
      </c>
      <c r="M102" s="53">
        <v>1</v>
      </c>
      <c r="N102" s="53">
        <v>1</v>
      </c>
      <c r="O102" s="53">
        <v>0</v>
      </c>
      <c r="P102" s="53">
        <v>0</v>
      </c>
    </row>
    <row r="103" spans="1:16" x14ac:dyDescent="0.15">
      <c r="A103" s="35" t="s">
        <v>169</v>
      </c>
      <c r="B103" s="52">
        <v>43549</v>
      </c>
      <c r="C103" s="35">
        <v>2019</v>
      </c>
      <c r="D103" s="35">
        <v>1</v>
      </c>
      <c r="E103" s="53">
        <v>1</v>
      </c>
      <c r="F103" s="53">
        <v>1</v>
      </c>
      <c r="G103" s="53">
        <v>0</v>
      </c>
      <c r="H103" s="53">
        <v>0</v>
      </c>
      <c r="I103" s="35">
        <v>1</v>
      </c>
      <c r="J103" s="35">
        <v>1</v>
      </c>
      <c r="K103" s="35">
        <v>0</v>
      </c>
      <c r="L103" s="35">
        <v>0</v>
      </c>
      <c r="M103" s="53">
        <v>1</v>
      </c>
      <c r="N103" s="53">
        <v>1</v>
      </c>
      <c r="O103" s="53">
        <v>0</v>
      </c>
      <c r="P103" s="53">
        <v>0</v>
      </c>
    </row>
    <row r="104" spans="1:16" x14ac:dyDescent="0.15">
      <c r="A104" s="35" t="s">
        <v>295</v>
      </c>
      <c r="B104" s="52">
        <v>43541</v>
      </c>
      <c r="C104" s="35">
        <v>2019</v>
      </c>
      <c r="D104" s="35">
        <v>1</v>
      </c>
      <c r="E104" s="53">
        <v>1</v>
      </c>
      <c r="F104" s="53">
        <v>1</v>
      </c>
      <c r="G104" s="53">
        <v>0</v>
      </c>
      <c r="H104" s="53">
        <v>0</v>
      </c>
      <c r="I104" s="35">
        <v>1</v>
      </c>
      <c r="J104" s="35">
        <v>0</v>
      </c>
      <c r="K104" s="35">
        <v>0</v>
      </c>
      <c r="L104" s="35">
        <v>0</v>
      </c>
      <c r="M104" s="53">
        <v>1</v>
      </c>
      <c r="N104" s="24">
        <v>1</v>
      </c>
      <c r="O104" s="53">
        <v>0</v>
      </c>
      <c r="P104" s="53">
        <v>0</v>
      </c>
    </row>
    <row r="105" spans="1:16" x14ac:dyDescent="0.15">
      <c r="A105" s="35" t="s">
        <v>171</v>
      </c>
      <c r="B105" s="52">
        <v>43515</v>
      </c>
      <c r="C105" s="35">
        <v>2019</v>
      </c>
      <c r="D105" s="35">
        <v>0</v>
      </c>
      <c r="E105" s="53">
        <v>0</v>
      </c>
      <c r="F105" s="53">
        <v>1</v>
      </c>
      <c r="G105" s="53">
        <v>0</v>
      </c>
      <c r="H105" s="53">
        <v>0</v>
      </c>
      <c r="I105" s="35">
        <v>0</v>
      </c>
      <c r="J105" s="35">
        <v>0</v>
      </c>
      <c r="K105" s="35">
        <v>0</v>
      </c>
      <c r="L105" s="35">
        <v>0</v>
      </c>
      <c r="M105" s="53">
        <v>0</v>
      </c>
      <c r="N105" s="24">
        <v>0</v>
      </c>
      <c r="O105" s="53">
        <v>0</v>
      </c>
      <c r="P105" s="53">
        <v>0</v>
      </c>
    </row>
    <row r="106" spans="1:16" x14ac:dyDescent="0.15">
      <c r="A106" s="35" t="s">
        <v>173</v>
      </c>
      <c r="B106" s="52">
        <v>43483</v>
      </c>
      <c r="C106" s="35">
        <v>2019</v>
      </c>
      <c r="D106" s="35">
        <v>-1</v>
      </c>
      <c r="E106" s="53">
        <v>0</v>
      </c>
      <c r="F106" s="53">
        <v>1</v>
      </c>
      <c r="G106" s="53">
        <v>1</v>
      </c>
      <c r="H106" s="53">
        <v>1</v>
      </c>
      <c r="I106" s="35">
        <v>0</v>
      </c>
      <c r="J106" s="35">
        <v>1</v>
      </c>
      <c r="K106" s="35">
        <v>1</v>
      </c>
      <c r="L106" s="35">
        <v>0</v>
      </c>
      <c r="M106" s="53">
        <v>0</v>
      </c>
      <c r="N106" s="53">
        <v>1</v>
      </c>
      <c r="O106" s="53">
        <v>1</v>
      </c>
      <c r="P106" s="24">
        <v>1</v>
      </c>
    </row>
    <row r="107" spans="1:16" x14ac:dyDescent="0.15">
      <c r="A107" s="35" t="s">
        <v>175</v>
      </c>
      <c r="B107" s="52">
        <v>43541</v>
      </c>
      <c r="C107" s="35">
        <v>2019</v>
      </c>
      <c r="D107" s="35">
        <v>1</v>
      </c>
      <c r="E107" s="53">
        <v>1</v>
      </c>
      <c r="F107" s="53">
        <v>1</v>
      </c>
      <c r="G107" s="53">
        <v>1</v>
      </c>
      <c r="H107" s="53">
        <v>1</v>
      </c>
      <c r="I107" s="35">
        <v>0</v>
      </c>
      <c r="J107" s="35">
        <v>1</v>
      </c>
      <c r="K107" s="35">
        <v>0</v>
      </c>
      <c r="L107" s="35">
        <v>1</v>
      </c>
      <c r="M107" s="24">
        <v>1</v>
      </c>
      <c r="N107" s="53">
        <v>1</v>
      </c>
      <c r="O107" s="24">
        <v>0</v>
      </c>
      <c r="P107" s="53">
        <v>1</v>
      </c>
    </row>
    <row r="108" spans="1:16" x14ac:dyDescent="0.15">
      <c r="A108" s="35" t="s">
        <v>177</v>
      </c>
      <c r="B108" s="52">
        <v>43540</v>
      </c>
      <c r="C108" s="35">
        <v>2019</v>
      </c>
      <c r="D108" s="35">
        <v>1</v>
      </c>
      <c r="E108" s="53">
        <v>1</v>
      </c>
      <c r="F108" s="53">
        <v>1</v>
      </c>
      <c r="G108" s="53">
        <v>0</v>
      </c>
      <c r="H108" s="53">
        <v>0</v>
      </c>
      <c r="I108" s="35">
        <v>1</v>
      </c>
      <c r="J108" s="35">
        <v>0</v>
      </c>
      <c r="K108" s="35">
        <v>0</v>
      </c>
      <c r="L108" s="35">
        <v>0</v>
      </c>
      <c r="M108" s="53">
        <v>1</v>
      </c>
      <c r="N108" s="24">
        <v>1</v>
      </c>
      <c r="O108" s="53">
        <v>0</v>
      </c>
      <c r="P108" s="53">
        <v>0</v>
      </c>
    </row>
    <row r="109" spans="1:16" x14ac:dyDescent="0.15">
      <c r="A109" s="35" t="s">
        <v>179</v>
      </c>
      <c r="B109" s="52">
        <v>43476</v>
      </c>
      <c r="C109" s="35">
        <v>2019</v>
      </c>
      <c r="D109" s="35">
        <v>-1</v>
      </c>
      <c r="E109" s="53">
        <v>1</v>
      </c>
      <c r="F109" s="53">
        <v>1</v>
      </c>
      <c r="G109" s="53">
        <v>1</v>
      </c>
      <c r="H109" s="53">
        <v>1</v>
      </c>
      <c r="I109" s="35">
        <v>0</v>
      </c>
      <c r="J109" s="35">
        <v>1</v>
      </c>
      <c r="K109" s="35">
        <v>1</v>
      </c>
      <c r="L109" s="35">
        <v>0</v>
      </c>
      <c r="M109" s="24">
        <v>1</v>
      </c>
      <c r="N109" s="53">
        <v>1</v>
      </c>
      <c r="O109" s="53">
        <v>1</v>
      </c>
      <c r="P109" s="24">
        <v>1</v>
      </c>
    </row>
    <row r="110" spans="1:16" x14ac:dyDescent="0.15">
      <c r="A110" s="35" t="s">
        <v>181</v>
      </c>
      <c r="B110" s="52">
        <v>43536</v>
      </c>
      <c r="C110" s="35">
        <v>2019</v>
      </c>
      <c r="D110" s="35">
        <v>0</v>
      </c>
      <c r="E110" s="53">
        <v>1</v>
      </c>
      <c r="F110" s="53">
        <v>1</v>
      </c>
      <c r="G110" s="53">
        <v>1</v>
      </c>
      <c r="H110" s="53">
        <v>0</v>
      </c>
      <c r="I110" s="35">
        <v>0</v>
      </c>
      <c r="J110" s="35">
        <v>1</v>
      </c>
      <c r="K110" s="35">
        <v>1</v>
      </c>
      <c r="L110" s="35">
        <v>0</v>
      </c>
      <c r="M110" s="24">
        <v>0</v>
      </c>
      <c r="N110" s="53">
        <v>1</v>
      </c>
      <c r="O110" s="53">
        <v>1</v>
      </c>
      <c r="P110" s="53">
        <v>0</v>
      </c>
    </row>
    <row r="111" spans="1:16" x14ac:dyDescent="0.15">
      <c r="A111" s="35" t="s">
        <v>296</v>
      </c>
      <c r="B111" s="52">
        <v>43481</v>
      </c>
      <c r="C111" s="35">
        <v>2019</v>
      </c>
      <c r="D111" s="35">
        <v>0</v>
      </c>
      <c r="E111" s="53">
        <v>0</v>
      </c>
      <c r="F111" s="53">
        <v>1</v>
      </c>
      <c r="G111" s="53">
        <v>0</v>
      </c>
      <c r="H111" s="53">
        <v>0</v>
      </c>
      <c r="I111" s="35">
        <v>0</v>
      </c>
      <c r="J111" s="35">
        <v>0</v>
      </c>
      <c r="K111" s="35">
        <v>0</v>
      </c>
      <c r="L111" s="35">
        <v>0</v>
      </c>
      <c r="M111" s="53">
        <v>0</v>
      </c>
      <c r="N111" s="24">
        <v>0</v>
      </c>
      <c r="O111" s="53">
        <v>0</v>
      </c>
      <c r="P111" s="53">
        <v>0</v>
      </c>
    </row>
    <row r="112" spans="1:16" x14ac:dyDescent="0.15">
      <c r="A112" s="35" t="s">
        <v>297</v>
      </c>
      <c r="B112" s="52">
        <v>43549</v>
      </c>
      <c r="C112" s="35">
        <v>2019</v>
      </c>
      <c r="D112" s="35">
        <v>1</v>
      </c>
      <c r="E112" s="53">
        <v>1</v>
      </c>
      <c r="F112" s="53">
        <v>1</v>
      </c>
      <c r="G112" s="53">
        <v>0</v>
      </c>
      <c r="H112" s="53">
        <v>0</v>
      </c>
      <c r="I112" s="35">
        <v>1</v>
      </c>
      <c r="J112" s="35">
        <v>1</v>
      </c>
      <c r="K112" s="35">
        <v>0</v>
      </c>
      <c r="L112" s="35">
        <v>0</v>
      </c>
      <c r="M112" s="53">
        <v>1</v>
      </c>
      <c r="N112" s="53">
        <v>1</v>
      </c>
      <c r="O112" s="53">
        <v>0</v>
      </c>
      <c r="P112" s="53">
        <v>0</v>
      </c>
    </row>
    <row r="113" spans="1:16" x14ac:dyDescent="0.15">
      <c r="A113" s="35" t="s">
        <v>24</v>
      </c>
      <c r="B113" s="52">
        <v>43537</v>
      </c>
      <c r="C113" s="35">
        <v>2019</v>
      </c>
      <c r="D113" s="35">
        <v>0</v>
      </c>
      <c r="E113" s="53">
        <v>0</v>
      </c>
      <c r="F113" s="53">
        <v>1</v>
      </c>
      <c r="G113" s="53">
        <v>0</v>
      </c>
      <c r="H113" s="53">
        <v>0</v>
      </c>
      <c r="I113" s="35">
        <v>0</v>
      </c>
      <c r="J113" s="35">
        <v>1</v>
      </c>
      <c r="K113" s="35">
        <v>0</v>
      </c>
      <c r="L113" s="35">
        <v>0</v>
      </c>
      <c r="M113" s="53">
        <v>0</v>
      </c>
      <c r="N113" s="53">
        <v>1</v>
      </c>
      <c r="O113" s="53">
        <v>0</v>
      </c>
      <c r="P113" s="53">
        <v>0</v>
      </c>
    </row>
    <row r="114" spans="1:16" x14ac:dyDescent="0.15">
      <c r="A114" s="35" t="s">
        <v>298</v>
      </c>
      <c r="B114" s="52">
        <v>43551</v>
      </c>
      <c r="C114" s="35">
        <v>2019</v>
      </c>
      <c r="D114" s="35">
        <v>1</v>
      </c>
      <c r="E114" s="53">
        <v>1</v>
      </c>
      <c r="F114" s="53">
        <v>1</v>
      </c>
      <c r="G114" s="53">
        <v>0</v>
      </c>
      <c r="H114" s="53">
        <v>0</v>
      </c>
      <c r="I114" s="35">
        <v>1</v>
      </c>
      <c r="J114" s="35">
        <v>1</v>
      </c>
      <c r="K114" s="35">
        <v>0</v>
      </c>
      <c r="L114" s="35">
        <v>0</v>
      </c>
      <c r="M114" s="53">
        <v>1</v>
      </c>
      <c r="N114" s="53">
        <v>1</v>
      </c>
      <c r="O114" s="53">
        <v>0</v>
      </c>
      <c r="P114" s="53">
        <v>0</v>
      </c>
    </row>
    <row r="115" spans="1:16" x14ac:dyDescent="0.15">
      <c r="A115" s="35" t="s">
        <v>299</v>
      </c>
      <c r="B115" s="52">
        <v>43538</v>
      </c>
      <c r="C115" s="35">
        <v>2019</v>
      </c>
      <c r="D115" s="35">
        <v>1</v>
      </c>
      <c r="E115" s="53">
        <v>1</v>
      </c>
      <c r="F115" s="53">
        <v>1</v>
      </c>
      <c r="G115" s="53">
        <v>1</v>
      </c>
      <c r="H115" s="53">
        <v>0</v>
      </c>
      <c r="I115" s="35">
        <v>1</v>
      </c>
      <c r="J115" s="35">
        <v>1</v>
      </c>
      <c r="K115" s="35">
        <v>1</v>
      </c>
      <c r="L115" s="35">
        <v>0</v>
      </c>
      <c r="M115" s="53">
        <v>1</v>
      </c>
      <c r="N115" s="53">
        <v>1</v>
      </c>
      <c r="O115" s="53">
        <v>1</v>
      </c>
      <c r="P115" s="53">
        <v>0</v>
      </c>
    </row>
    <row r="116" spans="1:16" x14ac:dyDescent="0.15">
      <c r="A116" s="35" t="s">
        <v>187</v>
      </c>
      <c r="B116" s="52">
        <v>43549</v>
      </c>
      <c r="C116" s="35">
        <v>2019</v>
      </c>
      <c r="D116" s="35">
        <v>1</v>
      </c>
      <c r="E116" s="53">
        <v>1</v>
      </c>
      <c r="F116" s="53">
        <v>1</v>
      </c>
      <c r="G116" s="53">
        <v>1</v>
      </c>
      <c r="H116" s="53">
        <v>0</v>
      </c>
      <c r="I116" s="35">
        <v>1</v>
      </c>
      <c r="J116" s="35">
        <v>1</v>
      </c>
      <c r="K116" s="35">
        <v>1</v>
      </c>
      <c r="L116" s="35">
        <v>0</v>
      </c>
      <c r="M116" s="53">
        <v>1</v>
      </c>
      <c r="N116" s="53">
        <v>1</v>
      </c>
      <c r="O116" s="53">
        <v>1</v>
      </c>
      <c r="P116" s="53">
        <v>0</v>
      </c>
    </row>
    <row r="117" spans="1:16" x14ac:dyDescent="0.15">
      <c r="A117" s="35" t="s">
        <v>189</v>
      </c>
      <c r="B117" s="52">
        <v>43547</v>
      </c>
      <c r="C117" s="35">
        <v>2019</v>
      </c>
      <c r="D117" s="35">
        <v>-1</v>
      </c>
      <c r="E117" s="53">
        <v>1</v>
      </c>
      <c r="F117" s="53">
        <v>1</v>
      </c>
      <c r="G117" s="53">
        <v>1</v>
      </c>
      <c r="H117" s="53">
        <v>1</v>
      </c>
      <c r="I117" s="35">
        <v>1</v>
      </c>
      <c r="J117" s="35">
        <v>1</v>
      </c>
      <c r="K117" s="35">
        <v>1</v>
      </c>
      <c r="L117" s="35">
        <v>1</v>
      </c>
      <c r="M117" s="53">
        <v>1</v>
      </c>
      <c r="N117" s="53">
        <v>1</v>
      </c>
      <c r="O117" s="53">
        <v>1</v>
      </c>
      <c r="P117" s="53">
        <v>1</v>
      </c>
    </row>
    <row r="118" spans="1:16" x14ac:dyDescent="0.15">
      <c r="A118" s="35" t="s">
        <v>300</v>
      </c>
      <c r="B118" s="52">
        <v>43553</v>
      </c>
      <c r="C118" s="35">
        <v>2019</v>
      </c>
      <c r="D118" s="35">
        <v>1</v>
      </c>
      <c r="E118" s="53">
        <v>1</v>
      </c>
      <c r="F118" s="53">
        <v>1</v>
      </c>
      <c r="G118" s="53">
        <v>1</v>
      </c>
      <c r="H118" s="53">
        <v>0</v>
      </c>
      <c r="I118" s="35">
        <v>1</v>
      </c>
      <c r="J118" s="35">
        <v>1</v>
      </c>
      <c r="K118" s="35">
        <v>1</v>
      </c>
      <c r="L118" s="35">
        <v>0</v>
      </c>
      <c r="M118" s="53">
        <v>1</v>
      </c>
      <c r="N118" s="53">
        <v>1</v>
      </c>
      <c r="O118" s="53">
        <v>1</v>
      </c>
      <c r="P118" s="53">
        <v>0</v>
      </c>
    </row>
    <row r="119" spans="1:16" x14ac:dyDescent="0.15">
      <c r="A119" s="35" t="s">
        <v>26</v>
      </c>
      <c r="B119" s="52">
        <v>43543</v>
      </c>
      <c r="C119" s="35">
        <v>2019</v>
      </c>
      <c r="D119" s="35">
        <v>1</v>
      </c>
      <c r="E119" s="53">
        <v>1</v>
      </c>
      <c r="F119" s="53">
        <v>1</v>
      </c>
      <c r="G119" s="53">
        <v>1</v>
      </c>
      <c r="H119" s="53">
        <v>0</v>
      </c>
      <c r="I119" s="35">
        <v>1</v>
      </c>
      <c r="J119" s="35">
        <v>1</v>
      </c>
      <c r="K119" s="35">
        <v>1</v>
      </c>
      <c r="L119" s="35">
        <v>0</v>
      </c>
      <c r="M119" s="53">
        <v>1</v>
      </c>
      <c r="N119" s="53">
        <v>1</v>
      </c>
      <c r="O119" s="53">
        <v>1</v>
      </c>
      <c r="P119" s="53">
        <v>0</v>
      </c>
    </row>
    <row r="120" spans="1:16" x14ac:dyDescent="0.15">
      <c r="A120" s="35" t="s">
        <v>301</v>
      </c>
      <c r="B120" s="52">
        <v>43493</v>
      </c>
      <c r="C120" s="35">
        <v>2019</v>
      </c>
      <c r="D120" s="35">
        <v>0</v>
      </c>
      <c r="E120" s="53">
        <v>1</v>
      </c>
      <c r="F120" s="53">
        <v>1</v>
      </c>
      <c r="G120" s="53">
        <v>1</v>
      </c>
      <c r="H120" s="53">
        <v>0</v>
      </c>
      <c r="I120" s="35">
        <v>0</v>
      </c>
      <c r="J120" s="35">
        <v>1</v>
      </c>
      <c r="K120" s="35">
        <v>1</v>
      </c>
      <c r="L120" s="35">
        <v>0</v>
      </c>
      <c r="M120" s="24">
        <v>1</v>
      </c>
      <c r="N120" s="53">
        <v>1</v>
      </c>
      <c r="O120" s="53">
        <v>1</v>
      </c>
      <c r="P120" s="53">
        <v>0</v>
      </c>
    </row>
    <row r="121" spans="1:16" x14ac:dyDescent="0.15">
      <c r="A121" s="35" t="s">
        <v>302</v>
      </c>
      <c r="B121" s="52">
        <v>43549</v>
      </c>
      <c r="C121" s="35">
        <v>2019</v>
      </c>
      <c r="D121" s="35">
        <v>1</v>
      </c>
      <c r="E121" s="53">
        <v>1</v>
      </c>
      <c r="F121" s="53">
        <v>1</v>
      </c>
      <c r="G121" s="53">
        <v>1</v>
      </c>
      <c r="H121" s="53">
        <v>0</v>
      </c>
      <c r="I121" s="35">
        <v>1</v>
      </c>
      <c r="J121" s="35">
        <v>1</v>
      </c>
      <c r="K121" s="35">
        <v>1</v>
      </c>
      <c r="L121" s="35">
        <v>0</v>
      </c>
      <c r="M121" s="53">
        <v>1</v>
      </c>
      <c r="N121" s="53">
        <v>1</v>
      </c>
      <c r="O121" s="53">
        <v>1</v>
      </c>
      <c r="P121" s="53">
        <v>0</v>
      </c>
    </row>
    <row r="122" spans="1:16" x14ac:dyDescent="0.15">
      <c r="A122" s="35" t="s">
        <v>195</v>
      </c>
      <c r="B122" s="52">
        <v>43544</v>
      </c>
      <c r="C122" s="35">
        <v>2019</v>
      </c>
      <c r="D122" s="35">
        <v>1</v>
      </c>
      <c r="E122" s="53">
        <v>1</v>
      </c>
      <c r="F122" s="53">
        <v>1</v>
      </c>
      <c r="G122" s="53">
        <v>1</v>
      </c>
      <c r="H122" s="53">
        <v>0</v>
      </c>
      <c r="I122" s="35">
        <v>0</v>
      </c>
      <c r="J122" s="35">
        <v>1</v>
      </c>
      <c r="K122" s="35">
        <v>1</v>
      </c>
      <c r="L122" s="35">
        <v>0</v>
      </c>
      <c r="M122" s="24">
        <v>0</v>
      </c>
      <c r="N122" s="53">
        <v>1</v>
      </c>
      <c r="O122" s="53">
        <v>1</v>
      </c>
      <c r="P122" s="53">
        <v>0</v>
      </c>
    </row>
    <row r="123" spans="1:16" x14ac:dyDescent="0.15">
      <c r="A123" s="35" t="s">
        <v>303</v>
      </c>
      <c r="B123" s="52">
        <v>43533</v>
      </c>
      <c r="C123" s="35">
        <v>2019</v>
      </c>
      <c r="D123" s="35">
        <v>0</v>
      </c>
      <c r="E123" s="53">
        <v>1</v>
      </c>
      <c r="F123" s="53">
        <v>1</v>
      </c>
      <c r="G123" s="53">
        <v>1</v>
      </c>
      <c r="H123" s="53">
        <v>0</v>
      </c>
      <c r="I123" s="35">
        <v>0</v>
      </c>
      <c r="J123" s="35">
        <v>1</v>
      </c>
      <c r="K123" s="35">
        <v>0</v>
      </c>
      <c r="L123" s="35">
        <v>0</v>
      </c>
      <c r="M123" s="24">
        <v>0</v>
      </c>
      <c r="N123" s="53">
        <v>1</v>
      </c>
      <c r="O123" s="24">
        <v>0</v>
      </c>
      <c r="P123" s="53">
        <v>0</v>
      </c>
    </row>
    <row r="124" spans="1:16" x14ac:dyDescent="0.15">
      <c r="A124" s="35" t="s">
        <v>304</v>
      </c>
      <c r="B124" s="52">
        <v>43579</v>
      </c>
      <c r="C124" s="35">
        <v>2019</v>
      </c>
      <c r="D124" s="35">
        <v>-1</v>
      </c>
      <c r="E124" s="53">
        <v>1</v>
      </c>
      <c r="F124" s="53">
        <v>1</v>
      </c>
      <c r="G124" s="53">
        <v>1</v>
      </c>
      <c r="H124" s="53">
        <v>0</v>
      </c>
      <c r="I124" s="35">
        <v>1</v>
      </c>
      <c r="J124" s="35">
        <v>0</v>
      </c>
      <c r="K124" s="35">
        <v>1</v>
      </c>
      <c r="L124" s="35">
        <v>0</v>
      </c>
      <c r="M124" s="53">
        <v>1</v>
      </c>
      <c r="N124" s="24">
        <v>1</v>
      </c>
      <c r="O124" s="53">
        <v>1</v>
      </c>
      <c r="P124" s="53">
        <v>0</v>
      </c>
    </row>
    <row r="125" spans="1:16" x14ac:dyDescent="0.15">
      <c r="A125" s="35" t="s">
        <v>198</v>
      </c>
      <c r="B125" s="52">
        <v>43534</v>
      </c>
      <c r="C125" s="35">
        <v>2019</v>
      </c>
      <c r="D125" s="35">
        <v>-1</v>
      </c>
      <c r="E125" s="53">
        <v>1</v>
      </c>
      <c r="F125" s="53">
        <v>1</v>
      </c>
      <c r="G125" s="53">
        <v>1</v>
      </c>
      <c r="H125" s="53">
        <v>1</v>
      </c>
      <c r="I125" s="35">
        <v>1</v>
      </c>
      <c r="J125" s="35">
        <v>0</v>
      </c>
      <c r="K125" s="35">
        <v>1</v>
      </c>
      <c r="L125" s="35">
        <v>1</v>
      </c>
      <c r="M125" s="53">
        <v>1</v>
      </c>
      <c r="N125" s="53">
        <v>1</v>
      </c>
      <c r="O125" s="53">
        <v>1</v>
      </c>
      <c r="P125" s="53">
        <v>1</v>
      </c>
    </row>
    <row r="126" spans="1:16" x14ac:dyDescent="0.15">
      <c r="A126" s="35" t="s">
        <v>200</v>
      </c>
      <c r="B126" s="52">
        <v>43548</v>
      </c>
      <c r="C126" s="35">
        <v>2019</v>
      </c>
      <c r="D126" s="35">
        <v>1</v>
      </c>
      <c r="E126" s="53">
        <v>1</v>
      </c>
      <c r="F126" s="53">
        <v>1</v>
      </c>
      <c r="G126" s="53">
        <v>1</v>
      </c>
      <c r="H126" s="53">
        <v>0</v>
      </c>
      <c r="I126" s="35">
        <v>0</v>
      </c>
      <c r="J126" s="35">
        <v>1</v>
      </c>
      <c r="K126" s="35">
        <v>0</v>
      </c>
      <c r="L126" s="35">
        <v>0</v>
      </c>
      <c r="M126" s="24">
        <v>0</v>
      </c>
      <c r="N126" s="53">
        <v>1</v>
      </c>
      <c r="O126" s="24">
        <v>0</v>
      </c>
      <c r="P126" s="53">
        <v>0</v>
      </c>
    </row>
    <row r="127" spans="1:16" x14ac:dyDescent="0.15">
      <c r="A127" s="35" t="s">
        <v>305</v>
      </c>
      <c r="B127" s="52">
        <v>43488</v>
      </c>
      <c r="C127" s="35">
        <v>2019</v>
      </c>
      <c r="D127" s="35">
        <v>0</v>
      </c>
      <c r="E127" s="53">
        <v>1</v>
      </c>
      <c r="F127" s="53">
        <v>1</v>
      </c>
      <c r="G127" s="53">
        <v>1</v>
      </c>
      <c r="H127" s="53">
        <v>0</v>
      </c>
      <c r="I127" s="35">
        <v>0</v>
      </c>
      <c r="J127" s="35">
        <v>1</v>
      </c>
      <c r="K127" s="35">
        <v>0</v>
      </c>
      <c r="L127" s="35">
        <v>0</v>
      </c>
      <c r="M127" s="24">
        <v>0</v>
      </c>
      <c r="N127" s="53">
        <v>1</v>
      </c>
      <c r="O127" s="24">
        <v>0</v>
      </c>
      <c r="P127" s="53">
        <v>0</v>
      </c>
    </row>
    <row r="128" spans="1:16" x14ac:dyDescent="0.15">
      <c r="A128" s="35" t="s">
        <v>306</v>
      </c>
      <c r="B128" s="52">
        <v>43552</v>
      </c>
      <c r="C128" s="35">
        <v>2019</v>
      </c>
      <c r="D128" s="35">
        <v>0</v>
      </c>
      <c r="E128" s="53">
        <v>0</v>
      </c>
      <c r="F128" s="53">
        <v>1</v>
      </c>
      <c r="G128" s="53">
        <v>1</v>
      </c>
      <c r="H128" s="53">
        <v>0</v>
      </c>
      <c r="I128" s="35">
        <v>0</v>
      </c>
      <c r="J128" s="35">
        <v>1</v>
      </c>
      <c r="K128" s="35">
        <v>0</v>
      </c>
      <c r="L128" s="35">
        <v>0</v>
      </c>
      <c r="M128" s="53">
        <v>0</v>
      </c>
      <c r="N128" s="53">
        <v>1</v>
      </c>
      <c r="O128" s="24">
        <v>0</v>
      </c>
      <c r="P128" s="53">
        <v>0</v>
      </c>
    </row>
    <row r="129" spans="1:16" x14ac:dyDescent="0.15">
      <c r="A129" s="35" t="s">
        <v>307</v>
      </c>
      <c r="B129" s="52">
        <v>43537</v>
      </c>
      <c r="C129" s="35">
        <v>2019</v>
      </c>
      <c r="D129" s="35">
        <v>-1</v>
      </c>
      <c r="E129" s="53">
        <v>1</v>
      </c>
      <c r="F129" s="53">
        <v>1</v>
      </c>
      <c r="G129" s="53">
        <v>1</v>
      </c>
      <c r="H129" s="53">
        <v>1</v>
      </c>
      <c r="I129" s="35">
        <v>0</v>
      </c>
      <c r="J129" s="35">
        <v>1</v>
      </c>
      <c r="K129" s="35">
        <v>0</v>
      </c>
      <c r="L129" s="35">
        <v>0</v>
      </c>
      <c r="M129" s="24">
        <v>0</v>
      </c>
      <c r="N129" s="53">
        <v>1</v>
      </c>
      <c r="O129" s="24">
        <v>0</v>
      </c>
      <c r="P129" s="24">
        <v>0</v>
      </c>
    </row>
    <row r="130" spans="1:16" x14ac:dyDescent="0.15">
      <c r="A130" s="35" t="s">
        <v>308</v>
      </c>
      <c r="B130" s="52">
        <v>43544</v>
      </c>
      <c r="C130" s="35">
        <v>2019</v>
      </c>
      <c r="D130" s="35">
        <v>0</v>
      </c>
      <c r="E130" s="53">
        <v>1</v>
      </c>
      <c r="F130" s="53">
        <v>1</v>
      </c>
      <c r="G130" s="53">
        <v>1</v>
      </c>
      <c r="H130" s="53">
        <v>0</v>
      </c>
      <c r="I130" s="35">
        <v>0</v>
      </c>
      <c r="J130" s="35">
        <v>0</v>
      </c>
      <c r="K130" s="35">
        <v>0</v>
      </c>
      <c r="L130" s="35">
        <v>0</v>
      </c>
      <c r="M130" s="24">
        <v>1</v>
      </c>
      <c r="N130" s="24">
        <v>1</v>
      </c>
      <c r="O130" s="24">
        <v>0</v>
      </c>
      <c r="P130" s="53">
        <v>0</v>
      </c>
    </row>
    <row r="131" spans="1:16" x14ac:dyDescent="0.15">
      <c r="A131" s="35" t="s">
        <v>309</v>
      </c>
      <c r="B131" s="52">
        <v>43479</v>
      </c>
      <c r="C131" s="35">
        <v>2019</v>
      </c>
      <c r="D131" s="35">
        <v>0</v>
      </c>
      <c r="E131" s="53">
        <v>0</v>
      </c>
      <c r="F131" s="53">
        <v>1</v>
      </c>
      <c r="G131" s="53">
        <v>1</v>
      </c>
      <c r="H131" s="53">
        <v>0</v>
      </c>
      <c r="I131" s="35">
        <v>1</v>
      </c>
      <c r="J131" s="35">
        <v>1</v>
      </c>
      <c r="K131" s="35">
        <v>0</v>
      </c>
      <c r="L131" s="35">
        <v>0</v>
      </c>
      <c r="M131" s="24">
        <v>0</v>
      </c>
      <c r="N131" s="53">
        <v>1</v>
      </c>
      <c r="O131" s="24">
        <v>0</v>
      </c>
      <c r="P131" s="53">
        <v>0</v>
      </c>
    </row>
    <row r="132" spans="1:16" x14ac:dyDescent="0.15">
      <c r="A132" s="35" t="s">
        <v>310</v>
      </c>
      <c r="B132" s="52">
        <v>43542</v>
      </c>
      <c r="C132" s="35">
        <v>2019</v>
      </c>
      <c r="D132" s="35">
        <v>-1</v>
      </c>
      <c r="E132" s="53">
        <v>1</v>
      </c>
      <c r="F132" s="53">
        <v>1</v>
      </c>
      <c r="G132" s="53">
        <v>1</v>
      </c>
      <c r="H132" s="53">
        <v>1</v>
      </c>
      <c r="I132" s="35">
        <v>0</v>
      </c>
      <c r="J132" s="35">
        <v>1</v>
      </c>
      <c r="K132" s="35">
        <v>0</v>
      </c>
      <c r="L132" s="35">
        <v>0</v>
      </c>
      <c r="M132" s="24">
        <v>0</v>
      </c>
      <c r="N132" s="53">
        <v>1</v>
      </c>
      <c r="O132" s="24">
        <v>0</v>
      </c>
      <c r="P132" s="24">
        <v>0</v>
      </c>
    </row>
    <row r="133" spans="1:16" x14ac:dyDescent="0.15">
      <c r="A133" s="35" t="s">
        <v>311</v>
      </c>
      <c r="B133" s="52">
        <v>43553</v>
      </c>
      <c r="C133" s="35">
        <v>2019</v>
      </c>
      <c r="D133" s="35">
        <v>-1</v>
      </c>
      <c r="E133" s="53">
        <v>1</v>
      </c>
      <c r="F133" s="53">
        <v>1</v>
      </c>
      <c r="G133" s="53">
        <v>1</v>
      </c>
      <c r="H133" s="53">
        <v>1</v>
      </c>
      <c r="I133" s="35">
        <v>1</v>
      </c>
      <c r="J133" s="35">
        <v>1</v>
      </c>
      <c r="K133" s="35">
        <v>1</v>
      </c>
      <c r="L133" s="35">
        <v>0</v>
      </c>
      <c r="M133" s="53">
        <v>1</v>
      </c>
      <c r="N133" s="53">
        <v>1</v>
      </c>
      <c r="O133" s="53">
        <v>1</v>
      </c>
      <c r="P133" s="24">
        <v>0</v>
      </c>
    </row>
    <row r="134" spans="1:16" x14ac:dyDescent="0.15">
      <c r="A134" s="24"/>
      <c r="B134" s="63"/>
      <c r="C134" s="24"/>
      <c r="D134" s="24"/>
      <c r="E134" s="34"/>
      <c r="F134" s="34"/>
      <c r="G134" s="34"/>
      <c r="H134" s="34"/>
      <c r="I134" s="35"/>
      <c r="J134" s="35"/>
      <c r="K134" s="35"/>
      <c r="L134" s="35"/>
      <c r="M134" s="24">
        <f>SUM(M1:M133)</f>
        <v>83</v>
      </c>
      <c r="N134" s="24">
        <f t="shared" ref="N134:P134" si="0">SUM(N1:N133)</f>
        <v>116</v>
      </c>
      <c r="O134" s="24">
        <f t="shared" si="0"/>
        <v>32</v>
      </c>
      <c r="P134" s="24">
        <f t="shared" si="0"/>
        <v>16</v>
      </c>
    </row>
    <row r="135" spans="1:16" ht="16" x14ac:dyDescent="0.2">
      <c r="A135" s="24"/>
      <c r="B135" s="63"/>
      <c r="C135" s="24"/>
      <c r="D135" s="24"/>
      <c r="E135" s="34"/>
      <c r="F135" s="34"/>
      <c r="G135" s="34"/>
      <c r="H135" s="34"/>
      <c r="I135" s="27"/>
      <c r="J135" s="27"/>
      <c r="K135" s="27"/>
      <c r="L135" s="27"/>
      <c r="M135" s="56"/>
      <c r="N135" s="28"/>
      <c r="O135" s="28"/>
      <c r="P135" s="24"/>
    </row>
    <row r="137" spans="1:16" x14ac:dyDescent="0.15">
      <c r="M137" s="61">
        <f>(SUM(M2:M27)/83)</f>
        <v>0.25301204819277107</v>
      </c>
      <c r="N137" s="61">
        <f>(SUM(N2:N27)/116)</f>
        <v>0.20689655172413793</v>
      </c>
      <c r="O137" s="61">
        <f>(SUM(O2:O27)/116)</f>
        <v>2.5862068965517241E-2</v>
      </c>
      <c r="P137" s="61">
        <f>(SUM(P2:P27)/116)</f>
        <v>8.6206896551724137E-3</v>
      </c>
    </row>
    <row r="138" spans="1:16" x14ac:dyDescent="0.15">
      <c r="E138" s="57"/>
      <c r="F138" s="57"/>
      <c r="G138" s="57"/>
      <c r="H138" s="57"/>
      <c r="M138" s="61">
        <f>(SUM(M33:M126)/83)</f>
        <v>0.6987951807228916</v>
      </c>
      <c r="N138" s="61">
        <f>(SUM(N33:N126)/116)</f>
        <v>0.69827586206896552</v>
      </c>
      <c r="O138" s="61">
        <f>(SUM(O33:O126)/116)</f>
        <v>0.2413793103448276</v>
      </c>
      <c r="P138" s="61">
        <f>(SUM(P33:P126)/116)</f>
        <v>0.12931034482758622</v>
      </c>
    </row>
    <row r="139" spans="1:16" x14ac:dyDescent="0.15">
      <c r="E139" s="61"/>
      <c r="F139" s="61"/>
      <c r="G139" s="61"/>
      <c r="H139" s="61"/>
      <c r="M139" s="61">
        <f>(SUM(M28:M32)/83)</f>
        <v>2.4096385542168676E-2</v>
      </c>
      <c r="N139" s="61">
        <f>(SUM(N28:N32)/116)</f>
        <v>3.4482758620689655E-2</v>
      </c>
      <c r="O139" s="61">
        <f>(SUM(O28:O32)/116)</f>
        <v>0</v>
      </c>
      <c r="P139" s="61">
        <f>(SUM(P28:P32)/116)</f>
        <v>0</v>
      </c>
    </row>
    <row r="140" spans="1:16" x14ac:dyDescent="0.15">
      <c r="E140" s="57"/>
      <c r="F140" s="57"/>
      <c r="G140" s="57"/>
      <c r="H140" s="57"/>
      <c r="M140" s="61">
        <f>(SUM(M127:M133)/83)</f>
        <v>2.4096385542168676E-2</v>
      </c>
      <c r="N140" s="61">
        <f>(SUM(N127:N133)/116)</f>
        <v>6.0344827586206899E-2</v>
      </c>
      <c r="O140" s="61">
        <f>(SUM(O127:O133)/116)</f>
        <v>8.6206896551724137E-3</v>
      </c>
      <c r="P140" s="61">
        <f>(SUM(P127:P133)/116)</f>
        <v>0</v>
      </c>
    </row>
    <row r="141" spans="1:16" x14ac:dyDescent="0.15">
      <c r="E141" s="61"/>
      <c r="F141" s="61"/>
      <c r="G141" s="61"/>
      <c r="H141" s="61"/>
    </row>
  </sheetData>
  <autoFilter ref="A1:P134" xr:uid="{BFD2B071-C9DD-E24F-A926-FDE379ECC69C}"/>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schemes</vt:lpstr>
      <vt:lpstr>data</vt:lpstr>
      <vt:lpstr>comparison</vt:lpstr>
      <vt:lpstr>2018</vt:lpstr>
      <vt:lpstr>2019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2022-04-28T09:14:06Z</dcterms:created>
  <dcterms:modified xsi:type="dcterms:W3CDTF">2022-05-27T12:00:35Z</dcterms:modified>
</cp:coreProperties>
</file>