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Cultivation\Records\2020\Trellising\"/>
    </mc:Choice>
  </mc:AlternateContent>
  <xr:revisionPtr revIDLastSave="0" documentId="13_ncr:1_{A094A71F-6DB9-4355-8EBB-E2D542D538C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Master" sheetId="3" r:id="rId2"/>
    <sheet name="C36" sheetId="5" r:id="rId3"/>
    <sheet name="C35" sheetId="4" r:id="rId4"/>
    <sheet name="C34" sheetId="2" r:id="rId5"/>
  </sheets>
  <externalReferences>
    <externalReference r:id="rId6"/>
  </externalReferences>
  <definedNames>
    <definedName name="_xlnm.Print_Area" localSheetId="3">'C35'!$A$1:$G$46,'C35'!$I$47:$M$76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45" i="1" l="1"/>
  <c r="J44" i="1"/>
  <c r="J48" i="1"/>
  <c r="K45" i="1"/>
  <c r="K44" i="1"/>
  <c r="K48" i="1"/>
  <c r="L45" i="1"/>
  <c r="L44" i="1"/>
  <c r="L48" i="1"/>
  <c r="M45" i="1"/>
  <c r="M44" i="1"/>
  <c r="M48" i="1"/>
  <c r="M53" i="1" l="1"/>
  <c r="M47" i="1"/>
  <c r="M39" i="1"/>
  <c r="M59" i="1"/>
  <c r="M37" i="1"/>
  <c r="M46" i="1"/>
  <c r="M55" i="1"/>
  <c r="M58" i="1"/>
  <c r="M57" i="1"/>
  <c r="M54" i="1"/>
  <c r="M60" i="1"/>
  <c r="M49" i="1"/>
  <c r="M38" i="1"/>
  <c r="M42" i="1"/>
  <c r="M43" i="1"/>
  <c r="M50" i="1"/>
  <c r="M51" i="1"/>
  <c r="M52" i="1"/>
  <c r="M61" i="1"/>
  <c r="M40" i="1"/>
  <c r="M41" i="1"/>
  <c r="M56" i="1"/>
  <c r="L47" i="1"/>
  <c r="L53" i="1"/>
  <c r="L39" i="1"/>
  <c r="L59" i="1"/>
  <c r="L37" i="1"/>
  <c r="L46" i="1"/>
  <c r="L55" i="1"/>
  <c r="L58" i="1"/>
  <c r="L57" i="1"/>
  <c r="L54" i="1"/>
  <c r="L60" i="1"/>
  <c r="L49" i="1"/>
  <c r="L38" i="1"/>
  <c r="L42" i="1"/>
  <c r="L43" i="1"/>
  <c r="L50" i="1"/>
  <c r="L51" i="1"/>
  <c r="L52" i="1"/>
  <c r="L61" i="1"/>
  <c r="L40" i="1"/>
  <c r="L41" i="1"/>
  <c r="L56" i="1"/>
  <c r="K53" i="1"/>
  <c r="K47" i="1"/>
  <c r="K39" i="1"/>
  <c r="K59" i="1"/>
  <c r="K37" i="1"/>
  <c r="K46" i="1"/>
  <c r="K55" i="1"/>
  <c r="K58" i="1"/>
  <c r="K57" i="1"/>
  <c r="K54" i="1"/>
  <c r="K60" i="1"/>
  <c r="K49" i="1"/>
  <c r="K38" i="1"/>
  <c r="K42" i="1"/>
  <c r="K43" i="1"/>
  <c r="K50" i="1"/>
  <c r="K51" i="1"/>
  <c r="K52" i="1"/>
  <c r="K61" i="1"/>
  <c r="K40" i="1"/>
  <c r="K41" i="1"/>
  <c r="K56" i="1"/>
  <c r="J53" i="1"/>
  <c r="J47" i="1"/>
  <c r="J39" i="1"/>
  <c r="J59" i="1"/>
  <c r="J46" i="1"/>
  <c r="J55" i="1"/>
  <c r="J58" i="1"/>
  <c r="J57" i="1"/>
  <c r="J54" i="1"/>
  <c r="J60" i="1"/>
  <c r="J49" i="1"/>
  <c r="J38" i="1"/>
  <c r="J42" i="1"/>
  <c r="J43" i="1"/>
  <c r="J50" i="1"/>
  <c r="J51" i="1"/>
  <c r="J52" i="1"/>
  <c r="J61" i="1"/>
  <c r="J40" i="1"/>
  <c r="J41" i="1"/>
  <c r="J56" i="1"/>
</calcChain>
</file>

<file path=xl/sharedStrings.xml><?xml version="1.0" encoding="utf-8"?>
<sst xmlns="http://schemas.openxmlformats.org/spreadsheetml/2006/main" count="1510" uniqueCount="119">
  <si>
    <t>Pheno</t>
  </si>
  <si>
    <t>First Trellis</t>
  </si>
  <si>
    <t>Second Trellis</t>
  </si>
  <si>
    <t>GFSD189</t>
  </si>
  <si>
    <t>STR8014</t>
  </si>
  <si>
    <t>SOUR011</t>
  </si>
  <si>
    <t>OROB054</t>
  </si>
  <si>
    <t>92CK119</t>
  </si>
  <si>
    <t>SUNL016</t>
  </si>
  <si>
    <t>KOKO011</t>
  </si>
  <si>
    <t>NYFL014</t>
  </si>
  <si>
    <t>LDOS040</t>
  </si>
  <si>
    <t>GFSD207</t>
  </si>
  <si>
    <t>PINE001</t>
  </si>
  <si>
    <t>DURP006</t>
  </si>
  <si>
    <t>DITO001</t>
  </si>
  <si>
    <t>DITO007</t>
  </si>
  <si>
    <t>DITO009</t>
  </si>
  <si>
    <t>FIRE001</t>
  </si>
  <si>
    <t>FIRE007</t>
  </si>
  <si>
    <t>FIRE012</t>
  </si>
  <si>
    <t>RAIN001</t>
  </si>
  <si>
    <t>RAIN003</t>
  </si>
  <si>
    <t>RAIN005</t>
  </si>
  <si>
    <t>RAIN006</t>
  </si>
  <si>
    <t>Early Second Trellis</t>
  </si>
  <si>
    <t>Total Number of Trellises</t>
  </si>
  <si>
    <t>Irrigation zone</t>
  </si>
  <si>
    <t>NORTH</t>
  </si>
  <si>
    <t>AL</t>
  </si>
  <si>
    <t>LCKEs</t>
  </si>
  <si>
    <t>JMACs</t>
  </si>
  <si>
    <t>PINE/JMAC</t>
  </si>
  <si>
    <t>KEY:</t>
  </si>
  <si>
    <t>KING002</t>
  </si>
  <si>
    <t>BL</t>
  </si>
  <si>
    <t>CL</t>
  </si>
  <si>
    <t>DL</t>
  </si>
  <si>
    <t>EL</t>
  </si>
  <si>
    <t>FL</t>
  </si>
  <si>
    <t>GL</t>
  </si>
  <si>
    <t>HL</t>
  </si>
  <si>
    <t>IL</t>
  </si>
  <si>
    <t>JL</t>
  </si>
  <si>
    <t>KL</t>
  </si>
  <si>
    <t>LL</t>
  </si>
  <si>
    <t>ML</t>
  </si>
  <si>
    <t>NL</t>
  </si>
  <si>
    <t>OL</t>
  </si>
  <si>
    <t>PL</t>
  </si>
  <si>
    <t>QL</t>
  </si>
  <si>
    <t>RL</t>
  </si>
  <si>
    <t>SL</t>
  </si>
  <si>
    <t>TL</t>
  </si>
  <si>
    <t>STR8017</t>
  </si>
  <si>
    <t>UL</t>
  </si>
  <si>
    <t>VL</t>
  </si>
  <si>
    <t>WL</t>
  </si>
  <si>
    <t>XL</t>
  </si>
  <si>
    <t>YL</t>
  </si>
  <si>
    <t>CU</t>
  </si>
  <si>
    <t>KU</t>
  </si>
  <si>
    <t>LU</t>
  </si>
  <si>
    <t>MU</t>
  </si>
  <si>
    <t>NU</t>
  </si>
  <si>
    <t>SOUR/GFSD</t>
  </si>
  <si>
    <t>OU</t>
  </si>
  <si>
    <t>WEEK ONE TRELLIS MAP</t>
  </si>
  <si>
    <t>OPEN "PHENOREF" TO UPDATE TRELLIS TREATMENT FORMULAS</t>
  </si>
  <si>
    <t>Early Second Trellis - check table for treatment</t>
  </si>
  <si>
    <t>High First Trellis - check table for treatment</t>
  </si>
  <si>
    <t>Set at canopy level</t>
  </si>
  <si>
    <t>yes</t>
  </si>
  <si>
    <t>set second trellis at slightly more than a hands length above the first, and add third trellis just above the canopy.</t>
  </si>
  <si>
    <t/>
  </si>
  <si>
    <t>no</t>
  </si>
  <si>
    <t>set trellis just in the canopy, training tall branches</t>
  </si>
  <si>
    <t>2</t>
  </si>
  <si>
    <t>Trellis should be a hand-length above the canopy</t>
  </si>
  <si>
    <t>No second trellis</t>
  </si>
  <si>
    <t>set second trellis at slightly more than a hands length above the first, and add third trellis just into the canopy.</t>
  </si>
  <si>
    <t>set trellis above the canopy</t>
  </si>
  <si>
    <t>set trellis below the canopy, training the majority of branches</t>
  </si>
  <si>
    <t>set second trellis at slightly more than the length of a forearm above the first, and add third trellis just above the canopy.</t>
  </si>
  <si>
    <t>Generation</t>
  </si>
  <si>
    <t>C34</t>
  </si>
  <si>
    <t>BERT016</t>
  </si>
  <si>
    <t>BLDS207</t>
  </si>
  <si>
    <t>JMAC002</t>
  </si>
  <si>
    <t>JMAC004</t>
  </si>
  <si>
    <t>JMAC006</t>
  </si>
  <si>
    <t>JMAC007</t>
  </si>
  <si>
    <t>JMAC009</t>
  </si>
  <si>
    <t>JMAC011</t>
  </si>
  <si>
    <t>JMAC013</t>
  </si>
  <si>
    <t>JMAC014</t>
  </si>
  <si>
    <t>JMAC016</t>
  </si>
  <si>
    <t>LCKE001</t>
  </si>
  <si>
    <t>LCKE003</t>
  </si>
  <si>
    <t>LCKE004</t>
  </si>
  <si>
    <t>LCKE007</t>
  </si>
  <si>
    <t>LCKE008</t>
  </si>
  <si>
    <t>LCKE011</t>
  </si>
  <si>
    <t>PLAN008</t>
  </si>
  <si>
    <t>SHRM014</t>
  </si>
  <si>
    <t>SUNL006</t>
  </si>
  <si>
    <t>JMAC</t>
  </si>
  <si>
    <t>LCKE</t>
  </si>
  <si>
    <t>When setting second trellis early, set at a height that is a forearm-and-a-half above the first trellis. If setting trellis at week 3, set trellis just in the canopy, training tall branches</t>
  </si>
  <si>
    <t>C35</t>
  </si>
  <si>
    <t>HELL, CHIP</t>
  </si>
  <si>
    <t>SCRM, DOMO</t>
  </si>
  <si>
    <t>DOMO</t>
  </si>
  <si>
    <t>Fruit Salad</t>
  </si>
  <si>
    <t>DOSI005</t>
  </si>
  <si>
    <t>C36 F2</t>
  </si>
  <si>
    <t>SOUR007</t>
  </si>
  <si>
    <t>Trellis should be set slightly above canopy level (2-3 squares on PIPP rack).</t>
  </si>
  <si>
    <t>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</si>
</sst>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0" borderId="0" xfId="0" applyFont="1" applyFill="1" applyAlignment="1">
      <alignment horizontal="left" wrapTex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37"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ltivation/Records/2020/Pheno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let.cult"/>
      <sheetName val="InfoSheets"/>
      <sheetName val="Booklet.post"/>
      <sheetName val="Pivot"/>
      <sheetName val="Master"/>
      <sheetName val="IDEAS"/>
      <sheetName val="TerpeneList"/>
      <sheetName val="PMindex"/>
      <sheetName val="RetiredPhenos2"/>
      <sheetName val="RetiredPhenos1"/>
      <sheetName val="FinalBins"/>
      <sheetName val="AvgV2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D16CB-D095-40AF-8680-1AFEC5A781DA}" name="Table1" displayName="Table1" ref="I36:M61" totalsRowShown="0" headerRowDxfId="36" dataDxfId="35">
  <autoFilter ref="I36:M61" xr:uid="{68F426A3-CC1A-467C-A8E2-8EEF8337CD31}"/>
  <sortState xmlns:xlrd2="http://schemas.microsoft.com/office/spreadsheetml/2017/richdata2" ref="I37:M61">
    <sortCondition ref="I36:I61"/>
  </sortState>
  <tableColumns count="5">
    <tableColumn id="1" xr3:uid="{376CD387-EA05-47D4-8823-02B0D3E605E4}" name="Pheno" dataDxfId="11"/>
    <tableColumn id="2" xr3:uid="{233E6757-0992-45AB-833B-F0F0D72B47DB}" name="First Trellis" dataDxfId="12">
      <calculatedColumnFormula>_xlfn.IFNA(INDEX([1]!Table3[First Trellis Instructions],MATCH(Table1[[#This Row],[Pheno]],[1]!Table3[Phenotype],0)),"")</calculatedColumnFormula>
    </tableColumn>
    <tableColumn id="3" xr3:uid="{3C595893-F398-4CAD-A8C3-E82A8A0087C1}" name="Early Second Trellis" dataDxfId="34">
      <calculatedColumnFormula>_xlfn.IFNA(INDEX([1]!Table3[Early Second],MATCH(Table1[[#This Row],[Pheno]],[1]!Table3[Phenotype],0)),"")</calculatedColumnFormula>
    </tableColumn>
    <tableColumn id="4" xr3:uid="{4CC72A53-7B91-4B34-BCB3-006564C46808}" name="Second Trellis" dataDxfId="33">
      <calculatedColumnFormula>_xlfn.IFNA(INDEX([1]!Table3[Second and Third Trellis Instructions],MATCH(Table1[[#This Row],[Pheno]],[1]!Table3[Phenotype],0)),"")</calculatedColumnFormula>
    </tableColumn>
    <tableColumn id="5" xr3:uid="{1F06E638-5437-4C4F-B85E-1249A2174221}" name="Total Number of Trellises" dataDxfId="32">
      <calculatedColumnFormula>_xlfn.IFNA(INDEX([1]!Table3[Number of Trellises],MATCH(Table1[[#This Row],[Pheno]],[1]!Table3[Phenotype],0)),"")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53E16-1B70-4DD1-8E86-9F34816C4EF5}" name="Table3" displayName="Table3" ref="A1:F62" totalsRowShown="0">
  <autoFilter ref="A1:F62" xr:uid="{B423106D-769A-4D64-B838-12C353A83734}"/>
  <tableColumns count="6">
    <tableColumn id="1" xr3:uid="{6678B89B-798F-40FA-A09B-F1F57A4F74F0}" name="Generation"/>
    <tableColumn id="2" xr3:uid="{0E56BD63-CF30-4200-805B-4D7D494919C3}" name="Pheno"/>
    <tableColumn id="3" xr3:uid="{2E447B0A-FC97-4198-B227-75F724B4FFF6}" name="First Trellis"/>
    <tableColumn id="4" xr3:uid="{7BA2D8C8-7F78-4130-A4CB-A482CC188126}" name="Early Second Trellis"/>
    <tableColumn id="5" xr3:uid="{7DF45D9F-CC66-4B59-BCBE-6D10DB59AFEB}" name="Second Trellis"/>
    <tableColumn id="6" xr3:uid="{1AEF7293-7B04-4CBD-9331-6B266EBB9E29}" name="Total Number of Trellis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83964D-022A-4425-8283-1BE9AB925B51}" name="Table16" displayName="Table16" ref="I36:M61" totalsRowShown="0" headerRowDxfId="7" dataDxfId="6">
  <autoFilter ref="I36:M61" xr:uid="{68F426A3-CC1A-467C-A8E2-8EEF8337CD31}"/>
  <sortState xmlns:xlrd2="http://schemas.microsoft.com/office/spreadsheetml/2017/richdata2" ref="I37:M61">
    <sortCondition ref="I36:I61"/>
  </sortState>
  <tableColumns count="5">
    <tableColumn id="1" xr3:uid="{5B97AE71-E6C7-4E62-981B-B01067A2CCDE}" name="Pheno" dataDxfId="5"/>
    <tableColumn id="2" xr3:uid="{CFCB1D32-BCDF-4626-8799-BF4FC18E6518}" name="First Trellis" dataDxfId="4"/>
    <tableColumn id="3" xr3:uid="{973E916E-E9D6-4E04-B73C-67220BF82805}" name="Early Second Trellis" dataDxfId="3"/>
    <tableColumn id="4" xr3:uid="{0128A003-7092-46F1-8D3B-4667CA57258C}" name="Second Trellis" dataDxfId="2"/>
    <tableColumn id="5" xr3:uid="{0114D1C6-7D7E-4545-B76A-651249B8FC0C}" name="Total Number of Trellises" dataDxfId="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82E998-91BA-4B44-9723-61742BF29770}" name="Table15" displayName="Table15" ref="I47:M76" totalsRowShown="0" headerRowDxfId="31" dataDxfId="30">
  <autoFilter ref="I47:M76" xr:uid="{68F426A3-CC1A-467C-A8E2-8EEF8337CD31}">
    <filterColumn colId="1">
      <customFilters>
        <customFilter operator="notEqual" val=" "/>
      </customFilters>
    </filterColumn>
  </autoFilter>
  <sortState xmlns:xlrd2="http://schemas.microsoft.com/office/spreadsheetml/2017/richdata2" ref="I48:M69">
    <sortCondition ref="I47:I69"/>
  </sortState>
  <tableColumns count="5">
    <tableColumn id="1" xr3:uid="{27CC9455-13ED-4E64-AFED-8AEC56EA5995}" name="Pheno" dataDxfId="29"/>
    <tableColumn id="2" xr3:uid="{87D1BE26-6655-4356-8A02-C3436F0CF737}" name="First Trellis" dataDxfId="28"/>
    <tableColumn id="3" xr3:uid="{FA8B0CB6-1369-4309-9BE1-76FF5F676569}" name="Early Second Trellis" dataDxfId="27"/>
    <tableColumn id="4" xr3:uid="{1285E440-E5FF-4CD4-858A-02B59478157B}" name="Second Trellis" dataDxfId="26"/>
    <tableColumn id="5" xr3:uid="{7A382BF3-6AC0-4655-BEDF-417615EE14E7}" name="Total Number of Trellises" dataDxfId="2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11754-369A-4109-ACCB-E6A9900E5B2A}" name="Table13" displayName="Table13" ref="I37:M59" totalsRowShown="0" headerRowDxfId="24">
  <autoFilter ref="I37:M59" xr:uid="{68F426A3-CC1A-467C-A8E2-8EEF8337CD31}">
    <filterColumn colId="1">
      <customFilters>
        <customFilter operator="notEqual" val=" "/>
      </customFilters>
    </filterColumn>
  </autoFilter>
  <sortState xmlns:xlrd2="http://schemas.microsoft.com/office/spreadsheetml/2017/richdata2" ref="I38:M59">
    <sortCondition ref="I37:I59"/>
  </sortState>
  <tableColumns count="5">
    <tableColumn id="1" xr3:uid="{60006803-CBA0-4DD5-9FC7-9331C9DE4E32}" name="Pheno"/>
    <tableColumn id="2" xr3:uid="{4CE60D38-93E3-4101-95C1-08163902CCE1}" name="First Trellis" dataDxfId="23"/>
    <tableColumn id="3" xr3:uid="{38AC1A30-05DA-4C22-9334-6C9C5762F44D}" name="Early Second Trellis" dataDxfId="22"/>
    <tableColumn id="4" xr3:uid="{D24E3527-C4AD-450C-8DF7-606E35709DBD}" name="Second Trellis" dataDxfId="21"/>
    <tableColumn id="5" xr3:uid="{E3C1F00A-C6CF-4922-879D-D174BE349AF5}" name="Total Number of Trellises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1"/>
  <sheetViews>
    <sheetView zoomScale="66" workbookViewId="0">
      <selection activeCell="J10" sqref="J10"/>
    </sheetView>
  </sheetViews>
  <sheetFormatPr defaultRowHeight="14.5" x14ac:dyDescent="0.35"/>
  <cols>
    <col min="1" max="1" width="12.26953125" customWidth="1"/>
    <col min="2" max="2" width="10.7265625" customWidth="1"/>
    <col min="3" max="3" width="11.26953125" customWidth="1"/>
    <col min="4" max="6" width="10.7265625" customWidth="1"/>
    <col min="8" max="8" width="25.81640625" customWidth="1"/>
    <col min="9" max="9" width="13.81640625" customWidth="1"/>
    <col min="10" max="10" width="44.453125" customWidth="1"/>
    <col min="11" max="11" width="20.54296875" customWidth="1"/>
    <col min="12" max="12" width="40.7265625" customWidth="1"/>
    <col min="13" max="13" width="19.453125" customWidth="1"/>
  </cols>
  <sheetData>
    <row r="1" spans="1:9" x14ac:dyDescent="0.35">
      <c r="A1" s="19" t="s">
        <v>27</v>
      </c>
      <c r="B1" s="20" t="s">
        <v>28</v>
      </c>
      <c r="C1" s="20"/>
      <c r="D1" s="20"/>
      <c r="E1" s="20"/>
      <c r="F1" s="20"/>
      <c r="G1" s="2"/>
      <c r="H1" s="3" t="s">
        <v>67</v>
      </c>
    </row>
    <row r="2" spans="1:9" ht="15" thickBot="1" x14ac:dyDescent="0.4">
      <c r="A2" s="19"/>
      <c r="B2" s="4">
        <v>5</v>
      </c>
      <c r="C2" s="4">
        <v>4</v>
      </c>
      <c r="D2" s="4">
        <v>3</v>
      </c>
      <c r="E2" s="4">
        <v>2</v>
      </c>
      <c r="F2" s="4">
        <v>1</v>
      </c>
      <c r="G2" s="2"/>
      <c r="H2" s="3" t="s">
        <v>115</v>
      </c>
    </row>
    <row r="3" spans="1:9" ht="15" customHeight="1" thickTop="1" thickBot="1" x14ac:dyDescent="0.4">
      <c r="A3" s="21" t="s">
        <v>29</v>
      </c>
      <c r="B3" s="5" t="s">
        <v>110</v>
      </c>
      <c r="C3" s="5" t="s">
        <v>111</v>
      </c>
      <c r="D3" s="5" t="s">
        <v>112</v>
      </c>
      <c r="E3" s="5" t="s">
        <v>3</v>
      </c>
      <c r="F3" s="5" t="s">
        <v>3</v>
      </c>
      <c r="G3" s="6" t="s">
        <v>29</v>
      </c>
      <c r="H3" s="7" t="s">
        <v>33</v>
      </c>
    </row>
    <row r="4" spans="1:9" ht="15" customHeight="1" thickTop="1" thickBot="1" x14ac:dyDescent="0.4">
      <c r="A4" s="21"/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  <c r="G4" s="6" t="s">
        <v>35</v>
      </c>
      <c r="H4" s="14" t="s">
        <v>69</v>
      </c>
    </row>
    <row r="5" spans="1:9" ht="15" customHeight="1" thickTop="1" thickBot="1" x14ac:dyDescent="0.4">
      <c r="A5" s="21"/>
      <c r="B5" s="5" t="s">
        <v>3</v>
      </c>
      <c r="C5" s="5" t="s">
        <v>3</v>
      </c>
      <c r="D5" s="5" t="s">
        <v>3</v>
      </c>
      <c r="E5" s="5" t="s">
        <v>3</v>
      </c>
      <c r="F5" s="5" t="s">
        <v>3</v>
      </c>
      <c r="G5" s="6" t="s">
        <v>36</v>
      </c>
      <c r="H5" s="15"/>
    </row>
    <row r="6" spans="1:9" ht="15" customHeight="1" thickTop="1" thickBot="1" x14ac:dyDescent="0.4">
      <c r="A6" s="21"/>
      <c r="B6" s="5" t="s">
        <v>87</v>
      </c>
      <c r="C6" s="5" t="s">
        <v>87</v>
      </c>
      <c r="D6" s="5" t="s">
        <v>87</v>
      </c>
      <c r="E6" s="5" t="s">
        <v>87</v>
      </c>
      <c r="F6" s="5" t="s">
        <v>87</v>
      </c>
      <c r="G6" s="6" t="s">
        <v>37</v>
      </c>
      <c r="H6" s="15"/>
    </row>
    <row r="7" spans="1:9" ht="15" customHeight="1" thickTop="1" thickBot="1" x14ac:dyDescent="0.4">
      <c r="A7" s="21"/>
      <c r="B7" s="5" t="s">
        <v>87</v>
      </c>
      <c r="C7" s="5" t="s">
        <v>87</v>
      </c>
      <c r="D7" s="5" t="s">
        <v>87</v>
      </c>
      <c r="E7" s="5" t="s">
        <v>87</v>
      </c>
      <c r="F7" s="5" t="s">
        <v>87</v>
      </c>
      <c r="G7" s="6" t="s">
        <v>38</v>
      </c>
      <c r="H7" s="16" t="s">
        <v>70</v>
      </c>
    </row>
    <row r="8" spans="1:9" ht="15" customHeight="1" thickTop="1" thickBot="1" x14ac:dyDescent="0.4">
      <c r="A8" s="21" t="s">
        <v>35</v>
      </c>
      <c r="B8" s="5" t="s">
        <v>87</v>
      </c>
      <c r="C8" s="5" t="s">
        <v>87</v>
      </c>
      <c r="D8" s="5" t="s">
        <v>34</v>
      </c>
      <c r="E8" s="5" t="s">
        <v>34</v>
      </c>
      <c r="F8" s="5" t="s">
        <v>34</v>
      </c>
      <c r="G8" s="6" t="s">
        <v>39</v>
      </c>
      <c r="H8" s="17"/>
    </row>
    <row r="9" spans="1:9" ht="15" customHeight="1" thickTop="1" thickBot="1" x14ac:dyDescent="0.4">
      <c r="A9" s="21"/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6" t="s">
        <v>40</v>
      </c>
      <c r="H9" s="18"/>
      <c r="I9" s="7"/>
    </row>
    <row r="10" spans="1:9" ht="15" customHeight="1" thickTop="1" thickBot="1" x14ac:dyDescent="0.4">
      <c r="A10" s="21"/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114</v>
      </c>
      <c r="G10" s="6" t="s">
        <v>41</v>
      </c>
      <c r="I10" s="7"/>
    </row>
    <row r="11" spans="1:9" ht="15" customHeight="1" thickTop="1" thickBot="1" x14ac:dyDescent="0.4">
      <c r="A11" s="21"/>
      <c r="B11" s="5" t="s">
        <v>114</v>
      </c>
      <c r="C11" s="5" t="s">
        <v>114</v>
      </c>
      <c r="D11" s="5" t="s">
        <v>114</v>
      </c>
      <c r="E11" s="5" t="s">
        <v>114</v>
      </c>
      <c r="F11" s="5" t="s">
        <v>114</v>
      </c>
      <c r="G11" s="6" t="s">
        <v>42</v>
      </c>
      <c r="I11" s="7"/>
    </row>
    <row r="12" spans="1:9" ht="15" customHeight="1" thickTop="1" thickBot="1" x14ac:dyDescent="0.4">
      <c r="A12" s="21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15</v>
      </c>
      <c r="G12" s="6" t="s">
        <v>43</v>
      </c>
      <c r="I12" s="7"/>
    </row>
    <row r="13" spans="1:9" ht="15" customHeight="1" thickTop="1" thickBot="1" x14ac:dyDescent="0.4">
      <c r="A13" s="22" t="s">
        <v>36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6" t="s">
        <v>44</v>
      </c>
      <c r="I13" s="7"/>
    </row>
    <row r="14" spans="1:9" ht="15" customHeight="1" thickTop="1" thickBot="1" x14ac:dyDescent="0.4">
      <c r="A14" s="22"/>
      <c r="B14" s="5" t="s">
        <v>10</v>
      </c>
      <c r="C14" s="5" t="s">
        <v>10</v>
      </c>
      <c r="D14" s="5" t="s">
        <v>10</v>
      </c>
      <c r="E14" s="5" t="s">
        <v>10</v>
      </c>
      <c r="F14" s="5" t="s">
        <v>10</v>
      </c>
      <c r="G14" s="6" t="s">
        <v>45</v>
      </c>
      <c r="I14" s="7"/>
    </row>
    <row r="15" spans="1:9" ht="14.25" customHeight="1" thickTop="1" thickBot="1" x14ac:dyDescent="0.4">
      <c r="A15" s="22"/>
      <c r="B15" s="8"/>
      <c r="C15" s="8"/>
      <c r="D15" s="8"/>
      <c r="E15" s="8"/>
      <c r="F15" s="8"/>
      <c r="G15" s="6"/>
      <c r="I15" s="7"/>
    </row>
    <row r="16" spans="1:9" ht="15" customHeight="1" thickTop="1" thickBot="1" x14ac:dyDescent="0.4">
      <c r="A16" s="22"/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6" t="s">
        <v>46</v>
      </c>
      <c r="I16" s="7"/>
    </row>
    <row r="17" spans="1:12" ht="14.25" customHeight="1" thickTop="1" thickBot="1" x14ac:dyDescent="0.4">
      <c r="A17" s="22"/>
      <c r="B17" s="8"/>
      <c r="C17" s="8"/>
      <c r="D17" s="8"/>
      <c r="E17" s="8"/>
      <c r="F17" s="8"/>
      <c r="G17" s="6"/>
      <c r="I17" s="7"/>
    </row>
    <row r="18" spans="1:12" ht="15" customHeight="1" thickTop="1" thickBot="1" x14ac:dyDescent="0.4">
      <c r="A18" s="22"/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6" t="s">
        <v>47</v>
      </c>
      <c r="I18" s="7"/>
    </row>
    <row r="19" spans="1:12" ht="15" customHeight="1" thickTop="1" thickBot="1" x14ac:dyDescent="0.4">
      <c r="A19" s="22"/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6" t="s">
        <v>48</v>
      </c>
      <c r="I19" s="7"/>
    </row>
    <row r="20" spans="1:12" ht="15" customHeight="1" thickTop="1" thickBot="1" x14ac:dyDescent="0.4">
      <c r="A20" s="21" t="s">
        <v>37</v>
      </c>
      <c r="B20" s="5" t="s">
        <v>54</v>
      </c>
      <c r="C20" s="5" t="s">
        <v>54</v>
      </c>
      <c r="D20" s="5" t="s">
        <v>54</v>
      </c>
      <c r="E20" s="5" t="s">
        <v>54</v>
      </c>
      <c r="F20" s="5" t="s">
        <v>54</v>
      </c>
      <c r="G20" s="6" t="s">
        <v>49</v>
      </c>
      <c r="I20" s="7"/>
    </row>
    <row r="21" spans="1:12" ht="15" customHeight="1" thickTop="1" thickBot="1" x14ac:dyDescent="0.4">
      <c r="A21" s="21"/>
      <c r="B21" s="5" t="s">
        <v>54</v>
      </c>
      <c r="C21" s="5" t="s">
        <v>54</v>
      </c>
      <c r="D21" s="5" t="s">
        <v>54</v>
      </c>
      <c r="E21" s="5" t="s">
        <v>54</v>
      </c>
      <c r="F21" s="5" t="s">
        <v>54</v>
      </c>
      <c r="G21" s="6" t="s">
        <v>50</v>
      </c>
      <c r="I21" s="7"/>
    </row>
    <row r="22" spans="1:12" ht="15" customHeight="1" thickTop="1" thickBot="1" x14ac:dyDescent="0.4">
      <c r="A22" s="21"/>
      <c r="B22" s="5" t="s">
        <v>54</v>
      </c>
      <c r="C22" s="5" t="s">
        <v>54</v>
      </c>
      <c r="D22" s="5" t="s">
        <v>9</v>
      </c>
      <c r="E22" s="5" t="s">
        <v>9</v>
      </c>
      <c r="F22" s="5" t="s">
        <v>9</v>
      </c>
      <c r="G22" s="6" t="s">
        <v>51</v>
      </c>
      <c r="I22" s="7"/>
    </row>
    <row r="23" spans="1:12" ht="15" customHeight="1" thickTop="1" thickBot="1" x14ac:dyDescent="0.4">
      <c r="A23" s="21"/>
      <c r="B23" s="5" t="s">
        <v>9</v>
      </c>
      <c r="C23" s="5" t="s">
        <v>9</v>
      </c>
      <c r="D23" s="5" t="s">
        <v>9</v>
      </c>
      <c r="E23" s="5" t="s">
        <v>9</v>
      </c>
      <c r="F23" s="5" t="s">
        <v>9</v>
      </c>
      <c r="G23" s="6" t="s">
        <v>52</v>
      </c>
      <c r="I23" s="7"/>
    </row>
    <row r="24" spans="1:12" ht="15" customHeight="1" thickTop="1" thickBot="1" x14ac:dyDescent="0.4">
      <c r="A24" s="21"/>
      <c r="B24" s="5" t="s">
        <v>9</v>
      </c>
      <c r="C24" s="5" t="s">
        <v>113</v>
      </c>
      <c r="D24" s="5" t="s">
        <v>86</v>
      </c>
      <c r="E24" s="5" t="s">
        <v>86</v>
      </c>
      <c r="F24" s="5" t="s">
        <v>86</v>
      </c>
      <c r="G24" s="6" t="s">
        <v>53</v>
      </c>
      <c r="I24" s="7"/>
    </row>
    <row r="25" spans="1:12" ht="15" customHeight="1" thickTop="1" thickBot="1" x14ac:dyDescent="0.4">
      <c r="A25" s="21" t="s">
        <v>38</v>
      </c>
      <c r="B25" s="5" t="s">
        <v>86</v>
      </c>
      <c r="C25" s="5" t="s">
        <v>86</v>
      </c>
      <c r="D25" s="5" t="s">
        <v>86</v>
      </c>
      <c r="E25" s="5" t="s">
        <v>86</v>
      </c>
      <c r="F25" s="5" t="s">
        <v>86</v>
      </c>
      <c r="G25" s="6" t="s">
        <v>55</v>
      </c>
      <c r="I25" s="7"/>
    </row>
    <row r="26" spans="1:12" ht="15" customHeight="1" thickTop="1" thickBot="1" x14ac:dyDescent="0.4">
      <c r="A26" s="21"/>
      <c r="B26" s="5" t="s">
        <v>86</v>
      </c>
      <c r="C26" s="5" t="s">
        <v>86</v>
      </c>
      <c r="D26" s="5" t="s">
        <v>86</v>
      </c>
      <c r="E26" s="5" t="s">
        <v>86</v>
      </c>
      <c r="F26" s="5" t="s">
        <v>86</v>
      </c>
      <c r="G26" s="6" t="s">
        <v>56</v>
      </c>
      <c r="I26" s="7"/>
    </row>
    <row r="27" spans="1:12" ht="15" customHeight="1" thickTop="1" thickBot="1" x14ac:dyDescent="0.4">
      <c r="A27" s="21"/>
      <c r="B27" s="5" t="s">
        <v>86</v>
      </c>
      <c r="C27" s="5" t="s">
        <v>86</v>
      </c>
      <c r="D27" s="5" t="s">
        <v>86</v>
      </c>
      <c r="E27" s="5" t="s">
        <v>86</v>
      </c>
      <c r="F27" s="5" t="s">
        <v>86</v>
      </c>
      <c r="G27" s="6" t="s">
        <v>57</v>
      </c>
      <c r="I27" s="7"/>
    </row>
    <row r="28" spans="1:12" ht="15" customHeight="1" thickTop="1" thickBot="1" x14ac:dyDescent="0.4">
      <c r="A28" s="21"/>
      <c r="B28" s="5" t="s">
        <v>86</v>
      </c>
      <c r="C28" s="5" t="s">
        <v>86</v>
      </c>
      <c r="D28" s="5" t="s">
        <v>6</v>
      </c>
      <c r="E28" s="5" t="s">
        <v>6</v>
      </c>
      <c r="F28" s="5" t="s">
        <v>6</v>
      </c>
      <c r="G28" s="6" t="s">
        <v>58</v>
      </c>
      <c r="I28" s="7"/>
    </row>
    <row r="29" spans="1:12" ht="16.5" customHeight="1" thickTop="1" thickBot="1" x14ac:dyDescent="0.4">
      <c r="A29" s="21"/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6" t="s">
        <v>59</v>
      </c>
      <c r="I29" s="7"/>
    </row>
    <row r="30" spans="1:12" ht="5.25" customHeight="1" thickTop="1" thickBot="1" x14ac:dyDescent="0.4">
      <c r="I30" s="7"/>
    </row>
    <row r="31" spans="1:12" ht="15" customHeight="1" thickTop="1" thickBot="1" x14ac:dyDescent="0.4">
      <c r="A31" s="21" t="s">
        <v>60</v>
      </c>
      <c r="B31" s="5" t="s">
        <v>104</v>
      </c>
      <c r="C31" s="5" t="s">
        <v>104</v>
      </c>
      <c r="D31" s="5" t="s">
        <v>104</v>
      </c>
      <c r="E31" s="5" t="s">
        <v>104</v>
      </c>
      <c r="F31" s="5" t="s">
        <v>104</v>
      </c>
      <c r="G31" s="6" t="s">
        <v>61</v>
      </c>
      <c r="I31" s="7"/>
    </row>
    <row r="32" spans="1:12" ht="15" customHeight="1" thickTop="1" thickBot="1" x14ac:dyDescent="0.4">
      <c r="A32" s="21"/>
      <c r="B32" s="5" t="s">
        <v>34</v>
      </c>
      <c r="C32" s="5" t="s">
        <v>34</v>
      </c>
      <c r="D32" s="5" t="s">
        <v>34</v>
      </c>
      <c r="E32" s="5" t="s">
        <v>105</v>
      </c>
      <c r="F32" s="5" t="s">
        <v>105</v>
      </c>
      <c r="G32" s="6" t="s">
        <v>62</v>
      </c>
      <c r="I32" s="7"/>
      <c r="J32" s="13" t="s">
        <v>68</v>
      </c>
      <c r="K32" s="13"/>
      <c r="L32" s="13"/>
    </row>
    <row r="33" spans="1:13" ht="15" customHeight="1" thickTop="1" thickBot="1" x14ac:dyDescent="0.4">
      <c r="A33" s="21"/>
      <c r="B33" s="5" t="s">
        <v>5</v>
      </c>
      <c r="C33" s="5" t="s">
        <v>105</v>
      </c>
      <c r="D33" s="5" t="s">
        <v>105</v>
      </c>
      <c r="E33" s="5" t="s">
        <v>105</v>
      </c>
      <c r="F33" s="5" t="s">
        <v>105</v>
      </c>
      <c r="G33" s="6" t="s">
        <v>63</v>
      </c>
      <c r="I33" s="7"/>
      <c r="J33" s="13"/>
      <c r="K33" s="13"/>
      <c r="L33" s="13"/>
    </row>
    <row r="34" spans="1:13" ht="15" customHeight="1" thickTop="1" thickBot="1" x14ac:dyDescent="0.4">
      <c r="A34" s="21"/>
      <c r="B34" s="5" t="s">
        <v>5</v>
      </c>
      <c r="C34" s="5" t="s">
        <v>5</v>
      </c>
      <c r="D34" s="5" t="s">
        <v>5</v>
      </c>
      <c r="E34" s="5" t="s">
        <v>5</v>
      </c>
      <c r="F34" s="5" t="s">
        <v>5</v>
      </c>
      <c r="G34" s="6" t="s">
        <v>64</v>
      </c>
      <c r="I34" s="7"/>
      <c r="J34" s="13"/>
      <c r="K34" s="13"/>
      <c r="L34" s="13"/>
    </row>
    <row r="35" spans="1:13" ht="15" customHeight="1" thickTop="1" thickBot="1" x14ac:dyDescent="0.4">
      <c r="A35" s="21"/>
      <c r="B35" s="5" t="s">
        <v>5</v>
      </c>
      <c r="C35" s="5" t="s">
        <v>5</v>
      </c>
      <c r="D35" s="5" t="s">
        <v>5</v>
      </c>
      <c r="E35" s="5" t="s">
        <v>5</v>
      </c>
      <c r="F35" s="5" t="s">
        <v>5</v>
      </c>
      <c r="G35" s="6" t="s">
        <v>66</v>
      </c>
      <c r="I35" s="7"/>
    </row>
    <row r="36" spans="1:13" ht="39.75" customHeight="1" thickTop="1" x14ac:dyDescent="0.35">
      <c r="I36" s="9" t="s">
        <v>0</v>
      </c>
      <c r="J36" s="9" t="s">
        <v>1</v>
      </c>
      <c r="K36" s="9" t="s">
        <v>25</v>
      </c>
      <c r="L36" s="9" t="s">
        <v>2</v>
      </c>
      <c r="M36" s="9" t="s">
        <v>26</v>
      </c>
    </row>
    <row r="37" spans="1:13" ht="43.5" x14ac:dyDescent="0.35">
      <c r="I37" s="42" t="s">
        <v>7</v>
      </c>
      <c r="J37" s="10" t="str">
        <f>_xlfn.IFNA(INDEX([1]!Table3[First Trellis Instructions],MATCH(Table1[[#This Row],[Pheno]],[1]!Table3[Phenotype],0)),"")</f>
        <v>Set at canopy level</v>
      </c>
      <c r="K37" s="10" t="str">
        <f>_xlfn.IFNA(INDEX([1]!Table3[Early Second],MATCH(Table1[[#This Row],[Pheno]],[1]!Table3[Phenotype],0)),"")</f>
        <v>yes</v>
      </c>
      <c r="L37" s="10" t="str">
        <f>_xlfn.IFNA(INDEX([1]!Table3[Second and Third Trellis Instructions],MATCH(Table1[[#This Row],[Pheno]],[1]!Table3[Phenotype],0)),"")</f>
        <v>set second trellis at slightly more than a hands length above the first, and add third trellis just above the canopy.</v>
      </c>
      <c r="M37" s="12">
        <f>_xlfn.IFNA(INDEX([1]!Table3[Number of Trellises],MATCH(Table1[[#This Row],[Pheno]],[1]!Table3[Phenotype],0)),"")</f>
        <v>3</v>
      </c>
    </row>
    <row r="38" spans="1:13" ht="15.5" x14ac:dyDescent="0.35">
      <c r="I38" s="42" t="s">
        <v>86</v>
      </c>
      <c r="J38" s="10" t="str">
        <f>_xlfn.IFNA(INDEX([1]!Table3[First Trellis Instructions],MATCH(Table1[[#This Row],[Pheno]],[1]!Table3[Phenotype],0)),"")</f>
        <v>Set at canopy level</v>
      </c>
      <c r="K38" s="10" t="str">
        <f>_xlfn.IFNA(INDEX([1]!Table3[Early Second],MATCH(Table1[[#This Row],[Pheno]],[1]!Table3[Phenotype],0)),"")</f>
        <v>no</v>
      </c>
      <c r="L38" s="10" t="str">
        <f>_xlfn.IFNA(INDEX([1]!Table3[Second and Third Trellis Instructions],MATCH(Table1[[#This Row],[Pheno]],[1]!Table3[Phenotype],0)),"")</f>
        <v>set trellis above the canopy</v>
      </c>
      <c r="M38" s="12" t="str">
        <f>_xlfn.IFNA(INDEX([1]!Table3[Number of Trellises],MATCH(Table1[[#This Row],[Pheno]],[1]!Table3[Phenotype],0)),"")</f>
        <v>2</v>
      </c>
    </row>
    <row r="39" spans="1:13" ht="29" x14ac:dyDescent="0.35">
      <c r="I39" s="42" t="s">
        <v>87</v>
      </c>
      <c r="J39" s="10" t="str">
        <f>_xlfn.IFNA(INDEX([1]!Table3[First Trellis Instructions],MATCH(Table1[[#This Row],[Pheno]],[1]!Table3[Phenotype],0)),"")</f>
        <v>Trellis should be set slightly above canopy level (2-3 squares on PIPP rack).</v>
      </c>
      <c r="K39" s="10" t="str">
        <f>_xlfn.IFNA(INDEX([1]!Table3[Early Second],MATCH(Table1[[#This Row],[Pheno]],[1]!Table3[Phenotype],0)),"")</f>
        <v>no</v>
      </c>
      <c r="L39" s="10" t="str">
        <f>_xlfn.IFNA(INDEX([1]!Table3[Second and Third Trellis Instructions],MATCH(Table1[[#This Row],[Pheno]],[1]!Table3[Phenotype],0)),"")</f>
        <v>No second trellis</v>
      </c>
      <c r="M39" s="12">
        <f>_xlfn.IFNA(INDEX([1]!Table3[Number of Trellises],MATCH(Table1[[#This Row],[Pheno]],[1]!Table3[Phenotype],0)),"")</f>
        <v>1</v>
      </c>
    </row>
    <row r="40" spans="1:13" ht="15.5" x14ac:dyDescent="0.35">
      <c r="I40" s="42" t="s">
        <v>15</v>
      </c>
      <c r="J40" s="10" t="str">
        <f>_xlfn.IFNA(INDEX([1]!Table3[First Trellis Instructions],MATCH(Table1[[#This Row],[Pheno]],[1]!Table3[Phenotype],0)),"")</f>
        <v>Set at canopy level</v>
      </c>
      <c r="K40" s="10" t="str">
        <f>_xlfn.IFNA(INDEX([1]!Table3[Early Second],MATCH(Table1[[#This Row],[Pheno]],[1]!Table3[Phenotype],0)),"")</f>
        <v>no</v>
      </c>
      <c r="L40" s="10" t="str">
        <f>_xlfn.IFNA(INDEX([1]!Table3[Second and Third Trellis Instructions],MATCH(Table1[[#This Row],[Pheno]],[1]!Table3[Phenotype],0)),"")</f>
        <v>No second trellis</v>
      </c>
      <c r="M40" s="12">
        <f>_xlfn.IFNA(INDEX([1]!Table3[Number of Trellises],MATCH(Table1[[#This Row],[Pheno]],[1]!Table3[Phenotype],0)),"")</f>
        <v>1</v>
      </c>
    </row>
    <row r="41" spans="1:13" ht="15.5" x14ac:dyDescent="0.35">
      <c r="I41" s="42" t="s">
        <v>16</v>
      </c>
      <c r="J41" s="10" t="str">
        <f>_xlfn.IFNA(INDEX([1]!Table3[First Trellis Instructions],MATCH(Table1[[#This Row],[Pheno]],[1]!Table3[Phenotype],0)),"")</f>
        <v>Set at canopy level</v>
      </c>
      <c r="K41" s="10" t="str">
        <f>_xlfn.IFNA(INDEX([1]!Table3[Early Second],MATCH(Table1[[#This Row],[Pheno]],[1]!Table3[Phenotype],0)),"")</f>
        <v>no</v>
      </c>
      <c r="L41" s="10" t="str">
        <f>_xlfn.IFNA(INDEX([1]!Table3[Second and Third Trellis Instructions],MATCH(Table1[[#This Row],[Pheno]],[1]!Table3[Phenotype],0)),"")</f>
        <v>set trellis above the canopy</v>
      </c>
      <c r="M41" s="12" t="str">
        <f>_xlfn.IFNA(INDEX([1]!Table3[Number of Trellises],MATCH(Table1[[#This Row],[Pheno]],[1]!Table3[Phenotype],0)),"")</f>
        <v>2</v>
      </c>
    </row>
    <row r="42" spans="1:13" ht="29" x14ac:dyDescent="0.35">
      <c r="I42" s="42" t="s">
        <v>114</v>
      </c>
      <c r="J42" s="10" t="str">
        <f>_xlfn.IFNA(INDEX([1]!Table3[First Trellis Instructions],MATCH(Table1[[#This Row],[Pheno]],[1]!Table3[Phenotype],0)),"")</f>
        <v>Set at canopy level</v>
      </c>
      <c r="K42" s="10" t="str">
        <f>_xlfn.IFNA(INDEX([1]!Table3[Early Second],MATCH(Table1[[#This Row],[Pheno]],[1]!Table3[Phenotype],0)),"")</f>
        <v>no</v>
      </c>
      <c r="L42" s="10" t="str">
        <f>_xlfn.IFNA(INDEX([1]!Table3[Second and Third Trellis Instructions],MATCH(Table1[[#This Row],[Pheno]],[1]!Table3[Phenotype],0)),"")</f>
        <v>set trellis below the canopy, training the majority of branches</v>
      </c>
      <c r="M42" s="12" t="str">
        <f>_xlfn.IFNA(INDEX([1]!Table3[Number of Trellises],MATCH(Table1[[#This Row],[Pheno]],[1]!Table3[Phenotype],0)),"")</f>
        <v>2</v>
      </c>
    </row>
    <row r="43" spans="1:13" ht="29" x14ac:dyDescent="0.35">
      <c r="I43" s="42" t="s">
        <v>14</v>
      </c>
      <c r="J43" s="10" t="str">
        <f>_xlfn.IFNA(INDEX([1]!Table3[First Trellis Instructions],MATCH(Table1[[#This Row],[Pheno]],[1]!Table3[Phenotype],0)),"")</f>
        <v>Set at canopy level</v>
      </c>
      <c r="K43" s="10" t="str">
        <f>_xlfn.IFNA(INDEX([1]!Table3[Early Second],MATCH(Table1[[#This Row],[Pheno]],[1]!Table3[Phenotype],0)),"")</f>
        <v>no</v>
      </c>
      <c r="L43" s="10" t="str">
        <f>_xlfn.IFNA(INDEX([1]!Table3[Second and Third Trellis Instructions],MATCH(Table1[[#This Row],[Pheno]],[1]!Table3[Phenotype],0)),"")</f>
        <v>set trellis just in the canopy, training tall branches</v>
      </c>
      <c r="M43" s="12" t="str">
        <f>_xlfn.IFNA(INDEX([1]!Table3[Number of Trellises],MATCH(Table1[[#This Row],[Pheno]],[1]!Table3[Phenotype],0)),"")</f>
        <v>2</v>
      </c>
    </row>
    <row r="44" spans="1:13" ht="15.5" x14ac:dyDescent="0.35">
      <c r="I44" s="42" t="s">
        <v>18</v>
      </c>
      <c r="J44" s="11" t="str">
        <f>_xlfn.IFNA(INDEX([1]!Table3[First Trellis Instructions],MATCH(Table1[[#This Row],[Pheno]],[1]!Table3[Phenotype],0)),"")</f>
        <v>Set at canopy level</v>
      </c>
      <c r="K44" s="11">
        <f>_xlfn.IFNA(INDEX([1]!Table3[Early Second],MATCH(Table1[[#This Row],[Pheno]],[1]!Table3[Phenotype],0)),"")</f>
        <v>0</v>
      </c>
      <c r="L44" s="11">
        <f>_xlfn.IFNA(INDEX([1]!Table3[Second and Third Trellis Instructions],MATCH(Table1[[#This Row],[Pheno]],[1]!Table3[Phenotype],0)),"")</f>
        <v>0</v>
      </c>
      <c r="M44" s="12" t="str">
        <f>_xlfn.IFNA(INDEX([1]!Table3[Number of Trellises],MATCH(Table1[[#This Row],[Pheno]],[1]!Table3[Phenotype],0)),"")</f>
        <v>2</v>
      </c>
    </row>
    <row r="45" spans="1:13" ht="15.5" x14ac:dyDescent="0.35">
      <c r="I45" s="42" t="s">
        <v>19</v>
      </c>
      <c r="J45" s="11" t="str">
        <f>_xlfn.IFNA(INDEX([1]!Table3[First Trellis Instructions],MATCH(Table1[[#This Row],[Pheno]],[1]!Table3[Phenotype],0)),"")</f>
        <v>Set at canopy level</v>
      </c>
      <c r="K45" s="11">
        <f>_xlfn.IFNA(INDEX([1]!Table3[Early Second],MATCH(Table1[[#This Row],[Pheno]],[1]!Table3[Phenotype],0)),"")</f>
        <v>0</v>
      </c>
      <c r="L45" s="11">
        <f>_xlfn.IFNA(INDEX([1]!Table3[Second and Third Trellis Instructions],MATCH(Table1[[#This Row],[Pheno]],[1]!Table3[Phenotype],0)),"")</f>
        <v>0</v>
      </c>
      <c r="M45" s="12" t="str">
        <f>_xlfn.IFNA(INDEX([1]!Table3[Number of Trellises],MATCH(Table1[[#This Row],[Pheno]],[1]!Table3[Phenotype],0)),"")</f>
        <v>2</v>
      </c>
    </row>
    <row r="46" spans="1:13" ht="15.5" x14ac:dyDescent="0.35">
      <c r="I46" s="42" t="s">
        <v>20</v>
      </c>
      <c r="J46" s="10" t="str">
        <f>_xlfn.IFNA(INDEX([1]!Table3[First Trellis Instructions],MATCH(Table1[[#This Row],[Pheno]],[1]!Table3[Phenotype],0)),"")</f>
        <v>Set at canopy level</v>
      </c>
      <c r="K46" s="10">
        <f>_xlfn.IFNA(INDEX([1]!Table3[Early Second],MATCH(Table1[[#This Row],[Pheno]],[1]!Table3[Phenotype],0)),"")</f>
        <v>0</v>
      </c>
      <c r="L46" s="10">
        <f>_xlfn.IFNA(INDEX([1]!Table3[Second and Third Trellis Instructions],MATCH(Table1[[#This Row],[Pheno]],[1]!Table3[Phenotype],0)),"")</f>
        <v>0</v>
      </c>
      <c r="M46" s="12" t="str">
        <f>_xlfn.IFNA(INDEX([1]!Table3[Number of Trellises],MATCH(Table1[[#This Row],[Pheno]],[1]!Table3[Phenotype],0)),"")</f>
        <v>2</v>
      </c>
    </row>
    <row r="47" spans="1:13" ht="29" x14ac:dyDescent="0.35">
      <c r="I47" s="42" t="s">
        <v>3</v>
      </c>
      <c r="J47" s="10" t="str">
        <f>_xlfn.IFNA(INDEX([1]!Table3[First Trellis Instructions],MATCH(Table1[[#This Row],[Pheno]],[1]!Table3[Phenotype],0)),"")</f>
        <v>Trellis should be set slightly above canopy level (2-3 squares on PIPP rack).</v>
      </c>
      <c r="K47" s="10" t="str">
        <f>_xlfn.IFNA(INDEX([1]!Table3[Early Second],MATCH(Table1[[#This Row],[Pheno]],[1]!Table3[Phenotype],0)),"")</f>
        <v>no</v>
      </c>
      <c r="L47" s="10" t="str">
        <f>_xlfn.IFNA(INDEX([1]!Table3[Second and Third Trellis Instructions],MATCH(Table1[[#This Row],[Pheno]],[1]!Table3[Phenotype],0)),"")</f>
        <v>No second trellis</v>
      </c>
      <c r="M47" s="12">
        <f>_xlfn.IFNA(INDEX([1]!Table3[Number of Trellises],MATCH(Table1[[#This Row],[Pheno]],[1]!Table3[Phenotype],0)),"")</f>
        <v>1</v>
      </c>
    </row>
    <row r="48" spans="1:13" ht="29" x14ac:dyDescent="0.35">
      <c r="I48" s="42" t="s">
        <v>96</v>
      </c>
      <c r="J48" s="11" t="str">
        <f>_xlfn.IFNA(INDEX([1]!Table3[First Trellis Instructions],MATCH(Table1[[#This Row],[Pheno]],[1]!Table3[Phenotype],0)),"")</f>
        <v>Set at canopy level</v>
      </c>
      <c r="K48" s="11" t="str">
        <f>_xlfn.IFNA(INDEX([1]!Table3[Early Second],MATCH(Table1[[#This Row],[Pheno]],[1]!Table3[Phenotype],0)),"")</f>
        <v>no</v>
      </c>
      <c r="L48" s="11" t="str">
        <f>_xlfn.IFNA(INDEX([1]!Table3[Second and Third Trellis Instructions],MATCH(Table1[[#This Row],[Pheno]],[1]!Table3[Phenotype],0)),"")</f>
        <v>set trellis just in the canopy, training tall branches</v>
      </c>
      <c r="M48" s="12">
        <f>_xlfn.IFNA(INDEX([1]!Table3[Number of Trellises],MATCH(Table1[[#This Row],[Pheno]],[1]!Table3[Phenotype],0)),"")</f>
        <v>2</v>
      </c>
    </row>
    <row r="49" spans="9:13" ht="29" x14ac:dyDescent="0.35">
      <c r="I49" s="42" t="s">
        <v>34</v>
      </c>
      <c r="J49" s="10" t="str">
        <f>_xlfn.IFNA(INDEX([1]!Table3[First Trellis Instructions],MATCH(Table1[[#This Row],[Pheno]],[1]!Table3[Phenotype],0)),"")</f>
        <v>Set at canopy level</v>
      </c>
      <c r="K49" s="10" t="str">
        <f>_xlfn.IFNA(INDEX([1]!Table3[Early Second],MATCH(Table1[[#This Row],[Pheno]],[1]!Table3[Phenotype],0)),"")</f>
        <v>no</v>
      </c>
      <c r="L49" s="10" t="str">
        <f>_xlfn.IFNA(INDEX([1]!Table3[Second and Third Trellis Instructions],MATCH(Table1[[#This Row],[Pheno]],[1]!Table3[Phenotype],0)),"")</f>
        <v>set trellis just in the canopy, training tall branches</v>
      </c>
      <c r="M49" s="12" t="str">
        <f>_xlfn.IFNA(INDEX([1]!Table3[Number of Trellises],MATCH(Table1[[#This Row],[Pheno]],[1]!Table3[Phenotype],0)),"")</f>
        <v>2</v>
      </c>
    </row>
    <row r="50" spans="9:13" ht="43.5" x14ac:dyDescent="0.35">
      <c r="I50" s="42" t="s">
        <v>9</v>
      </c>
      <c r="J50" s="10" t="str">
        <f>_xlfn.IFNA(INDEX([1]!Table3[First Trellis Instructions],MATCH(Table1[[#This Row],[Pheno]],[1]!Table3[Phenotype],0)),"")</f>
        <v>Set at canopy level</v>
      </c>
      <c r="K50" s="10" t="str">
        <f>_xlfn.IFNA(INDEX([1]!Table3[Early Second],MATCH(Table1[[#This Row],[Pheno]],[1]!Table3[Phenotype],0)),"")</f>
        <v>yes</v>
      </c>
      <c r="L50" s="10" t="str">
        <f>_xlfn.IFNA(INDEX([1]!Table3[Second and Third Trellis Instructions],MATCH(Table1[[#This Row],[Pheno]],[1]!Table3[Phenotype],0)),"")</f>
        <v>set second trellis at slightly more than a hands length above the first, and add third trellis just into the canopy.</v>
      </c>
      <c r="M50" s="12">
        <f>_xlfn.IFNA(INDEX([1]!Table3[Number of Trellises],MATCH(Table1[[#This Row],[Pheno]],[1]!Table3[Phenotype],0)),"")</f>
        <v>3</v>
      </c>
    </row>
    <row r="51" spans="9:13" ht="15.5" x14ac:dyDescent="0.35">
      <c r="I51" s="42" t="s">
        <v>11</v>
      </c>
      <c r="J51" s="10" t="str">
        <f>_xlfn.IFNA(INDEX([1]!Table3[First Trellis Instructions],MATCH(Table1[[#This Row],[Pheno]],[1]!Table3[Phenotype],0)),"")</f>
        <v>Set at canopy level</v>
      </c>
      <c r="K51" s="10" t="str">
        <f>_xlfn.IFNA(INDEX([1]!Table3[Early Second],MATCH(Table1[[#This Row],[Pheno]],[1]!Table3[Phenotype],0)),"")</f>
        <v>no</v>
      </c>
      <c r="L51" s="10" t="str">
        <f>_xlfn.IFNA(INDEX([1]!Table3[Second and Third Trellis Instructions],MATCH(Table1[[#This Row],[Pheno]],[1]!Table3[Phenotype],0)),"")</f>
        <v>set trellis above the canopy</v>
      </c>
      <c r="M51" s="12" t="str">
        <f>_xlfn.IFNA(INDEX([1]!Table3[Number of Trellises],MATCH(Table1[[#This Row],[Pheno]],[1]!Table3[Phenotype],0)),"")</f>
        <v>2</v>
      </c>
    </row>
    <row r="52" spans="9:13" ht="29" x14ac:dyDescent="0.35">
      <c r="I52" s="42" t="s">
        <v>10</v>
      </c>
      <c r="J52" s="10" t="str">
        <f>_xlfn.IFNA(INDEX([1]!Table3[First Trellis Instructions],MATCH(Table1[[#This Row],[Pheno]],[1]!Table3[Phenotype],0)),"")</f>
        <v>Set at canopy level</v>
      </c>
      <c r="K52" s="10" t="str">
        <f>_xlfn.IFNA(INDEX([1]!Table3[Early Second],MATCH(Table1[[#This Row],[Pheno]],[1]!Table3[Phenotype],0)),"")</f>
        <v>no</v>
      </c>
      <c r="L52" s="10" t="str">
        <f>_xlfn.IFNA(INDEX([1]!Table3[Second and Third Trellis Instructions],MATCH(Table1[[#This Row],[Pheno]],[1]!Table3[Phenotype],0)),"")</f>
        <v>set trellis below the canopy, training the majority of branches</v>
      </c>
      <c r="M52" s="12" t="str">
        <f>_xlfn.IFNA(INDEX([1]!Table3[Number of Trellises],MATCH(Table1[[#This Row],[Pheno]],[1]!Table3[Phenotype],0)),"")</f>
        <v>2</v>
      </c>
    </row>
    <row r="53" spans="9:13" ht="43.5" x14ac:dyDescent="0.35">
      <c r="I53" s="42" t="s">
        <v>6</v>
      </c>
      <c r="J53" s="10" t="str">
        <f>_xlfn.IFNA(INDEX([1]!Table3[First Trellis Instructions],MATCH(Table1[[#This Row],[Pheno]],[1]!Table3[Phenotype],0)),"")</f>
        <v>Set at canopy level</v>
      </c>
      <c r="K53" s="10" t="str">
        <f>_xlfn.IFNA(INDEX([1]!Table3[Early Second],MATCH(Table1[[#This Row],[Pheno]],[1]!Table3[Phenotype],0)),"")</f>
        <v>yes</v>
      </c>
      <c r="L53" s="10" t="str">
        <f>_xlfn.IFNA(INDEX([1]!Table3[Second and Third Trellis Instructions],MATCH(Table1[[#This Row],[Pheno]],[1]!Table3[Phenotype],0)),"")</f>
        <v>set second trellis at slightly more than the length of a forearm above the first, and add third trellis just above the canopy.</v>
      </c>
      <c r="M53" s="12">
        <f>_xlfn.IFNA(INDEX([1]!Table3[Number of Trellises],MATCH(Table1[[#This Row],[Pheno]],[1]!Table3[Phenotype],0)),"")</f>
        <v>3</v>
      </c>
    </row>
    <row r="54" spans="9:13" ht="15.5" x14ac:dyDescent="0.35">
      <c r="I54" s="42" t="s">
        <v>13</v>
      </c>
      <c r="J54" s="10" t="str">
        <f>_xlfn.IFNA(INDEX([1]!Table3[First Trellis Instructions],MATCH(Table1[[#This Row],[Pheno]],[1]!Table3[Phenotype],0)),"")</f>
        <v>Set at canopy level</v>
      </c>
      <c r="K54" s="10" t="str">
        <f>_xlfn.IFNA(INDEX([1]!Table3[Early Second],MATCH(Table1[[#This Row],[Pheno]],[1]!Table3[Phenotype],0)),"")</f>
        <v>no</v>
      </c>
      <c r="L54" s="10" t="str">
        <f>_xlfn.IFNA(INDEX([1]!Table3[Second and Third Trellis Instructions],MATCH(Table1[[#This Row],[Pheno]],[1]!Table3[Phenotype],0)),"")</f>
        <v>set trellis above the canopy</v>
      </c>
      <c r="M54" s="12">
        <f>_xlfn.IFNA(INDEX([1]!Table3[Number of Trellises],MATCH(Table1[[#This Row],[Pheno]],[1]!Table3[Phenotype],0)),"")</f>
        <v>2</v>
      </c>
    </row>
    <row r="55" spans="9:13" ht="29" x14ac:dyDescent="0.35">
      <c r="I55" s="42" t="s">
        <v>103</v>
      </c>
      <c r="J55" s="10" t="str">
        <f>_xlfn.IFNA(INDEX([1]!Table3[First Trellis Instructions],MATCH(Table1[[#This Row],[Pheno]],[1]!Table3[Phenotype],0)),"")</f>
        <v>Set at canopy level</v>
      </c>
      <c r="K55" s="10" t="str">
        <f>_xlfn.IFNA(INDEX([1]!Table3[Early Second],MATCH(Table1[[#This Row],[Pheno]],[1]!Table3[Phenotype],0)),"")</f>
        <v>no</v>
      </c>
      <c r="L55" s="10" t="str">
        <f>_xlfn.IFNA(INDEX([1]!Table3[Second and Third Trellis Instructions],MATCH(Table1[[#This Row],[Pheno]],[1]!Table3[Phenotype],0)),"")</f>
        <v>set trellis just in the canopy, training tall branches</v>
      </c>
      <c r="M55" s="12" t="str">
        <f>_xlfn.IFNA(INDEX([1]!Table3[Number of Trellises],MATCH(Table1[[#This Row],[Pheno]],[1]!Table3[Phenotype],0)),"")</f>
        <v>2</v>
      </c>
    </row>
    <row r="56" spans="9:13" ht="29" x14ac:dyDescent="0.35">
      <c r="I56" s="42" t="s">
        <v>21</v>
      </c>
      <c r="J56" s="10" t="str">
        <f>_xlfn.IFNA(INDEX([1]!Table3[First Trellis Instructions],MATCH(Table1[[#This Row],[Pheno]],[1]!Table3[Phenotype],0)),"")</f>
        <v>Set at canopy level</v>
      </c>
      <c r="K56" s="10" t="str">
        <f>_xlfn.IFNA(INDEX([1]!Table3[Early Second],MATCH(Table1[[#This Row],[Pheno]],[1]!Table3[Phenotype],0)),"")</f>
        <v>no</v>
      </c>
      <c r="L56" s="10" t="str">
        <f>_xlfn.IFNA(INDEX([1]!Table3[Second and Third Trellis Instructions],MATCH(Table1[[#This Row],[Pheno]],[1]!Table3[Phenotype],0)),"")</f>
        <v>set trellis below the canopy, training the majority of branches</v>
      </c>
      <c r="M56" s="12" t="str">
        <f>_xlfn.IFNA(INDEX([1]!Table3[Number of Trellises],MATCH(Table1[[#This Row],[Pheno]],[1]!Table3[Phenotype],0)),"")</f>
        <v>2</v>
      </c>
    </row>
    <row r="57" spans="9:13" ht="15.5" x14ac:dyDescent="0.35">
      <c r="I57" s="42" t="s">
        <v>104</v>
      </c>
      <c r="J57" s="10" t="str">
        <f>_xlfn.IFNA(INDEX([1]!Table3[First Trellis Instructions],MATCH(Table1[[#This Row],[Pheno]],[1]!Table3[Phenotype],0)),"")</f>
        <v>Set at canopy level</v>
      </c>
      <c r="K57" s="10" t="str">
        <f>_xlfn.IFNA(INDEX([1]!Table3[Early Second],MATCH(Table1[[#This Row],[Pheno]],[1]!Table3[Phenotype],0)),"")</f>
        <v>no</v>
      </c>
      <c r="L57" s="10" t="str">
        <f>_xlfn.IFNA(INDEX([1]!Table3[Second and Third Trellis Instructions],MATCH(Table1[[#This Row],[Pheno]],[1]!Table3[Phenotype],0)),"")</f>
        <v>No second trellis</v>
      </c>
      <c r="M57" s="12">
        <f>_xlfn.IFNA(INDEX([1]!Table3[Number of Trellises],MATCH(Table1[[#This Row],[Pheno]],[1]!Table3[Phenotype],0)),"")</f>
        <v>1</v>
      </c>
    </row>
    <row r="58" spans="9:13" ht="29" x14ac:dyDescent="0.35">
      <c r="I58" s="42" t="s">
        <v>116</v>
      </c>
      <c r="J58" s="10" t="str">
        <f>_xlfn.IFNA(INDEX([1]!Table3[First Trellis Instructions],MATCH(Table1[[#This Row],[Pheno]],[1]!Table3[Phenotype],0)),"")</f>
        <v>Set at canopy level</v>
      </c>
      <c r="K58" s="10" t="str">
        <f>_xlfn.IFNA(INDEX([1]!Table3[Early Second],MATCH(Table1[[#This Row],[Pheno]],[1]!Table3[Phenotype],0)),"")</f>
        <v>no</v>
      </c>
      <c r="L58" s="10" t="str">
        <f>_xlfn.IFNA(INDEX([1]!Table3[Second and Third Trellis Instructions],MATCH(Table1[[#This Row],[Pheno]],[1]!Table3[Phenotype],0)),"")</f>
        <v>set trellis below the canopy, training the majority of branches</v>
      </c>
      <c r="M58" s="12" t="str">
        <f>_xlfn.IFNA(INDEX([1]!Table3[Number of Trellises],MATCH(Table1[[#This Row],[Pheno]],[1]!Table3[Phenotype],0)),"")</f>
        <v>2</v>
      </c>
    </row>
    <row r="59" spans="9:13" ht="62.25" customHeight="1" x14ac:dyDescent="0.35">
      <c r="I59" s="42" t="s">
        <v>5</v>
      </c>
      <c r="J59" s="10" t="str">
        <f>_xlfn.IFNA(INDEX([1]!Table3[First Trellis Instructions],MATCH(Table1[[#This Row],[Pheno]],[1]!Table3[Phenotype],0)),"")</f>
        <v>Set at canopy level</v>
      </c>
      <c r="K59" s="10" t="str">
        <f>_xlfn.IFNA(INDEX([1]!Table3[Early Second],MATCH(Table1[[#This Row],[Pheno]],[1]!Table3[Phenotype],0)),"")</f>
        <v>no</v>
      </c>
      <c r="L59" s="10" t="str">
        <f>_xlfn.IFNA(INDEX([1]!Table3[Second and Third Trellis Instructions],MATCH(Table1[[#This Row],[Pheno]],[1]!Table3[Phenotype],0)),"")</f>
        <v>set trellis below the canopy, training the majority of branches</v>
      </c>
      <c r="M59" s="12" t="str">
        <f>_xlfn.IFNA(INDEX([1]!Table3[Number of Trellises],MATCH(Table1[[#This Row],[Pheno]],[1]!Table3[Phenotype],0)),"")</f>
        <v>2</v>
      </c>
    </row>
    <row r="60" spans="9:13" ht="58" x14ac:dyDescent="0.35">
      <c r="I60" s="42" t="s">
        <v>54</v>
      </c>
      <c r="J60" s="10" t="str">
        <f>_xlfn.IFNA(INDEX([1]!Table3[First Trellis Instructions],MATCH(Table1[[#This Row],[Pheno]],[1]!Table3[Phenotype],0)),"")</f>
        <v>Set at canopy level</v>
      </c>
      <c r="K60" s="10" t="str">
        <f>_xlfn.IFNA(INDEX([1]!Table3[Early Second],MATCH(Table1[[#This Row],[Pheno]],[1]!Table3[Phenotype],0)),"")</f>
        <v>yes</v>
      </c>
      <c r="L60" s="10" t="str">
        <f>_xlfn.IFNA(INDEX([1]!Table3[Second and Third Trellis Instructions],MATCH(Table1[[#This Row],[Pheno]],[1]!Table3[Phenotype],0)),"")</f>
        <v>When setting second trellis early, set at a height that is a forearm-and-a-half above the first trellis. If setting trellis at week 3, set trellis just in the canopy, training tall branches</v>
      </c>
      <c r="M60" s="12" t="str">
        <f>_xlfn.IFNA(INDEX([1]!Table3[Number of Trellises],MATCH(Table1[[#This Row],[Pheno]],[1]!Table3[Phenotype],0)),"")</f>
        <v>2</v>
      </c>
    </row>
    <row r="61" spans="9:13" ht="29" x14ac:dyDescent="0.35">
      <c r="I61" s="42" t="s">
        <v>105</v>
      </c>
      <c r="J61" s="10" t="str">
        <f>_xlfn.IFNA(INDEX([1]!Table3[First Trellis Instructions],MATCH(Table1[[#This Row],[Pheno]],[1]!Table3[Phenotype],0)),"")</f>
        <v>Set at canopy level</v>
      </c>
      <c r="K61" s="10" t="str">
        <f>_xlfn.IFNA(INDEX([1]!Table3[Early Second],MATCH(Table1[[#This Row],[Pheno]],[1]!Table3[Phenotype],0)),"")</f>
        <v>no</v>
      </c>
      <c r="L61" s="10" t="str">
        <f>_xlfn.IFNA(INDEX([1]!Table3[Second and Third Trellis Instructions],MATCH(Table1[[#This Row],[Pheno]],[1]!Table3[Phenotype],0)),"")</f>
        <v>set trellis below the canopy, training the majority of branches</v>
      </c>
      <c r="M61" s="12">
        <f>_xlfn.IFNA(INDEX([1]!Table3[Number of Trellises],MATCH(Table1[[#This Row],[Pheno]],[1]!Table3[Phenotype],0)),"")</f>
        <v>2</v>
      </c>
    </row>
  </sheetData>
  <mergeCells count="11">
    <mergeCell ref="J32:L34"/>
    <mergeCell ref="H4:H6"/>
    <mergeCell ref="H7:H9"/>
    <mergeCell ref="A1:A2"/>
    <mergeCell ref="B1:F1"/>
    <mergeCell ref="A3:A7"/>
    <mergeCell ref="A8:A12"/>
    <mergeCell ref="A13:A19"/>
    <mergeCell ref="A20:A24"/>
    <mergeCell ref="A25:A29"/>
    <mergeCell ref="A31:A35"/>
  </mergeCells>
  <conditionalFormatting sqref="I37:I61">
    <cfRule type="duplicateValues" dxfId="19" priority="1"/>
  </conditionalFormatting>
  <conditionalFormatting sqref="B3:F35">
    <cfRule type="expression" dxfId="14" priority="8">
      <formula>VLOOKUP(B3, $I$37:$J$71,2,FALSE) &lt;&gt; "Set at canopy level"</formula>
    </cfRule>
    <cfRule type="expression" dxfId="13" priority="9">
      <formula>VLOOKUP(B3,$I$37:$K$71,3,FALSE) = "yes"</formula>
    </cfRule>
  </conditionalFormatting>
  <pageMargins left="0.7" right="0.7" top="0.75" bottom="0.75" header="0.3" footer="0.3"/>
  <pageSetup scale="3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2805-DF01-4F3E-8B25-0EBDD8730D5B}">
  <dimension ref="A1:F62"/>
  <sheetViews>
    <sheetView tabSelected="1" workbookViewId="0">
      <selection activeCell="F16" sqref="F16"/>
    </sheetView>
  </sheetViews>
  <sheetFormatPr defaultRowHeight="14.5" x14ac:dyDescent="0.35"/>
  <cols>
    <col min="1" max="1" width="13.26953125" customWidth="1"/>
    <col min="3" max="3" width="12.81640625" customWidth="1"/>
    <col min="4" max="4" width="20.1796875" customWidth="1"/>
    <col min="5" max="5" width="15.453125" customWidth="1"/>
    <col min="6" max="6" width="25.453125" style="1" customWidth="1"/>
  </cols>
  <sheetData>
    <row r="1" spans="1:6" x14ac:dyDescent="0.35">
      <c r="A1" t="s">
        <v>84</v>
      </c>
      <c r="B1" t="s">
        <v>0</v>
      </c>
      <c r="C1" t="s">
        <v>1</v>
      </c>
      <c r="D1" t="s">
        <v>25</v>
      </c>
      <c r="E1" t="s">
        <v>2</v>
      </c>
      <c r="F1" s="1" t="s">
        <v>26</v>
      </c>
    </row>
    <row r="2" spans="1:6" x14ac:dyDescent="0.35">
      <c r="A2" t="s">
        <v>85</v>
      </c>
      <c r="B2" t="s">
        <v>7</v>
      </c>
      <c r="C2" t="s">
        <v>71</v>
      </c>
      <c r="D2" t="s">
        <v>72</v>
      </c>
      <c r="E2" t="s">
        <v>73</v>
      </c>
      <c r="F2" s="1">
        <v>3</v>
      </c>
    </row>
    <row r="3" spans="1:6" x14ac:dyDescent="0.35">
      <c r="A3" t="s">
        <v>85</v>
      </c>
      <c r="B3" t="s">
        <v>15</v>
      </c>
      <c r="C3" t="s">
        <v>74</v>
      </c>
      <c r="D3" t="s">
        <v>74</v>
      </c>
      <c r="E3" t="s">
        <v>74</v>
      </c>
      <c r="F3" s="1" t="s">
        <v>74</v>
      </c>
    </row>
    <row r="4" spans="1:6" x14ac:dyDescent="0.35">
      <c r="A4" t="s">
        <v>85</v>
      </c>
      <c r="B4" t="s">
        <v>16</v>
      </c>
      <c r="C4" t="s">
        <v>74</v>
      </c>
      <c r="D4" t="s">
        <v>74</v>
      </c>
      <c r="E4" t="s">
        <v>74</v>
      </c>
      <c r="F4" s="1" t="s">
        <v>74</v>
      </c>
    </row>
    <row r="5" spans="1:6" x14ac:dyDescent="0.35">
      <c r="A5" t="s">
        <v>85</v>
      </c>
      <c r="B5" t="s">
        <v>17</v>
      </c>
      <c r="C5" t="s">
        <v>74</v>
      </c>
      <c r="D5" t="s">
        <v>74</v>
      </c>
      <c r="E5" t="s">
        <v>74</v>
      </c>
      <c r="F5" s="1" t="s">
        <v>74</v>
      </c>
    </row>
    <row r="6" spans="1:6" x14ac:dyDescent="0.35">
      <c r="A6" t="s">
        <v>85</v>
      </c>
      <c r="B6" t="s">
        <v>14</v>
      </c>
      <c r="C6" t="s">
        <v>71</v>
      </c>
      <c r="D6" t="s">
        <v>75</v>
      </c>
      <c r="E6" t="s">
        <v>76</v>
      </c>
      <c r="F6" s="1" t="s">
        <v>77</v>
      </c>
    </row>
    <row r="7" spans="1:6" x14ac:dyDescent="0.35">
      <c r="A7" t="s">
        <v>85</v>
      </c>
      <c r="B7" t="s">
        <v>18</v>
      </c>
      <c r="C7" t="s">
        <v>74</v>
      </c>
      <c r="D7" t="s">
        <v>74</v>
      </c>
      <c r="E7" t="s">
        <v>74</v>
      </c>
      <c r="F7" s="1" t="s">
        <v>74</v>
      </c>
    </row>
    <row r="8" spans="1:6" x14ac:dyDescent="0.35">
      <c r="A8" t="s">
        <v>85</v>
      </c>
      <c r="B8" t="s">
        <v>19</v>
      </c>
      <c r="C8" t="s">
        <v>74</v>
      </c>
      <c r="D8" t="s">
        <v>74</v>
      </c>
      <c r="E8" t="s">
        <v>74</v>
      </c>
      <c r="F8" s="1" t="s">
        <v>74</v>
      </c>
    </row>
    <row r="9" spans="1:6" x14ac:dyDescent="0.35">
      <c r="A9" t="s">
        <v>85</v>
      </c>
      <c r="B9" t="s">
        <v>20</v>
      </c>
      <c r="C9" t="s">
        <v>74</v>
      </c>
      <c r="D9" t="s">
        <v>74</v>
      </c>
      <c r="E9" t="s">
        <v>74</v>
      </c>
      <c r="F9" s="1" t="s">
        <v>74</v>
      </c>
    </row>
    <row r="10" spans="1:6" x14ac:dyDescent="0.35">
      <c r="A10" t="s">
        <v>85</v>
      </c>
      <c r="B10" t="s">
        <v>3</v>
      </c>
      <c r="C10" t="s">
        <v>78</v>
      </c>
      <c r="D10" t="s">
        <v>75</v>
      </c>
      <c r="E10" t="s">
        <v>79</v>
      </c>
      <c r="F10" s="1">
        <v>1</v>
      </c>
    </row>
    <row r="11" spans="1:6" x14ac:dyDescent="0.35">
      <c r="A11" t="s">
        <v>85</v>
      </c>
      <c r="B11" t="s">
        <v>12</v>
      </c>
      <c r="C11" t="s">
        <v>78</v>
      </c>
      <c r="D11" t="s">
        <v>75</v>
      </c>
      <c r="E11" t="s">
        <v>79</v>
      </c>
      <c r="F11" s="1">
        <v>1</v>
      </c>
    </row>
    <row r="12" spans="1:6" x14ac:dyDescent="0.35">
      <c r="A12" t="s">
        <v>85</v>
      </c>
      <c r="B12" t="s">
        <v>9</v>
      </c>
      <c r="C12" t="s">
        <v>71</v>
      </c>
      <c r="D12" t="s">
        <v>72</v>
      </c>
      <c r="E12" t="s">
        <v>80</v>
      </c>
      <c r="F12" s="1">
        <v>3</v>
      </c>
    </row>
    <row r="13" spans="1:6" x14ac:dyDescent="0.35">
      <c r="A13" t="s">
        <v>85</v>
      </c>
      <c r="B13" t="s">
        <v>11</v>
      </c>
      <c r="C13" t="s">
        <v>71</v>
      </c>
      <c r="D13" t="s">
        <v>75</v>
      </c>
      <c r="E13" t="s">
        <v>81</v>
      </c>
      <c r="F13" s="43">
        <v>2</v>
      </c>
    </row>
    <row r="14" spans="1:6" x14ac:dyDescent="0.35">
      <c r="A14" t="s">
        <v>85</v>
      </c>
      <c r="B14" t="s">
        <v>10</v>
      </c>
      <c r="C14" t="s">
        <v>71</v>
      </c>
      <c r="D14" t="s">
        <v>75</v>
      </c>
      <c r="E14" t="s">
        <v>82</v>
      </c>
      <c r="F14" s="1" t="s">
        <v>77</v>
      </c>
    </row>
    <row r="15" spans="1:6" x14ac:dyDescent="0.35">
      <c r="A15" t="s">
        <v>85</v>
      </c>
      <c r="B15" t="s">
        <v>6</v>
      </c>
      <c r="C15" t="s">
        <v>71</v>
      </c>
      <c r="D15" t="s">
        <v>72</v>
      </c>
      <c r="E15" t="s">
        <v>83</v>
      </c>
      <c r="F15" s="1">
        <v>3</v>
      </c>
    </row>
    <row r="16" spans="1:6" x14ac:dyDescent="0.35">
      <c r="A16" t="s">
        <v>85</v>
      </c>
      <c r="B16" t="s">
        <v>13</v>
      </c>
      <c r="C16" t="s">
        <v>71</v>
      </c>
      <c r="D16" t="s">
        <v>75</v>
      </c>
      <c r="E16" t="s">
        <v>76</v>
      </c>
      <c r="F16" s="1" t="s">
        <v>77</v>
      </c>
    </row>
    <row r="17" spans="1:6" x14ac:dyDescent="0.35">
      <c r="A17" t="s">
        <v>85</v>
      </c>
      <c r="B17" t="s">
        <v>21</v>
      </c>
      <c r="C17" t="s">
        <v>74</v>
      </c>
      <c r="D17" t="s">
        <v>74</v>
      </c>
      <c r="E17" t="s">
        <v>74</v>
      </c>
      <c r="F17" s="1" t="s">
        <v>74</v>
      </c>
    </row>
    <row r="18" spans="1:6" x14ac:dyDescent="0.35">
      <c r="A18" t="s">
        <v>85</v>
      </c>
      <c r="B18" t="s">
        <v>22</v>
      </c>
      <c r="C18" t="s">
        <v>74</v>
      </c>
      <c r="D18" t="s">
        <v>74</v>
      </c>
      <c r="E18" t="s">
        <v>74</v>
      </c>
      <c r="F18" s="1" t="s">
        <v>74</v>
      </c>
    </row>
    <row r="19" spans="1:6" x14ac:dyDescent="0.35">
      <c r="A19" t="s">
        <v>85</v>
      </c>
      <c r="B19" t="s">
        <v>23</v>
      </c>
      <c r="C19" t="s">
        <v>74</v>
      </c>
      <c r="D19" t="s">
        <v>74</v>
      </c>
      <c r="E19" t="s">
        <v>74</v>
      </c>
      <c r="F19" s="1" t="s">
        <v>74</v>
      </c>
    </row>
    <row r="20" spans="1:6" x14ac:dyDescent="0.35">
      <c r="A20" t="s">
        <v>85</v>
      </c>
      <c r="B20" t="s">
        <v>24</v>
      </c>
      <c r="C20" t="s">
        <v>74</v>
      </c>
      <c r="D20" t="s">
        <v>74</v>
      </c>
      <c r="E20" t="s">
        <v>74</v>
      </c>
      <c r="F20" s="1" t="s">
        <v>74</v>
      </c>
    </row>
    <row r="21" spans="1:6" x14ac:dyDescent="0.35">
      <c r="A21" t="s">
        <v>85</v>
      </c>
      <c r="B21" t="s">
        <v>5</v>
      </c>
      <c r="C21" t="s">
        <v>71</v>
      </c>
      <c r="D21" t="s">
        <v>75</v>
      </c>
      <c r="E21" t="s">
        <v>82</v>
      </c>
      <c r="F21" s="1" t="s">
        <v>77</v>
      </c>
    </row>
    <row r="22" spans="1:6" x14ac:dyDescent="0.35">
      <c r="A22" t="s">
        <v>85</v>
      </c>
      <c r="B22" t="s">
        <v>4</v>
      </c>
      <c r="C22" t="s">
        <v>71</v>
      </c>
      <c r="D22" t="s">
        <v>75</v>
      </c>
      <c r="E22" t="s">
        <v>76</v>
      </c>
      <c r="F22" s="1" t="s">
        <v>77</v>
      </c>
    </row>
    <row r="23" spans="1:6" x14ac:dyDescent="0.35">
      <c r="A23" t="s">
        <v>85</v>
      </c>
      <c r="B23" t="s">
        <v>8</v>
      </c>
      <c r="C23" t="s">
        <v>71</v>
      </c>
      <c r="D23" t="s">
        <v>75</v>
      </c>
      <c r="E23" t="s">
        <v>81</v>
      </c>
      <c r="F23" s="1" t="s">
        <v>77</v>
      </c>
    </row>
    <row r="24" spans="1:6" x14ac:dyDescent="0.35">
      <c r="A24" t="s">
        <v>109</v>
      </c>
      <c r="B24" t="s">
        <v>7</v>
      </c>
      <c r="C24" t="s">
        <v>71</v>
      </c>
      <c r="D24" t="s">
        <v>72</v>
      </c>
      <c r="E24" t="s">
        <v>73</v>
      </c>
      <c r="F24" s="1">
        <v>3</v>
      </c>
    </row>
    <row r="25" spans="1:6" x14ac:dyDescent="0.35">
      <c r="A25" t="s">
        <v>109</v>
      </c>
      <c r="B25" t="s">
        <v>86</v>
      </c>
      <c r="C25" t="s">
        <v>71</v>
      </c>
      <c r="D25" t="s">
        <v>75</v>
      </c>
      <c r="E25" t="s">
        <v>81</v>
      </c>
      <c r="F25" s="1" t="s">
        <v>77</v>
      </c>
    </row>
    <row r="26" spans="1:6" x14ac:dyDescent="0.35">
      <c r="A26" t="s">
        <v>109</v>
      </c>
      <c r="B26" t="s">
        <v>87</v>
      </c>
      <c r="C26" t="s">
        <v>78</v>
      </c>
      <c r="D26" t="s">
        <v>75</v>
      </c>
      <c r="E26" t="s">
        <v>79</v>
      </c>
      <c r="F26" s="1">
        <v>1</v>
      </c>
    </row>
    <row r="27" spans="1:6" x14ac:dyDescent="0.35">
      <c r="A27" t="s">
        <v>109</v>
      </c>
      <c r="B27" t="s">
        <v>3</v>
      </c>
      <c r="C27" t="s">
        <v>78</v>
      </c>
      <c r="D27" t="s">
        <v>75</v>
      </c>
      <c r="E27" t="s">
        <v>79</v>
      </c>
      <c r="F27" s="1">
        <v>1</v>
      </c>
    </row>
    <row r="28" spans="1:6" x14ac:dyDescent="0.35">
      <c r="A28" t="s">
        <v>109</v>
      </c>
      <c r="B28" t="s">
        <v>9</v>
      </c>
      <c r="C28" t="s">
        <v>71</v>
      </c>
      <c r="D28" t="s">
        <v>72</v>
      </c>
      <c r="E28" t="s">
        <v>80</v>
      </c>
      <c r="F28" s="1">
        <v>3</v>
      </c>
    </row>
    <row r="29" spans="1:6" x14ac:dyDescent="0.35">
      <c r="A29" t="s">
        <v>109</v>
      </c>
      <c r="B29" t="s">
        <v>11</v>
      </c>
      <c r="C29" t="s">
        <v>71</v>
      </c>
      <c r="D29" t="s">
        <v>75</v>
      </c>
      <c r="E29" t="s">
        <v>81</v>
      </c>
      <c r="F29" s="1" t="s">
        <v>77</v>
      </c>
    </row>
    <row r="30" spans="1:6" x14ac:dyDescent="0.35">
      <c r="A30" t="s">
        <v>109</v>
      </c>
      <c r="B30" t="s">
        <v>10</v>
      </c>
      <c r="C30" t="s">
        <v>71</v>
      </c>
      <c r="D30" t="s">
        <v>75</v>
      </c>
      <c r="E30" t="s">
        <v>82</v>
      </c>
      <c r="F30" s="1" t="s">
        <v>77</v>
      </c>
    </row>
    <row r="31" spans="1:6" x14ac:dyDescent="0.35">
      <c r="A31" t="s">
        <v>109</v>
      </c>
      <c r="B31" t="s">
        <v>6</v>
      </c>
      <c r="C31" t="s">
        <v>71</v>
      </c>
      <c r="D31" t="s">
        <v>72</v>
      </c>
      <c r="E31" t="s">
        <v>83</v>
      </c>
      <c r="F31" s="1">
        <v>3</v>
      </c>
    </row>
    <row r="32" spans="1:6" x14ac:dyDescent="0.35">
      <c r="A32" t="s">
        <v>109</v>
      </c>
      <c r="B32" t="s">
        <v>13</v>
      </c>
      <c r="C32" t="s">
        <v>71</v>
      </c>
      <c r="D32" t="s">
        <v>75</v>
      </c>
      <c r="E32" t="s">
        <v>79</v>
      </c>
      <c r="F32" s="1">
        <v>1</v>
      </c>
    </row>
    <row r="33" spans="1:6" x14ac:dyDescent="0.35">
      <c r="A33" t="s">
        <v>109</v>
      </c>
      <c r="B33" t="s">
        <v>103</v>
      </c>
      <c r="C33" t="s">
        <v>71</v>
      </c>
      <c r="D33" t="s">
        <v>75</v>
      </c>
      <c r="E33" t="s">
        <v>76</v>
      </c>
      <c r="F33" s="1" t="s">
        <v>77</v>
      </c>
    </row>
    <row r="34" spans="1:6" x14ac:dyDescent="0.35">
      <c r="A34" t="s">
        <v>109</v>
      </c>
      <c r="B34" t="s">
        <v>104</v>
      </c>
      <c r="C34" t="s">
        <v>71</v>
      </c>
      <c r="D34" t="s">
        <v>75</v>
      </c>
      <c r="E34" t="s">
        <v>79</v>
      </c>
      <c r="F34" s="1">
        <v>1</v>
      </c>
    </row>
    <row r="35" spans="1:6" x14ac:dyDescent="0.35">
      <c r="A35" t="s">
        <v>109</v>
      </c>
      <c r="B35" t="s">
        <v>5</v>
      </c>
      <c r="C35" t="s">
        <v>71</v>
      </c>
      <c r="D35" t="s">
        <v>75</v>
      </c>
      <c r="E35" t="s">
        <v>82</v>
      </c>
      <c r="F35" s="1" t="s">
        <v>77</v>
      </c>
    </row>
    <row r="36" spans="1:6" x14ac:dyDescent="0.35">
      <c r="A36" t="s">
        <v>109</v>
      </c>
      <c r="B36" t="s">
        <v>54</v>
      </c>
      <c r="C36" t="s">
        <v>71</v>
      </c>
      <c r="D36" t="s">
        <v>72</v>
      </c>
      <c r="E36" t="s">
        <v>108</v>
      </c>
      <c r="F36" s="1" t="s">
        <v>77</v>
      </c>
    </row>
    <row r="37" spans="1:6" x14ac:dyDescent="0.35">
      <c r="A37" t="s">
        <v>109</v>
      </c>
      <c r="B37" t="s">
        <v>105</v>
      </c>
      <c r="C37" t="s">
        <v>71</v>
      </c>
      <c r="D37" t="s">
        <v>75</v>
      </c>
      <c r="E37" t="s">
        <v>82</v>
      </c>
      <c r="F37" s="1">
        <v>2</v>
      </c>
    </row>
    <row r="38" spans="1:6" x14ac:dyDescent="0.35">
      <c r="A38" t="s">
        <v>118</v>
      </c>
      <c r="B38" t="s">
        <v>7</v>
      </c>
      <c r="C38" t="s">
        <v>71</v>
      </c>
      <c r="D38" t="s">
        <v>72</v>
      </c>
      <c r="E38" t="s">
        <v>73</v>
      </c>
      <c r="F38" s="1">
        <v>3</v>
      </c>
    </row>
    <row r="39" spans="1:6" x14ac:dyDescent="0.35">
      <c r="A39" t="s">
        <v>118</v>
      </c>
      <c r="B39" t="s">
        <v>86</v>
      </c>
      <c r="C39" t="s">
        <v>71</v>
      </c>
      <c r="D39" t="s">
        <v>75</v>
      </c>
      <c r="E39" t="s">
        <v>81</v>
      </c>
      <c r="F39" s="1" t="s">
        <v>77</v>
      </c>
    </row>
    <row r="40" spans="1:6" x14ac:dyDescent="0.35">
      <c r="A40" t="s">
        <v>118</v>
      </c>
      <c r="B40" t="s">
        <v>87</v>
      </c>
      <c r="C40" t="s">
        <v>117</v>
      </c>
      <c r="D40" t="s">
        <v>75</v>
      </c>
      <c r="E40" t="s">
        <v>79</v>
      </c>
      <c r="F40" s="1">
        <v>1</v>
      </c>
    </row>
    <row r="41" spans="1:6" x14ac:dyDescent="0.35">
      <c r="A41" t="s">
        <v>118</v>
      </c>
      <c r="B41" t="s">
        <v>15</v>
      </c>
      <c r="C41" t="s">
        <v>71</v>
      </c>
      <c r="D41" t="s">
        <v>75</v>
      </c>
      <c r="E41" t="s">
        <v>79</v>
      </c>
      <c r="F41" s="1">
        <v>1</v>
      </c>
    </row>
    <row r="42" spans="1:6" x14ac:dyDescent="0.35">
      <c r="A42" t="s">
        <v>118</v>
      </c>
      <c r="B42" t="s">
        <v>16</v>
      </c>
      <c r="C42" t="s">
        <v>71</v>
      </c>
      <c r="D42" t="s">
        <v>75</v>
      </c>
      <c r="E42" t="s">
        <v>81</v>
      </c>
      <c r="F42" s="1" t="s">
        <v>77</v>
      </c>
    </row>
    <row r="43" spans="1:6" x14ac:dyDescent="0.35">
      <c r="A43" t="s">
        <v>118</v>
      </c>
      <c r="B43" t="s">
        <v>114</v>
      </c>
      <c r="C43" t="s">
        <v>71</v>
      </c>
      <c r="D43" t="s">
        <v>75</v>
      </c>
      <c r="E43" t="s">
        <v>82</v>
      </c>
      <c r="F43" s="1" t="s">
        <v>77</v>
      </c>
    </row>
    <row r="44" spans="1:6" x14ac:dyDescent="0.35">
      <c r="A44" t="s">
        <v>118</v>
      </c>
      <c r="B44" t="s">
        <v>14</v>
      </c>
      <c r="C44" t="s">
        <v>71</v>
      </c>
      <c r="D44" t="s">
        <v>75</v>
      </c>
      <c r="E44" t="s">
        <v>76</v>
      </c>
      <c r="F44" s="1" t="s">
        <v>77</v>
      </c>
    </row>
    <row r="45" spans="1:6" x14ac:dyDescent="0.35">
      <c r="A45" t="s">
        <v>118</v>
      </c>
      <c r="B45" t="s">
        <v>18</v>
      </c>
      <c r="C45" t="s">
        <v>71</v>
      </c>
      <c r="D45">
        <v>0</v>
      </c>
      <c r="E45">
        <v>0</v>
      </c>
      <c r="F45" s="1" t="s">
        <v>77</v>
      </c>
    </row>
    <row r="46" spans="1:6" x14ac:dyDescent="0.35">
      <c r="A46" t="s">
        <v>118</v>
      </c>
      <c r="B46" t="s">
        <v>19</v>
      </c>
      <c r="C46" t="s">
        <v>71</v>
      </c>
      <c r="D46">
        <v>0</v>
      </c>
      <c r="E46">
        <v>0</v>
      </c>
      <c r="F46" s="1" t="s">
        <v>77</v>
      </c>
    </row>
    <row r="47" spans="1:6" x14ac:dyDescent="0.35">
      <c r="A47" t="s">
        <v>118</v>
      </c>
      <c r="B47" t="s">
        <v>20</v>
      </c>
      <c r="C47" t="s">
        <v>71</v>
      </c>
      <c r="D47">
        <v>0</v>
      </c>
      <c r="E47">
        <v>0</v>
      </c>
      <c r="F47" s="1" t="s">
        <v>77</v>
      </c>
    </row>
    <row r="48" spans="1:6" x14ac:dyDescent="0.35">
      <c r="A48" t="s">
        <v>118</v>
      </c>
      <c r="B48" t="s">
        <v>3</v>
      </c>
      <c r="C48" t="s">
        <v>117</v>
      </c>
      <c r="D48" t="s">
        <v>75</v>
      </c>
      <c r="E48" t="s">
        <v>79</v>
      </c>
      <c r="F48" s="1">
        <v>1</v>
      </c>
    </row>
    <row r="49" spans="1:6" x14ac:dyDescent="0.35">
      <c r="A49" t="s">
        <v>118</v>
      </c>
      <c r="B49" t="s">
        <v>96</v>
      </c>
      <c r="C49" t="s">
        <v>71</v>
      </c>
      <c r="D49" t="s">
        <v>75</v>
      </c>
      <c r="E49" t="s">
        <v>76</v>
      </c>
      <c r="F49" s="1">
        <v>2</v>
      </c>
    </row>
    <row r="50" spans="1:6" x14ac:dyDescent="0.35">
      <c r="A50" t="s">
        <v>118</v>
      </c>
      <c r="B50" t="s">
        <v>34</v>
      </c>
      <c r="C50" t="s">
        <v>71</v>
      </c>
      <c r="D50" t="s">
        <v>75</v>
      </c>
      <c r="E50" t="s">
        <v>76</v>
      </c>
      <c r="F50" s="1" t="s">
        <v>77</v>
      </c>
    </row>
    <row r="51" spans="1:6" x14ac:dyDescent="0.35">
      <c r="A51" t="s">
        <v>118</v>
      </c>
      <c r="B51" t="s">
        <v>9</v>
      </c>
      <c r="C51" t="s">
        <v>71</v>
      </c>
      <c r="D51" t="s">
        <v>72</v>
      </c>
      <c r="E51" t="s">
        <v>80</v>
      </c>
      <c r="F51" s="1">
        <v>3</v>
      </c>
    </row>
    <row r="52" spans="1:6" x14ac:dyDescent="0.35">
      <c r="A52" t="s">
        <v>118</v>
      </c>
      <c r="B52" t="s">
        <v>11</v>
      </c>
      <c r="C52" t="s">
        <v>71</v>
      </c>
      <c r="D52" t="s">
        <v>75</v>
      </c>
      <c r="E52" t="s">
        <v>81</v>
      </c>
      <c r="F52" s="1" t="s">
        <v>77</v>
      </c>
    </row>
    <row r="53" spans="1:6" x14ac:dyDescent="0.35">
      <c r="A53" t="s">
        <v>118</v>
      </c>
      <c r="B53" t="s">
        <v>10</v>
      </c>
      <c r="C53" t="s">
        <v>71</v>
      </c>
      <c r="D53" t="s">
        <v>75</v>
      </c>
      <c r="E53" t="s">
        <v>82</v>
      </c>
      <c r="F53" s="1" t="s">
        <v>77</v>
      </c>
    </row>
    <row r="54" spans="1:6" x14ac:dyDescent="0.35">
      <c r="A54" t="s">
        <v>118</v>
      </c>
      <c r="B54" t="s">
        <v>6</v>
      </c>
      <c r="C54" t="s">
        <v>71</v>
      </c>
      <c r="D54" t="s">
        <v>72</v>
      </c>
      <c r="E54" t="s">
        <v>83</v>
      </c>
      <c r="F54" s="1">
        <v>3</v>
      </c>
    </row>
    <row r="55" spans="1:6" x14ac:dyDescent="0.35">
      <c r="A55" t="s">
        <v>118</v>
      </c>
      <c r="B55" t="s">
        <v>13</v>
      </c>
      <c r="C55" t="s">
        <v>71</v>
      </c>
      <c r="D55" t="s">
        <v>75</v>
      </c>
      <c r="E55" t="s">
        <v>81</v>
      </c>
      <c r="F55" s="1">
        <v>2</v>
      </c>
    </row>
    <row r="56" spans="1:6" x14ac:dyDescent="0.35">
      <c r="A56" t="s">
        <v>118</v>
      </c>
      <c r="B56" t="s">
        <v>103</v>
      </c>
      <c r="C56" t="s">
        <v>71</v>
      </c>
      <c r="D56" t="s">
        <v>75</v>
      </c>
      <c r="E56" t="s">
        <v>76</v>
      </c>
      <c r="F56" s="1" t="s">
        <v>77</v>
      </c>
    </row>
    <row r="57" spans="1:6" x14ac:dyDescent="0.35">
      <c r="A57" t="s">
        <v>118</v>
      </c>
      <c r="B57" t="s">
        <v>21</v>
      </c>
      <c r="C57" t="s">
        <v>71</v>
      </c>
      <c r="D57" t="s">
        <v>75</v>
      </c>
      <c r="E57" t="s">
        <v>82</v>
      </c>
      <c r="F57" s="1" t="s">
        <v>77</v>
      </c>
    </row>
    <row r="58" spans="1:6" x14ac:dyDescent="0.35">
      <c r="A58" t="s">
        <v>118</v>
      </c>
      <c r="B58" t="s">
        <v>104</v>
      </c>
      <c r="C58" t="s">
        <v>71</v>
      </c>
      <c r="D58" t="s">
        <v>75</v>
      </c>
      <c r="E58" t="s">
        <v>79</v>
      </c>
      <c r="F58" s="1">
        <v>1</v>
      </c>
    </row>
    <row r="59" spans="1:6" x14ac:dyDescent="0.35">
      <c r="A59" t="s">
        <v>118</v>
      </c>
      <c r="B59" t="s">
        <v>116</v>
      </c>
      <c r="C59" t="s">
        <v>71</v>
      </c>
      <c r="D59" t="s">
        <v>75</v>
      </c>
      <c r="E59" t="s">
        <v>82</v>
      </c>
      <c r="F59" s="1" t="s">
        <v>77</v>
      </c>
    </row>
    <row r="60" spans="1:6" x14ac:dyDescent="0.35">
      <c r="A60" t="s">
        <v>118</v>
      </c>
      <c r="B60" t="s">
        <v>5</v>
      </c>
      <c r="C60" t="s">
        <v>71</v>
      </c>
      <c r="D60" t="s">
        <v>75</v>
      </c>
      <c r="E60" t="s">
        <v>82</v>
      </c>
      <c r="F60" s="1" t="s">
        <v>77</v>
      </c>
    </row>
    <row r="61" spans="1:6" x14ac:dyDescent="0.35">
      <c r="A61" t="s">
        <v>118</v>
      </c>
      <c r="B61" t="s">
        <v>54</v>
      </c>
      <c r="C61" t="s">
        <v>71</v>
      </c>
      <c r="D61" t="s">
        <v>72</v>
      </c>
      <c r="E61" t="s">
        <v>108</v>
      </c>
      <c r="F61" s="1" t="s">
        <v>77</v>
      </c>
    </row>
    <row r="62" spans="1:6" x14ac:dyDescent="0.35">
      <c r="A62" t="s">
        <v>118</v>
      </c>
      <c r="B62" t="s">
        <v>105</v>
      </c>
      <c r="C62" t="s">
        <v>71</v>
      </c>
      <c r="D62" t="s">
        <v>75</v>
      </c>
      <c r="E62" t="s">
        <v>82</v>
      </c>
      <c r="F62" s="1">
        <v>2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43AE-7634-427A-ABC2-201107F5C8D0}">
  <sheetPr>
    <pageSetUpPr fitToPage="1"/>
  </sheetPr>
  <dimension ref="A1:M61"/>
  <sheetViews>
    <sheetView topLeftCell="A21" zoomScale="66" workbookViewId="0">
      <selection activeCell="H31" sqref="H31"/>
    </sheetView>
  </sheetViews>
  <sheetFormatPr defaultRowHeight="14.5" x14ac:dyDescent="0.35"/>
  <cols>
    <col min="1" max="1" width="12.26953125" customWidth="1"/>
    <col min="2" max="2" width="10.7265625" customWidth="1"/>
    <col min="3" max="3" width="11.26953125" customWidth="1"/>
    <col min="4" max="6" width="10.7265625" customWidth="1"/>
    <col min="8" max="8" width="25.81640625" customWidth="1"/>
    <col min="9" max="9" width="13.81640625" customWidth="1"/>
    <col min="10" max="10" width="44.453125" customWidth="1"/>
    <col min="11" max="11" width="20.54296875" customWidth="1"/>
    <col min="12" max="12" width="40.7265625" customWidth="1"/>
    <col min="13" max="13" width="19.453125" customWidth="1"/>
  </cols>
  <sheetData>
    <row r="1" spans="1:9" x14ac:dyDescent="0.35">
      <c r="A1" s="19" t="s">
        <v>27</v>
      </c>
      <c r="B1" s="20" t="s">
        <v>28</v>
      </c>
      <c r="C1" s="20"/>
      <c r="D1" s="20"/>
      <c r="E1" s="20"/>
      <c r="F1" s="20"/>
      <c r="G1" s="2"/>
      <c r="H1" s="3" t="s">
        <v>67</v>
      </c>
    </row>
    <row r="2" spans="1:9" ht="15" thickBot="1" x14ac:dyDescent="0.4">
      <c r="A2" s="19"/>
      <c r="B2" s="4">
        <v>5</v>
      </c>
      <c r="C2" s="4">
        <v>4</v>
      </c>
      <c r="D2" s="4">
        <v>3</v>
      </c>
      <c r="E2" s="4">
        <v>2</v>
      </c>
      <c r="F2" s="4">
        <v>1</v>
      </c>
      <c r="G2" s="2"/>
      <c r="H2" s="3" t="s">
        <v>115</v>
      </c>
    </row>
    <row r="3" spans="1:9" ht="15" customHeight="1" thickTop="1" thickBot="1" x14ac:dyDescent="0.4">
      <c r="A3" s="21" t="s">
        <v>29</v>
      </c>
      <c r="B3" s="5" t="s">
        <v>110</v>
      </c>
      <c r="C3" s="5" t="s">
        <v>111</v>
      </c>
      <c r="D3" s="5" t="s">
        <v>112</v>
      </c>
      <c r="E3" s="5" t="s">
        <v>3</v>
      </c>
      <c r="F3" s="5" t="s">
        <v>3</v>
      </c>
      <c r="G3" s="6" t="s">
        <v>29</v>
      </c>
      <c r="H3" s="7" t="s">
        <v>33</v>
      </c>
    </row>
    <row r="4" spans="1:9" ht="15" customHeight="1" thickTop="1" thickBot="1" x14ac:dyDescent="0.4">
      <c r="A4" s="21"/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  <c r="G4" s="6" t="s">
        <v>35</v>
      </c>
      <c r="H4" s="14" t="s">
        <v>69</v>
      </c>
    </row>
    <row r="5" spans="1:9" ht="15" customHeight="1" thickTop="1" thickBot="1" x14ac:dyDescent="0.4">
      <c r="A5" s="21"/>
      <c r="B5" s="5" t="s">
        <v>3</v>
      </c>
      <c r="C5" s="5" t="s">
        <v>3</v>
      </c>
      <c r="D5" s="5" t="s">
        <v>3</v>
      </c>
      <c r="E5" s="5" t="s">
        <v>3</v>
      </c>
      <c r="F5" s="5" t="s">
        <v>3</v>
      </c>
      <c r="G5" s="6" t="s">
        <v>36</v>
      </c>
      <c r="H5" s="15"/>
    </row>
    <row r="6" spans="1:9" ht="15" customHeight="1" thickTop="1" thickBot="1" x14ac:dyDescent="0.4">
      <c r="A6" s="21"/>
      <c r="B6" s="5" t="s">
        <v>87</v>
      </c>
      <c r="C6" s="5" t="s">
        <v>87</v>
      </c>
      <c r="D6" s="5" t="s">
        <v>87</v>
      </c>
      <c r="E6" s="5" t="s">
        <v>87</v>
      </c>
      <c r="F6" s="5" t="s">
        <v>87</v>
      </c>
      <c r="G6" s="6" t="s">
        <v>37</v>
      </c>
      <c r="H6" s="15"/>
    </row>
    <row r="7" spans="1:9" ht="15" customHeight="1" thickTop="1" thickBot="1" x14ac:dyDescent="0.4">
      <c r="A7" s="21"/>
      <c r="B7" s="5" t="s">
        <v>87</v>
      </c>
      <c r="C7" s="5" t="s">
        <v>87</v>
      </c>
      <c r="D7" s="5" t="s">
        <v>87</v>
      </c>
      <c r="E7" s="5" t="s">
        <v>87</v>
      </c>
      <c r="F7" s="5" t="s">
        <v>87</v>
      </c>
      <c r="G7" s="6" t="s">
        <v>38</v>
      </c>
      <c r="H7" s="16" t="s">
        <v>70</v>
      </c>
    </row>
    <row r="8" spans="1:9" ht="15" customHeight="1" thickTop="1" thickBot="1" x14ac:dyDescent="0.4">
      <c r="A8" s="21" t="s">
        <v>35</v>
      </c>
      <c r="B8" s="5" t="s">
        <v>87</v>
      </c>
      <c r="C8" s="5" t="s">
        <v>87</v>
      </c>
      <c r="D8" s="5" t="s">
        <v>34</v>
      </c>
      <c r="E8" s="5" t="s">
        <v>34</v>
      </c>
      <c r="F8" s="5" t="s">
        <v>34</v>
      </c>
      <c r="G8" s="6" t="s">
        <v>39</v>
      </c>
      <c r="H8" s="17"/>
    </row>
    <row r="9" spans="1:9" ht="15" customHeight="1" thickTop="1" thickBot="1" x14ac:dyDescent="0.4">
      <c r="A9" s="21"/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6" t="s">
        <v>40</v>
      </c>
      <c r="H9" s="18"/>
      <c r="I9" s="7"/>
    </row>
    <row r="10" spans="1:9" ht="15" customHeight="1" thickTop="1" thickBot="1" x14ac:dyDescent="0.4">
      <c r="A10" s="21"/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114</v>
      </c>
      <c r="G10" s="6" t="s">
        <v>41</v>
      </c>
      <c r="I10" s="7"/>
    </row>
    <row r="11" spans="1:9" ht="15" customHeight="1" thickTop="1" thickBot="1" x14ac:dyDescent="0.4">
      <c r="A11" s="21"/>
      <c r="B11" s="5" t="s">
        <v>114</v>
      </c>
      <c r="C11" s="5" t="s">
        <v>114</v>
      </c>
      <c r="D11" s="5" t="s">
        <v>114</v>
      </c>
      <c r="E11" s="5" t="s">
        <v>114</v>
      </c>
      <c r="F11" s="5" t="s">
        <v>114</v>
      </c>
      <c r="G11" s="6" t="s">
        <v>42</v>
      </c>
      <c r="I11" s="7"/>
    </row>
    <row r="12" spans="1:9" ht="15" customHeight="1" thickTop="1" thickBot="1" x14ac:dyDescent="0.4">
      <c r="A12" s="21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15</v>
      </c>
      <c r="G12" s="6" t="s">
        <v>43</v>
      </c>
      <c r="I12" s="7"/>
    </row>
    <row r="13" spans="1:9" ht="15" customHeight="1" thickTop="1" thickBot="1" x14ac:dyDescent="0.4">
      <c r="A13" s="22" t="s">
        <v>36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6" t="s">
        <v>44</v>
      </c>
      <c r="I13" s="7"/>
    </row>
    <row r="14" spans="1:9" ht="15" customHeight="1" thickTop="1" thickBot="1" x14ac:dyDescent="0.4">
      <c r="A14" s="22"/>
      <c r="B14" s="5" t="s">
        <v>10</v>
      </c>
      <c r="C14" s="5" t="s">
        <v>10</v>
      </c>
      <c r="D14" s="5" t="s">
        <v>10</v>
      </c>
      <c r="E14" s="5" t="s">
        <v>10</v>
      </c>
      <c r="F14" s="5" t="s">
        <v>10</v>
      </c>
      <c r="G14" s="6" t="s">
        <v>45</v>
      </c>
      <c r="I14" s="7"/>
    </row>
    <row r="15" spans="1:9" ht="14.25" customHeight="1" thickTop="1" thickBot="1" x14ac:dyDescent="0.4">
      <c r="A15" s="22"/>
      <c r="B15" s="8"/>
      <c r="C15" s="8"/>
      <c r="D15" s="8"/>
      <c r="E15" s="8"/>
      <c r="F15" s="8"/>
      <c r="G15" s="6"/>
      <c r="I15" s="7"/>
    </row>
    <row r="16" spans="1:9" ht="15" customHeight="1" thickTop="1" thickBot="1" x14ac:dyDescent="0.4">
      <c r="A16" s="22"/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6" t="s">
        <v>46</v>
      </c>
      <c r="I16" s="7"/>
    </row>
    <row r="17" spans="1:12" ht="14.25" customHeight="1" thickTop="1" thickBot="1" x14ac:dyDescent="0.4">
      <c r="A17" s="22"/>
      <c r="B17" s="8"/>
      <c r="C17" s="8"/>
      <c r="D17" s="8"/>
      <c r="E17" s="8"/>
      <c r="F17" s="8"/>
      <c r="G17" s="6"/>
      <c r="I17" s="7"/>
    </row>
    <row r="18" spans="1:12" ht="15" customHeight="1" thickTop="1" thickBot="1" x14ac:dyDescent="0.4">
      <c r="A18" s="22"/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6" t="s">
        <v>47</v>
      </c>
      <c r="I18" s="7"/>
    </row>
    <row r="19" spans="1:12" ht="15" customHeight="1" thickTop="1" thickBot="1" x14ac:dyDescent="0.4">
      <c r="A19" s="22"/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6" t="s">
        <v>48</v>
      </c>
      <c r="I19" s="7"/>
    </row>
    <row r="20" spans="1:12" ht="15" customHeight="1" thickTop="1" thickBot="1" x14ac:dyDescent="0.4">
      <c r="A20" s="21" t="s">
        <v>37</v>
      </c>
      <c r="B20" s="5" t="s">
        <v>54</v>
      </c>
      <c r="C20" s="5" t="s">
        <v>54</v>
      </c>
      <c r="D20" s="5" t="s">
        <v>54</v>
      </c>
      <c r="E20" s="5" t="s">
        <v>54</v>
      </c>
      <c r="F20" s="5" t="s">
        <v>54</v>
      </c>
      <c r="G20" s="6" t="s">
        <v>49</v>
      </c>
      <c r="I20" s="7"/>
    </row>
    <row r="21" spans="1:12" ht="15" customHeight="1" thickTop="1" thickBot="1" x14ac:dyDescent="0.4">
      <c r="A21" s="21"/>
      <c r="B21" s="5" t="s">
        <v>54</v>
      </c>
      <c r="C21" s="5" t="s">
        <v>54</v>
      </c>
      <c r="D21" s="5" t="s">
        <v>54</v>
      </c>
      <c r="E21" s="5" t="s">
        <v>54</v>
      </c>
      <c r="F21" s="5" t="s">
        <v>54</v>
      </c>
      <c r="G21" s="6" t="s">
        <v>50</v>
      </c>
      <c r="I21" s="7"/>
    </row>
    <row r="22" spans="1:12" ht="15" customHeight="1" thickTop="1" thickBot="1" x14ac:dyDescent="0.4">
      <c r="A22" s="21"/>
      <c r="B22" s="5" t="s">
        <v>54</v>
      </c>
      <c r="C22" s="5" t="s">
        <v>54</v>
      </c>
      <c r="D22" s="5" t="s">
        <v>9</v>
      </c>
      <c r="E22" s="5" t="s">
        <v>9</v>
      </c>
      <c r="F22" s="5" t="s">
        <v>9</v>
      </c>
      <c r="G22" s="6" t="s">
        <v>51</v>
      </c>
      <c r="I22" s="7"/>
    </row>
    <row r="23" spans="1:12" ht="15" customHeight="1" thickTop="1" thickBot="1" x14ac:dyDescent="0.4">
      <c r="A23" s="21"/>
      <c r="B23" s="5" t="s">
        <v>9</v>
      </c>
      <c r="C23" s="5" t="s">
        <v>9</v>
      </c>
      <c r="D23" s="5" t="s">
        <v>9</v>
      </c>
      <c r="E23" s="5" t="s">
        <v>9</v>
      </c>
      <c r="F23" s="5" t="s">
        <v>9</v>
      </c>
      <c r="G23" s="6" t="s">
        <v>52</v>
      </c>
      <c r="I23" s="7"/>
    </row>
    <row r="24" spans="1:12" ht="15" customHeight="1" thickTop="1" thickBot="1" x14ac:dyDescent="0.4">
      <c r="A24" s="21"/>
      <c r="B24" s="5" t="s">
        <v>9</v>
      </c>
      <c r="C24" s="5" t="s">
        <v>113</v>
      </c>
      <c r="D24" s="5" t="s">
        <v>86</v>
      </c>
      <c r="E24" s="5" t="s">
        <v>86</v>
      </c>
      <c r="F24" s="5" t="s">
        <v>86</v>
      </c>
      <c r="G24" s="6" t="s">
        <v>53</v>
      </c>
      <c r="I24" s="7"/>
    </row>
    <row r="25" spans="1:12" ht="15" customHeight="1" thickTop="1" thickBot="1" x14ac:dyDescent="0.4">
      <c r="A25" s="21" t="s">
        <v>38</v>
      </c>
      <c r="B25" s="5" t="s">
        <v>86</v>
      </c>
      <c r="C25" s="5" t="s">
        <v>86</v>
      </c>
      <c r="D25" s="5" t="s">
        <v>86</v>
      </c>
      <c r="E25" s="5" t="s">
        <v>86</v>
      </c>
      <c r="F25" s="5" t="s">
        <v>86</v>
      </c>
      <c r="G25" s="6" t="s">
        <v>55</v>
      </c>
      <c r="I25" s="7"/>
    </row>
    <row r="26" spans="1:12" ht="15" customHeight="1" thickTop="1" thickBot="1" x14ac:dyDescent="0.4">
      <c r="A26" s="21"/>
      <c r="B26" s="5" t="s">
        <v>86</v>
      </c>
      <c r="C26" s="5" t="s">
        <v>86</v>
      </c>
      <c r="D26" s="5" t="s">
        <v>86</v>
      </c>
      <c r="E26" s="5" t="s">
        <v>86</v>
      </c>
      <c r="F26" s="5" t="s">
        <v>86</v>
      </c>
      <c r="G26" s="6" t="s">
        <v>56</v>
      </c>
      <c r="I26" s="7"/>
    </row>
    <row r="27" spans="1:12" ht="15" customHeight="1" thickTop="1" thickBot="1" x14ac:dyDescent="0.4">
      <c r="A27" s="21"/>
      <c r="B27" s="5" t="s">
        <v>86</v>
      </c>
      <c r="C27" s="5" t="s">
        <v>86</v>
      </c>
      <c r="D27" s="5" t="s">
        <v>86</v>
      </c>
      <c r="E27" s="5" t="s">
        <v>86</v>
      </c>
      <c r="F27" s="5" t="s">
        <v>86</v>
      </c>
      <c r="G27" s="6" t="s">
        <v>57</v>
      </c>
      <c r="I27" s="7"/>
    </row>
    <row r="28" spans="1:12" ht="15" customHeight="1" thickTop="1" thickBot="1" x14ac:dyDescent="0.4">
      <c r="A28" s="21"/>
      <c r="B28" s="5" t="s">
        <v>86</v>
      </c>
      <c r="C28" s="5" t="s">
        <v>86</v>
      </c>
      <c r="D28" s="5" t="s">
        <v>6</v>
      </c>
      <c r="E28" s="5" t="s">
        <v>6</v>
      </c>
      <c r="F28" s="5" t="s">
        <v>6</v>
      </c>
      <c r="G28" s="6" t="s">
        <v>58</v>
      </c>
      <c r="I28" s="7"/>
    </row>
    <row r="29" spans="1:12" ht="16.5" customHeight="1" thickTop="1" thickBot="1" x14ac:dyDescent="0.4">
      <c r="A29" s="21"/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6" t="s">
        <v>59</v>
      </c>
      <c r="I29" s="7"/>
    </row>
    <row r="30" spans="1:12" ht="5.25" customHeight="1" thickTop="1" thickBot="1" x14ac:dyDescent="0.4">
      <c r="I30" s="7"/>
    </row>
    <row r="31" spans="1:12" ht="15" customHeight="1" thickTop="1" thickBot="1" x14ac:dyDescent="0.4">
      <c r="A31" s="21" t="s">
        <v>60</v>
      </c>
      <c r="B31" s="5" t="s">
        <v>104</v>
      </c>
      <c r="C31" s="5" t="s">
        <v>104</v>
      </c>
      <c r="D31" s="5" t="s">
        <v>104</v>
      </c>
      <c r="E31" s="5" t="s">
        <v>104</v>
      </c>
      <c r="F31" s="5" t="s">
        <v>104</v>
      </c>
      <c r="G31" s="6" t="s">
        <v>61</v>
      </c>
      <c r="I31" s="7"/>
    </row>
    <row r="32" spans="1:12" ht="15" customHeight="1" thickTop="1" thickBot="1" x14ac:dyDescent="0.4">
      <c r="A32" s="21"/>
      <c r="B32" s="5" t="s">
        <v>34</v>
      </c>
      <c r="C32" s="5" t="s">
        <v>34</v>
      </c>
      <c r="D32" s="5" t="s">
        <v>34</v>
      </c>
      <c r="E32" s="5" t="s">
        <v>105</v>
      </c>
      <c r="F32" s="5" t="s">
        <v>105</v>
      </c>
      <c r="G32" s="6" t="s">
        <v>62</v>
      </c>
      <c r="I32" s="7"/>
      <c r="J32" s="13" t="s">
        <v>68</v>
      </c>
      <c r="K32" s="13"/>
      <c r="L32" s="13"/>
    </row>
    <row r="33" spans="1:13" ht="15" customHeight="1" thickTop="1" thickBot="1" x14ac:dyDescent="0.4">
      <c r="A33" s="21"/>
      <c r="B33" s="5" t="s">
        <v>5</v>
      </c>
      <c r="C33" s="5" t="s">
        <v>105</v>
      </c>
      <c r="D33" s="5" t="s">
        <v>105</v>
      </c>
      <c r="E33" s="5" t="s">
        <v>105</v>
      </c>
      <c r="F33" s="5" t="s">
        <v>105</v>
      </c>
      <c r="G33" s="6" t="s">
        <v>63</v>
      </c>
      <c r="I33" s="7"/>
      <c r="J33" s="13"/>
      <c r="K33" s="13"/>
      <c r="L33" s="13"/>
    </row>
    <row r="34" spans="1:13" ht="15" customHeight="1" thickTop="1" thickBot="1" x14ac:dyDescent="0.4">
      <c r="A34" s="21"/>
      <c r="B34" s="5" t="s">
        <v>5</v>
      </c>
      <c r="C34" s="5" t="s">
        <v>5</v>
      </c>
      <c r="D34" s="5" t="s">
        <v>5</v>
      </c>
      <c r="E34" s="5" t="s">
        <v>5</v>
      </c>
      <c r="F34" s="5" t="s">
        <v>5</v>
      </c>
      <c r="G34" s="6" t="s">
        <v>64</v>
      </c>
      <c r="I34" s="7"/>
      <c r="J34" s="13"/>
      <c r="K34" s="13"/>
      <c r="L34" s="13"/>
    </row>
    <row r="35" spans="1:13" ht="15" customHeight="1" thickTop="1" thickBot="1" x14ac:dyDescent="0.4">
      <c r="A35" s="21"/>
      <c r="B35" s="5" t="s">
        <v>5</v>
      </c>
      <c r="C35" s="5" t="s">
        <v>5</v>
      </c>
      <c r="D35" s="5" t="s">
        <v>5</v>
      </c>
      <c r="E35" s="5" t="s">
        <v>5</v>
      </c>
      <c r="F35" s="5" t="s">
        <v>5</v>
      </c>
      <c r="G35" s="6" t="s">
        <v>66</v>
      </c>
      <c r="I35" s="7"/>
    </row>
    <row r="36" spans="1:13" ht="39.75" customHeight="1" thickTop="1" x14ac:dyDescent="0.35">
      <c r="I36" s="9" t="s">
        <v>0</v>
      </c>
      <c r="J36" s="9" t="s">
        <v>1</v>
      </c>
      <c r="K36" s="9" t="s">
        <v>25</v>
      </c>
      <c r="L36" s="9" t="s">
        <v>2</v>
      </c>
      <c r="M36" s="9" t="s">
        <v>26</v>
      </c>
    </row>
    <row r="37" spans="1:13" ht="43.5" x14ac:dyDescent="0.35">
      <c r="I37" s="42" t="s">
        <v>7</v>
      </c>
      <c r="J37" s="10" t="s">
        <v>71</v>
      </c>
      <c r="K37" s="10" t="s">
        <v>72</v>
      </c>
      <c r="L37" s="10" t="s">
        <v>73</v>
      </c>
      <c r="M37" s="12">
        <v>3</v>
      </c>
    </row>
    <row r="38" spans="1:13" ht="15.5" x14ac:dyDescent="0.35">
      <c r="I38" s="42" t="s">
        <v>86</v>
      </c>
      <c r="J38" s="10" t="s">
        <v>71</v>
      </c>
      <c r="K38" s="10" t="s">
        <v>75</v>
      </c>
      <c r="L38" s="10" t="s">
        <v>81</v>
      </c>
      <c r="M38" s="12" t="s">
        <v>77</v>
      </c>
    </row>
    <row r="39" spans="1:13" ht="29" x14ac:dyDescent="0.35">
      <c r="I39" s="42" t="s">
        <v>87</v>
      </c>
      <c r="J39" s="10" t="s">
        <v>117</v>
      </c>
      <c r="K39" s="10" t="s">
        <v>75</v>
      </c>
      <c r="L39" s="10" t="s">
        <v>79</v>
      </c>
      <c r="M39" s="12">
        <v>1</v>
      </c>
    </row>
    <row r="40" spans="1:13" ht="15.5" x14ac:dyDescent="0.35">
      <c r="I40" s="42" t="s">
        <v>15</v>
      </c>
      <c r="J40" s="10" t="s">
        <v>71</v>
      </c>
      <c r="K40" s="10" t="s">
        <v>75</v>
      </c>
      <c r="L40" s="10" t="s">
        <v>79</v>
      </c>
      <c r="M40" s="12">
        <v>1</v>
      </c>
    </row>
    <row r="41" spans="1:13" ht="15.5" x14ac:dyDescent="0.35">
      <c r="I41" s="42" t="s">
        <v>16</v>
      </c>
      <c r="J41" s="10" t="s">
        <v>71</v>
      </c>
      <c r="K41" s="10" t="s">
        <v>75</v>
      </c>
      <c r="L41" s="10" t="s">
        <v>81</v>
      </c>
      <c r="M41" s="12" t="s">
        <v>77</v>
      </c>
    </row>
    <row r="42" spans="1:13" ht="29" x14ac:dyDescent="0.35">
      <c r="I42" s="42" t="s">
        <v>114</v>
      </c>
      <c r="J42" s="10" t="s">
        <v>71</v>
      </c>
      <c r="K42" s="10" t="s">
        <v>75</v>
      </c>
      <c r="L42" s="10" t="s">
        <v>82</v>
      </c>
      <c r="M42" s="12" t="s">
        <v>77</v>
      </c>
    </row>
    <row r="43" spans="1:13" ht="29" x14ac:dyDescent="0.35">
      <c r="I43" s="42" t="s">
        <v>14</v>
      </c>
      <c r="J43" s="10" t="s">
        <v>71</v>
      </c>
      <c r="K43" s="10" t="s">
        <v>75</v>
      </c>
      <c r="L43" s="10" t="s">
        <v>76</v>
      </c>
      <c r="M43" s="12" t="s">
        <v>77</v>
      </c>
    </row>
    <row r="44" spans="1:13" ht="15.5" x14ac:dyDescent="0.35">
      <c r="I44" s="42" t="s">
        <v>18</v>
      </c>
      <c r="J44" s="11" t="s">
        <v>71</v>
      </c>
      <c r="K44" s="11">
        <v>0</v>
      </c>
      <c r="L44" s="11">
        <v>0</v>
      </c>
      <c r="M44" s="12" t="s">
        <v>77</v>
      </c>
    </row>
    <row r="45" spans="1:13" ht="15.5" x14ac:dyDescent="0.35">
      <c r="I45" s="42" t="s">
        <v>19</v>
      </c>
      <c r="J45" s="11" t="s">
        <v>71</v>
      </c>
      <c r="K45" s="11">
        <v>0</v>
      </c>
      <c r="L45" s="11">
        <v>0</v>
      </c>
      <c r="M45" s="12" t="s">
        <v>77</v>
      </c>
    </row>
    <row r="46" spans="1:13" ht="15.5" x14ac:dyDescent="0.35">
      <c r="I46" s="42" t="s">
        <v>20</v>
      </c>
      <c r="J46" s="10" t="s">
        <v>71</v>
      </c>
      <c r="K46" s="10">
        <v>0</v>
      </c>
      <c r="L46" s="10">
        <v>0</v>
      </c>
      <c r="M46" s="12" t="s">
        <v>77</v>
      </c>
    </row>
    <row r="47" spans="1:13" ht="29" x14ac:dyDescent="0.35">
      <c r="I47" s="42" t="s">
        <v>3</v>
      </c>
      <c r="J47" s="10" t="s">
        <v>117</v>
      </c>
      <c r="K47" s="10" t="s">
        <v>75</v>
      </c>
      <c r="L47" s="10" t="s">
        <v>79</v>
      </c>
      <c r="M47" s="12">
        <v>1</v>
      </c>
    </row>
    <row r="48" spans="1:13" ht="29" x14ac:dyDescent="0.35">
      <c r="I48" s="42" t="s">
        <v>96</v>
      </c>
      <c r="J48" s="11" t="s">
        <v>71</v>
      </c>
      <c r="K48" s="11" t="s">
        <v>75</v>
      </c>
      <c r="L48" s="11" t="s">
        <v>76</v>
      </c>
      <c r="M48" s="12">
        <v>2</v>
      </c>
    </row>
    <row r="49" spans="9:13" ht="29" x14ac:dyDescent="0.35">
      <c r="I49" s="42" t="s">
        <v>34</v>
      </c>
      <c r="J49" s="10" t="s">
        <v>71</v>
      </c>
      <c r="K49" s="10" t="s">
        <v>75</v>
      </c>
      <c r="L49" s="10" t="s">
        <v>76</v>
      </c>
      <c r="M49" s="12" t="s">
        <v>77</v>
      </c>
    </row>
    <row r="50" spans="9:13" ht="43.5" x14ac:dyDescent="0.35">
      <c r="I50" s="42" t="s">
        <v>9</v>
      </c>
      <c r="J50" s="10" t="s">
        <v>71</v>
      </c>
      <c r="K50" s="10" t="s">
        <v>72</v>
      </c>
      <c r="L50" s="10" t="s">
        <v>80</v>
      </c>
      <c r="M50" s="12">
        <v>3</v>
      </c>
    </row>
    <row r="51" spans="9:13" ht="15.5" x14ac:dyDescent="0.35">
      <c r="I51" s="42" t="s">
        <v>11</v>
      </c>
      <c r="J51" s="10" t="s">
        <v>71</v>
      </c>
      <c r="K51" s="10" t="s">
        <v>75</v>
      </c>
      <c r="L51" s="10" t="s">
        <v>81</v>
      </c>
      <c r="M51" s="12" t="s">
        <v>77</v>
      </c>
    </row>
    <row r="52" spans="9:13" ht="29" x14ac:dyDescent="0.35">
      <c r="I52" s="42" t="s">
        <v>10</v>
      </c>
      <c r="J52" s="10" t="s">
        <v>71</v>
      </c>
      <c r="K52" s="10" t="s">
        <v>75</v>
      </c>
      <c r="L52" s="10" t="s">
        <v>82</v>
      </c>
      <c r="M52" s="12" t="s">
        <v>77</v>
      </c>
    </row>
    <row r="53" spans="9:13" ht="43.5" x14ac:dyDescent="0.35">
      <c r="I53" s="42" t="s">
        <v>6</v>
      </c>
      <c r="J53" s="10" t="s">
        <v>71</v>
      </c>
      <c r="K53" s="10" t="s">
        <v>72</v>
      </c>
      <c r="L53" s="10" t="s">
        <v>83</v>
      </c>
      <c r="M53" s="12">
        <v>3</v>
      </c>
    </row>
    <row r="54" spans="9:13" ht="15.5" x14ac:dyDescent="0.35">
      <c r="I54" s="42" t="s">
        <v>13</v>
      </c>
      <c r="J54" s="10" t="s">
        <v>71</v>
      </c>
      <c r="K54" s="10" t="s">
        <v>75</v>
      </c>
      <c r="L54" s="10" t="s">
        <v>81</v>
      </c>
      <c r="M54" s="12">
        <v>2</v>
      </c>
    </row>
    <row r="55" spans="9:13" ht="29" x14ac:dyDescent="0.35">
      <c r="I55" s="42" t="s">
        <v>103</v>
      </c>
      <c r="J55" s="10" t="s">
        <v>71</v>
      </c>
      <c r="K55" s="10" t="s">
        <v>75</v>
      </c>
      <c r="L55" s="10" t="s">
        <v>76</v>
      </c>
      <c r="M55" s="12" t="s">
        <v>77</v>
      </c>
    </row>
    <row r="56" spans="9:13" ht="29" x14ac:dyDescent="0.35">
      <c r="I56" s="42" t="s">
        <v>21</v>
      </c>
      <c r="J56" s="10" t="s">
        <v>71</v>
      </c>
      <c r="K56" s="10" t="s">
        <v>75</v>
      </c>
      <c r="L56" s="10" t="s">
        <v>82</v>
      </c>
      <c r="M56" s="12" t="s">
        <v>77</v>
      </c>
    </row>
    <row r="57" spans="9:13" ht="15.5" x14ac:dyDescent="0.35">
      <c r="I57" s="42" t="s">
        <v>104</v>
      </c>
      <c r="J57" s="10" t="s">
        <v>71</v>
      </c>
      <c r="K57" s="10" t="s">
        <v>75</v>
      </c>
      <c r="L57" s="10" t="s">
        <v>79</v>
      </c>
      <c r="M57" s="12">
        <v>1</v>
      </c>
    </row>
    <row r="58" spans="9:13" ht="29" x14ac:dyDescent="0.35">
      <c r="I58" s="42" t="s">
        <v>116</v>
      </c>
      <c r="J58" s="10" t="s">
        <v>71</v>
      </c>
      <c r="K58" s="10" t="s">
        <v>75</v>
      </c>
      <c r="L58" s="10" t="s">
        <v>82</v>
      </c>
      <c r="M58" s="12" t="s">
        <v>77</v>
      </c>
    </row>
    <row r="59" spans="9:13" ht="62.25" customHeight="1" x14ac:dyDescent="0.35">
      <c r="I59" s="42" t="s">
        <v>5</v>
      </c>
      <c r="J59" s="10" t="s">
        <v>71</v>
      </c>
      <c r="K59" s="10" t="s">
        <v>75</v>
      </c>
      <c r="L59" s="10" t="s">
        <v>82</v>
      </c>
      <c r="M59" s="12" t="s">
        <v>77</v>
      </c>
    </row>
    <row r="60" spans="9:13" ht="58" x14ac:dyDescent="0.35">
      <c r="I60" s="42" t="s">
        <v>54</v>
      </c>
      <c r="J60" s="10" t="s">
        <v>71</v>
      </c>
      <c r="K60" s="10" t="s">
        <v>72</v>
      </c>
      <c r="L60" s="10" t="s">
        <v>108</v>
      </c>
      <c r="M60" s="12" t="s">
        <v>77</v>
      </c>
    </row>
    <row r="61" spans="9:13" ht="29" x14ac:dyDescent="0.35">
      <c r="I61" s="42" t="s">
        <v>105</v>
      </c>
      <c r="J61" s="10" t="s">
        <v>71</v>
      </c>
      <c r="K61" s="10" t="s">
        <v>75</v>
      </c>
      <c r="L61" s="10" t="s">
        <v>82</v>
      </c>
      <c r="M61" s="12">
        <v>2</v>
      </c>
    </row>
  </sheetData>
  <mergeCells count="11">
    <mergeCell ref="A13:A19"/>
    <mergeCell ref="A20:A24"/>
    <mergeCell ref="A25:A29"/>
    <mergeCell ref="A31:A35"/>
    <mergeCell ref="J32:L34"/>
    <mergeCell ref="A1:A2"/>
    <mergeCell ref="B1:F1"/>
    <mergeCell ref="A3:A7"/>
    <mergeCell ref="H4:H6"/>
    <mergeCell ref="H7:H9"/>
    <mergeCell ref="A8:A12"/>
  </mergeCells>
  <conditionalFormatting sqref="I37:I61">
    <cfRule type="duplicateValues" dxfId="10" priority="1"/>
  </conditionalFormatting>
  <conditionalFormatting sqref="B3:F35">
    <cfRule type="expression" dxfId="9" priority="2">
      <formula>VLOOKUP(B3, $I$37:$J$71,2,FALSE) &lt;&gt; "Set at canopy level"</formula>
    </cfRule>
    <cfRule type="expression" dxfId="8" priority="3">
      <formula>VLOOKUP(B3,$I$37:$K$71,3,FALSE) = "yes"</formula>
    </cfRule>
  </conditionalFormatting>
  <pageMargins left="0.7" right="0.7" top="0.75" bottom="0.75" header="0.3" footer="0.3"/>
  <pageSetup scale="37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C164-128D-48CA-8935-45ED9538CB69}">
  <sheetPr>
    <pageSetUpPr fitToPage="1"/>
  </sheetPr>
  <dimension ref="A1:M76"/>
  <sheetViews>
    <sheetView topLeftCell="A46" zoomScale="66" zoomScaleNormal="66" zoomScaleSheetLayoutView="19" zoomScalePageLayoutView="46" workbookViewId="0">
      <selection activeCell="I48" sqref="I48:M76"/>
    </sheetView>
  </sheetViews>
  <sheetFormatPr defaultRowHeight="14.5" x14ac:dyDescent="0.35"/>
  <cols>
    <col min="1" max="1" width="5.453125" customWidth="1"/>
    <col min="2" max="6" width="10.7265625" customWidth="1"/>
    <col min="8" max="8" width="30.81640625" customWidth="1"/>
    <col min="9" max="12" width="31.7265625" customWidth="1"/>
    <col min="13" max="13" width="19.453125" customWidth="1"/>
  </cols>
  <sheetData>
    <row r="1" spans="1:7" x14ac:dyDescent="0.35">
      <c r="A1" s="41" t="s">
        <v>67</v>
      </c>
      <c r="B1" s="41"/>
      <c r="C1" s="41"/>
      <c r="D1" s="41"/>
      <c r="E1" s="41"/>
      <c r="F1" s="41"/>
      <c r="G1" s="41"/>
    </row>
    <row r="2" spans="1:7" x14ac:dyDescent="0.35">
      <c r="B2" s="3"/>
    </row>
    <row r="3" spans="1:7" ht="15" thickBot="1" x14ac:dyDescent="0.4">
      <c r="B3" s="7" t="s">
        <v>33</v>
      </c>
    </row>
    <row r="4" spans="1:7" ht="15.75" customHeight="1" thickTop="1" x14ac:dyDescent="0.35">
      <c r="A4" s="23" t="s">
        <v>69</v>
      </c>
      <c r="B4" s="24"/>
      <c r="C4" s="24"/>
      <c r="D4" s="25"/>
    </row>
    <row r="5" spans="1:7" x14ac:dyDescent="0.35">
      <c r="A5" s="26"/>
      <c r="B5" s="27"/>
      <c r="C5" s="27"/>
      <c r="D5" s="28"/>
    </row>
    <row r="6" spans="1:7" ht="15" thickBot="1" x14ac:dyDescent="0.4">
      <c r="A6" s="29"/>
      <c r="B6" s="30"/>
      <c r="C6" s="30"/>
      <c r="D6" s="31"/>
    </row>
    <row r="7" spans="1:7" ht="15.75" customHeight="1" thickTop="1" x14ac:dyDescent="0.35">
      <c r="A7" s="32" t="s">
        <v>70</v>
      </c>
      <c r="B7" s="33"/>
      <c r="C7" s="33"/>
      <c r="D7" s="34"/>
    </row>
    <row r="8" spans="1:7" x14ac:dyDescent="0.35">
      <c r="A8" s="35"/>
      <c r="B8" s="36"/>
      <c r="C8" s="36"/>
      <c r="D8" s="37"/>
    </row>
    <row r="9" spans="1:7" ht="15" thickBot="1" x14ac:dyDescent="0.4">
      <c r="A9" s="38"/>
      <c r="B9" s="39"/>
      <c r="C9" s="39"/>
      <c r="D9" s="40"/>
    </row>
    <row r="10" spans="1:7" ht="15" thickTop="1" x14ac:dyDescent="0.35"/>
    <row r="11" spans="1:7" x14ac:dyDescent="0.35">
      <c r="A11" s="19"/>
      <c r="B11" s="20" t="s">
        <v>28</v>
      </c>
      <c r="C11" s="20"/>
      <c r="D11" s="20"/>
      <c r="E11" s="20"/>
      <c r="F11" s="20"/>
      <c r="G11" s="2"/>
    </row>
    <row r="12" spans="1:7" ht="15" thickBot="1" x14ac:dyDescent="0.4">
      <c r="A12" s="19"/>
      <c r="B12" s="4">
        <v>5</v>
      </c>
      <c r="C12" s="4">
        <v>4</v>
      </c>
      <c r="D12" s="4">
        <v>3</v>
      </c>
      <c r="E12" s="4">
        <v>2</v>
      </c>
      <c r="F12" s="4">
        <v>1</v>
      </c>
      <c r="G12" s="2"/>
    </row>
    <row r="13" spans="1:7" ht="15" customHeight="1" thickTop="1" thickBot="1" x14ac:dyDescent="0.4">
      <c r="A13" s="21" t="s">
        <v>29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6" t="s">
        <v>29</v>
      </c>
    </row>
    <row r="14" spans="1:7" ht="15" customHeight="1" thickTop="1" thickBot="1" x14ac:dyDescent="0.4">
      <c r="A14" s="21"/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6" t="s">
        <v>35</v>
      </c>
    </row>
    <row r="15" spans="1:7" ht="15" customHeight="1" thickTop="1" thickBot="1" x14ac:dyDescent="0.4">
      <c r="A15" s="21"/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6" t="s">
        <v>36</v>
      </c>
    </row>
    <row r="16" spans="1:7" ht="15" customHeight="1" thickTop="1" thickBot="1" x14ac:dyDescent="0.4">
      <c r="A16" s="21"/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6" t="s">
        <v>37</v>
      </c>
    </row>
    <row r="17" spans="1:9" ht="15" customHeight="1" thickTop="1" thickBot="1" x14ac:dyDescent="0.4">
      <c r="A17" s="21"/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6" t="s">
        <v>38</v>
      </c>
    </row>
    <row r="18" spans="1:9" ht="15" customHeight="1" thickTop="1" thickBot="1" x14ac:dyDescent="0.4">
      <c r="A18" s="21" t="s">
        <v>35</v>
      </c>
      <c r="B18" s="5" t="s">
        <v>54</v>
      </c>
      <c r="C18" s="5" t="s">
        <v>54</v>
      </c>
      <c r="D18" s="5" t="s">
        <v>54</v>
      </c>
      <c r="E18" s="5" t="s">
        <v>54</v>
      </c>
      <c r="F18" s="5" t="s">
        <v>54</v>
      </c>
      <c r="G18" s="6" t="s">
        <v>39</v>
      </c>
    </row>
    <row r="19" spans="1:9" ht="15" customHeight="1" thickTop="1" thickBot="1" x14ac:dyDescent="0.4">
      <c r="A19" s="21"/>
      <c r="B19" s="5" t="s">
        <v>54</v>
      </c>
      <c r="C19" s="5" t="s">
        <v>54</v>
      </c>
      <c r="D19" s="5" t="s">
        <v>54</v>
      </c>
      <c r="E19" s="5" t="s">
        <v>54</v>
      </c>
      <c r="F19" s="5" t="s">
        <v>54</v>
      </c>
      <c r="G19" s="6" t="s">
        <v>40</v>
      </c>
      <c r="I19" s="7"/>
    </row>
    <row r="20" spans="1:9" ht="15" customHeight="1" thickTop="1" thickBot="1" x14ac:dyDescent="0.4">
      <c r="A20" s="21"/>
      <c r="B20" s="5" t="s">
        <v>54</v>
      </c>
      <c r="C20" s="5" t="s">
        <v>54</v>
      </c>
      <c r="D20" s="5" t="s">
        <v>54</v>
      </c>
      <c r="E20" s="5" t="s">
        <v>54</v>
      </c>
      <c r="F20" s="5" t="s">
        <v>9</v>
      </c>
      <c r="G20" s="6" t="s">
        <v>41</v>
      </c>
      <c r="I20" s="7"/>
    </row>
    <row r="21" spans="1:9" ht="15" customHeight="1" thickTop="1" thickBot="1" x14ac:dyDescent="0.4">
      <c r="A21" s="21"/>
      <c r="B21" s="5" t="s">
        <v>9</v>
      </c>
      <c r="C21" s="5" t="s">
        <v>9</v>
      </c>
      <c r="D21" s="5" t="s">
        <v>9</v>
      </c>
      <c r="E21" s="5" t="s">
        <v>9</v>
      </c>
      <c r="F21" s="5" t="s">
        <v>9</v>
      </c>
      <c r="G21" s="6" t="s">
        <v>42</v>
      </c>
      <c r="I21" s="7"/>
    </row>
    <row r="22" spans="1:9" ht="15" customHeight="1" thickTop="1" thickBot="1" x14ac:dyDescent="0.4">
      <c r="A22" s="21"/>
      <c r="B22" s="5" t="s">
        <v>9</v>
      </c>
      <c r="C22" s="5" t="s">
        <v>9</v>
      </c>
      <c r="D22" s="5" t="s">
        <v>9</v>
      </c>
      <c r="E22" s="5" t="s">
        <v>9</v>
      </c>
      <c r="F22" s="5" t="s">
        <v>9</v>
      </c>
      <c r="G22" s="6" t="s">
        <v>43</v>
      </c>
      <c r="I22" s="7"/>
    </row>
    <row r="23" spans="1:9" ht="15" customHeight="1" thickTop="1" thickBot="1" x14ac:dyDescent="0.4">
      <c r="A23" s="22" t="s">
        <v>36</v>
      </c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6" t="s">
        <v>44</v>
      </c>
      <c r="I23" s="7"/>
    </row>
    <row r="24" spans="1:9" ht="15" customHeight="1" thickTop="1" thickBot="1" x14ac:dyDescent="0.4">
      <c r="A24" s="22"/>
      <c r="B24" s="5" t="s">
        <v>10</v>
      </c>
      <c r="C24" s="5" t="s">
        <v>10</v>
      </c>
      <c r="D24" s="5" t="s">
        <v>10</v>
      </c>
      <c r="E24" s="5" t="s">
        <v>10</v>
      </c>
      <c r="F24" s="5" t="s">
        <v>10</v>
      </c>
      <c r="G24" s="6" t="s">
        <v>45</v>
      </c>
      <c r="I24" s="7"/>
    </row>
    <row r="25" spans="1:9" ht="14.25" customHeight="1" thickTop="1" thickBot="1" x14ac:dyDescent="0.4">
      <c r="A25" s="22"/>
      <c r="B25" s="8"/>
      <c r="C25" s="8"/>
      <c r="D25" s="8"/>
      <c r="E25" s="8"/>
      <c r="F25" s="8"/>
      <c r="G25" s="6"/>
      <c r="I25" s="7"/>
    </row>
    <row r="26" spans="1:9" ht="15" customHeight="1" thickTop="1" thickBot="1" x14ac:dyDescent="0.4">
      <c r="A26" s="22"/>
      <c r="B26" s="5" t="s">
        <v>86</v>
      </c>
      <c r="C26" s="5" t="s">
        <v>86</v>
      </c>
      <c r="D26" s="5" t="s">
        <v>86</v>
      </c>
      <c r="E26" s="5" t="s">
        <v>86</v>
      </c>
      <c r="F26" s="5" t="s">
        <v>86</v>
      </c>
      <c r="G26" s="6" t="s">
        <v>46</v>
      </c>
      <c r="I26" s="7"/>
    </row>
    <row r="27" spans="1:9" ht="14.25" customHeight="1" thickTop="1" thickBot="1" x14ac:dyDescent="0.4">
      <c r="A27" s="22"/>
      <c r="B27" s="8"/>
      <c r="C27" s="8"/>
      <c r="D27" s="8"/>
      <c r="E27" s="8"/>
      <c r="F27" s="8"/>
      <c r="G27" s="6"/>
      <c r="I27" s="7"/>
    </row>
    <row r="28" spans="1:9" ht="15" customHeight="1" thickTop="1" thickBot="1" x14ac:dyDescent="0.4">
      <c r="A28" s="22"/>
      <c r="B28" s="5" t="s">
        <v>86</v>
      </c>
      <c r="C28" s="5" t="s">
        <v>86</v>
      </c>
      <c r="D28" s="5" t="s">
        <v>86</v>
      </c>
      <c r="E28" s="5" t="s">
        <v>86</v>
      </c>
      <c r="F28" s="5" t="s">
        <v>86</v>
      </c>
      <c r="G28" s="6" t="s">
        <v>47</v>
      </c>
      <c r="I28" s="7"/>
    </row>
    <row r="29" spans="1:9" ht="15" customHeight="1" thickTop="1" thickBot="1" x14ac:dyDescent="0.4">
      <c r="A29" s="22"/>
      <c r="B29" s="5" t="s">
        <v>86</v>
      </c>
      <c r="C29" s="5" t="s">
        <v>86</v>
      </c>
      <c r="D29" s="5" t="s">
        <v>86</v>
      </c>
      <c r="E29" s="5" t="s">
        <v>86</v>
      </c>
      <c r="F29" s="5" t="s">
        <v>86</v>
      </c>
      <c r="G29" s="6" t="s">
        <v>48</v>
      </c>
      <c r="I29" s="7"/>
    </row>
    <row r="30" spans="1:9" ht="15" customHeight="1" thickTop="1" thickBot="1" x14ac:dyDescent="0.4">
      <c r="A30" s="21" t="s">
        <v>37</v>
      </c>
      <c r="B30" s="5" t="s">
        <v>87</v>
      </c>
      <c r="C30" s="5" t="s">
        <v>87</v>
      </c>
      <c r="D30" s="5" t="s">
        <v>87</v>
      </c>
      <c r="E30" s="5" t="s">
        <v>87</v>
      </c>
      <c r="F30" s="5" t="s">
        <v>87</v>
      </c>
      <c r="G30" s="6" t="s">
        <v>49</v>
      </c>
      <c r="I30" s="7"/>
    </row>
    <row r="31" spans="1:9" ht="15" customHeight="1" thickTop="1" thickBot="1" x14ac:dyDescent="0.4">
      <c r="A31" s="21"/>
      <c r="B31" s="5" t="s">
        <v>3</v>
      </c>
      <c r="C31" s="5" t="s">
        <v>3</v>
      </c>
      <c r="D31" s="5" t="s">
        <v>3</v>
      </c>
      <c r="E31" s="5" t="s">
        <v>3</v>
      </c>
      <c r="F31" s="5" t="s">
        <v>3</v>
      </c>
      <c r="G31" s="6" t="s">
        <v>50</v>
      </c>
      <c r="I31" s="7"/>
    </row>
    <row r="32" spans="1:9" ht="15" customHeight="1" thickTop="1" thickBot="1" x14ac:dyDescent="0.4">
      <c r="A32" s="21"/>
      <c r="B32" s="5" t="s">
        <v>105</v>
      </c>
      <c r="C32" s="5" t="s">
        <v>105</v>
      </c>
      <c r="D32" s="5" t="s">
        <v>105</v>
      </c>
      <c r="E32" s="5" t="s">
        <v>105</v>
      </c>
      <c r="F32" s="5" t="s">
        <v>105</v>
      </c>
      <c r="G32" s="6" t="s">
        <v>51</v>
      </c>
      <c r="I32" s="7"/>
    </row>
    <row r="33" spans="1:13" ht="15" customHeight="1" thickTop="1" thickBot="1" x14ac:dyDescent="0.4">
      <c r="A33" s="21"/>
      <c r="B33" s="5" t="s">
        <v>104</v>
      </c>
      <c r="C33" s="5" t="s">
        <v>104</v>
      </c>
      <c r="D33" s="5" t="s">
        <v>104</v>
      </c>
      <c r="E33" s="5" t="s">
        <v>104</v>
      </c>
      <c r="F33" s="5" t="s">
        <v>104</v>
      </c>
      <c r="G33" s="6" t="s">
        <v>52</v>
      </c>
      <c r="I33" s="7"/>
    </row>
    <row r="34" spans="1:13" ht="15" customHeight="1" thickTop="1" thickBot="1" x14ac:dyDescent="0.4">
      <c r="A34" s="21"/>
      <c r="B34" s="5" t="s">
        <v>5</v>
      </c>
      <c r="C34" s="5" t="s">
        <v>5</v>
      </c>
      <c r="D34" s="5" t="s">
        <v>5</v>
      </c>
      <c r="E34" s="5" t="s">
        <v>5</v>
      </c>
      <c r="F34" s="5" t="s">
        <v>106</v>
      </c>
      <c r="G34" s="6" t="s">
        <v>53</v>
      </c>
      <c r="I34" s="7"/>
    </row>
    <row r="35" spans="1:13" ht="15" customHeight="1" thickTop="1" thickBot="1" x14ac:dyDescent="0.4">
      <c r="A35" s="21" t="s">
        <v>38</v>
      </c>
      <c r="B35" s="5" t="s">
        <v>87</v>
      </c>
      <c r="C35" s="5" t="s">
        <v>87</v>
      </c>
      <c r="D35" s="5" t="s">
        <v>87</v>
      </c>
      <c r="E35" s="5" t="s">
        <v>87</v>
      </c>
      <c r="F35" s="5" t="s">
        <v>87</v>
      </c>
      <c r="G35" s="6" t="s">
        <v>55</v>
      </c>
      <c r="I35" s="7"/>
    </row>
    <row r="36" spans="1:13" ht="15" customHeight="1" thickTop="1" thickBot="1" x14ac:dyDescent="0.4">
      <c r="A36" s="21"/>
      <c r="B36" s="5" t="s">
        <v>3</v>
      </c>
      <c r="C36" s="5" t="s">
        <v>3</v>
      </c>
      <c r="D36" s="5" t="s">
        <v>3</v>
      </c>
      <c r="E36" s="5" t="s">
        <v>3</v>
      </c>
      <c r="F36" s="5" t="s">
        <v>3</v>
      </c>
      <c r="G36" s="6" t="s">
        <v>56</v>
      </c>
      <c r="I36" s="7"/>
    </row>
    <row r="37" spans="1:13" ht="15" customHeight="1" thickTop="1" thickBot="1" x14ac:dyDescent="0.4">
      <c r="A37" s="21"/>
      <c r="B37" s="5" t="s">
        <v>105</v>
      </c>
      <c r="C37" s="5" t="s">
        <v>105</v>
      </c>
      <c r="D37" s="5" t="s">
        <v>105</v>
      </c>
      <c r="E37" s="5" t="s">
        <v>105</v>
      </c>
      <c r="F37" s="5" t="s">
        <v>105</v>
      </c>
      <c r="G37" s="6" t="s">
        <v>57</v>
      </c>
      <c r="I37" s="7"/>
    </row>
    <row r="38" spans="1:13" ht="15" customHeight="1" thickTop="1" thickBot="1" x14ac:dyDescent="0.4">
      <c r="A38" s="21"/>
      <c r="B38" s="5" t="s">
        <v>104</v>
      </c>
      <c r="C38" s="5" t="s">
        <v>104</v>
      </c>
      <c r="D38" s="5" t="s">
        <v>104</v>
      </c>
      <c r="E38" s="5" t="s">
        <v>104</v>
      </c>
      <c r="F38" s="5" t="s">
        <v>104</v>
      </c>
      <c r="G38" s="6" t="s">
        <v>58</v>
      </c>
      <c r="I38" s="7"/>
    </row>
    <row r="39" spans="1:13" ht="16.5" customHeight="1" thickTop="1" thickBot="1" x14ac:dyDescent="0.4">
      <c r="A39" s="21"/>
      <c r="B39" s="5" t="s">
        <v>5</v>
      </c>
      <c r="C39" s="5" t="s">
        <v>5</v>
      </c>
      <c r="D39" s="5" t="s">
        <v>5</v>
      </c>
      <c r="E39" s="5" t="s">
        <v>5</v>
      </c>
      <c r="F39" s="5" t="s">
        <v>107</v>
      </c>
      <c r="G39" s="6" t="s">
        <v>59</v>
      </c>
      <c r="I39" s="7"/>
    </row>
    <row r="40" spans="1:13" ht="5.25" customHeight="1" thickTop="1" thickBot="1" x14ac:dyDescent="0.4">
      <c r="I40" s="7"/>
    </row>
    <row r="41" spans="1:13" ht="15" customHeight="1" thickTop="1" thickBot="1" x14ac:dyDescent="0.4">
      <c r="A41" s="21" t="s">
        <v>60</v>
      </c>
      <c r="B41" s="5" t="s">
        <v>11</v>
      </c>
      <c r="C41" s="5" t="s">
        <v>11</v>
      </c>
      <c r="D41" s="5" t="s">
        <v>11</v>
      </c>
      <c r="E41" s="5" t="s">
        <v>11</v>
      </c>
      <c r="F41" s="5" t="s">
        <v>11</v>
      </c>
      <c r="G41" s="6" t="s">
        <v>61</v>
      </c>
      <c r="I41" s="7"/>
    </row>
    <row r="42" spans="1:13" ht="15" customHeight="1" thickTop="1" thickBot="1" x14ac:dyDescent="0.4">
      <c r="A42" s="21"/>
      <c r="B42" s="5" t="s">
        <v>11</v>
      </c>
      <c r="C42" s="5" t="s">
        <v>11</v>
      </c>
      <c r="D42" s="5" t="s">
        <v>11</v>
      </c>
      <c r="E42" s="5" t="s">
        <v>11</v>
      </c>
      <c r="F42" s="5" t="s">
        <v>11</v>
      </c>
      <c r="G42" s="6" t="s">
        <v>62</v>
      </c>
      <c r="I42" s="7"/>
    </row>
    <row r="43" spans="1:13" ht="15" customHeight="1" thickTop="1" thickBot="1" x14ac:dyDescent="0.4">
      <c r="A43" s="21"/>
      <c r="B43" s="5" t="s">
        <v>13</v>
      </c>
      <c r="C43" s="5" t="s">
        <v>13</v>
      </c>
      <c r="D43" s="5" t="s">
        <v>13</v>
      </c>
      <c r="E43" s="5" t="s">
        <v>13</v>
      </c>
      <c r="F43" s="5" t="s">
        <v>13</v>
      </c>
      <c r="G43" s="6" t="s">
        <v>63</v>
      </c>
      <c r="I43" s="7"/>
    </row>
    <row r="44" spans="1:13" ht="15" customHeight="1" thickTop="1" thickBot="1" x14ac:dyDescent="0.4">
      <c r="A44" s="21"/>
      <c r="B44" s="5" t="s">
        <v>5</v>
      </c>
      <c r="C44" s="5" t="s">
        <v>5</v>
      </c>
      <c r="D44" s="5" t="s">
        <v>5</v>
      </c>
      <c r="E44" s="5" t="s">
        <v>5</v>
      </c>
      <c r="F44" s="5" t="s">
        <v>5</v>
      </c>
      <c r="G44" s="6" t="s">
        <v>64</v>
      </c>
      <c r="I44" s="7"/>
    </row>
    <row r="45" spans="1:13" ht="15" customHeight="1" thickTop="1" thickBot="1" x14ac:dyDescent="0.4">
      <c r="A45" s="21"/>
      <c r="B45" s="5" t="s">
        <v>103</v>
      </c>
      <c r="C45" s="5" t="s">
        <v>103</v>
      </c>
      <c r="D45" s="5" t="s">
        <v>103</v>
      </c>
      <c r="E45" s="5" t="s">
        <v>103</v>
      </c>
      <c r="F45" s="5" t="s">
        <v>103</v>
      </c>
      <c r="G45" s="6" t="s">
        <v>66</v>
      </c>
      <c r="I45" s="7"/>
    </row>
    <row r="46" spans="1:13" ht="39.75" customHeight="1" thickTop="1" x14ac:dyDescent="0.35"/>
    <row r="47" spans="1:13" ht="29" x14ac:dyDescent="0.35">
      <c r="I47" s="9" t="s">
        <v>0</v>
      </c>
      <c r="J47" s="9" t="s">
        <v>1</v>
      </c>
      <c r="K47" s="9" t="s">
        <v>25</v>
      </c>
      <c r="L47" s="9" t="s">
        <v>2</v>
      </c>
      <c r="M47" s="9" t="s">
        <v>26</v>
      </c>
    </row>
    <row r="48" spans="1:13" ht="58" x14ac:dyDescent="0.35">
      <c r="I48" s="2" t="s">
        <v>7</v>
      </c>
      <c r="J48" s="10" t="s">
        <v>71</v>
      </c>
      <c r="K48" s="10" t="s">
        <v>72</v>
      </c>
      <c r="L48" s="10" t="s">
        <v>73</v>
      </c>
      <c r="M48" s="12">
        <v>3</v>
      </c>
    </row>
    <row r="49" spans="9:13" x14ac:dyDescent="0.35">
      <c r="I49" s="2" t="s">
        <v>86</v>
      </c>
      <c r="J49" s="10" t="s">
        <v>71</v>
      </c>
      <c r="K49" s="10" t="s">
        <v>75</v>
      </c>
      <c r="L49" s="10" t="s">
        <v>81</v>
      </c>
      <c r="M49" s="12" t="s">
        <v>77</v>
      </c>
    </row>
    <row r="50" spans="9:13" ht="29" x14ac:dyDescent="0.35">
      <c r="I50" s="2" t="s">
        <v>87</v>
      </c>
      <c r="J50" s="10" t="s">
        <v>78</v>
      </c>
      <c r="K50" s="10" t="s">
        <v>75</v>
      </c>
      <c r="L50" s="10" t="s">
        <v>79</v>
      </c>
      <c r="M50" s="12">
        <v>1</v>
      </c>
    </row>
    <row r="51" spans="9:13" ht="29" x14ac:dyDescent="0.35">
      <c r="I51" s="2" t="s">
        <v>3</v>
      </c>
      <c r="J51" s="10" t="s">
        <v>78</v>
      </c>
      <c r="K51" s="10" t="s">
        <v>75</v>
      </c>
      <c r="L51" s="10" t="s">
        <v>79</v>
      </c>
      <c r="M51" s="12">
        <v>1</v>
      </c>
    </row>
    <row r="52" spans="9:13" hidden="1" x14ac:dyDescent="0.35">
      <c r="I52" s="2" t="s">
        <v>88</v>
      </c>
      <c r="J52" s="10" t="s">
        <v>74</v>
      </c>
      <c r="K52" s="10" t="s">
        <v>74</v>
      </c>
      <c r="L52" s="10" t="s">
        <v>74</v>
      </c>
      <c r="M52" s="12" t="s">
        <v>74</v>
      </c>
    </row>
    <row r="53" spans="9:13" hidden="1" x14ac:dyDescent="0.35">
      <c r="I53" s="2" t="s">
        <v>89</v>
      </c>
      <c r="J53" s="10" t="s">
        <v>74</v>
      </c>
      <c r="K53" s="10" t="s">
        <v>74</v>
      </c>
      <c r="L53" s="10" t="s">
        <v>74</v>
      </c>
      <c r="M53" s="12" t="s">
        <v>74</v>
      </c>
    </row>
    <row r="54" spans="9:13" hidden="1" x14ac:dyDescent="0.35">
      <c r="I54" s="2" t="s">
        <v>90</v>
      </c>
      <c r="J54" s="10" t="s">
        <v>74</v>
      </c>
      <c r="K54" s="10" t="s">
        <v>74</v>
      </c>
      <c r="L54" s="10" t="s">
        <v>74</v>
      </c>
      <c r="M54" s="12" t="s">
        <v>74</v>
      </c>
    </row>
    <row r="55" spans="9:13" hidden="1" x14ac:dyDescent="0.35">
      <c r="I55" s="2" t="s">
        <v>91</v>
      </c>
      <c r="J55" s="10" t="s">
        <v>74</v>
      </c>
      <c r="K55" s="10" t="s">
        <v>74</v>
      </c>
      <c r="L55" s="10" t="s">
        <v>74</v>
      </c>
      <c r="M55" s="12" t="s">
        <v>74</v>
      </c>
    </row>
    <row r="56" spans="9:13" hidden="1" x14ac:dyDescent="0.35">
      <c r="I56" s="2" t="s">
        <v>92</v>
      </c>
      <c r="J56" s="10" t="s">
        <v>74</v>
      </c>
      <c r="K56" s="10" t="s">
        <v>74</v>
      </c>
      <c r="L56" s="10" t="s">
        <v>74</v>
      </c>
      <c r="M56" s="12" t="s">
        <v>74</v>
      </c>
    </row>
    <row r="57" spans="9:13" hidden="1" x14ac:dyDescent="0.35">
      <c r="I57" s="2" t="s">
        <v>93</v>
      </c>
      <c r="J57" s="10" t="s">
        <v>74</v>
      </c>
      <c r="K57" s="10" t="s">
        <v>74</v>
      </c>
      <c r="L57" s="10" t="s">
        <v>74</v>
      </c>
      <c r="M57" s="12" t="s">
        <v>74</v>
      </c>
    </row>
    <row r="58" spans="9:13" hidden="1" x14ac:dyDescent="0.35">
      <c r="I58" s="2" t="s">
        <v>94</v>
      </c>
      <c r="J58" s="10" t="s">
        <v>74</v>
      </c>
      <c r="K58" s="10" t="s">
        <v>74</v>
      </c>
      <c r="L58" s="10" t="s">
        <v>74</v>
      </c>
      <c r="M58" s="12" t="s">
        <v>74</v>
      </c>
    </row>
    <row r="59" spans="9:13" hidden="1" x14ac:dyDescent="0.35">
      <c r="I59" s="2" t="s">
        <v>95</v>
      </c>
      <c r="J59" s="10" t="s">
        <v>74</v>
      </c>
      <c r="K59" s="10" t="s">
        <v>74</v>
      </c>
      <c r="L59" s="10" t="s">
        <v>74</v>
      </c>
      <c r="M59" s="12" t="s">
        <v>74</v>
      </c>
    </row>
    <row r="60" spans="9:13" hidden="1" x14ac:dyDescent="0.35">
      <c r="I60" s="2" t="s">
        <v>96</v>
      </c>
      <c r="J60" s="10" t="s">
        <v>74</v>
      </c>
      <c r="K60" s="10" t="s">
        <v>74</v>
      </c>
      <c r="L60" s="10" t="s">
        <v>74</v>
      </c>
      <c r="M60" s="12" t="s">
        <v>74</v>
      </c>
    </row>
    <row r="61" spans="9:13" ht="58" x14ac:dyDescent="0.35">
      <c r="I61" s="2" t="s">
        <v>9</v>
      </c>
      <c r="J61" s="10" t="s">
        <v>71</v>
      </c>
      <c r="K61" s="10" t="s">
        <v>72</v>
      </c>
      <c r="L61" s="10" t="s">
        <v>80</v>
      </c>
      <c r="M61" s="12">
        <v>3</v>
      </c>
    </row>
    <row r="62" spans="9:13" hidden="1" x14ac:dyDescent="0.35">
      <c r="I62" s="2" t="s">
        <v>97</v>
      </c>
      <c r="J62" s="10" t="s">
        <v>74</v>
      </c>
      <c r="K62" s="10" t="s">
        <v>74</v>
      </c>
      <c r="L62" s="10" t="s">
        <v>74</v>
      </c>
      <c r="M62" s="12" t="s">
        <v>74</v>
      </c>
    </row>
    <row r="63" spans="9:13" hidden="1" x14ac:dyDescent="0.35">
      <c r="I63" s="2" t="s">
        <v>98</v>
      </c>
      <c r="J63" s="10" t="s">
        <v>74</v>
      </c>
      <c r="K63" s="10" t="s">
        <v>74</v>
      </c>
      <c r="L63" s="10" t="s">
        <v>74</v>
      </c>
      <c r="M63" s="12" t="s">
        <v>74</v>
      </c>
    </row>
    <row r="64" spans="9:13" hidden="1" x14ac:dyDescent="0.35">
      <c r="I64" s="2" t="s">
        <v>99</v>
      </c>
      <c r="J64" s="10" t="s">
        <v>74</v>
      </c>
      <c r="K64" s="10" t="s">
        <v>74</v>
      </c>
      <c r="L64" s="10" t="s">
        <v>74</v>
      </c>
      <c r="M64" s="12" t="s">
        <v>74</v>
      </c>
    </row>
    <row r="65" spans="9:13" hidden="1" x14ac:dyDescent="0.35">
      <c r="I65" s="2" t="s">
        <v>100</v>
      </c>
      <c r="J65" s="10" t="s">
        <v>74</v>
      </c>
      <c r="K65" s="10" t="s">
        <v>74</v>
      </c>
      <c r="L65" s="10" t="s">
        <v>74</v>
      </c>
      <c r="M65" s="12" t="s">
        <v>74</v>
      </c>
    </row>
    <row r="66" spans="9:13" hidden="1" x14ac:dyDescent="0.35">
      <c r="I66" s="2" t="s">
        <v>101</v>
      </c>
      <c r="J66" s="10" t="s">
        <v>74</v>
      </c>
      <c r="K66" s="10" t="s">
        <v>74</v>
      </c>
      <c r="L66" s="10" t="s">
        <v>74</v>
      </c>
      <c r="M66" s="12" t="s">
        <v>74</v>
      </c>
    </row>
    <row r="67" spans="9:13" hidden="1" x14ac:dyDescent="0.35">
      <c r="I67" s="2" t="s">
        <v>102</v>
      </c>
      <c r="J67" s="10" t="s">
        <v>74</v>
      </c>
      <c r="K67" s="10" t="s">
        <v>74</v>
      </c>
      <c r="L67" s="10" t="s">
        <v>74</v>
      </c>
      <c r="M67" s="12" t="s">
        <v>74</v>
      </c>
    </row>
    <row r="68" spans="9:13" x14ac:dyDescent="0.35">
      <c r="I68" s="2" t="s">
        <v>11</v>
      </c>
      <c r="J68" s="10" t="s">
        <v>71</v>
      </c>
      <c r="K68" s="10" t="s">
        <v>75</v>
      </c>
      <c r="L68" s="10" t="s">
        <v>81</v>
      </c>
      <c r="M68" s="12" t="s">
        <v>77</v>
      </c>
    </row>
    <row r="69" spans="9:13" ht="62.25" customHeight="1" x14ac:dyDescent="0.35">
      <c r="I69" s="2" t="s">
        <v>10</v>
      </c>
      <c r="J69" s="10" t="s">
        <v>71</v>
      </c>
      <c r="K69" s="10" t="s">
        <v>75</v>
      </c>
      <c r="L69" s="10" t="s">
        <v>82</v>
      </c>
      <c r="M69" s="12" t="s">
        <v>77</v>
      </c>
    </row>
    <row r="70" spans="9:13" ht="58" x14ac:dyDescent="0.35">
      <c r="I70" s="2" t="s">
        <v>6</v>
      </c>
      <c r="J70" s="11" t="s">
        <v>71</v>
      </c>
      <c r="K70" s="11" t="s">
        <v>72</v>
      </c>
      <c r="L70" s="11" t="s">
        <v>83</v>
      </c>
      <c r="M70" s="12">
        <v>3</v>
      </c>
    </row>
    <row r="71" spans="9:13" x14ac:dyDescent="0.35">
      <c r="I71" s="2" t="s">
        <v>13</v>
      </c>
      <c r="J71" s="11" t="s">
        <v>71</v>
      </c>
      <c r="K71" s="11" t="s">
        <v>75</v>
      </c>
      <c r="L71" s="11" t="s">
        <v>79</v>
      </c>
      <c r="M71" s="12">
        <v>1</v>
      </c>
    </row>
    <row r="72" spans="9:13" ht="29" x14ac:dyDescent="0.35">
      <c r="I72" s="2" t="s">
        <v>103</v>
      </c>
      <c r="J72" s="11" t="s">
        <v>71</v>
      </c>
      <c r="K72" s="11" t="s">
        <v>75</v>
      </c>
      <c r="L72" s="11" t="s">
        <v>76</v>
      </c>
      <c r="M72" s="12" t="s">
        <v>77</v>
      </c>
    </row>
    <row r="73" spans="9:13" x14ac:dyDescent="0.35">
      <c r="I73" s="2" t="s">
        <v>104</v>
      </c>
      <c r="J73" s="11" t="s">
        <v>71</v>
      </c>
      <c r="K73" s="11" t="s">
        <v>75</v>
      </c>
      <c r="L73" s="11" t="s">
        <v>79</v>
      </c>
      <c r="M73" s="12">
        <v>1</v>
      </c>
    </row>
    <row r="74" spans="9:13" ht="29" x14ac:dyDescent="0.35">
      <c r="I74" s="2" t="s">
        <v>5</v>
      </c>
      <c r="J74" s="11" t="s">
        <v>71</v>
      </c>
      <c r="K74" s="11" t="s">
        <v>75</v>
      </c>
      <c r="L74" s="11" t="s">
        <v>82</v>
      </c>
      <c r="M74" s="12" t="s">
        <v>77</v>
      </c>
    </row>
    <row r="75" spans="9:13" ht="72.5" x14ac:dyDescent="0.35">
      <c r="I75" s="2" t="s">
        <v>54</v>
      </c>
      <c r="J75" s="11" t="s">
        <v>71</v>
      </c>
      <c r="K75" s="11" t="s">
        <v>72</v>
      </c>
      <c r="L75" s="11" t="s">
        <v>108</v>
      </c>
      <c r="M75" s="12" t="s">
        <v>77</v>
      </c>
    </row>
    <row r="76" spans="9:13" ht="29" x14ac:dyDescent="0.35">
      <c r="I76" s="2" t="s">
        <v>105</v>
      </c>
      <c r="J76" s="11" t="s">
        <v>71</v>
      </c>
      <c r="K76" s="11" t="s">
        <v>75</v>
      </c>
      <c r="L76" s="11" t="s">
        <v>82</v>
      </c>
      <c r="M76" s="12">
        <v>2</v>
      </c>
    </row>
  </sheetData>
  <mergeCells count="11">
    <mergeCell ref="A4:D6"/>
    <mergeCell ref="A7:D9"/>
    <mergeCell ref="A1:G1"/>
    <mergeCell ref="A11:A12"/>
    <mergeCell ref="B11:F11"/>
    <mergeCell ref="A41:A45"/>
    <mergeCell ref="A13:A17"/>
    <mergeCell ref="A18:A22"/>
    <mergeCell ref="A23:A29"/>
    <mergeCell ref="A30:A34"/>
    <mergeCell ref="A35:A39"/>
  </mergeCells>
  <conditionalFormatting sqref="B13:F45">
    <cfRule type="expression" dxfId="18" priority="6">
      <formula>VLOOKUP(B13, $I$48:$J$85,2,FALSE) &lt;&gt; "Set at canopy level"</formula>
    </cfRule>
    <cfRule type="expression" dxfId="17" priority="7">
      <formula>VLOOKUP(B13,$I$48:$K$85,3,FALSE) = "yes"</formula>
    </cfRule>
  </conditionalFormatting>
  <pageMargins left="0.7" right="0.7" top="0.75" bottom="0.75" header="0.3" footer="0.3"/>
  <pageSetup scale="61" pageOrder="overThenDown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98A9-E85C-4512-BE32-B79BF0A6E12D}">
  <dimension ref="A1:M59"/>
  <sheetViews>
    <sheetView topLeftCell="A29" zoomScale="66" workbookViewId="0">
      <selection activeCell="J29" sqref="J1:K1048576"/>
    </sheetView>
  </sheetViews>
  <sheetFormatPr defaultRowHeight="14.5" x14ac:dyDescent="0.35"/>
  <cols>
    <col min="1" max="1" width="12.26953125" customWidth="1"/>
    <col min="2" max="6" width="10.7265625" customWidth="1"/>
    <col min="8" max="8" width="33" customWidth="1"/>
    <col min="9" max="9" width="13.81640625" customWidth="1"/>
    <col min="10" max="10" width="43.1796875" customWidth="1"/>
    <col min="11" max="11" width="20.54296875" customWidth="1"/>
    <col min="12" max="12" width="40.7265625" customWidth="1"/>
    <col min="13" max="13" width="19.453125" customWidth="1"/>
  </cols>
  <sheetData>
    <row r="1" spans="1:9" x14ac:dyDescent="0.35">
      <c r="A1" s="19" t="s">
        <v>27</v>
      </c>
      <c r="B1" s="20" t="s">
        <v>28</v>
      </c>
      <c r="C1" s="20"/>
      <c r="D1" s="20"/>
      <c r="E1" s="20"/>
      <c r="F1" s="20"/>
      <c r="G1" s="2"/>
      <c r="H1" s="3" t="s">
        <v>67</v>
      </c>
    </row>
    <row r="2" spans="1:9" ht="15" thickBot="1" x14ac:dyDescent="0.4">
      <c r="A2" s="19"/>
      <c r="B2" s="4">
        <v>5</v>
      </c>
      <c r="C2" s="4">
        <v>4</v>
      </c>
      <c r="D2" s="4">
        <v>3</v>
      </c>
      <c r="E2" s="4">
        <v>2</v>
      </c>
      <c r="F2" s="4">
        <v>1</v>
      </c>
      <c r="G2" s="2"/>
      <c r="H2" s="3"/>
    </row>
    <row r="3" spans="1:9" ht="15" customHeight="1" thickTop="1" thickBot="1" x14ac:dyDescent="0.4">
      <c r="A3" s="21" t="s">
        <v>29</v>
      </c>
      <c r="B3" s="5" t="s">
        <v>14</v>
      </c>
      <c r="C3" s="5" t="s">
        <v>14</v>
      </c>
      <c r="D3" s="5" t="s">
        <v>30</v>
      </c>
      <c r="E3" s="5" t="s">
        <v>31</v>
      </c>
      <c r="F3" s="5" t="s">
        <v>32</v>
      </c>
      <c r="G3" s="6" t="s">
        <v>29</v>
      </c>
      <c r="H3" s="7" t="s">
        <v>33</v>
      </c>
    </row>
    <row r="4" spans="1:9" ht="15" customHeight="1" thickTop="1" thickBot="1" x14ac:dyDescent="0.4">
      <c r="A4" s="21"/>
      <c r="B4" s="5" t="s">
        <v>34</v>
      </c>
      <c r="C4" s="5" t="s">
        <v>34</v>
      </c>
      <c r="D4" s="5" t="s">
        <v>34</v>
      </c>
      <c r="E4" s="5" t="s">
        <v>34</v>
      </c>
      <c r="F4" s="5" t="s">
        <v>34</v>
      </c>
      <c r="G4" s="6" t="s">
        <v>35</v>
      </c>
      <c r="H4" s="14" t="s">
        <v>69</v>
      </c>
    </row>
    <row r="5" spans="1:9" ht="15" customHeight="1" thickTop="1" thickBot="1" x14ac:dyDescent="0.4">
      <c r="A5" s="21"/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6" t="s">
        <v>36</v>
      </c>
      <c r="H5" s="15"/>
    </row>
    <row r="6" spans="1:9" ht="15" customHeight="1" thickTop="1" thickBot="1" x14ac:dyDescent="0.4">
      <c r="A6" s="21"/>
      <c r="B6" s="5" t="s">
        <v>5</v>
      </c>
      <c r="C6" s="5" t="s">
        <v>5</v>
      </c>
      <c r="D6" s="5" t="s">
        <v>5</v>
      </c>
      <c r="E6" s="5" t="s">
        <v>5</v>
      </c>
      <c r="F6" s="5" t="s">
        <v>5</v>
      </c>
      <c r="G6" s="6" t="s">
        <v>37</v>
      </c>
      <c r="H6" s="15"/>
    </row>
    <row r="7" spans="1:9" ht="15" customHeight="1" thickTop="1" thickBot="1" x14ac:dyDescent="0.4">
      <c r="A7" s="21"/>
      <c r="B7" s="5" t="s">
        <v>5</v>
      </c>
      <c r="C7" s="5" t="s">
        <v>5</v>
      </c>
      <c r="D7" s="5" t="s">
        <v>5</v>
      </c>
      <c r="E7" s="5" t="s">
        <v>5</v>
      </c>
      <c r="F7" s="5" t="s">
        <v>5</v>
      </c>
      <c r="G7" s="6" t="s">
        <v>38</v>
      </c>
      <c r="H7" s="16" t="s">
        <v>70</v>
      </c>
    </row>
    <row r="8" spans="1:9" ht="15" customHeight="1" thickTop="1" thickBot="1" x14ac:dyDescent="0.4">
      <c r="A8" s="21" t="s">
        <v>35</v>
      </c>
      <c r="B8" s="5" t="s">
        <v>5</v>
      </c>
      <c r="C8" s="5" t="s">
        <v>6</v>
      </c>
      <c r="D8" s="5" t="s">
        <v>6</v>
      </c>
      <c r="E8" s="5" t="s">
        <v>6</v>
      </c>
      <c r="F8" s="5" t="s">
        <v>6</v>
      </c>
      <c r="G8" s="6" t="s">
        <v>39</v>
      </c>
      <c r="H8" s="17"/>
    </row>
    <row r="9" spans="1:9" ht="15" customHeight="1" thickTop="1" thickBot="1" x14ac:dyDescent="0.4">
      <c r="A9" s="21"/>
      <c r="B9" s="5" t="s">
        <v>6</v>
      </c>
      <c r="C9" s="5" t="s">
        <v>6</v>
      </c>
      <c r="D9" s="5" t="s">
        <v>6</v>
      </c>
      <c r="E9" s="5" t="s">
        <v>6</v>
      </c>
      <c r="F9" s="5" t="s">
        <v>6</v>
      </c>
      <c r="G9" s="6" t="s">
        <v>40</v>
      </c>
      <c r="H9" s="18"/>
      <c r="I9" s="7"/>
    </row>
    <row r="10" spans="1:9" ht="15" customHeight="1" thickTop="1" thickBot="1" x14ac:dyDescent="0.4">
      <c r="A10" s="21"/>
      <c r="B10" s="5" t="s">
        <v>6</v>
      </c>
      <c r="C10" s="5" t="s">
        <v>6</v>
      </c>
      <c r="D10" s="5" t="s">
        <v>6</v>
      </c>
      <c r="E10" s="5" t="s">
        <v>6</v>
      </c>
      <c r="F10" s="5" t="s">
        <v>7</v>
      </c>
      <c r="G10" s="6" t="s">
        <v>41</v>
      </c>
      <c r="I10" s="7"/>
    </row>
    <row r="11" spans="1:9" ht="15" customHeight="1" thickTop="1" thickBot="1" x14ac:dyDescent="0.4">
      <c r="A11" s="21"/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6" t="s">
        <v>42</v>
      </c>
      <c r="I11" s="7"/>
    </row>
    <row r="12" spans="1:9" ht="15" customHeight="1" thickTop="1" thickBot="1" x14ac:dyDescent="0.4">
      <c r="A12" s="21"/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6" t="s">
        <v>43</v>
      </c>
      <c r="I12" s="7"/>
    </row>
    <row r="13" spans="1:9" ht="15" customHeight="1" thickTop="1" thickBot="1" x14ac:dyDescent="0.4">
      <c r="A13" s="22" t="s">
        <v>36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6" t="s">
        <v>44</v>
      </c>
      <c r="I13" s="7"/>
    </row>
    <row r="14" spans="1:9" ht="15" customHeight="1" thickTop="1" thickBot="1" x14ac:dyDescent="0.4">
      <c r="A14" s="22"/>
      <c r="B14" s="5" t="s">
        <v>7</v>
      </c>
      <c r="C14" s="5" t="s">
        <v>11</v>
      </c>
      <c r="D14" s="5" t="s">
        <v>11</v>
      </c>
      <c r="E14" s="5" t="s">
        <v>11</v>
      </c>
      <c r="F14" s="5" t="s">
        <v>11</v>
      </c>
      <c r="G14" s="6" t="s">
        <v>45</v>
      </c>
      <c r="I14" s="7"/>
    </row>
    <row r="15" spans="1:9" ht="14.25" customHeight="1" thickTop="1" thickBot="1" x14ac:dyDescent="0.4">
      <c r="A15" s="22"/>
      <c r="B15" s="8"/>
      <c r="C15" s="8"/>
      <c r="D15" s="8"/>
      <c r="E15" s="8"/>
      <c r="F15" s="8"/>
      <c r="G15" s="6"/>
      <c r="I15" s="7"/>
    </row>
    <row r="16" spans="1:9" ht="15" customHeight="1" thickTop="1" thickBot="1" x14ac:dyDescent="0.4">
      <c r="A16" s="22"/>
      <c r="B16" s="5" t="s">
        <v>11</v>
      </c>
      <c r="C16" s="5" t="s">
        <v>11</v>
      </c>
      <c r="D16" s="5" t="s">
        <v>11</v>
      </c>
      <c r="E16" s="5" t="s">
        <v>11</v>
      </c>
      <c r="F16" s="5" t="s">
        <v>11</v>
      </c>
      <c r="G16" s="6" t="s">
        <v>46</v>
      </c>
      <c r="I16" s="7"/>
    </row>
    <row r="17" spans="1:9" ht="14.25" customHeight="1" thickTop="1" thickBot="1" x14ac:dyDescent="0.4">
      <c r="A17" s="22"/>
      <c r="B17" s="8"/>
      <c r="C17" s="8"/>
      <c r="D17" s="8"/>
      <c r="E17" s="8"/>
      <c r="F17" s="8"/>
      <c r="G17" s="6"/>
      <c r="I17" s="7"/>
    </row>
    <row r="18" spans="1:9" ht="15" customHeight="1" thickTop="1" thickBot="1" x14ac:dyDescent="0.4">
      <c r="A18" s="22"/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6" t="s">
        <v>47</v>
      </c>
      <c r="I18" s="7"/>
    </row>
    <row r="19" spans="1:9" ht="15" customHeight="1" thickTop="1" thickBot="1" x14ac:dyDescent="0.4">
      <c r="A19" s="22"/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6" t="s">
        <v>48</v>
      </c>
      <c r="I19" s="7"/>
    </row>
    <row r="20" spans="1:9" ht="15" customHeight="1" thickTop="1" thickBot="1" x14ac:dyDescent="0.4">
      <c r="A20" s="21" t="s">
        <v>37</v>
      </c>
      <c r="B20" s="5" t="s">
        <v>9</v>
      </c>
      <c r="C20" s="5" t="s">
        <v>9</v>
      </c>
      <c r="D20" s="5" t="s">
        <v>9</v>
      </c>
      <c r="E20" s="5" t="s">
        <v>9</v>
      </c>
      <c r="F20" s="5" t="s">
        <v>9</v>
      </c>
      <c r="G20" s="6" t="s">
        <v>49</v>
      </c>
      <c r="I20" s="7"/>
    </row>
    <row r="21" spans="1:9" ht="15" customHeight="1" thickTop="1" thickBot="1" x14ac:dyDescent="0.4">
      <c r="A21" s="21"/>
      <c r="B21" s="5" t="s">
        <v>9</v>
      </c>
      <c r="C21" s="5" t="s">
        <v>9</v>
      </c>
      <c r="D21" s="5" t="s">
        <v>9</v>
      </c>
      <c r="E21" s="5" t="s">
        <v>9</v>
      </c>
      <c r="F21" s="5" t="s">
        <v>9</v>
      </c>
      <c r="G21" s="6" t="s">
        <v>50</v>
      </c>
      <c r="I21" s="7"/>
    </row>
    <row r="22" spans="1:9" ht="15" customHeight="1" thickTop="1" thickBot="1" x14ac:dyDescent="0.4">
      <c r="A22" s="21"/>
      <c r="B22" s="5" t="s">
        <v>9</v>
      </c>
      <c r="C22" s="5" t="s">
        <v>9</v>
      </c>
      <c r="D22" s="5" t="s">
        <v>9</v>
      </c>
      <c r="E22" s="5" t="s">
        <v>8</v>
      </c>
      <c r="F22" s="5" t="s">
        <v>8</v>
      </c>
      <c r="G22" s="6" t="s">
        <v>51</v>
      </c>
      <c r="I22" s="7"/>
    </row>
    <row r="23" spans="1:9" ht="15" customHeight="1" thickTop="1" thickBot="1" x14ac:dyDescent="0.4">
      <c r="A23" s="21"/>
      <c r="B23" s="5" t="s">
        <v>8</v>
      </c>
      <c r="C23" s="5" t="s">
        <v>8</v>
      </c>
      <c r="D23" s="5" t="s">
        <v>8</v>
      </c>
      <c r="E23" s="5" t="s">
        <v>8</v>
      </c>
      <c r="F23" s="5" t="s">
        <v>8</v>
      </c>
      <c r="G23" s="6" t="s">
        <v>52</v>
      </c>
      <c r="I23" s="7"/>
    </row>
    <row r="24" spans="1:9" ht="15" customHeight="1" thickTop="1" thickBot="1" x14ac:dyDescent="0.4">
      <c r="A24" s="21"/>
      <c r="B24" s="5" t="s">
        <v>8</v>
      </c>
      <c r="C24" s="5" t="s">
        <v>8</v>
      </c>
      <c r="D24" s="5" t="s">
        <v>8</v>
      </c>
      <c r="E24" s="5" t="s">
        <v>8</v>
      </c>
      <c r="F24" s="5" t="s">
        <v>8</v>
      </c>
      <c r="G24" s="6" t="s">
        <v>53</v>
      </c>
      <c r="I24" s="7"/>
    </row>
    <row r="25" spans="1:9" ht="15" customHeight="1" thickTop="1" thickBot="1" x14ac:dyDescent="0.4">
      <c r="A25" s="21" t="s">
        <v>38</v>
      </c>
      <c r="B25" s="5" t="s">
        <v>54</v>
      </c>
      <c r="C25" s="5" t="s">
        <v>54</v>
      </c>
      <c r="D25" s="5" t="s">
        <v>54</v>
      </c>
      <c r="E25" s="5" t="s">
        <v>54</v>
      </c>
      <c r="F25" s="5" t="s">
        <v>8</v>
      </c>
      <c r="G25" s="6" t="s">
        <v>55</v>
      </c>
      <c r="I25" s="7"/>
    </row>
    <row r="26" spans="1:9" ht="15" customHeight="1" thickTop="1" thickBot="1" x14ac:dyDescent="0.4">
      <c r="A26" s="21"/>
      <c r="B26" s="5" t="s">
        <v>54</v>
      </c>
      <c r="C26" s="5" t="s">
        <v>54</v>
      </c>
      <c r="D26" s="5" t="s">
        <v>54</v>
      </c>
      <c r="E26" s="5" t="s">
        <v>54</v>
      </c>
      <c r="F26" s="5" t="s">
        <v>54</v>
      </c>
      <c r="G26" s="6" t="s">
        <v>56</v>
      </c>
      <c r="I26" s="7"/>
    </row>
    <row r="27" spans="1:9" ht="15" customHeight="1" thickTop="1" thickBot="1" x14ac:dyDescent="0.4">
      <c r="A27" s="21"/>
      <c r="B27" s="5" t="s">
        <v>54</v>
      </c>
      <c r="C27" s="5" t="s">
        <v>54</v>
      </c>
      <c r="D27" s="5" t="s">
        <v>54</v>
      </c>
      <c r="E27" s="5" t="s">
        <v>54</v>
      </c>
      <c r="F27" s="5" t="s">
        <v>54</v>
      </c>
      <c r="G27" s="6" t="s">
        <v>57</v>
      </c>
      <c r="I27" s="7"/>
    </row>
    <row r="28" spans="1:9" ht="15" customHeight="1" thickTop="1" thickBot="1" x14ac:dyDescent="0.4">
      <c r="A28" s="21"/>
      <c r="B28" s="5" t="s">
        <v>54</v>
      </c>
      <c r="C28" s="5" t="s">
        <v>54</v>
      </c>
      <c r="D28" s="5" t="s">
        <v>54</v>
      </c>
      <c r="E28" s="5" t="s">
        <v>54</v>
      </c>
      <c r="F28" s="5" t="s">
        <v>54</v>
      </c>
      <c r="G28" s="6" t="s">
        <v>58</v>
      </c>
      <c r="I28" s="7"/>
    </row>
    <row r="29" spans="1:9" ht="15" customHeight="1" thickTop="1" thickBot="1" x14ac:dyDescent="0.4">
      <c r="A29" s="21"/>
      <c r="B29" s="5" t="s">
        <v>54</v>
      </c>
      <c r="C29" s="5" t="s">
        <v>54</v>
      </c>
      <c r="D29" s="5" t="s">
        <v>54</v>
      </c>
      <c r="E29" s="5" t="s">
        <v>54</v>
      </c>
      <c r="F29" s="5" t="s">
        <v>54</v>
      </c>
      <c r="G29" s="6" t="s">
        <v>59</v>
      </c>
      <c r="I29" s="7"/>
    </row>
    <row r="30" spans="1:9" ht="5.25" customHeight="1" thickTop="1" x14ac:dyDescent="0.35">
      <c r="I30" s="7"/>
    </row>
    <row r="31" spans="1:9" ht="5.25" customHeight="1" thickBot="1" x14ac:dyDescent="0.4">
      <c r="I31" s="7"/>
    </row>
    <row r="32" spans="1:9" ht="15" customHeight="1" thickTop="1" thickBot="1" x14ac:dyDescent="0.4">
      <c r="A32" s="21" t="s">
        <v>60</v>
      </c>
      <c r="B32" s="5" t="s">
        <v>5</v>
      </c>
      <c r="C32" s="5" t="s">
        <v>5</v>
      </c>
      <c r="D32" s="5" t="s">
        <v>5</v>
      </c>
      <c r="E32" s="5" t="s">
        <v>5</v>
      </c>
      <c r="F32" s="5" t="s">
        <v>5</v>
      </c>
      <c r="G32" s="6" t="s">
        <v>61</v>
      </c>
      <c r="I32" s="7"/>
    </row>
    <row r="33" spans="1:13" ht="15" customHeight="1" thickTop="1" thickBot="1" x14ac:dyDescent="0.4">
      <c r="A33" s="21"/>
      <c r="B33" s="5" t="s">
        <v>5</v>
      </c>
      <c r="C33" s="5" t="s">
        <v>5</v>
      </c>
      <c r="D33" s="5" t="s">
        <v>5</v>
      </c>
      <c r="E33" s="5" t="s">
        <v>5</v>
      </c>
      <c r="F33" s="5" t="s">
        <v>5</v>
      </c>
      <c r="G33" s="6" t="s">
        <v>62</v>
      </c>
      <c r="I33" s="7"/>
      <c r="J33" s="13" t="s">
        <v>68</v>
      </c>
      <c r="K33" s="13"/>
      <c r="L33" s="13"/>
    </row>
    <row r="34" spans="1:13" ht="15" customHeight="1" thickTop="1" thickBot="1" x14ac:dyDescent="0.4">
      <c r="A34" s="21"/>
      <c r="B34" s="5" t="s">
        <v>3</v>
      </c>
      <c r="C34" s="5" t="s">
        <v>3</v>
      </c>
      <c r="D34" s="5" t="s">
        <v>3</v>
      </c>
      <c r="E34" s="5" t="s">
        <v>3</v>
      </c>
      <c r="F34" s="5" t="s">
        <v>3</v>
      </c>
      <c r="G34" s="6" t="s">
        <v>63</v>
      </c>
      <c r="I34" s="7"/>
      <c r="J34" s="13"/>
      <c r="K34" s="13"/>
      <c r="L34" s="13"/>
    </row>
    <row r="35" spans="1:13" ht="15" customHeight="1" thickTop="1" thickBot="1" x14ac:dyDescent="0.4">
      <c r="A35" s="21"/>
      <c r="B35" s="5" t="s">
        <v>3</v>
      </c>
      <c r="C35" s="5" t="s">
        <v>3</v>
      </c>
      <c r="D35" s="5" t="s">
        <v>3</v>
      </c>
      <c r="E35" s="5" t="s">
        <v>3</v>
      </c>
      <c r="F35" s="5" t="s">
        <v>3</v>
      </c>
      <c r="G35" s="6" t="s">
        <v>64</v>
      </c>
      <c r="I35" s="7"/>
      <c r="J35" s="13"/>
      <c r="K35" s="13"/>
      <c r="L35" s="13"/>
    </row>
    <row r="36" spans="1:13" ht="15" customHeight="1" thickTop="1" thickBot="1" x14ac:dyDescent="0.4">
      <c r="A36" s="21"/>
      <c r="B36" s="5" t="s">
        <v>3</v>
      </c>
      <c r="C36" s="5" t="s">
        <v>3</v>
      </c>
      <c r="D36" s="5" t="s">
        <v>3</v>
      </c>
      <c r="E36" s="5" t="s">
        <v>3</v>
      </c>
      <c r="F36" s="5" t="s">
        <v>65</v>
      </c>
      <c r="G36" s="6" t="s">
        <v>66</v>
      </c>
      <c r="I36" s="7"/>
    </row>
    <row r="37" spans="1:13" ht="39.75" customHeight="1" thickTop="1" x14ac:dyDescent="0.35">
      <c r="I37" s="9" t="s">
        <v>0</v>
      </c>
      <c r="J37" s="9" t="s">
        <v>1</v>
      </c>
      <c r="K37" s="9" t="s">
        <v>25</v>
      </c>
      <c r="L37" s="9" t="s">
        <v>2</v>
      </c>
      <c r="M37" s="9" t="s">
        <v>26</v>
      </c>
    </row>
    <row r="38" spans="1:13" ht="43.5" x14ac:dyDescent="0.35">
      <c r="I38" t="s">
        <v>7</v>
      </c>
      <c r="J38" s="9" t="s">
        <v>71</v>
      </c>
      <c r="K38" s="9" t="s">
        <v>72</v>
      </c>
      <c r="L38" s="9" t="s">
        <v>73</v>
      </c>
      <c r="M38" s="1">
        <v>3</v>
      </c>
    </row>
    <row r="39" spans="1:13" hidden="1" x14ac:dyDescent="0.35">
      <c r="I39" t="s">
        <v>15</v>
      </c>
      <c r="J39" s="9" t="s">
        <v>74</v>
      </c>
      <c r="K39" s="9" t="s">
        <v>74</v>
      </c>
      <c r="L39" s="9" t="s">
        <v>74</v>
      </c>
      <c r="M39" s="1" t="s">
        <v>74</v>
      </c>
    </row>
    <row r="40" spans="1:13" hidden="1" x14ac:dyDescent="0.35">
      <c r="I40" t="s">
        <v>16</v>
      </c>
      <c r="J40" s="9" t="s">
        <v>74</v>
      </c>
      <c r="K40" s="9" t="s">
        <v>74</v>
      </c>
      <c r="L40" s="9" t="s">
        <v>74</v>
      </c>
      <c r="M40" s="1" t="s">
        <v>74</v>
      </c>
    </row>
    <row r="41" spans="1:13" hidden="1" x14ac:dyDescent="0.35">
      <c r="I41" t="s">
        <v>17</v>
      </c>
      <c r="J41" s="9" t="s">
        <v>74</v>
      </c>
      <c r="K41" s="9" t="s">
        <v>74</v>
      </c>
      <c r="L41" s="9" t="s">
        <v>74</v>
      </c>
      <c r="M41" s="1" t="s">
        <v>74</v>
      </c>
    </row>
    <row r="42" spans="1:13" ht="29" x14ac:dyDescent="0.35">
      <c r="I42" t="s">
        <v>14</v>
      </c>
      <c r="J42" s="9" t="s">
        <v>71</v>
      </c>
      <c r="K42" s="9" t="s">
        <v>75</v>
      </c>
      <c r="L42" s="9" t="s">
        <v>76</v>
      </c>
      <c r="M42" s="1" t="s">
        <v>77</v>
      </c>
    </row>
    <row r="43" spans="1:13" hidden="1" x14ac:dyDescent="0.35">
      <c r="I43" t="s">
        <v>18</v>
      </c>
      <c r="J43" s="9" t="s">
        <v>74</v>
      </c>
      <c r="K43" s="9" t="s">
        <v>74</v>
      </c>
      <c r="L43" s="9" t="s">
        <v>74</v>
      </c>
      <c r="M43" s="1" t="s">
        <v>74</v>
      </c>
    </row>
    <row r="44" spans="1:13" hidden="1" x14ac:dyDescent="0.35">
      <c r="I44" t="s">
        <v>19</v>
      </c>
      <c r="J44" s="9" t="s">
        <v>74</v>
      </c>
      <c r="K44" s="9" t="s">
        <v>74</v>
      </c>
      <c r="L44" s="9" t="s">
        <v>74</v>
      </c>
      <c r="M44" s="1" t="s">
        <v>74</v>
      </c>
    </row>
    <row r="45" spans="1:13" hidden="1" x14ac:dyDescent="0.35">
      <c r="I45" t="s">
        <v>20</v>
      </c>
      <c r="J45" s="9" t="s">
        <v>74</v>
      </c>
      <c r="K45" s="9" t="s">
        <v>74</v>
      </c>
      <c r="L45" s="9" t="s">
        <v>74</v>
      </c>
      <c r="M45" s="1" t="s">
        <v>74</v>
      </c>
    </row>
    <row r="46" spans="1:13" x14ac:dyDescent="0.35">
      <c r="I46" t="s">
        <v>3</v>
      </c>
      <c r="J46" s="9" t="s">
        <v>78</v>
      </c>
      <c r="K46" s="9" t="s">
        <v>75</v>
      </c>
      <c r="L46" s="9" t="s">
        <v>79</v>
      </c>
      <c r="M46" s="1">
        <v>1</v>
      </c>
    </row>
    <row r="47" spans="1:13" x14ac:dyDescent="0.35">
      <c r="I47" t="s">
        <v>12</v>
      </c>
      <c r="J47" s="9" t="s">
        <v>78</v>
      </c>
      <c r="K47" s="9" t="s">
        <v>75</v>
      </c>
      <c r="L47" s="9" t="s">
        <v>79</v>
      </c>
      <c r="M47" s="1">
        <v>1</v>
      </c>
    </row>
    <row r="48" spans="1:13" ht="43.5" x14ac:dyDescent="0.35">
      <c r="I48" t="s">
        <v>9</v>
      </c>
      <c r="J48" s="9" t="s">
        <v>71</v>
      </c>
      <c r="K48" s="9" t="s">
        <v>72</v>
      </c>
      <c r="L48" s="9" t="s">
        <v>80</v>
      </c>
      <c r="M48" s="1">
        <v>3</v>
      </c>
    </row>
    <row r="49" spans="9:13" x14ac:dyDescent="0.35">
      <c r="I49" t="s">
        <v>11</v>
      </c>
      <c r="J49" s="9" t="s">
        <v>71</v>
      </c>
      <c r="K49" s="9" t="s">
        <v>75</v>
      </c>
      <c r="L49" s="9" t="s">
        <v>81</v>
      </c>
      <c r="M49" s="1" t="s">
        <v>77</v>
      </c>
    </row>
    <row r="50" spans="9:13" ht="29" x14ac:dyDescent="0.35">
      <c r="I50" t="s">
        <v>10</v>
      </c>
      <c r="J50" s="9" t="s">
        <v>71</v>
      </c>
      <c r="K50" s="9" t="s">
        <v>75</v>
      </c>
      <c r="L50" s="9" t="s">
        <v>82</v>
      </c>
      <c r="M50" s="1" t="s">
        <v>77</v>
      </c>
    </row>
    <row r="51" spans="9:13" ht="43.5" x14ac:dyDescent="0.35">
      <c r="I51" t="s">
        <v>6</v>
      </c>
      <c r="J51" s="9" t="s">
        <v>71</v>
      </c>
      <c r="K51" s="9" t="s">
        <v>72</v>
      </c>
      <c r="L51" s="9" t="s">
        <v>83</v>
      </c>
      <c r="M51" s="1">
        <v>3</v>
      </c>
    </row>
    <row r="52" spans="9:13" ht="29" x14ac:dyDescent="0.35">
      <c r="I52" t="s">
        <v>13</v>
      </c>
      <c r="J52" s="9" t="s">
        <v>71</v>
      </c>
      <c r="K52" s="9" t="s">
        <v>75</v>
      </c>
      <c r="L52" s="9" t="s">
        <v>76</v>
      </c>
      <c r="M52" s="1" t="s">
        <v>77</v>
      </c>
    </row>
    <row r="53" spans="9:13" hidden="1" x14ac:dyDescent="0.35">
      <c r="I53" t="s">
        <v>21</v>
      </c>
      <c r="J53" s="9" t="s">
        <v>74</v>
      </c>
      <c r="K53" s="9" t="s">
        <v>74</v>
      </c>
      <c r="L53" s="9" t="s">
        <v>74</v>
      </c>
      <c r="M53" s="1" t="s">
        <v>74</v>
      </c>
    </row>
    <row r="54" spans="9:13" hidden="1" x14ac:dyDescent="0.35">
      <c r="I54" t="s">
        <v>22</v>
      </c>
      <c r="J54" s="9" t="s">
        <v>74</v>
      </c>
      <c r="K54" s="9" t="s">
        <v>74</v>
      </c>
      <c r="L54" s="9" t="s">
        <v>74</v>
      </c>
      <c r="M54" s="1" t="s">
        <v>74</v>
      </c>
    </row>
    <row r="55" spans="9:13" hidden="1" x14ac:dyDescent="0.35">
      <c r="I55" t="s">
        <v>23</v>
      </c>
      <c r="J55" s="9" t="s">
        <v>74</v>
      </c>
      <c r="K55" s="9" t="s">
        <v>74</v>
      </c>
      <c r="L55" s="9" t="s">
        <v>74</v>
      </c>
      <c r="M55" s="1" t="s">
        <v>74</v>
      </c>
    </row>
    <row r="56" spans="9:13" hidden="1" x14ac:dyDescent="0.35">
      <c r="I56" t="s">
        <v>24</v>
      </c>
      <c r="J56" s="9" t="s">
        <v>74</v>
      </c>
      <c r="K56" s="9" t="s">
        <v>74</v>
      </c>
      <c r="L56" s="9" t="s">
        <v>74</v>
      </c>
      <c r="M56" s="1" t="s">
        <v>74</v>
      </c>
    </row>
    <row r="57" spans="9:13" ht="29" x14ac:dyDescent="0.35">
      <c r="I57" t="s">
        <v>5</v>
      </c>
      <c r="J57" s="9" t="s">
        <v>71</v>
      </c>
      <c r="K57" s="9" t="s">
        <v>75</v>
      </c>
      <c r="L57" s="9" t="s">
        <v>82</v>
      </c>
      <c r="M57" s="1" t="s">
        <v>77</v>
      </c>
    </row>
    <row r="58" spans="9:13" ht="29" x14ac:dyDescent="0.35">
      <c r="I58" t="s">
        <v>4</v>
      </c>
      <c r="J58" s="9" t="s">
        <v>71</v>
      </c>
      <c r="K58" s="9" t="s">
        <v>75</v>
      </c>
      <c r="L58" s="9" t="s">
        <v>76</v>
      </c>
      <c r="M58" s="1" t="s">
        <v>77</v>
      </c>
    </row>
    <row r="59" spans="9:13" x14ac:dyDescent="0.35">
      <c r="I59" t="s">
        <v>8</v>
      </c>
      <c r="J59" s="9" t="s">
        <v>71</v>
      </c>
      <c r="K59" s="9" t="s">
        <v>75</v>
      </c>
      <c r="L59" s="9" t="s">
        <v>81</v>
      </c>
      <c r="M59" s="1" t="s">
        <v>77</v>
      </c>
    </row>
  </sheetData>
  <mergeCells count="11">
    <mergeCell ref="A1:A2"/>
    <mergeCell ref="B1:F1"/>
    <mergeCell ref="A3:A7"/>
    <mergeCell ref="H4:H6"/>
    <mergeCell ref="H7:H9"/>
    <mergeCell ref="A8:A12"/>
    <mergeCell ref="A13:A19"/>
    <mergeCell ref="A20:A24"/>
    <mergeCell ref="A25:A29"/>
    <mergeCell ref="A32:A36"/>
    <mergeCell ref="J33:L35"/>
  </mergeCells>
  <conditionalFormatting sqref="B3:F36">
    <cfRule type="expression" dxfId="16" priority="1">
      <formula>VLOOKUP(B3, $I$38:$J$76,2,FALSE) &lt;&gt; "Set at canopy level"</formula>
    </cfRule>
    <cfRule type="expression" dxfId="15" priority="2">
      <formula>VLOOKUP(B3,$I$38:$K$76,3,FALSE) = 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Master</vt:lpstr>
      <vt:lpstr>C36</vt:lpstr>
      <vt:lpstr>C35</vt:lpstr>
      <vt:lpstr>C34</vt:lpstr>
      <vt:lpstr>'C35'!Print_Area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Blice</dc:creator>
  <cp:lastModifiedBy>Cultivation</cp:lastModifiedBy>
  <cp:lastPrinted>2020-12-14T12:26:28Z</cp:lastPrinted>
  <dcterms:created xsi:type="dcterms:W3CDTF">2015-06-05T18:17:20Z</dcterms:created>
  <dcterms:modified xsi:type="dcterms:W3CDTF">2020-12-14T12:34:02Z</dcterms:modified>
</cp:coreProperties>
</file>