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735" windowHeight="11145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U19" i="1"/>
  <c r="R14"/>
  <c r="R15"/>
  <c r="R16"/>
  <c r="R13"/>
  <c r="I21" i="2"/>
  <c r="I20"/>
  <c r="I19"/>
  <c r="I18"/>
  <c r="I17"/>
  <c r="I16"/>
  <c r="I15"/>
  <c r="I14"/>
  <c r="U16" i="1" l="1"/>
  <c r="C65"/>
  <c r="D66" s="1"/>
  <c r="C66"/>
  <c r="D63"/>
  <c r="E63" s="1"/>
  <c r="F63" s="1"/>
  <c r="C63"/>
  <c r="D64" s="1"/>
  <c r="C64"/>
  <c r="D62"/>
  <c r="E62"/>
  <c r="F62" s="1"/>
  <c r="F61"/>
  <c r="E61"/>
  <c r="D61"/>
  <c r="C62"/>
  <c r="C61"/>
  <c r="N18"/>
  <c r="N14"/>
  <c r="N15"/>
  <c r="N16"/>
  <c r="N17"/>
  <c r="N19"/>
  <c r="N13"/>
  <c r="D65" l="1"/>
  <c r="E66" s="1"/>
  <c r="F67" s="1"/>
  <c r="N20"/>
  <c r="N21" s="1"/>
  <c r="E64" l="1"/>
  <c r="F64" s="1"/>
  <c r="E65"/>
  <c r="F66" s="1"/>
  <c r="G67" s="1"/>
  <c r="F65" l="1"/>
</calcChain>
</file>

<file path=xl/comments1.xml><?xml version="1.0" encoding="utf-8"?>
<comments xmlns="http://schemas.openxmlformats.org/spreadsheetml/2006/main">
  <authors>
    <author>7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Groud True: "122"
Length 5 sequence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대하여</t>
        </r>
        <r>
          <rPr>
            <b/>
            <sz val="9"/>
            <color indexed="81"/>
            <rFont val="Tahoma"/>
            <family val="2"/>
          </rPr>
          <t xml:space="preserve"> "122"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case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</text>
    </comment>
  </commentList>
</comments>
</file>

<file path=xl/sharedStrings.xml><?xml version="1.0" encoding="utf-8"?>
<sst xmlns="http://schemas.openxmlformats.org/spreadsheetml/2006/main" count="160" uniqueCount="32">
  <si>
    <t>blank</t>
    <phoneticPr fontId="2" type="noConversion"/>
  </si>
  <si>
    <t>t1</t>
    <phoneticPr fontId="2" type="noConversion"/>
  </si>
  <si>
    <t>t2</t>
    <phoneticPr fontId="2" type="noConversion"/>
  </si>
  <si>
    <t>t3</t>
  </si>
  <si>
    <t>t4</t>
  </si>
  <si>
    <t>t5</t>
  </si>
  <si>
    <t>-</t>
    <phoneticPr fontId="2" type="noConversion"/>
  </si>
  <si>
    <t>case1</t>
    <phoneticPr fontId="2" type="noConversion"/>
  </si>
  <si>
    <t>case2</t>
    <phoneticPr fontId="2" type="noConversion"/>
  </si>
  <si>
    <t>case3</t>
  </si>
  <si>
    <t>case4</t>
  </si>
  <si>
    <t>case5</t>
  </si>
  <si>
    <t>case6</t>
  </si>
  <si>
    <t>case7</t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</si>
  <si>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</si>
  <si>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</si>
  <si>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</si>
  <si>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</si>
  <si>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</si>
  <si>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</si>
  <si>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</si>
  <si>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a</t>
    <phoneticPr fontId="2" type="noConversion"/>
  </si>
  <si>
    <t>e</t>
    <phoneticPr fontId="2" type="noConversion"/>
  </si>
  <si>
    <t>g</t>
    <phoneticPr fontId="2" type="noConversion"/>
  </si>
  <si>
    <t>확률</t>
    <phoneticPr fontId="2" type="noConversion"/>
  </si>
  <si>
    <t>"-eg-g"</t>
    <phoneticPr fontId="2" type="noConversion"/>
  </si>
  <si>
    <t>"e-g-g"</t>
    <phoneticPr fontId="2" type="noConversion"/>
  </si>
  <si>
    <t>"eeg-g"</t>
    <phoneticPr fontId="2" type="noConversion"/>
  </si>
  <si>
    <t>"egg-g"</t>
    <phoneticPr fontId="2" type="noConversion"/>
  </si>
  <si>
    <t>"eg-g-"</t>
    <phoneticPr fontId="2" type="noConversion"/>
  </si>
  <si>
    <t>"eg-gg"</t>
    <phoneticPr fontId="2" type="noConversion"/>
  </si>
  <si>
    <t>"eg--g"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</si>
</sst>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* #,##0.000000_-;\-* #,##0.000000_-;_-* &quot;-&quot;_-;_-@_-"/>
    <numFmt numFmtId="177" formatCode="_-* #,##0.00000000_-;\-* #,##0.00000000_-;_-* &quot;-&quot;_-;_-@_-"/>
    <numFmt numFmtId="178" formatCode="0.00000000_ "/>
    <numFmt numFmtId="182" formatCode="0.0000000000_ 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18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U67"/>
  <sheetViews>
    <sheetView tabSelected="1" zoomScale="70" zoomScaleNormal="70" workbookViewId="0">
      <selection activeCell="V32" sqref="V32"/>
    </sheetView>
  </sheetViews>
  <sheetFormatPr defaultRowHeight="16.5"/>
  <cols>
    <col min="7" max="7" width="12.125" bestFit="1" customWidth="1"/>
    <col min="14" max="14" width="15.25" customWidth="1"/>
    <col min="21" max="21" width="15.5" bestFit="1" customWidth="1"/>
  </cols>
  <sheetData>
    <row r="5" spans="1:21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/>
      <c r="H5" s="2"/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21">
      <c r="A6" s="3">
        <v>0</v>
      </c>
      <c r="B6" s="2">
        <v>0.74273745999999996</v>
      </c>
      <c r="C6" s="2">
        <v>0.35377891</v>
      </c>
      <c r="D6" s="2">
        <v>-0.40195639999999999</v>
      </c>
      <c r="E6" s="2">
        <v>0.28194173</v>
      </c>
      <c r="F6" s="2">
        <v>0.1487472</v>
      </c>
      <c r="G6" s="5"/>
      <c r="H6" s="3">
        <v>0</v>
      </c>
      <c r="I6" s="2">
        <v>0.35140475291221579</v>
      </c>
      <c r="J6" s="2">
        <v>0.22371905087369007</v>
      </c>
      <c r="K6" s="2">
        <v>0.1787166513658611</v>
      </c>
      <c r="L6" s="2">
        <v>0.24930190636846544</v>
      </c>
      <c r="M6" s="2">
        <v>0.22197619682315342</v>
      </c>
    </row>
    <row r="7" spans="1:21">
      <c r="A7" s="3">
        <v>1</v>
      </c>
      <c r="B7" s="2">
        <v>7.8476329999999997E-2</v>
      </c>
      <c r="C7" s="2">
        <v>0.87161664000000005</v>
      </c>
      <c r="D7" s="2">
        <v>0.59862391999999998</v>
      </c>
      <c r="E7" s="2">
        <v>0.82136262999999998</v>
      </c>
      <c r="F7" s="2">
        <v>1.0465200699999999</v>
      </c>
      <c r="G7" s="5"/>
      <c r="H7" s="3">
        <v>1</v>
      </c>
      <c r="I7" s="2">
        <v>0.1808517385031333</v>
      </c>
      <c r="J7" s="2">
        <v>0.37548884265867677</v>
      </c>
      <c r="K7" s="2">
        <v>0.4860842284165266</v>
      </c>
      <c r="L7" s="2">
        <v>0.42755611263345977</v>
      </c>
      <c r="M7" s="2">
        <v>0.54475874373344024</v>
      </c>
    </row>
    <row r="8" spans="1:21">
      <c r="A8" s="3">
        <v>2</v>
      </c>
      <c r="B8" s="2">
        <v>-0.89669566000000001</v>
      </c>
      <c r="C8" s="2">
        <v>0.45004633999999999</v>
      </c>
      <c r="D8" s="2">
        <v>-0.90470980999999995</v>
      </c>
      <c r="E8" s="2">
        <v>6.7005990000000001E-2</v>
      </c>
      <c r="F8" s="2">
        <v>-0.51399114000000001</v>
      </c>
      <c r="G8" s="5"/>
      <c r="H8" s="3">
        <v>2</v>
      </c>
      <c r="I8" s="2">
        <v>6.8204161449441275E-2</v>
      </c>
      <c r="J8" s="2">
        <v>0.24632663936280097</v>
      </c>
      <c r="K8" s="2">
        <v>0.10809907723401639</v>
      </c>
      <c r="L8" s="2">
        <v>0.20108523992372618</v>
      </c>
      <c r="M8" s="2">
        <v>0.1144149571372689</v>
      </c>
    </row>
    <row r="9" spans="1:21">
      <c r="A9" s="3" t="s">
        <v>0</v>
      </c>
      <c r="B9" s="2">
        <v>0.87111101000000002</v>
      </c>
      <c r="C9" s="2">
        <v>-1.664156E-2</v>
      </c>
      <c r="D9" s="2">
        <v>-0.16236735999999999</v>
      </c>
      <c r="E9" s="2">
        <v>-0.43223687999999999</v>
      </c>
      <c r="F9" s="2">
        <v>-0.47595989999999999</v>
      </c>
      <c r="G9" s="5"/>
      <c r="H9" s="3" t="s">
        <v>0</v>
      </c>
      <c r="I9" s="2">
        <v>0.39953934713520967</v>
      </c>
      <c r="J9" s="2">
        <v>0.15446546710483236</v>
      </c>
      <c r="K9" s="2">
        <v>0.22710004298359593</v>
      </c>
      <c r="L9" s="2">
        <v>0.12205674107434862</v>
      </c>
      <c r="M9" s="2">
        <v>0.11885010230613731</v>
      </c>
    </row>
    <row r="12" spans="1:21"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/>
      <c r="H12" s="2"/>
      <c r="I12" s="3" t="s">
        <v>1</v>
      </c>
      <c r="J12" s="3" t="s">
        <v>2</v>
      </c>
      <c r="K12" s="3" t="s">
        <v>3</v>
      </c>
      <c r="L12" s="3" t="s">
        <v>4</v>
      </c>
      <c r="M12" s="3" t="s">
        <v>5</v>
      </c>
    </row>
    <row r="13" spans="1:21">
      <c r="A13" t="s">
        <v>7</v>
      </c>
      <c r="B13" s="1" t="s">
        <v>6</v>
      </c>
      <c r="C13" s="1">
        <v>1</v>
      </c>
      <c r="D13" s="14">
        <v>2</v>
      </c>
      <c r="E13" s="14" t="s">
        <v>6</v>
      </c>
      <c r="F13" s="14">
        <v>2</v>
      </c>
      <c r="G13" s="1"/>
      <c r="H13" s="2" t="s">
        <v>7</v>
      </c>
      <c r="I13" s="2">
        <v>0.39953934713520967</v>
      </c>
      <c r="J13" s="2">
        <v>0.37548884265867677</v>
      </c>
      <c r="K13" s="2">
        <v>0.10809907723401639</v>
      </c>
      <c r="L13" s="2">
        <v>0.12205674107434862</v>
      </c>
      <c r="M13" s="2">
        <v>0.1144149571372689</v>
      </c>
      <c r="N13" s="6">
        <f>PRODUCT(I13:M13)</f>
        <v>2.2647650349359518E-4</v>
      </c>
      <c r="R13">
        <f>PRODUCT(I13:K13)</f>
        <v>1.6217301062643134E-2</v>
      </c>
    </row>
    <row r="14" spans="1:21">
      <c r="A14" t="s">
        <v>8</v>
      </c>
      <c r="B14" s="1">
        <v>1</v>
      </c>
      <c r="C14" s="1" t="s">
        <v>6</v>
      </c>
      <c r="D14" s="14">
        <v>2</v>
      </c>
      <c r="E14" s="14" t="s">
        <v>6</v>
      </c>
      <c r="F14" s="14">
        <v>2</v>
      </c>
      <c r="G14" s="1"/>
      <c r="H14" s="2" t="s">
        <v>8</v>
      </c>
      <c r="I14" s="2">
        <v>0.1808517385031333</v>
      </c>
      <c r="J14" s="2">
        <v>0.15446546710483236</v>
      </c>
      <c r="K14" s="2">
        <v>0.10809907723401639</v>
      </c>
      <c r="L14" s="2">
        <v>0.12205674107434862</v>
      </c>
      <c r="M14" s="2">
        <v>0.1144149571372689</v>
      </c>
      <c r="N14" s="6">
        <f t="shared" ref="N14:N19" si="0">PRODUCT(I14:M14)</f>
        <v>4.2171655392580003E-5</v>
      </c>
      <c r="R14">
        <f t="shared" ref="R14:R16" si="1">PRODUCT(I14:K14)</f>
        <v>3.0197853696149498E-3</v>
      </c>
    </row>
    <row r="15" spans="1:21">
      <c r="A15" t="s">
        <v>9</v>
      </c>
      <c r="B15" s="1">
        <v>1</v>
      </c>
      <c r="C15" s="1">
        <v>1</v>
      </c>
      <c r="D15" s="14">
        <v>2</v>
      </c>
      <c r="E15" s="14" t="s">
        <v>6</v>
      </c>
      <c r="F15" s="14">
        <v>2</v>
      </c>
      <c r="G15" s="1"/>
      <c r="H15" s="2" t="s">
        <v>9</v>
      </c>
      <c r="I15" s="2">
        <v>0.1808517385031333</v>
      </c>
      <c r="J15" s="2">
        <v>0.37548884265867677</v>
      </c>
      <c r="K15" s="2">
        <v>0.10809907723401639</v>
      </c>
      <c r="L15" s="2">
        <v>0.12205674107434862</v>
      </c>
      <c r="M15" s="2">
        <v>0.1144149571372689</v>
      </c>
      <c r="N15" s="6">
        <f t="shared" si="0"/>
        <v>1.02514732730608E-4</v>
      </c>
      <c r="R15">
        <f t="shared" si="1"/>
        <v>7.3407715961831882E-3</v>
      </c>
    </row>
    <row r="16" spans="1:21">
      <c r="A16" t="s">
        <v>10</v>
      </c>
      <c r="B16" s="1">
        <v>1</v>
      </c>
      <c r="C16" s="1">
        <v>2</v>
      </c>
      <c r="D16" s="14">
        <v>2</v>
      </c>
      <c r="E16" s="14" t="s">
        <v>6</v>
      </c>
      <c r="F16" s="14">
        <v>2</v>
      </c>
      <c r="G16" s="1"/>
      <c r="H16" s="2" t="s">
        <v>10</v>
      </c>
      <c r="I16" s="2">
        <v>0.1808517385031333</v>
      </c>
      <c r="J16" s="2">
        <v>0.24632663936280097</v>
      </c>
      <c r="K16" s="2">
        <v>0.10809907723401639</v>
      </c>
      <c r="L16" s="2">
        <v>0.12205674107434862</v>
      </c>
      <c r="M16" s="2">
        <v>0.1144149571372689</v>
      </c>
      <c r="N16" s="6">
        <f t="shared" si="0"/>
        <v>6.725129146290196E-5</v>
      </c>
      <c r="R16">
        <f t="shared" si="1"/>
        <v>4.8156626567501144E-3</v>
      </c>
      <c r="U16" s="20">
        <f>SUM(R13:R16)</f>
        <v>3.1393520685191384E-2</v>
      </c>
    </row>
    <row r="17" spans="1:21">
      <c r="A17" t="s">
        <v>11</v>
      </c>
      <c r="B17" s="13">
        <v>1</v>
      </c>
      <c r="C17" s="13">
        <v>2</v>
      </c>
      <c r="D17" s="13" t="s">
        <v>6</v>
      </c>
      <c r="E17" s="1">
        <v>2</v>
      </c>
      <c r="F17" s="1" t="s">
        <v>6</v>
      </c>
      <c r="G17" s="1"/>
      <c r="H17" s="2" t="s">
        <v>11</v>
      </c>
      <c r="I17" s="2">
        <v>0.1808517385031333</v>
      </c>
      <c r="J17" s="2">
        <v>0.24632663936280097</v>
      </c>
      <c r="K17" s="2">
        <v>0.22710004298359593</v>
      </c>
      <c r="L17" s="2">
        <v>0.20108523992372618</v>
      </c>
      <c r="M17" s="2">
        <v>0.11885010230613731</v>
      </c>
      <c r="N17" s="6">
        <f t="shared" si="0"/>
        <v>2.4178593829442193E-4</v>
      </c>
      <c r="U17" s="20"/>
    </row>
    <row r="18" spans="1:21">
      <c r="A18" t="s">
        <v>12</v>
      </c>
      <c r="B18" s="13">
        <v>1</v>
      </c>
      <c r="C18" s="13">
        <v>2</v>
      </c>
      <c r="D18" s="13" t="s">
        <v>6</v>
      </c>
      <c r="E18" s="1">
        <v>2</v>
      </c>
      <c r="F18" s="1">
        <v>2</v>
      </c>
      <c r="G18" s="1"/>
      <c r="H18" s="2" t="s">
        <v>12</v>
      </c>
      <c r="I18" s="2">
        <v>0.1808517385031333</v>
      </c>
      <c r="J18" s="2">
        <v>0.24632663936280097</v>
      </c>
      <c r="K18" s="2">
        <v>0.22710004298359593</v>
      </c>
      <c r="L18" s="2">
        <v>0.20108523992372618</v>
      </c>
      <c r="M18" s="2">
        <v>0.1144149571372689</v>
      </c>
      <c r="N18" s="6">
        <f t="shared" si="0"/>
        <v>2.3276318008623277E-4</v>
      </c>
      <c r="U18" s="20"/>
    </row>
    <row r="19" spans="1:21">
      <c r="A19" t="s">
        <v>13</v>
      </c>
      <c r="B19" s="13">
        <v>1</v>
      </c>
      <c r="C19" s="13">
        <v>2</v>
      </c>
      <c r="D19" s="13" t="s">
        <v>6</v>
      </c>
      <c r="E19" s="1" t="s">
        <v>6</v>
      </c>
      <c r="F19" s="1">
        <v>2</v>
      </c>
      <c r="G19" s="1"/>
      <c r="H19" s="2" t="s">
        <v>13</v>
      </c>
      <c r="I19" s="2">
        <v>0.1808517385031333</v>
      </c>
      <c r="J19" s="2">
        <v>0.24632663936280097</v>
      </c>
      <c r="K19" s="2">
        <v>0.22710004298359593</v>
      </c>
      <c r="L19" s="2">
        <v>0.12205674107434862</v>
      </c>
      <c r="M19" s="2">
        <v>0.1144149571372689</v>
      </c>
      <c r="N19" s="6">
        <f t="shared" si="0"/>
        <v>1.4128493575263723E-4</v>
      </c>
      <c r="U19" s="20">
        <f>D64</f>
        <v>3.1393520685191384E-2</v>
      </c>
    </row>
    <row r="20" spans="1:21">
      <c r="B20" s="1"/>
      <c r="C20" s="1"/>
      <c r="D20" s="1"/>
      <c r="E20" s="1"/>
      <c r="F20" s="1"/>
      <c r="G20" s="1"/>
      <c r="N20" s="11">
        <f>SUM(N13:N19)</f>
        <v>1.0542482372129772E-3</v>
      </c>
    </row>
    <row r="21" spans="1:21">
      <c r="B21" s="1"/>
      <c r="C21" s="1"/>
      <c r="D21" s="1"/>
      <c r="E21" s="1"/>
      <c r="F21" s="1"/>
      <c r="G21" s="1"/>
      <c r="N21">
        <f>-LN(N20)</f>
        <v>6.8549273374158561</v>
      </c>
    </row>
    <row r="22" spans="1:21">
      <c r="B22" s="1"/>
      <c r="C22" s="1"/>
      <c r="D22" s="1"/>
      <c r="E22" s="1"/>
      <c r="F22" s="1"/>
      <c r="G22" s="1"/>
    </row>
    <row r="23" spans="1:21">
      <c r="B23" s="1"/>
      <c r="C23" s="1"/>
      <c r="D23" s="1"/>
      <c r="E23" s="1"/>
      <c r="F23" s="1"/>
      <c r="G23" s="1"/>
    </row>
    <row r="26" spans="1:21">
      <c r="A26" s="2" t="s">
        <v>14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H26" s="2" t="s">
        <v>15</v>
      </c>
      <c r="I26" s="3" t="s">
        <v>1</v>
      </c>
      <c r="J26" s="3" t="s">
        <v>2</v>
      </c>
      <c r="K26" s="3" t="s">
        <v>3</v>
      </c>
      <c r="L26" s="3" t="s">
        <v>4</v>
      </c>
      <c r="M26" s="3" t="s">
        <v>5</v>
      </c>
      <c r="O26" s="2" t="s">
        <v>16</v>
      </c>
      <c r="P26" s="3" t="s">
        <v>1</v>
      </c>
      <c r="Q26" s="3" t="s">
        <v>2</v>
      </c>
      <c r="R26" s="3" t="s">
        <v>3</v>
      </c>
      <c r="S26" s="3" t="s">
        <v>4</v>
      </c>
      <c r="T26" s="3" t="s">
        <v>5</v>
      </c>
    </row>
    <row r="27" spans="1:21">
      <c r="A27" s="3" t="s">
        <v>0</v>
      </c>
      <c r="B27" s="7"/>
      <c r="C27" s="2"/>
      <c r="D27" s="2"/>
      <c r="E27" s="2"/>
      <c r="F27" s="2"/>
      <c r="H27" s="3" t="s">
        <v>0</v>
      </c>
      <c r="I27" s="8"/>
      <c r="J27" s="8"/>
      <c r="K27" s="8"/>
      <c r="L27" s="8"/>
      <c r="M27" s="8"/>
      <c r="O27" s="3" t="s">
        <v>0</v>
      </c>
      <c r="P27" s="8"/>
      <c r="Q27" s="8"/>
      <c r="R27" s="8"/>
      <c r="S27" s="8"/>
      <c r="T27" s="8"/>
    </row>
    <row r="28" spans="1:21">
      <c r="A28" s="3">
        <v>1</v>
      </c>
      <c r="B28" s="2"/>
      <c r="C28" s="7"/>
      <c r="D28" s="2"/>
      <c r="E28" s="2"/>
      <c r="F28" s="2"/>
      <c r="H28" s="3">
        <v>1</v>
      </c>
      <c r="I28" s="7"/>
      <c r="J28" s="8"/>
      <c r="K28" s="8"/>
      <c r="L28" s="8"/>
      <c r="M28" s="8"/>
      <c r="O28" s="3">
        <v>1</v>
      </c>
      <c r="P28" s="7"/>
      <c r="Q28" s="7"/>
      <c r="R28" s="8"/>
      <c r="S28" s="8"/>
      <c r="T28" s="8"/>
    </row>
    <row r="29" spans="1:21">
      <c r="A29" s="3" t="s">
        <v>0</v>
      </c>
      <c r="B29" s="2"/>
      <c r="C29" s="2"/>
      <c r="D29" s="2"/>
      <c r="E29" s="2"/>
      <c r="F29" s="2"/>
      <c r="H29" s="3" t="s">
        <v>0</v>
      </c>
      <c r="I29" s="8"/>
      <c r="J29" s="7"/>
      <c r="K29" s="8"/>
      <c r="L29" s="8"/>
      <c r="M29" s="8"/>
      <c r="O29" s="3" t="s">
        <v>0</v>
      </c>
      <c r="P29" s="8"/>
      <c r="Q29" s="8"/>
      <c r="R29" s="8"/>
      <c r="S29" s="8"/>
      <c r="T29" s="8"/>
    </row>
    <row r="30" spans="1:21">
      <c r="A30" s="3">
        <v>2</v>
      </c>
      <c r="B30" s="2"/>
      <c r="C30" s="2"/>
      <c r="D30" s="7"/>
      <c r="E30" s="2"/>
      <c r="F30" s="2"/>
      <c r="H30" s="3">
        <v>2</v>
      </c>
      <c r="I30" s="8"/>
      <c r="J30" s="8"/>
      <c r="K30" s="7"/>
      <c r="L30" s="2"/>
      <c r="M30" s="2"/>
      <c r="O30" s="3">
        <v>2</v>
      </c>
      <c r="P30" s="8"/>
      <c r="Q30" s="8"/>
      <c r="R30" s="7"/>
      <c r="S30" s="2"/>
      <c r="T30" s="2"/>
    </row>
    <row r="31" spans="1:21">
      <c r="A31" s="3" t="s">
        <v>0</v>
      </c>
      <c r="B31" s="2"/>
      <c r="C31" s="2"/>
      <c r="D31" s="2"/>
      <c r="E31" s="7"/>
      <c r="F31" s="2"/>
      <c r="H31" s="3" t="s">
        <v>0</v>
      </c>
      <c r="I31" s="8"/>
      <c r="J31" s="8"/>
      <c r="K31" s="2"/>
      <c r="L31" s="7"/>
      <c r="M31" s="2"/>
      <c r="O31" s="3" t="s">
        <v>0</v>
      </c>
      <c r="P31" s="8"/>
      <c r="Q31" s="8"/>
      <c r="R31" s="2"/>
      <c r="S31" s="7"/>
      <c r="T31" s="2"/>
    </row>
    <row r="32" spans="1:21">
      <c r="A32" s="3">
        <v>2</v>
      </c>
      <c r="B32" s="2"/>
      <c r="C32" s="2"/>
      <c r="D32" s="2"/>
      <c r="E32" s="2"/>
      <c r="F32" s="7"/>
      <c r="H32" s="3">
        <v>2</v>
      </c>
      <c r="I32" s="8"/>
      <c r="J32" s="8"/>
      <c r="K32" s="2"/>
      <c r="L32" s="2"/>
      <c r="M32" s="7"/>
      <c r="O32" s="3">
        <v>2</v>
      </c>
      <c r="P32" s="8"/>
      <c r="Q32" s="8"/>
      <c r="R32" s="2"/>
      <c r="S32" s="2"/>
      <c r="T32" s="7"/>
    </row>
    <row r="33" spans="1:20">
      <c r="A33" s="3" t="s">
        <v>0</v>
      </c>
      <c r="B33" s="2"/>
      <c r="C33" s="2"/>
      <c r="D33" s="2"/>
      <c r="E33" s="2"/>
      <c r="F33" s="2"/>
      <c r="H33" s="3" t="s">
        <v>0</v>
      </c>
      <c r="I33" s="8"/>
      <c r="J33" s="8"/>
      <c r="K33" s="8"/>
      <c r="L33" s="8"/>
      <c r="M33" s="8"/>
      <c r="O33" s="3" t="s">
        <v>0</v>
      </c>
      <c r="P33" s="8"/>
      <c r="Q33" s="8"/>
      <c r="R33" s="8"/>
      <c r="S33" s="8"/>
      <c r="T33" s="8"/>
    </row>
    <row r="34" spans="1:20">
      <c r="B34" s="2">
        <v>0.39953931999999998</v>
      </c>
      <c r="C34" s="2">
        <v>0.37548884265867677</v>
      </c>
      <c r="D34" s="2">
        <v>0.10809907723401639</v>
      </c>
      <c r="E34" s="2">
        <v>0.12205674107434862</v>
      </c>
      <c r="F34" s="2">
        <v>0.1144149571372689</v>
      </c>
      <c r="I34" s="2">
        <v>0.18085171</v>
      </c>
      <c r="J34" s="2">
        <v>0.15446545</v>
      </c>
      <c r="K34" s="2">
        <v>0.10809907723401639</v>
      </c>
      <c r="L34" s="2">
        <v>0.12205674107434862</v>
      </c>
      <c r="M34" s="2">
        <v>0.1144149571372689</v>
      </c>
      <c r="P34" s="2">
        <v>0.18085171</v>
      </c>
      <c r="Q34" s="2">
        <v>0.37548884265867677</v>
      </c>
      <c r="R34" s="2">
        <v>0.10809907723401639</v>
      </c>
      <c r="S34" s="2">
        <v>0.12205674107434862</v>
      </c>
      <c r="T34" s="2">
        <v>0.1144149571372689</v>
      </c>
    </row>
    <row r="37" spans="1:20">
      <c r="A37" s="2" t="s">
        <v>17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H37" s="2" t="s">
        <v>18</v>
      </c>
      <c r="I37" s="3" t="s">
        <v>1</v>
      </c>
      <c r="J37" s="3" t="s">
        <v>2</v>
      </c>
      <c r="K37" s="3" t="s">
        <v>3</v>
      </c>
      <c r="L37" s="3" t="s">
        <v>4</v>
      </c>
      <c r="M37" s="3" t="s">
        <v>5</v>
      </c>
      <c r="O37" s="2" t="s">
        <v>19</v>
      </c>
      <c r="P37" s="3" t="s">
        <v>1</v>
      </c>
      <c r="Q37" s="3" t="s">
        <v>2</v>
      </c>
      <c r="R37" s="3" t="s">
        <v>3</v>
      </c>
      <c r="S37" s="3" t="s">
        <v>4</v>
      </c>
      <c r="T37" s="3" t="s">
        <v>5</v>
      </c>
    </row>
    <row r="38" spans="1:20">
      <c r="A38" s="3" t="s">
        <v>0</v>
      </c>
      <c r="B38" s="8"/>
      <c r="C38" s="8"/>
      <c r="D38" s="8"/>
      <c r="E38" s="8"/>
      <c r="F38" s="8"/>
      <c r="H38" s="3" t="s">
        <v>0</v>
      </c>
      <c r="I38" s="8"/>
      <c r="J38" s="8"/>
      <c r="K38" s="8"/>
      <c r="L38" s="8"/>
      <c r="M38" s="8"/>
      <c r="O38" s="3" t="s">
        <v>0</v>
      </c>
      <c r="P38" s="8"/>
      <c r="Q38" s="8"/>
      <c r="R38" s="8"/>
      <c r="S38" s="8"/>
      <c r="T38" s="8"/>
    </row>
    <row r="39" spans="1:20">
      <c r="A39" s="3">
        <v>1</v>
      </c>
      <c r="B39" s="7"/>
      <c r="C39" s="8"/>
      <c r="D39" s="8"/>
      <c r="E39" s="8"/>
      <c r="F39" s="8"/>
      <c r="H39" s="3">
        <v>1</v>
      </c>
      <c r="I39" s="7"/>
      <c r="J39" s="8"/>
      <c r="K39" s="8"/>
      <c r="L39" s="8"/>
      <c r="M39" s="8"/>
      <c r="O39" s="3">
        <v>1</v>
      </c>
      <c r="P39" s="7"/>
      <c r="Q39" s="8"/>
      <c r="R39" s="8"/>
      <c r="S39" s="8"/>
      <c r="T39" s="8"/>
    </row>
    <row r="40" spans="1:20">
      <c r="A40" s="3" t="s">
        <v>0</v>
      </c>
      <c r="B40" s="8"/>
      <c r="C40" s="8"/>
      <c r="D40" s="8"/>
      <c r="E40" s="8"/>
      <c r="F40" s="8"/>
      <c r="H40" s="3" t="s">
        <v>0</v>
      </c>
      <c r="I40" s="8"/>
      <c r="J40" s="8"/>
      <c r="K40" s="8"/>
      <c r="L40" s="8"/>
      <c r="M40" s="8"/>
      <c r="O40" s="3" t="s">
        <v>0</v>
      </c>
      <c r="P40" s="8"/>
      <c r="Q40" s="8"/>
      <c r="R40" s="8"/>
      <c r="S40" s="8"/>
      <c r="T40" s="8"/>
    </row>
    <row r="41" spans="1:20">
      <c r="A41" s="3">
        <v>2</v>
      </c>
      <c r="B41" s="8"/>
      <c r="C41" s="7"/>
      <c r="D41" s="7"/>
      <c r="E41" s="2"/>
      <c r="F41" s="2"/>
      <c r="H41" s="3">
        <v>2</v>
      </c>
      <c r="I41" s="8"/>
      <c r="J41" s="7"/>
      <c r="K41" s="8"/>
      <c r="L41" s="8"/>
      <c r="M41" s="8"/>
      <c r="O41" s="3">
        <v>2</v>
      </c>
      <c r="P41" s="8"/>
      <c r="Q41" s="7"/>
      <c r="R41" s="8"/>
      <c r="S41" s="8"/>
      <c r="T41" s="8"/>
    </row>
    <row r="42" spans="1:20">
      <c r="A42" s="3" t="s">
        <v>0</v>
      </c>
      <c r="B42" s="8"/>
      <c r="C42" s="8"/>
      <c r="D42" s="2"/>
      <c r="E42" s="7"/>
      <c r="F42" s="2"/>
      <c r="H42" s="3" t="s">
        <v>0</v>
      </c>
      <c r="I42" s="8"/>
      <c r="J42" s="8"/>
      <c r="K42" s="7"/>
      <c r="L42" s="8"/>
      <c r="M42" s="8"/>
      <c r="O42" s="3" t="s">
        <v>0</v>
      </c>
      <c r="P42" s="8"/>
      <c r="Q42" s="8"/>
      <c r="R42" s="7"/>
      <c r="S42" s="8"/>
      <c r="T42" s="8"/>
    </row>
    <row r="43" spans="1:20">
      <c r="A43" s="3">
        <v>2</v>
      </c>
      <c r="B43" s="8"/>
      <c r="C43" s="8"/>
      <c r="D43" s="2"/>
      <c r="E43" s="2"/>
      <c r="F43" s="7"/>
      <c r="H43" s="3">
        <v>2</v>
      </c>
      <c r="I43" s="8"/>
      <c r="J43" s="8"/>
      <c r="K43" s="8"/>
      <c r="L43" s="7"/>
      <c r="M43" s="8"/>
      <c r="O43" s="3">
        <v>2</v>
      </c>
      <c r="P43" s="8"/>
      <c r="Q43" s="8"/>
      <c r="R43" s="8"/>
      <c r="S43" s="7"/>
      <c r="T43" s="7"/>
    </row>
    <row r="44" spans="1:20">
      <c r="A44" s="3" t="s">
        <v>0</v>
      </c>
      <c r="B44" s="8"/>
      <c r="C44" s="8"/>
      <c r="D44" s="8"/>
      <c r="E44" s="8"/>
      <c r="F44" s="8"/>
      <c r="H44" s="3" t="s">
        <v>0</v>
      </c>
      <c r="I44" s="8"/>
      <c r="J44" s="8"/>
      <c r="K44" s="8"/>
      <c r="L44" s="8"/>
      <c r="M44" s="7"/>
      <c r="O44" s="3" t="s">
        <v>0</v>
      </c>
      <c r="P44" s="8"/>
      <c r="Q44" s="8"/>
      <c r="R44" s="8"/>
      <c r="S44" s="8"/>
      <c r="T44" s="8"/>
    </row>
    <row r="45" spans="1:20">
      <c r="B45" s="2">
        <v>0.18085171</v>
      </c>
      <c r="C45" s="2">
        <v>0.24632662999999999</v>
      </c>
      <c r="D45" s="2">
        <v>0.10809907723401639</v>
      </c>
      <c r="E45" s="2">
        <v>0.12205674107434862</v>
      </c>
      <c r="F45" s="2">
        <v>0.1144149571372689</v>
      </c>
      <c r="I45" s="2">
        <v>0.18085171</v>
      </c>
      <c r="J45" s="2">
        <v>0.24632662999999999</v>
      </c>
      <c r="K45" s="2">
        <v>0.22710004298359593</v>
      </c>
      <c r="L45" s="2">
        <v>0.20108523992372618</v>
      </c>
      <c r="M45" s="2">
        <v>0.11885010230613731</v>
      </c>
      <c r="P45" s="2">
        <v>0.18085171</v>
      </c>
      <c r="Q45" s="2">
        <v>0.24632662999999999</v>
      </c>
      <c r="R45" s="2">
        <v>0.22710004298359593</v>
      </c>
      <c r="S45" s="2">
        <v>0.20108523992372618</v>
      </c>
      <c r="T45" s="2">
        <v>0.1144149571372689</v>
      </c>
    </row>
    <row r="48" spans="1:20">
      <c r="A48" s="2" t="s">
        <v>20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</row>
    <row r="49" spans="1:6">
      <c r="A49" s="3" t="s">
        <v>0</v>
      </c>
      <c r="B49" s="8"/>
      <c r="C49" s="8"/>
      <c r="D49" s="8"/>
      <c r="E49" s="8"/>
      <c r="F49" s="8"/>
    </row>
    <row r="50" spans="1:6">
      <c r="A50" s="3">
        <v>1</v>
      </c>
      <c r="B50" s="7"/>
      <c r="C50" s="8"/>
      <c r="D50" s="8"/>
      <c r="E50" s="8"/>
      <c r="F50" s="8"/>
    </row>
    <row r="51" spans="1:6">
      <c r="A51" s="3" t="s">
        <v>0</v>
      </c>
      <c r="B51" s="8"/>
      <c r="C51" s="8"/>
      <c r="D51" s="8"/>
      <c r="E51" s="8"/>
      <c r="F51" s="8"/>
    </row>
    <row r="52" spans="1:6">
      <c r="A52" s="3">
        <v>2</v>
      </c>
      <c r="B52" s="8"/>
      <c r="C52" s="7"/>
      <c r="D52" s="8"/>
      <c r="E52" s="8"/>
      <c r="F52" s="8"/>
    </row>
    <row r="53" spans="1:6">
      <c r="A53" s="3" t="s">
        <v>0</v>
      </c>
      <c r="B53" s="8"/>
      <c r="C53" s="8"/>
      <c r="D53" s="7"/>
      <c r="E53" s="7"/>
      <c r="F53" s="8"/>
    </row>
    <row r="54" spans="1:6">
      <c r="A54" s="3">
        <v>2</v>
      </c>
      <c r="B54" s="8"/>
      <c r="C54" s="8"/>
      <c r="D54" s="8"/>
      <c r="E54" s="8"/>
      <c r="F54" s="7"/>
    </row>
    <row r="55" spans="1:6">
      <c r="A55" s="3" t="s">
        <v>0</v>
      </c>
      <c r="B55" s="8"/>
      <c r="C55" s="8"/>
      <c r="D55" s="8"/>
      <c r="E55" s="8"/>
      <c r="F55" s="8"/>
    </row>
    <row r="56" spans="1:6">
      <c r="B56" s="2">
        <v>0.18085171</v>
      </c>
      <c r="C56" s="2">
        <v>0.24632662999999999</v>
      </c>
      <c r="D56" s="2">
        <v>0.22710004298359593</v>
      </c>
      <c r="E56" s="2">
        <v>0.12205674107434862</v>
      </c>
      <c r="F56" s="2">
        <v>0.1144149571372689</v>
      </c>
    </row>
    <row r="60" spans="1:6">
      <c r="A60" s="2"/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</row>
    <row r="61" spans="1:6">
      <c r="A61" s="3" t="s">
        <v>0</v>
      </c>
      <c r="B61" s="2">
        <v>0.39953934713520967</v>
      </c>
      <c r="C61" s="8">
        <f>B61*J9</f>
        <v>6.1715031881999928E-2</v>
      </c>
      <c r="D61" s="8">
        <f>C61*K9</f>
        <v>1.4015486393136177E-2</v>
      </c>
      <c r="E61" s="8">
        <f>D61*L9</f>
        <v>1.7106845937180787E-3</v>
      </c>
      <c r="F61" s="8">
        <f>E61*M9</f>
        <v>2.0331503897692659E-4</v>
      </c>
    </row>
    <row r="62" spans="1:6">
      <c r="A62" s="3">
        <v>1</v>
      </c>
      <c r="B62" s="2">
        <v>0.1808517385031333</v>
      </c>
      <c r="C62" s="8">
        <f>(B62+B61)*J7</f>
        <v>0.21793037703575435</v>
      </c>
      <c r="D62" s="8">
        <f t="shared" ref="D62:F62" si="2">(C62+C61)*K7</f>
        <v>0.13593122282401066</v>
      </c>
      <c r="E62" s="8">
        <f t="shared" si="2"/>
        <v>6.4110632095063069E-2</v>
      </c>
      <c r="F62" s="8">
        <f t="shared" si="2"/>
        <v>3.5856737790261342E-2</v>
      </c>
    </row>
    <row r="63" spans="1:6">
      <c r="A63" s="3" t="s">
        <v>0</v>
      </c>
      <c r="B63" s="10"/>
      <c r="C63" s="8">
        <f>SUM(B62:B63)*J9</f>
        <v>2.793534826460748E-2</v>
      </c>
      <c r="D63" s="8">
        <f t="shared" ref="D63:F63" si="3">SUM(C62:C63)*K9</f>
        <v>5.5836116783905161E-2</v>
      </c>
      <c r="E63" s="8">
        <f t="shared" si="3"/>
        <v>2.3406496517040059E-2</v>
      </c>
      <c r="F63" s="8">
        <f t="shared" si="3"/>
        <v>1.0401419689087834E-2</v>
      </c>
    </row>
    <row r="64" spans="1:6">
      <c r="A64" s="3">
        <v>2</v>
      </c>
      <c r="B64" s="10"/>
      <c r="C64" s="8">
        <f>SUM(B62:B64)*J8</f>
        <v>4.4548600968396905E-2</v>
      </c>
      <c r="D64" s="19">
        <f t="shared" ref="D64:F64" si="4">SUM(C62:C64)*K8</f>
        <v>3.1393520685191384E-2</v>
      </c>
      <c r="E64" s="8">
        <f t="shared" si="4"/>
        <v>4.4874355133624595E-2</v>
      </c>
      <c r="F64" s="8">
        <f t="shared" si="4"/>
        <v>1.5147565938106872E-2</v>
      </c>
    </row>
    <row r="65" spans="1:7">
      <c r="A65" s="3" t="s">
        <v>0</v>
      </c>
      <c r="B65" s="10"/>
      <c r="C65" s="8">
        <f t="shared" ref="C65:F65" si="5">SUM(B64:B65)*J9</f>
        <v>0</v>
      </c>
      <c r="D65" s="8">
        <f t="shared" si="5"/>
        <v>1.0116989194782001E-2</v>
      </c>
      <c r="E65" s="8">
        <f t="shared" si="5"/>
        <v>5.0666375562841018E-3</v>
      </c>
      <c r="F65" s="8">
        <f t="shared" si="5"/>
        <v>5.9354920904657041E-3</v>
      </c>
    </row>
    <row r="66" spans="1:7">
      <c r="A66" s="3">
        <v>2</v>
      </c>
      <c r="B66" s="10"/>
      <c r="C66" s="8">
        <f>SUM(B65:B66)*J8</f>
        <v>0</v>
      </c>
      <c r="D66" s="8">
        <f>SUM(C65:C66)*K8</f>
        <v>0</v>
      </c>
      <c r="E66" s="8">
        <f>SUM(D65:D66)*L8</f>
        <v>2.0343771995384838E-3</v>
      </c>
      <c r="F66" s="9">
        <f>SUM(E65:E66)*M8</f>
        <v>8.1246229891855518E-4</v>
      </c>
    </row>
    <row r="67" spans="1:7">
      <c r="A67" s="3" t="s">
        <v>0</v>
      </c>
      <c r="B67" s="10"/>
      <c r="C67" s="8"/>
      <c r="D67" s="8"/>
      <c r="E67" s="8"/>
      <c r="F67" s="9">
        <f>SUM(E66:E67)*M9</f>
        <v>2.4178593829442193E-4</v>
      </c>
      <c r="G67" s="12">
        <f>F67+F66</f>
        <v>1.0542482372129772E-3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S21"/>
  <sheetViews>
    <sheetView workbookViewId="0">
      <selection activeCell="C6" sqref="C6:I21"/>
    </sheetView>
  </sheetViews>
  <sheetFormatPr defaultRowHeight="16.5"/>
  <cols>
    <col min="3" max="3" width="10.5" customWidth="1"/>
    <col min="9" max="9" width="11.625" customWidth="1"/>
  </cols>
  <sheetData>
    <row r="6" spans="3:19">
      <c r="C6" s="3" t="s">
        <v>24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9">
      <c r="C7" s="3" t="s">
        <v>21</v>
      </c>
      <c r="D7" s="2">
        <v>0.35140475291221579</v>
      </c>
      <c r="E7" s="2">
        <v>0.22371905087369007</v>
      </c>
      <c r="F7" s="2">
        <v>0.1787166513658611</v>
      </c>
      <c r="G7" s="2">
        <v>0.24930190636846544</v>
      </c>
      <c r="H7" s="2">
        <v>0.22197619682315342</v>
      </c>
    </row>
    <row r="8" spans="3:19">
      <c r="C8" s="3" t="s">
        <v>22</v>
      </c>
      <c r="D8" s="2">
        <v>0.1808517385031333</v>
      </c>
      <c r="E8" s="2">
        <v>0.37548884265867677</v>
      </c>
      <c r="F8" s="2">
        <v>0.4860842284165266</v>
      </c>
      <c r="G8" s="2">
        <v>0.42755611263345977</v>
      </c>
      <c r="H8" s="2">
        <v>0.54475874373344024</v>
      </c>
    </row>
    <row r="9" spans="3:19">
      <c r="C9" s="3" t="s">
        <v>23</v>
      </c>
      <c r="D9" s="2">
        <v>6.8204161449441275E-2</v>
      </c>
      <c r="E9" s="2">
        <v>0.24632663936280097</v>
      </c>
      <c r="F9" s="2">
        <v>0.10809907723401639</v>
      </c>
      <c r="G9" s="2">
        <v>0.20108523992372618</v>
      </c>
      <c r="H9" s="2">
        <v>0.1144149571372689</v>
      </c>
    </row>
    <row r="10" spans="3:19">
      <c r="C10" s="3" t="s">
        <v>0</v>
      </c>
      <c r="D10" s="2">
        <v>0.39953934713520967</v>
      </c>
      <c r="E10" s="2">
        <v>0.15446546710483236</v>
      </c>
      <c r="F10" s="2">
        <v>0.22710004298359593</v>
      </c>
      <c r="G10" s="2">
        <v>0.12205674107434862</v>
      </c>
      <c r="H10" s="2">
        <v>0.11885010230613731</v>
      </c>
    </row>
    <row r="13" spans="3:19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15" t="s">
        <v>24</v>
      </c>
    </row>
    <row r="14" spans="3:19">
      <c r="C14" s="18" t="s">
        <v>25</v>
      </c>
      <c r="D14" s="2">
        <v>0.39953931999999998</v>
      </c>
      <c r="E14" s="2">
        <v>0.37548884265867677</v>
      </c>
      <c r="F14" s="2">
        <v>0.10809907723401639</v>
      </c>
      <c r="G14" s="2">
        <v>0.12205674107434862</v>
      </c>
      <c r="H14" s="2">
        <v>0.1144149571372689</v>
      </c>
      <c r="I14" s="16">
        <f>PRODUCT(D14:H14)</f>
        <v>2.2647648811216289E-4</v>
      </c>
      <c r="O14" s="1" t="s">
        <v>6</v>
      </c>
      <c r="P14" s="1">
        <v>1</v>
      </c>
      <c r="Q14" s="14">
        <v>2</v>
      </c>
      <c r="R14" s="14" t="s">
        <v>6</v>
      </c>
      <c r="S14" s="14">
        <v>2</v>
      </c>
    </row>
    <row r="15" spans="3:19">
      <c r="C15" s="18" t="s">
        <v>26</v>
      </c>
      <c r="D15" s="2">
        <v>0.18085171</v>
      </c>
      <c r="E15" s="2">
        <v>0.15446545</v>
      </c>
      <c r="F15" s="2">
        <v>0.10809907723401639</v>
      </c>
      <c r="G15" s="2">
        <v>0.12205674107434862</v>
      </c>
      <c r="H15" s="2">
        <v>0.1144149571372689</v>
      </c>
      <c r="I15" s="16">
        <f t="shared" ref="I15:I20" si="0">PRODUCT(D15:H15)</f>
        <v>4.2171644076212896E-5</v>
      </c>
      <c r="O15" s="1">
        <v>1</v>
      </c>
      <c r="P15" s="1" t="s">
        <v>6</v>
      </c>
      <c r="Q15" s="14">
        <v>2</v>
      </c>
      <c r="R15" s="14" t="s">
        <v>6</v>
      </c>
      <c r="S15" s="14">
        <v>2</v>
      </c>
    </row>
    <row r="16" spans="3:19">
      <c r="C16" s="18" t="s">
        <v>27</v>
      </c>
      <c r="D16" s="2">
        <v>0.18085171</v>
      </c>
      <c r="E16" s="2">
        <v>0.37548884265867677</v>
      </c>
      <c r="F16" s="2">
        <v>0.10809907723401639</v>
      </c>
      <c r="G16" s="2">
        <v>0.12205674107434862</v>
      </c>
      <c r="H16" s="2">
        <v>0.1144149571372689</v>
      </c>
      <c r="I16" s="16">
        <f t="shared" si="0"/>
        <v>1.0251471657377636E-4</v>
      </c>
      <c r="O16" s="1">
        <v>1</v>
      </c>
      <c r="P16" s="1">
        <v>1</v>
      </c>
      <c r="Q16" s="14">
        <v>2</v>
      </c>
      <c r="R16" s="14" t="s">
        <v>6</v>
      </c>
      <c r="S16" s="14">
        <v>2</v>
      </c>
    </row>
    <row r="17" spans="3:19">
      <c r="C17" s="18" t="s">
        <v>28</v>
      </c>
      <c r="D17" s="2">
        <v>0.18085171</v>
      </c>
      <c r="E17" s="2">
        <v>0.24632662999999999</v>
      </c>
      <c r="F17" s="2">
        <v>0.10809907723401639</v>
      </c>
      <c r="G17" s="2">
        <v>0.12205674107434862</v>
      </c>
      <c r="H17" s="2">
        <v>0.1144149571372689</v>
      </c>
      <c r="I17" s="16">
        <f t="shared" si="0"/>
        <v>6.725127830756319E-5</v>
      </c>
      <c r="O17" s="1">
        <v>1</v>
      </c>
      <c r="P17" s="1">
        <v>2</v>
      </c>
      <c r="Q17" s="14">
        <v>2</v>
      </c>
      <c r="R17" s="14" t="s">
        <v>6</v>
      </c>
      <c r="S17" s="14">
        <v>2</v>
      </c>
    </row>
    <row r="18" spans="3:19">
      <c r="C18" s="18" t="s">
        <v>29</v>
      </c>
      <c r="D18" s="2">
        <v>0.18085171</v>
      </c>
      <c r="E18" s="2">
        <v>0.24632662999999999</v>
      </c>
      <c r="F18" s="2">
        <v>0.22710004298359593</v>
      </c>
      <c r="G18" s="2">
        <v>0.20108523992372618</v>
      </c>
      <c r="H18" s="2">
        <v>0.11885010230613731</v>
      </c>
      <c r="I18" s="16">
        <f t="shared" si="0"/>
        <v>2.4178589099754685E-4</v>
      </c>
      <c r="O18" s="13">
        <v>1</v>
      </c>
      <c r="P18" s="13">
        <v>2</v>
      </c>
      <c r="Q18" s="13" t="s">
        <v>6</v>
      </c>
      <c r="R18" s="1">
        <v>2</v>
      </c>
      <c r="S18" s="1" t="s">
        <v>6</v>
      </c>
    </row>
    <row r="19" spans="3:19">
      <c r="C19" s="18" t="s">
        <v>30</v>
      </c>
      <c r="D19" s="2">
        <v>0.18085171</v>
      </c>
      <c r="E19" s="2">
        <v>0.24632662999999999</v>
      </c>
      <c r="F19" s="2">
        <v>0.22710004298359593</v>
      </c>
      <c r="G19" s="2">
        <v>0.20108523992372618</v>
      </c>
      <c r="H19" s="2">
        <v>0.1144149571372689</v>
      </c>
      <c r="I19" s="16">
        <f t="shared" si="0"/>
        <v>2.3276313455434153E-4</v>
      </c>
      <c r="O19" s="13">
        <v>1</v>
      </c>
      <c r="P19" s="13">
        <v>2</v>
      </c>
      <c r="Q19" s="13" t="s">
        <v>6</v>
      </c>
      <c r="R19" s="1">
        <v>2</v>
      </c>
      <c r="S19" s="1">
        <v>2</v>
      </c>
    </row>
    <row r="20" spans="3:19">
      <c r="C20" s="18" t="s">
        <v>31</v>
      </c>
      <c r="D20" s="2">
        <v>0.18085171</v>
      </c>
      <c r="E20" s="2">
        <v>0.24632662999999999</v>
      </c>
      <c r="F20" s="2">
        <v>0.22710004298359593</v>
      </c>
      <c r="G20" s="2">
        <v>0.12205674107434862</v>
      </c>
      <c r="H20" s="2">
        <v>0.1144149571372689</v>
      </c>
      <c r="I20" s="16">
        <f t="shared" si="0"/>
        <v>1.41284908115232E-4</v>
      </c>
      <c r="O20" s="13">
        <v>1</v>
      </c>
      <c r="P20" s="13">
        <v>2</v>
      </c>
      <c r="Q20" s="13" t="s">
        <v>6</v>
      </c>
      <c r="R20" s="1" t="s">
        <v>6</v>
      </c>
      <c r="S20" s="1">
        <v>2</v>
      </c>
    </row>
    <row r="21" spans="3:19">
      <c r="I21" s="17">
        <f>SUM(I14:I20)</f>
        <v>1.0542480607368357E-3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2019-04-08T04:40:12Z</dcterms:created>
  <dcterms:modified xsi:type="dcterms:W3CDTF">2019-04-10T08:45:49Z</dcterms:modified>
</cp:coreProperties>
</file>