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40" windowWidth="12510" windowHeight="944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G7" i="1" l="1"/>
  <c r="F7" i="1"/>
  <c r="E8" i="1"/>
  <c r="E9" i="1" s="1"/>
  <c r="E10" i="1" s="1"/>
  <c r="E11" i="1" s="1"/>
  <c r="E12" i="1" s="1"/>
  <c r="E13" i="1" s="1"/>
  <c r="E14" i="1" s="1"/>
  <c r="E15" i="1" s="1"/>
  <c r="E16" i="1" s="1"/>
  <c r="C7" i="1"/>
  <c r="H7" i="1" l="1"/>
  <c r="H8" i="1"/>
  <c r="H9" i="1"/>
  <c r="H10" i="1"/>
  <c r="H11" i="1"/>
  <c r="H12" i="1"/>
  <c r="H13" i="1"/>
  <c r="H14" i="1"/>
  <c r="H15" i="1"/>
  <c r="H16" i="1"/>
  <c r="H6" i="1"/>
  <c r="G8" i="1"/>
  <c r="D7" i="1"/>
  <c r="E7" i="1" s="1"/>
  <c r="C8" i="1"/>
  <c r="C9" i="1"/>
  <c r="C10" i="1" s="1"/>
  <c r="C11" i="1" s="1"/>
  <c r="C12" i="1" s="1"/>
  <c r="C13" i="1" s="1"/>
  <c r="C14" i="1" s="1"/>
  <c r="C15" i="1" s="1"/>
  <c r="C16" i="1" s="1"/>
  <c r="B7" i="1"/>
  <c r="B8" i="1"/>
  <c r="B9" i="1"/>
  <c r="B10" i="1"/>
  <c r="B11" i="1"/>
  <c r="B12" i="1"/>
  <c r="B13" i="1"/>
  <c r="B14" i="1"/>
  <c r="B15" i="1"/>
  <c r="B16" i="1"/>
  <c r="B6" i="1"/>
  <c r="B3" i="1"/>
  <c r="F8" i="1" l="1"/>
  <c r="F9" i="1" l="1"/>
  <c r="G9" i="1" s="1"/>
  <c r="F10" i="1" l="1"/>
  <c r="G10" i="1" s="1"/>
  <c r="F11" i="1" l="1"/>
  <c r="G11" i="1" s="1"/>
  <c r="F12" i="1" l="1"/>
  <c r="G12" i="1" s="1"/>
  <c r="F13" i="1" l="1"/>
  <c r="G13" i="1" s="1"/>
  <c r="F14" i="1" l="1"/>
  <c r="G14" i="1" s="1"/>
  <c r="F15" i="1" l="1"/>
  <c r="G15" i="1" s="1"/>
  <c r="F16" i="1" l="1"/>
  <c r="G16" i="1" s="1"/>
</calcChain>
</file>

<file path=xl/sharedStrings.xml><?xml version="1.0" encoding="utf-8"?>
<sst xmlns="http://schemas.openxmlformats.org/spreadsheetml/2006/main" count="16" uniqueCount="14">
  <si>
    <t>L=</t>
    <phoneticPr fontId="1" type="noConversion"/>
  </si>
  <si>
    <t>N=</t>
    <phoneticPr fontId="1" type="noConversion"/>
  </si>
  <si>
    <t>h=</t>
    <phoneticPr fontId="1" type="noConversion"/>
  </si>
  <si>
    <t>i</t>
    <phoneticPr fontId="1" type="noConversion"/>
  </si>
  <si>
    <t>xi</t>
    <phoneticPr fontId="1" type="noConversion"/>
  </si>
  <si>
    <t>yi</t>
    <phoneticPr fontId="1" type="noConversion"/>
  </si>
  <si>
    <t>Euler method</t>
    <phoneticPr fontId="1" type="noConversion"/>
  </si>
  <si>
    <t>y_i+1^0</t>
    <phoneticPr fontId="1" type="noConversion"/>
  </si>
  <si>
    <t>Modified Euler method</t>
    <phoneticPr fontId="1" type="noConversion"/>
  </si>
  <si>
    <t>f(x_i+0.5, y_i+0.5)</t>
    <phoneticPr fontId="1" type="noConversion"/>
  </si>
  <si>
    <t>Heun's method</t>
    <phoneticPr fontId="1" type="noConversion"/>
  </si>
  <si>
    <t>Exact sol</t>
    <phoneticPr fontId="1" type="noConversion"/>
  </si>
  <si>
    <t>先用euler算出這一列</t>
    <phoneticPr fontId="1" type="noConversion"/>
  </si>
  <si>
    <t>再把右邊的值治過來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</si>
</sst>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tabSelected="1" workbookViewId="0">
      <selection activeCell="F19" sqref="F19"/>
    </sheetView>
  </sheetViews>
  <sheetFormatPr defaultRowHeight="14.5" x14ac:dyDescent="0.3"/>
  <cols>
    <col min="3" max="3" width="13" bestFit="1" customWidth="1"/>
    <col min="4" max="4" width="13" customWidth="1"/>
    <col min="5" max="5" width="14.09765625" bestFit="1" customWidth="1"/>
    <col min="6" max="6" width="18.3984375" bestFit="1" customWidth="1"/>
    <col min="7" max="7" width="22.09765625" bestFit="1" customWidth="1"/>
  </cols>
  <sheetData>
    <row r="1" spans="1:8" x14ac:dyDescent="0.3">
      <c r="A1" t="s">
        <v>0</v>
      </c>
      <c r="B1">
        <v>1</v>
      </c>
    </row>
    <row r="2" spans="1:8" x14ac:dyDescent="0.3">
      <c r="A2" t="s">
        <v>1</v>
      </c>
      <c r="B2">
        <v>10</v>
      </c>
    </row>
    <row r="3" spans="1:8" ht="15" thickBot="1" x14ac:dyDescent="0.35">
      <c r="A3" t="s">
        <v>2</v>
      </c>
      <c r="B3">
        <f>B1/B2</f>
        <v>0.1</v>
      </c>
    </row>
    <row r="4" spans="1:8" x14ac:dyDescent="0.3">
      <c r="A4" s="1"/>
      <c r="B4" s="1"/>
      <c r="C4" s="2" t="s">
        <v>6</v>
      </c>
      <c r="D4" s="3"/>
      <c r="E4" s="4" t="s">
        <v>10</v>
      </c>
      <c r="F4" s="3"/>
      <c r="G4" s="4" t="s">
        <v>8</v>
      </c>
      <c r="H4" s="11" t="s">
        <v>11</v>
      </c>
    </row>
    <row r="5" spans="1:8" x14ac:dyDescent="0.3">
      <c r="A5" s="1" t="s">
        <v>3</v>
      </c>
      <c r="B5" s="1" t="s">
        <v>4</v>
      </c>
      <c r="C5" s="5" t="s">
        <v>5</v>
      </c>
      <c r="D5" s="6" t="s">
        <v>7</v>
      </c>
      <c r="E5" s="7" t="s">
        <v>5</v>
      </c>
      <c r="F5" s="6" t="s">
        <v>9</v>
      </c>
      <c r="G5" s="7" t="s">
        <v>5</v>
      </c>
    </row>
    <row r="6" spans="1:8" x14ac:dyDescent="0.3">
      <c r="A6" s="1">
        <v>0</v>
      </c>
      <c r="B6" s="1">
        <f>0+A6*B$3</f>
        <v>0</v>
      </c>
      <c r="C6" s="5">
        <v>1</v>
      </c>
      <c r="D6" s="6"/>
      <c r="E6" s="7">
        <v>1</v>
      </c>
      <c r="F6" s="6"/>
      <c r="G6" s="7">
        <v>1</v>
      </c>
      <c r="H6">
        <f>1/3*(2*EXP(-5*B6)+EXP(-2*B6))</f>
        <v>1</v>
      </c>
    </row>
    <row r="7" spans="1:8" x14ac:dyDescent="0.3">
      <c r="A7" s="1">
        <v>1</v>
      </c>
      <c r="B7" s="1">
        <f t="shared" ref="B7:B16" si="0">0+A7*B$3</f>
        <v>0.1</v>
      </c>
      <c r="C7" s="5">
        <f>C6+B$3*(-5*C6+EXP(-2*B6))</f>
        <v>0.6</v>
      </c>
      <c r="D7" s="6">
        <f>E6+B$3*(-5*E6+EXP(-2*B6))</f>
        <v>0.6</v>
      </c>
      <c r="E7" s="7">
        <f>E6+B$3*0.5*((-5*E6+EXP(-2*B6))+(-5*D7+EXP(-2*B7)))</f>
        <v>0.69093653765389906</v>
      </c>
      <c r="F7" s="6">
        <f>G6+0.5*B$3*(-5*G6+EXP(-2*B6))</f>
        <v>0.8</v>
      </c>
      <c r="G7" s="7">
        <f>G6+B$3*(-5*F7+EXP(-2*(B6+B7)/2))</f>
        <v>0.69048374180359584</v>
      </c>
      <c r="H7">
        <f t="shared" ref="H7:H16" si="1">1/3*(2*EXP(-5*B7)+EXP(-2*B7))</f>
        <v>0.67726402416774945</v>
      </c>
    </row>
    <row r="8" spans="1:8" x14ac:dyDescent="0.3">
      <c r="A8" s="1">
        <v>2</v>
      </c>
      <c r="B8" s="1">
        <f t="shared" si="0"/>
        <v>0.2</v>
      </c>
      <c r="C8" s="5">
        <f t="shared" ref="C8:C16" si="2">C7+B$3*(-5*C7+EXP(-2*B7))</f>
        <v>0.38187307530779813</v>
      </c>
      <c r="D8" s="6">
        <v>0.47412392629689437</v>
      </c>
      <c r="E8" s="7">
        <f t="shared" ref="E8:E16" si="3">E7+B$3*0.5*((-5*E7+EXP(-2*B7))+(-5*D8+EXP(-2*B8)))</f>
        <v>0.47412396162188175</v>
      </c>
      <c r="F8" s="6">
        <f t="shared" ref="F8:F16" si="4">G7+0.5*B$3*(-5*G7+EXP(-2*B7))</f>
        <v>0.55879934400659592</v>
      </c>
      <c r="G8" s="7">
        <f t="shared" ref="G8:G16" si="5">G7+B$3*(-5*F8+EXP(-2*(B7+B8)/2))</f>
        <v>0.48516589186846959</v>
      </c>
      <c r="H8">
        <f t="shared" si="1"/>
        <v>0.46869297612617467</v>
      </c>
    </row>
    <row r="9" spans="1:8" x14ac:dyDescent="0.3">
      <c r="A9" s="1">
        <v>3</v>
      </c>
      <c r="B9" s="1">
        <f t="shared" si="0"/>
        <v>0.30000000000000004</v>
      </c>
      <c r="C9" s="5">
        <f t="shared" si="2"/>
        <v>0.25796854225746302</v>
      </c>
      <c r="D9" s="6">
        <v>0.33323936581677782</v>
      </c>
      <c r="E9" s="7">
        <f t="shared" si="3"/>
        <v>0.3332397138687001</v>
      </c>
      <c r="F9" s="6">
        <f t="shared" si="4"/>
        <v>0.39739042120313417</v>
      </c>
      <c r="G9" s="7">
        <f t="shared" si="5"/>
        <v>0.34712374723816586</v>
      </c>
      <c r="H9">
        <f t="shared" si="1"/>
        <v>0.3316906521302953</v>
      </c>
    </row>
    <row r="10" spans="1:8" x14ac:dyDescent="0.3">
      <c r="A10" s="1">
        <v>4</v>
      </c>
      <c r="B10" s="1">
        <f t="shared" si="0"/>
        <v>0.4</v>
      </c>
      <c r="C10" s="5">
        <f t="shared" si="2"/>
        <v>0.18386543473813416</v>
      </c>
      <c r="D10" s="6">
        <v>0.2398679750519796</v>
      </c>
      <c r="E10" s="7">
        <f t="shared" si="3"/>
        <v>0.2398698216490926</v>
      </c>
      <c r="F10" s="6">
        <f t="shared" si="4"/>
        <v>0.28778339223332572</v>
      </c>
      <c r="G10" s="7">
        <f t="shared" si="5"/>
        <v>0.25289058150064392</v>
      </c>
      <c r="H10">
        <f t="shared" si="1"/>
        <v>0.23999984353014897</v>
      </c>
    </row>
    <row r="11" spans="1:8" x14ac:dyDescent="0.3">
      <c r="A11" s="1">
        <v>5</v>
      </c>
      <c r="B11" s="1">
        <f t="shared" si="0"/>
        <v>0.5</v>
      </c>
      <c r="C11" s="5">
        <f t="shared" si="2"/>
        <v>0.13686561378078924</v>
      </c>
      <c r="D11" s="6">
        <v>0.17660463067321278</v>
      </c>
      <c r="E11" s="7">
        <f t="shared" si="3"/>
        <v>0.17661162883294945</v>
      </c>
      <c r="F11" s="6">
        <f t="shared" si="4"/>
        <v>0.21213438433134402</v>
      </c>
      <c r="G11" s="7">
        <f t="shared" si="5"/>
        <v>0.18748035530903184</v>
      </c>
      <c r="H11">
        <f t="shared" si="1"/>
        <v>0.17734981280641329</v>
      </c>
    </row>
    <row r="12" spans="1:8" x14ac:dyDescent="0.3">
      <c r="A12" s="1">
        <v>6</v>
      </c>
      <c r="B12" s="1">
        <f t="shared" si="0"/>
        <v>0.60000000000000009</v>
      </c>
      <c r="C12" s="5">
        <f t="shared" si="2"/>
        <v>0.10522075100753886</v>
      </c>
      <c r="D12" s="6">
        <v>0.13271294929959618</v>
      </c>
      <c r="E12" s="7">
        <f t="shared" si="3"/>
        <v>0.13273416695399526</v>
      </c>
      <c r="F12" s="6">
        <f t="shared" si="4"/>
        <v>0.15900423854034601</v>
      </c>
      <c r="G12" s="7">
        <f t="shared" si="5"/>
        <v>0.14126534440866678</v>
      </c>
      <c r="H12">
        <f t="shared" si="1"/>
        <v>0.13358944954930996</v>
      </c>
    </row>
    <row r="13" spans="1:8" x14ac:dyDescent="0.3">
      <c r="A13" s="1">
        <v>7</v>
      </c>
      <c r="B13" s="1">
        <f t="shared" si="0"/>
        <v>0.70000000000000007</v>
      </c>
      <c r="C13" s="5">
        <f t="shared" si="2"/>
        <v>8.272979669498963E-2</v>
      </c>
      <c r="D13" s="6">
        <v>0.1015084079709658</v>
      </c>
      <c r="E13" s="7">
        <f t="shared" si="3"/>
        <v>0.10156308201544542</v>
      </c>
      <c r="F13" s="6">
        <f t="shared" si="4"/>
        <v>0.12100871890211018</v>
      </c>
      <c r="G13" s="7">
        <f t="shared" si="5"/>
        <v>0.10801416426101294</v>
      </c>
      <c r="H13">
        <f t="shared" si="1"/>
        <v>0.10233057692874781</v>
      </c>
    </row>
    <row r="14" spans="1:8" x14ac:dyDescent="0.3">
      <c r="A14" s="1">
        <v>8</v>
      </c>
      <c r="B14" s="1">
        <f t="shared" si="0"/>
        <v>0.8</v>
      </c>
      <c r="C14" s="5">
        <f t="shared" si="2"/>
        <v>6.6024594741655451E-2</v>
      </c>
      <c r="D14" s="6">
        <v>7.8778170281867191E-2</v>
      </c>
      <c r="E14" s="7">
        <f t="shared" si="3"/>
        <v>7.890244303793037E-2</v>
      </c>
      <c r="F14" s="6">
        <f t="shared" si="4"/>
        <v>9.3340471392840033E-2</v>
      </c>
      <c r="G14" s="7">
        <f t="shared" si="5"/>
        <v>8.3656944579435913E-2</v>
      </c>
      <c r="H14">
        <f t="shared" si="1"/>
        <v>7.9509265257374576E-2</v>
      </c>
    </row>
    <row r="15" spans="1:8" x14ac:dyDescent="0.3">
      <c r="A15" s="1">
        <v>9</v>
      </c>
      <c r="B15" s="1">
        <f t="shared" si="0"/>
        <v>0.9</v>
      </c>
      <c r="C15" s="5">
        <f t="shared" si="2"/>
        <v>5.3201949170293264E-2</v>
      </c>
      <c r="D15" s="6">
        <v>6.1824925973664471E-2</v>
      </c>
      <c r="E15" s="7">
        <f t="shared" si="3"/>
        <v>6.2080371095843759E-2</v>
      </c>
      <c r="F15" s="6">
        <f t="shared" si="4"/>
        <v>7.28375343343097E-2</v>
      </c>
      <c r="G15" s="7">
        <f t="shared" si="5"/>
        <v>6.5506529817554518E-2</v>
      </c>
      <c r="H15">
        <f t="shared" si="1"/>
        <v>6.2505627099357045E-2</v>
      </c>
    </row>
    <row r="16" spans="1:8" ht="15" thickBot="1" x14ac:dyDescent="0.35">
      <c r="A16" s="1">
        <v>10</v>
      </c>
      <c r="B16" s="1">
        <f t="shared" si="0"/>
        <v>1</v>
      </c>
      <c r="C16" s="8">
        <f t="shared" si="2"/>
        <v>4.3130863407305285E-2</v>
      </c>
      <c r="D16" s="9">
        <v>4.8886929290495387E-2</v>
      </c>
      <c r="E16" s="10">
        <f t="shared" si="3"/>
        <v>4.9370254572168933E-2</v>
      </c>
      <c r="F16" s="9">
        <f t="shared" si="4"/>
        <v>5.7394841774245212E-2</v>
      </c>
      <c r="G16" s="10">
        <f t="shared" si="5"/>
        <v>5.1765970852695423E-2</v>
      </c>
      <c r="H16">
        <f t="shared" si="1"/>
        <v>4.9603725744927871E-2</v>
      </c>
    </row>
    <row r="17" spans="4:4" x14ac:dyDescent="0.3">
      <c r="D17" t="s">
        <v>12</v>
      </c>
    </row>
    <row r="18" spans="4:4" x14ac:dyDescent="0.3">
      <c r="D18" t="s">
        <v>13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bulawu</dc:creator>
  <cp:lastModifiedBy>codegeass</cp:lastModifiedBy>
  <dcterms:created xsi:type="dcterms:W3CDTF">2015-06-01T00:37:07Z</dcterms:created>
  <dcterms:modified xsi:type="dcterms:W3CDTF">2019-05-27T12:01:58Z</dcterms:modified>
</cp:coreProperties>
</file>