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nvad\Desktop\毕业材料验收-邹欣欣-1\1.毕业材料\3-算法程序\第四章\MultifacetedModeling\Results\OnAllTrainKernel\DKNCOR\Know+Pos-Kernel\"/>
    </mc:Choice>
  </mc:AlternateContent>
  <xr:revisionPtr revIDLastSave="0" documentId="13_ncr:1_{947283DE-05E5-48D0-A1FA-8A7AD9677F71}" xr6:coauthVersionLast="47" xr6:coauthVersionMax="47" xr10:uidLastSave="{00000000-0000-0000-0000-000000000000}"/>
  <bookViews>
    <workbookView xWindow="-120" yWindow="-120" windowWidth="29040" windowHeight="15840" tabRatio="932" activeTab="10" xr2:uid="{00000000-000D-0000-FFFF-FFFF00000000}"/>
  </bookViews>
  <sheets>
    <sheet name="result0" sheetId="2" r:id="rId1"/>
    <sheet name="result1" sheetId="3" r:id="rId2"/>
    <sheet name="result2" sheetId="4" r:id="rId3"/>
    <sheet name="result3" sheetId="5" r:id="rId4"/>
    <sheet name="result4" sheetId="6" r:id="rId5"/>
    <sheet name="result5" sheetId="7" r:id="rId6"/>
    <sheet name="result6" sheetId="8" r:id="rId7"/>
    <sheet name="result7" sheetId="9" r:id="rId8"/>
    <sheet name="result8" sheetId="10" r:id="rId9"/>
    <sheet name="result9" sheetId="11" r:id="rId10"/>
    <sheet name="best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2" l="1"/>
  <c r="F13" i="12"/>
  <c r="E13" i="12"/>
  <c r="D13" i="12"/>
  <c r="C13" i="12"/>
  <c r="B13" i="12"/>
  <c r="G12" i="12"/>
  <c r="F12" i="12"/>
  <c r="E12" i="12"/>
  <c r="D12" i="12"/>
  <c r="C12" i="12"/>
  <c r="B12" i="12"/>
  <c r="F13" i="11"/>
  <c r="E13" i="11"/>
  <c r="D13" i="11"/>
  <c r="F12" i="11"/>
  <c r="E12" i="11"/>
  <c r="D12" i="11"/>
  <c r="F13" i="10"/>
  <c r="E13" i="10"/>
  <c r="D13" i="10"/>
  <c r="F12" i="10"/>
  <c r="E12" i="10"/>
  <c r="D12" i="10"/>
  <c r="F13" i="9"/>
  <c r="E13" i="9"/>
  <c r="D13" i="9"/>
  <c r="F12" i="9"/>
  <c r="E12" i="9"/>
  <c r="D12" i="9"/>
  <c r="F13" i="8"/>
  <c r="E13" i="8"/>
  <c r="D13" i="8"/>
  <c r="F12" i="8"/>
  <c r="E12" i="8"/>
  <c r="D12" i="8"/>
  <c r="F13" i="7"/>
  <c r="E13" i="7"/>
  <c r="D13" i="7"/>
  <c r="F12" i="7"/>
  <c r="E12" i="7"/>
  <c r="D12" i="7"/>
  <c r="F13" i="6"/>
  <c r="E13" i="6"/>
  <c r="D13" i="6"/>
  <c r="F12" i="6"/>
  <c r="E12" i="6"/>
  <c r="D12" i="6"/>
  <c r="F13" i="5"/>
  <c r="E13" i="5"/>
  <c r="D13" i="5"/>
  <c r="F12" i="5"/>
  <c r="E12" i="5"/>
  <c r="D12" i="5"/>
  <c r="F13" i="4"/>
  <c r="E13" i="4"/>
  <c r="D13" i="4"/>
  <c r="F12" i="4"/>
  <c r="E12" i="4"/>
  <c r="D12" i="4"/>
  <c r="F13" i="3"/>
  <c r="E13" i="3"/>
  <c r="D13" i="3"/>
  <c r="F12" i="3"/>
  <c r="E12" i="3"/>
  <c r="D12" i="3"/>
  <c r="F13" i="2"/>
  <c r="E13" i="2"/>
  <c r="D13" i="2"/>
  <c r="F12" i="2"/>
  <c r="E12" i="2"/>
  <c r="D12" i="2"/>
</calcChain>
</file>

<file path=xl/sharedStrings.xml><?xml version="1.0" encoding="utf-8"?>
<sst xmlns="http://schemas.openxmlformats.org/spreadsheetml/2006/main" count="209" uniqueCount="110">
  <si>
    <t>Features</t>
  </si>
  <si>
    <t>Length</t>
  </si>
  <si>
    <t>Score</t>
  </si>
  <si>
    <t>CV RMSE</t>
  </si>
  <si>
    <t>RMSE</t>
  </si>
  <si>
    <t>R2</t>
  </si>
  <si>
    <t>Time</t>
  </si>
  <si>
    <t>[8, 9, 13, 19, 25, 26, 27, 28, 31, 33, 35, 36, 37, 38, 44]</t>
  </si>
  <si>
    <t>[2, 3, 4, 8, 11, 17, 18, 19, 22, 25, 26, 27, 28, 30, 31, 32, 33, 36, 37, 41, 44]</t>
  </si>
  <si>
    <t>[0, 1, 11, 13, 21, 22, 23, 25, 26, 27, 28, 29, 31, 33, 35, 36, 44]</t>
  </si>
  <si>
    <t>[0, 9, 14, 15, 21, 25, 27, 28, 29, 30, 31, 33, 35, 36, 39, 42]</t>
  </si>
  <si>
    <t>[0, 1, 8, 11, 15, 17, 18, 20, 21, 23, 25, 27, 28, 29, 30, 31, 33, 34, 35, 36, 43, 44]</t>
  </si>
  <si>
    <t>[1, 2, 4, 5, 11, 15, 20, 21, 25, 27, 28, 32, 33, 35, 36, 37, 40, 43, 44]</t>
  </si>
  <si>
    <t>[5, 7, 8, 14, 18, 19, 23, 24, 25, 26, 27, 28, 30, 31, 32, 33, 35, 36, 37, 39, 40, 43, 44]</t>
  </si>
  <si>
    <t>[1, 2, 8, 11, 17, 19, 20, 22, 23, 25, 27, 28, 31, 32, 33, 35, 36, 37, 39, 40, 42, 43, 44]</t>
  </si>
  <si>
    <t>[2, 8, 9, 10, 14, 16, 17, 20, 22, 23, 25, 26, 27, 28, 29, 30, 31, 32, 33, 35, 36, 37, 39, 40]</t>
  </si>
  <si>
    <t>[2, 3, 6, 7, 17, 18, 20, 21, 23, 25, 26, 27, 28, 30, 31, 32, 33, 35, 36, 40, 44]</t>
  </si>
  <si>
    <t>[0, 1, 3, 8, 9, 12, 17, 18, 19, 20, 23, 25, 26, 27, 29, 30, 31, 32, 33, 34, 36, 37, 41, 43, 44]</t>
  </si>
  <si>
    <t>[0, 3, 8, 9, 12, 17, 18, 19, 20, 23, 25, 26, 27, 29, 30, 31, 34, 35, 36, 37, 44]</t>
  </si>
  <si>
    <t>[0, 2, 3, 6, 8, 9, 12, 14, 15, 16, 17, 18, 19, 20, 22, 23, 24, 25, 26, 27, 28, 29, 30, 31, 32, 34, 35, 36, 37, 43, 44]</t>
  </si>
  <si>
    <t>[0, 3, 8, 9, 16, 20, 23, 25, 26, 27, 28, 29, 31, 34, 35, 36, 40, 43, 44]</t>
  </si>
  <si>
    <t>[0, 3, 8, 9, 11, 17, 20, 22, 23, 24, 25, 26, 27, 29, 31, 33, 35, 36, 40, 43, 44]</t>
  </si>
  <si>
    <t>[2, 3, 8, 9, 12, 15, 16, 17, 18, 19, 23, 25, 26, 27, 29, 31, 32, 34, 35, 36, 37, 41, 43, 44]</t>
  </si>
  <si>
    <t>[0, 3, 6, 8, 9, 12, 16, 17, 19, 21, 23, 24, 25, 26, 27, 29, 30, 31, 33, 35, 36, 37, 39, 40, 43, 44]</t>
  </si>
  <si>
    <t>[0, 2, 3, 8, 9, 11, 12, 20, 21, 22, 23, 25, 26, 27, 29, 31, 34, 35, 36, 37, 44]</t>
  </si>
  <si>
    <t>[3, 8, 9, 12, 14, 15, 17, 23, 25, 26, 27, 29, 31, 32, 34, 35, 36, 37, 41, 43, 44]</t>
  </si>
  <si>
    <t>[0, 3, 8, 9, 16, 17, 18, 21, 22, 23, 24, 25, 26, 27, 29, 30, 31, 33, 34, 35, 36, 37, 40, 41, 43, 44]</t>
  </si>
  <si>
    <t>[8, 9, 11, 13, 19, 22, 25, 26, 28, 31, 33, 35, 36, 37, 39]</t>
  </si>
  <si>
    <t>[0, 6, 8, 9, 19, 29, 31, 32, 33, 36]</t>
  </si>
  <si>
    <t>[0, 8, 9, 17, 18, 19, 22, 27, 28, 29, 31, 33, 34, 35, 36, 43, 44]</t>
  </si>
  <si>
    <t>[8, 11, 15, 16, 17, 18, 19, 21, 22, 23, 25, 26, 27, 28, 29, 30, 31, 32, 33, 36, 37, 44]</t>
  </si>
  <si>
    <t>[8, 15, 17, 18, 19, 24, 26, 27, 31, 32, 33, 35, 36, 40]</t>
  </si>
  <si>
    <t>[0, 8, 12, 17, 19, 26, 27, 29, 30, 31, 36, 37, 43, 44]</t>
  </si>
  <si>
    <t>[8, 11, 16, 17, 19, 21, 25, 26, 31, 33, 36, 37, 40]</t>
  </si>
  <si>
    <t>[1, 2, 3, 5, 7, 8, 9, 10, 11, 12, 19, 25, 26, 29, 31, 32, 34, 35, 36, 37, 39, 44]</t>
  </si>
  <si>
    <t>[1, 3, 8, 19, 20, 22, 26, 27, 28, 29, 31, 33, 34, 36, 37, 40, 43, 44]</t>
  </si>
  <si>
    <t>[4, 5, 7, 8, 11, 16, 17, 19, 22, 24, 25, 26, 28, 31, 34, 35, 36, 43, 44]</t>
  </si>
  <si>
    <t>[0, 3, 6, 9, 11, 13, 16, 17, 18, 21, 23, 26, 28, 30, 31, 32, 33, 36, 37, 41, 43]</t>
  </si>
  <si>
    <t>[0, 1, 6, 9, 11, 13, 14, 15, 16, 17, 19, 20, 21, 23, 24, 25, 27, 28, 29, 30, 31, 33, 35, 36, 37]</t>
  </si>
  <si>
    <t>[0, 1, 2, 6, 9, 11, 12, 13, 15, 16, 20, 22, 23, 24, 25, 26, 28, 29, 30, 32, 33, 35, 36, 41, 43]</t>
  </si>
  <si>
    <t>[6, 9, 11, 13, 15, 16, 17, 19, 21, 23, 24, 26, 27, 28, 30, 31, 33, 34, 35, 36, 37, 41, 44]</t>
  </si>
  <si>
    <t>[0, 6, 9, 11, 14, 16, 17, 22, 23, 28, 32, 33, 34, 35, 36, 43, 44]</t>
  </si>
  <si>
    <t>[6, 9, 11, 13, 16, 23, 24, 27, 28, 31, 33, 35, 36, 43, 44]</t>
  </si>
  <si>
    <t>[6, 9, 11, 13, 16, 17, 18, 23, 24, 26, 28, 31, 32, 33, 35, 36, 37, 40, 43, 44]</t>
  </si>
  <si>
    <t>[0, 6, 9, 11, 13, 15, 16, 17, 18, 21, 23, 25, 28, 30, 31, 32, 33, 36, 37, 39, 40]</t>
  </si>
  <si>
    <t>[0, 2, 6, 9, 11, 14, 16, 18, 23, 24, 25, 27, 28, 31, 33, 35, 36, 37, 44]</t>
  </si>
  <si>
    <t>[0, 2, 6, 9, 11, 14, 16, 18, 19, 22, 23, 27, 28, 31, 33, 34, 35, 36, 40, 43]</t>
  </si>
  <si>
    <t>[3, 8, 9, 11, 13, 17, 18, 23, 25, 27, 30, 31, 32, 33, 36, 37, 40, 43, 44]</t>
  </si>
  <si>
    <t>[2, 9, 10, 11, 13, 16, 17, 19, 21, 24, 25, 26, 30, 31, 32, 33, 35, 36, 37, 44]</t>
  </si>
  <si>
    <t>[1, 6, 8, 9, 11, 16, 18, 20, 23, 24, 25, 29, 30, 31, 32, 33, 35, 36, 37, 41, 44]</t>
  </si>
  <si>
    <t>[2, 3, 8, 11, 12, 15, 16, 20, 22, 23, 25, 30, 31, 32, 33, 34, 36, 40, 43, 44]</t>
  </si>
  <si>
    <t>[0, 1, 2, 6, 8, 11, 19, 23, 25, 26, 27, 29, 30, 31, 32, 34, 35, 36, 40, 44]</t>
  </si>
  <si>
    <t>[6, 8, 11, 15, 16, 19, 21, 24, 25, 26, 29, 30, 31, 32, 34, 36, 37, 40, 41, 44]</t>
  </si>
  <si>
    <t>[0, 9, 11, 16, 17, 25, 29, 30, 31, 32, 33, 36, 37, 44]</t>
  </si>
  <si>
    <t>[2, 4, 8, 11, 12, 19, 23, 24, 25, 27, 29, 30, 31, 32, 33, 35, 36, 37, 39, 43, 44]</t>
  </si>
  <si>
    <t>[2, 6, 11, 12, 15, 16, 18, 20, 23, 25, 27, 28, 29, 30, 31, 32, 35, 36, 37, 40, 44]</t>
  </si>
  <si>
    <t>[8, 11, 16, 17, 23, 24, 25, 26, 27, 30, 31, 32, 33, 36, 37, 40, 44]</t>
  </si>
  <si>
    <t>[8, 11, 13, 15, 18, 23, 25, 26, 27, 31, 33, 37, 44]</t>
  </si>
  <si>
    <t>[5, 8, 9, 11, 19, 25, 30, 31, 35, 37]</t>
  </si>
  <si>
    <t>[3, 5, 9, 11, 16, 17, 19, 22, 25, 27, 28, 31, 33, 34, 35, 37, 39, 41, 44]</t>
  </si>
  <si>
    <t>[5, 7, 8, 9, 17, 19, 25, 27, 29, 30, 31, 32, 33, 34, 35, 36, 37, 40, 41, 43, 44]</t>
  </si>
  <si>
    <t>[0, 6, 8, 13, 16, 17, 18, 19, 23, 24, 25, 26, 27, 31, 34, 37, 41, 43, 44]</t>
  </si>
  <si>
    <t>[0, 2, 10, 11, 13, 17, 19, 22, 23, 25, 27, 28, 29, 31, 32, 33, 36, 37]</t>
  </si>
  <si>
    <t>[1, 9, 11, 19, 20, 22, 24, 25, 26, 31, 32, 34, 37, 41, 44]</t>
  </si>
  <si>
    <t>[3, 8, 9, 11, 13, 14, 17, 22, 23, 25, 26, 27, 31, 34, 37, 39]</t>
  </si>
  <si>
    <t>[7, 8, 9, 21, 22, 23, 24, 25, 26, 27, 29, 31, 33, 35, 36, 37, 44]</t>
  </si>
  <si>
    <t>[2, 9, 19, 20, 27, 28, 31, 33, 37, 44]</t>
  </si>
  <si>
    <t>[0, 8, 9, 10, 11, 14, 15, 16, 21, 24, 25, 26, 27, 28, 31, 32, 33, 34, 35, 36, 37, 40, 44]</t>
  </si>
  <si>
    <t>[2, 3, 6, 7, 8, 10, 14, 15, 19, 23, 25, 26, 27, 28, 31, 32, 33, 34, 35, 36, 37, 40, 41, 44]</t>
  </si>
  <si>
    <t>[3, 7, 8, 9, 11, 14, 15, 16, 17, 21, 23, 25, 26, 27, 28, 31, 32, 33, 34, 35, 36, 38, 43]</t>
  </si>
  <si>
    <t>[0, 8, 9, 10, 11, 13, 14, 15, 16, 17, 18, 22, 25, 26, 27, 28, 30, 31, 32, 33, 35, 36, 37, 40, 44]</t>
  </si>
  <si>
    <t>[2, 7, 8, 10, 11, 13, 14, 16, 21, 24, 25, 26, 27, 28, 30, 31, 32, 33, 34, 35, 36, 37, 40, 42, 43, 44]</t>
  </si>
  <si>
    <t>[0, 8, 11, 13, 14, 15, 16, 19, 23, 25, 26, 27, 28, 30, 31, 32, 33, 34, 35, 36, 37, 43, 44]</t>
  </si>
  <si>
    <t>[6, 8, 9, 13, 14, 17, 19, 20, 22, 25, 26, 27, 28, 30, 31, 32, 33, 35, 36, 37, 39, 43, 44]</t>
  </si>
  <si>
    <t>[2, 4, 5, 8, 9, 10, 11, 14, 16, 19, 25, 26, 27, 28, 31, 32, 33, 34, 36, 37, 40, 44]</t>
  </si>
  <si>
    <t>[0, 8, 9, 10, 11, 14, 17, 18, 25, 26, 27, 28, 30, 32, 33, 34, 35, 36, 40, 44]</t>
  </si>
  <si>
    <t>[8, 9, 14, 19, 23, 25, 26, 27, 28, 32, 33, 34, 35, 36, 42, 44]</t>
  </si>
  <si>
    <t>[3, 7, 9, 15, 20, 21, 22, 23, 27, 29, 30, 31, 32, 33, 34, 35, 36, 37, 39, 40, 44]</t>
  </si>
  <si>
    <t>[2, 11, 16, 18, 20, 22, 24, 29, 31, 33, 35, 36, 37, 39, 40, 41, 44]</t>
  </si>
  <si>
    <t>[2, 5, 6, 7, 11, 13, 16, 18, 20, 22, 23, 26, 31, 33, 34, 35, 36, 37, 41, 43, 44]</t>
  </si>
  <si>
    <t>[9, 15, 17, 21, 22, 23, 26, 28, 31, 32, 34, 35, 36, 37, 40, 41, 43, 44]</t>
  </si>
  <si>
    <t>[3, 9, 11, 12, 13, 14, 15, 16, 19, 20, 21, 22, 23, 28, 30, 31, 32, 34, 35, 36, 37, 44]</t>
  </si>
  <si>
    <t>[2, 7, 11, 13, 16, 22, 26, 30, 31, 33, 34, 35, 36, 37, 40, 41, 44]</t>
  </si>
  <si>
    <t>[2, 7, 8, 9, 11, 13, 17, 19, 21, 22, 25, 26, 27, 30, 31, 32, 33, 35, 36, 37, 41, 44]</t>
  </si>
  <si>
    <t>[2, 8, 11, 12, 17, 18, 20, 21, 22, 24, 31, 32, 33, 35, 36, 37, 41, 44]</t>
  </si>
  <si>
    <t>[0, 4, 7, 11, 16, 22, 23, 24, 25, 26, 28, 30, 31, 33, 35, 36, 37, 43, 44]</t>
  </si>
  <si>
    <t>[0, 3, 9, 11, 13, 15, 22, 23, 27, 29, 30, 31, 32, 33, 36, 37, 38, 44]</t>
  </si>
  <si>
    <t>[3, 5, 9, 10, 12, 13, 14, 19, 22, 26, 27, 31, 32, 33, 34, 35, 36, 38]</t>
  </si>
  <si>
    <t>[1, 2, 3, 4, 7, 9, 10, 13, 14, 15, 19, 20, 26, 27, 29, 30, 32, 33, 34, 35, 36, 37, 39, 44]</t>
  </si>
  <si>
    <t>[1, 3, 5, 8, 9, 10, 12, 13, 19, 21, 27, 30, 31, 32, 33, 34, 35, 36, 37, 41, 44]</t>
  </si>
  <si>
    <t>[0, 1, 2, 3, 4, 7, 9, 10, 11, 12, 13, 14, 19, 21, 22, 26, 27, 28, 30, 31, 32, 33, 34, 35, 37, 44]</t>
  </si>
  <si>
    <t>[9, 10, 13, 14, 19, 26, 27, 30, 31, 32, 33, 34, 35, 37, 39]</t>
  </si>
  <si>
    <t>[2, 3, 7, 8, 9, 10, 13, 14, 19, 22, 25, 26, 27, 28, 30, 31, 32, 33, 34, 35, 37, 39, 42]</t>
  </si>
  <si>
    <t>[1, 3, 5, 9, 10, 11, 12, 13, 14, 19, 20, 21, 25, 26, 27, 28, 30, 31, 32, 33, 34, 35, 36, 37, 40, 41, 44]</t>
  </si>
  <si>
    <t>[0, 1, 2, 3, 7, 8, 9, 10, 12, 13, 14, 19, 22, 26, 27, 29, 30, 32, 34, 35, 37, 39, 41]</t>
  </si>
  <si>
    <t>[3, 8, 9, 10, 12, 13, 16, 17, 19, 20, 26, 27, 28, 31, 32, 33, 34, 35, 36, 37, 39, 43, 44]</t>
  </si>
  <si>
    <t>[1, 3, 9, 10, 11, 12, 13, 14, 16, 19, 22, 23, 25, 26, 27, 28, 31, 32, 33, 34, 35, 36, 40, 43, 44]</t>
  </si>
  <si>
    <t>[6, 9, 11, 17, 19, 21, 23, 24, 25, 28, 29, 31, 33, 34, 35, 37, 43]</t>
  </si>
  <si>
    <t>[0, 6, 9, 11, 15, 17, 18, 19, 21, 23, 28, 29, 30, 31, 33, 34, 35, 37]</t>
  </si>
  <si>
    <t>[4, 6, 7, 9, 11, 13, 17, 19, 23, 27, 28, 29, 30, 31, 33, 34, 35, 36, 37, 41, 43]</t>
  </si>
  <si>
    <t>[0, 2, 9, 11, 13, 15, 17, 19, 23, 28, 29, 30, 31, 33, 34, 35, 36, 41]</t>
  </si>
  <si>
    <t>[2, 4, 6, 9, 11, 16, 17, 19, 21, 25, 26, 27, 31, 33, 34, 35, 36, 37, 39, 40]</t>
  </si>
  <si>
    <t>[0, 2, 9, 11, 15, 19, 22, 25, 26, 29, 30, 31, 34, 35, 36, 37, 43]</t>
  </si>
  <si>
    <t>[4, 8, 9, 11, 13, 15, 19, 23, 28, 30, 31, 33, 34, 35, 36, 41]</t>
  </si>
  <si>
    <t>[0, 2, 5, 8, 9, 11, 12, 17, 19, 20, 21, 22, 25, 26, 27, 29, 31, 33, 34, 35, 36, 39]</t>
  </si>
  <si>
    <t>[2, 8, 9, 11, 13, 15, 17, 18, 19, 24, 25, 26, 27, 31, 32, 34, 35, 36, 37, 42]</t>
  </si>
  <si>
    <t>[0, 4, 5, 6, 9, 11, 16, 18, 19, 20, 22, 23, 25, 28, 31, 33, 34, 35, 36, 37, 40, 43]</t>
  </si>
  <si>
    <t>Avg</t>
    <phoneticPr fontId="2" type="noConversion"/>
  </si>
  <si>
    <t>Min</t>
    <phoneticPr fontId="2" type="noConversion"/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</si>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</sst>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7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76" fontId="1" fillId="2" borderId="0" xfId="0" applyNumberFormat="1" applyFont="1" applyFill="1" applyAlignment="1">
      <alignment horizontal="center"/>
    </xf>
    <xf numFmtId="177" fontId="1" fillId="2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176" fontId="1" fillId="3" borderId="0" xfId="0" applyNumberFormat="1" applyFont="1" applyFill="1" applyAlignment="1">
      <alignment horizontal="center"/>
    </xf>
    <xf numFmtId="177" fontId="1" fillId="3" borderId="0" xfId="0" applyNumberFormat="1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76" fontId="6" fillId="0" borderId="0" xfId="0" applyNumberFormat="1" applyFont="1" applyAlignment="1">
      <alignment horizontal="center"/>
    </xf>
    <xf numFmtId="177" fontId="6" fillId="0" borderId="0" xfId="0" applyNumberFormat="1" applyFont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176" fontId="5" fillId="2" borderId="0" xfId="0" applyNumberFormat="1" applyFont="1" applyFill="1" applyAlignment="1">
      <alignment horizontal="center"/>
    </xf>
    <xf numFmtId="177" fontId="5" fillId="2" borderId="0" xfId="0" applyNumberFormat="1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176" fontId="5" fillId="3" borderId="0" xfId="0" applyNumberFormat="1" applyFont="1" applyFill="1" applyAlignment="1">
      <alignment horizontal="center"/>
    </xf>
    <xf numFmtId="177" fontId="5" fillId="3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zoomScale="115" zoomScaleNormal="115" workbookViewId="0">
      <selection activeCell="A12" sqref="A12:G13"/>
    </sheetView>
  </sheetViews>
  <sheetFormatPr defaultRowHeight="15" x14ac:dyDescent="0.25"/>
  <cols>
    <col min="1" max="1" width="62.125" style="5" bestFit="1" customWidth="1"/>
    <col min="2" max="2" width="7.375" style="6" bestFit="1" customWidth="1"/>
    <col min="3" max="3" width="6.125" style="7" bestFit="1" customWidth="1"/>
    <col min="4" max="4" width="10.125" style="8" bestFit="1" customWidth="1"/>
    <col min="5" max="6" width="7.5" style="8" bestFit="1" customWidth="1"/>
    <col min="7" max="7" width="6.5" style="7" bestFit="1" customWidth="1"/>
  </cols>
  <sheetData>
    <row r="1" spans="1:7" ht="14.2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x14ac:dyDescent="0.25">
      <c r="A2" s="5" t="s">
        <v>57</v>
      </c>
      <c r="B2" s="6">
        <v>13</v>
      </c>
      <c r="C2" s="7">
        <v>8.6258194917794198E-2</v>
      </c>
      <c r="D2" s="8">
        <v>6.0495139828975003E-2</v>
      </c>
      <c r="E2" s="8">
        <v>0.100197752578608</v>
      </c>
      <c r="F2" s="8">
        <v>0.81837948820314999</v>
      </c>
      <c r="G2" s="7">
        <v>48.476551055908203</v>
      </c>
    </row>
    <row r="3" spans="1:7" ht="14.25" x14ac:dyDescent="0.2">
      <c r="A3" s="9" t="s">
        <v>58</v>
      </c>
      <c r="B3" s="10">
        <v>10</v>
      </c>
      <c r="C3" s="11">
        <v>0.16366341767699399</v>
      </c>
      <c r="D3" s="12">
        <v>5.7375281351770599E-2</v>
      </c>
      <c r="E3" s="12">
        <v>4.9642533489527602E-2</v>
      </c>
      <c r="F3" s="12">
        <v>0.955418281106861</v>
      </c>
      <c r="G3" s="11">
        <v>47.951098680496202</v>
      </c>
    </row>
    <row r="4" spans="1:7" x14ac:dyDescent="0.25">
      <c r="A4" s="5" t="s">
        <v>59</v>
      </c>
      <c r="B4" s="6">
        <v>19</v>
      </c>
      <c r="C4" s="7">
        <v>0.36596252735569901</v>
      </c>
      <c r="D4" s="8">
        <v>6.3055051414221699E-2</v>
      </c>
      <c r="E4" s="8">
        <v>8.0021468121383596E-2</v>
      </c>
      <c r="F4" s="8">
        <v>0.88415908904580698</v>
      </c>
      <c r="G4" s="7">
        <v>47.622839212417603</v>
      </c>
    </row>
    <row r="5" spans="1:7" x14ac:dyDescent="0.25">
      <c r="A5" s="5" t="s">
        <v>60</v>
      </c>
      <c r="B5" s="6">
        <v>21</v>
      </c>
      <c r="C5" s="7">
        <v>0.298807152333598</v>
      </c>
      <c r="D5" s="8">
        <v>5.9787014231318797E-2</v>
      </c>
      <c r="E5" s="8">
        <v>5.1527817676863902E-2</v>
      </c>
      <c r="F5" s="8">
        <v>0.95196780506236101</v>
      </c>
      <c r="G5" s="7">
        <v>47.489176988601599</v>
      </c>
    </row>
    <row r="6" spans="1:7" x14ac:dyDescent="0.25">
      <c r="A6" s="5" t="s">
        <v>61</v>
      </c>
      <c r="B6" s="6">
        <v>19</v>
      </c>
      <c r="C6" s="7">
        <v>0</v>
      </c>
      <c r="D6" s="8">
        <v>6.2504256024804805E-2</v>
      </c>
      <c r="E6" s="8">
        <v>0.11696997596814</v>
      </c>
      <c r="F6" s="8">
        <v>0.75248715873972005</v>
      </c>
      <c r="G6" s="7">
        <v>48.293915271758998</v>
      </c>
    </row>
    <row r="7" spans="1:7" x14ac:dyDescent="0.25">
      <c r="A7" s="5" t="s">
        <v>62</v>
      </c>
      <c r="B7" s="6">
        <v>18</v>
      </c>
      <c r="C7" s="7">
        <v>0.32732683535398799</v>
      </c>
      <c r="D7" s="8">
        <v>5.9368209339765103E-2</v>
      </c>
      <c r="E7" s="8">
        <v>5.39926753358606E-2</v>
      </c>
      <c r="F7" s="8">
        <v>0.94726261045622495</v>
      </c>
      <c r="G7" s="7">
        <v>48.3518838882446</v>
      </c>
    </row>
    <row r="8" spans="1:7" x14ac:dyDescent="0.25">
      <c r="A8" s="5" t="s">
        <v>63</v>
      </c>
      <c r="B8" s="6">
        <v>15</v>
      </c>
      <c r="C8" s="7">
        <v>0.24090602791485699</v>
      </c>
      <c r="D8" s="8">
        <v>6.1274814433255997E-2</v>
      </c>
      <c r="E8" s="8">
        <v>8.4646442113115394E-2</v>
      </c>
      <c r="F8" s="8">
        <v>0.87038169108971597</v>
      </c>
      <c r="G8" s="7">
        <v>47.656190156936603</v>
      </c>
    </row>
    <row r="9" spans="1:7" x14ac:dyDescent="0.25">
      <c r="A9" s="5" t="s">
        <v>64</v>
      </c>
      <c r="B9" s="6">
        <v>16</v>
      </c>
      <c r="C9" s="7">
        <v>0.18898223650461299</v>
      </c>
      <c r="D9" s="8">
        <v>6.0612716450356798E-2</v>
      </c>
      <c r="E9" s="8">
        <v>9.1820896333454499E-2</v>
      </c>
      <c r="F9" s="8">
        <v>0.84747817609547205</v>
      </c>
      <c r="G9" s="7">
        <v>47.712954282760599</v>
      </c>
    </row>
    <row r="10" spans="1:7" x14ac:dyDescent="0.25">
      <c r="A10" s="5" t="s">
        <v>65</v>
      </c>
      <c r="B10" s="6">
        <v>17</v>
      </c>
      <c r="C10" s="7">
        <v>0.243975018237133</v>
      </c>
      <c r="D10" s="8">
        <v>6.2809036436295804E-2</v>
      </c>
      <c r="E10" s="8">
        <v>4.4670921851085697E-2</v>
      </c>
      <c r="F10" s="8">
        <v>0.96390070138292305</v>
      </c>
      <c r="G10" s="7">
        <v>47.309188604354802</v>
      </c>
    </row>
    <row r="11" spans="1:7" x14ac:dyDescent="0.25">
      <c r="A11" s="5" t="s">
        <v>66</v>
      </c>
      <c r="B11" s="6">
        <v>10</v>
      </c>
      <c r="C11" s="7">
        <v>5.4554472558998E-2</v>
      </c>
      <c r="D11" s="8">
        <v>5.85301976267446E-2</v>
      </c>
      <c r="E11" s="8">
        <v>7.2217770789790206E-2</v>
      </c>
      <c r="F11" s="8">
        <v>0.90565104565820997</v>
      </c>
      <c r="G11" s="7">
        <v>48.328071832656804</v>
      </c>
    </row>
    <row r="12" spans="1:7" ht="14.25" x14ac:dyDescent="0.2">
      <c r="A12" s="13" t="s">
        <v>107</v>
      </c>
      <c r="B12" s="14"/>
      <c r="C12" s="15"/>
      <c r="D12" s="16">
        <f>AVERAGE(D2:D11)</f>
        <v>6.0581171713750923E-2</v>
      </c>
      <c r="E12" s="16">
        <f t="shared" ref="E12:F12" si="0">AVERAGE(E2:E11)</f>
        <v>7.4570825425782944E-2</v>
      </c>
      <c r="F12" s="16">
        <f t="shared" si="0"/>
        <v>0.88970860468404445</v>
      </c>
      <c r="G12" s="16"/>
    </row>
    <row r="13" spans="1:7" ht="14.25" x14ac:dyDescent="0.2">
      <c r="A13" s="17" t="s">
        <v>108</v>
      </c>
      <c r="B13" s="18"/>
      <c r="C13" s="19"/>
      <c r="D13" s="20">
        <f>MIN(D2:D11)</f>
        <v>5.7375281351770599E-2</v>
      </c>
      <c r="E13" s="20">
        <f t="shared" ref="E13:F13" si="1">MIN(E2:E11)</f>
        <v>4.4670921851085697E-2</v>
      </c>
      <c r="F13" s="20">
        <f t="shared" si="1"/>
        <v>0.75248715873972005</v>
      </c>
      <c r="G13" s="20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zoomScale="115" zoomScaleNormal="115" workbookViewId="0">
      <selection activeCell="A7" sqref="A7:G7"/>
    </sheetView>
  </sheetViews>
  <sheetFormatPr defaultRowHeight="15" x14ac:dyDescent="0.25"/>
  <cols>
    <col min="1" max="1" width="84" style="5" bestFit="1" customWidth="1"/>
    <col min="2" max="2" width="7.375" style="6" bestFit="1" customWidth="1"/>
    <col min="3" max="3" width="6.125" style="7" bestFit="1" customWidth="1"/>
    <col min="4" max="4" width="10.125" style="8" bestFit="1" customWidth="1"/>
    <col min="5" max="6" width="7.5" style="8" bestFit="1" customWidth="1"/>
    <col min="7" max="7" width="6.5" style="7" bestFit="1" customWidth="1"/>
  </cols>
  <sheetData>
    <row r="1" spans="1:7" ht="14.2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x14ac:dyDescent="0.25">
      <c r="A2" s="5" t="s">
        <v>67</v>
      </c>
      <c r="B2" s="6">
        <v>23</v>
      </c>
      <c r="C2" s="7">
        <v>0.21081851067789101</v>
      </c>
      <c r="D2" s="8">
        <v>6.4661069311988506E-2</v>
      </c>
      <c r="E2" s="8">
        <v>6.8081377203293894E-2</v>
      </c>
      <c r="F2" s="8">
        <v>0.92479338842975201</v>
      </c>
      <c r="G2" s="7">
        <v>47.2467231750488</v>
      </c>
    </row>
    <row r="3" spans="1:7" x14ac:dyDescent="0.25">
      <c r="A3" s="5" t="s">
        <v>68</v>
      </c>
      <c r="B3" s="6">
        <v>24</v>
      </c>
      <c r="C3" s="7">
        <v>0.35486043161491798</v>
      </c>
      <c r="D3" s="8">
        <v>6.6149847010277998E-2</v>
      </c>
      <c r="E3" s="8">
        <v>7.3941676388383698E-2</v>
      </c>
      <c r="F3" s="8">
        <v>0.91128890451907796</v>
      </c>
      <c r="G3" s="7">
        <v>47.037785768508897</v>
      </c>
    </row>
    <row r="4" spans="1:7" x14ac:dyDescent="0.25">
      <c r="A4" s="5" t="s">
        <v>69</v>
      </c>
      <c r="B4" s="6">
        <v>23</v>
      </c>
      <c r="C4" s="7">
        <v>0</v>
      </c>
      <c r="D4" s="8">
        <v>6.9443517623824794E-2</v>
      </c>
      <c r="E4" s="8">
        <v>6.1428949809428403E-2</v>
      </c>
      <c r="F4" s="8">
        <v>0.93877263935291</v>
      </c>
      <c r="G4" s="7">
        <v>47.808275222778299</v>
      </c>
    </row>
    <row r="5" spans="1:7" x14ac:dyDescent="0.25">
      <c r="A5" s="5" t="s">
        <v>70</v>
      </c>
      <c r="B5" s="6">
        <v>25</v>
      </c>
      <c r="C5" s="7">
        <v>0.25819888974716099</v>
      </c>
      <c r="D5" s="8">
        <v>6.6542968224547305E-2</v>
      </c>
      <c r="E5" s="8">
        <v>6.7937963961568801E-2</v>
      </c>
      <c r="F5" s="8">
        <v>0.92510989977140801</v>
      </c>
      <c r="G5" s="7">
        <v>47.158091068267801</v>
      </c>
    </row>
    <row r="6" spans="1:7" x14ac:dyDescent="0.25">
      <c r="A6" s="5" t="s">
        <v>71</v>
      </c>
      <c r="B6" s="6">
        <v>26</v>
      </c>
      <c r="C6" s="7">
        <v>0.29814239699997103</v>
      </c>
      <c r="D6" s="8">
        <v>6.77303610868253E-2</v>
      </c>
      <c r="E6" s="8">
        <v>7.2274022469711804E-2</v>
      </c>
      <c r="F6" s="8">
        <v>0.91524529628978302</v>
      </c>
      <c r="G6" s="7">
        <v>48.266035556793199</v>
      </c>
    </row>
    <row r="7" spans="1:7" ht="14.25" x14ac:dyDescent="0.2">
      <c r="A7" s="9" t="s">
        <v>72</v>
      </c>
      <c r="B7" s="10">
        <v>23</v>
      </c>
      <c r="C7" s="11">
        <v>0.25819888974716099</v>
      </c>
      <c r="D7" s="12">
        <v>6.20049760331986E-2</v>
      </c>
      <c r="E7" s="12">
        <v>6.6045259305604107E-2</v>
      </c>
      <c r="F7" s="12">
        <v>0.92922454721294101</v>
      </c>
      <c r="G7" s="11">
        <v>48.049029350280698</v>
      </c>
    </row>
    <row r="8" spans="1:7" x14ac:dyDescent="0.25">
      <c r="A8" s="5" t="s">
        <v>73</v>
      </c>
      <c r="B8" s="6">
        <v>23</v>
      </c>
      <c r="C8" s="7">
        <v>0.36514837167010999</v>
      </c>
      <c r="D8" s="8">
        <v>6.6539180387618899E-2</v>
      </c>
      <c r="E8" s="8">
        <v>5.3068155758132E-2</v>
      </c>
      <c r="F8" s="8">
        <v>0.954305140378641</v>
      </c>
      <c r="G8" s="7">
        <v>49.839727401733398</v>
      </c>
    </row>
    <row r="9" spans="1:7" x14ac:dyDescent="0.25">
      <c r="A9" s="5" t="s">
        <v>74</v>
      </c>
      <c r="B9" s="6">
        <v>22</v>
      </c>
      <c r="C9" s="7">
        <v>0.21081851067789101</v>
      </c>
      <c r="D9" s="8">
        <v>6.5387962986489495E-2</v>
      </c>
      <c r="E9" s="8">
        <v>5.9729464420925901E-2</v>
      </c>
      <c r="F9" s="8">
        <v>0.94211359240372705</v>
      </c>
      <c r="G9" s="7">
        <v>49.518858432769697</v>
      </c>
    </row>
    <row r="10" spans="1:7" x14ac:dyDescent="0.25">
      <c r="A10" s="5" t="s">
        <v>75</v>
      </c>
      <c r="B10" s="6">
        <v>20</v>
      </c>
      <c r="C10" s="7">
        <v>0</v>
      </c>
      <c r="D10" s="8">
        <v>6.41020821678355E-2</v>
      </c>
      <c r="E10" s="8">
        <v>6.9841444603151906E-2</v>
      </c>
      <c r="F10" s="8">
        <v>0.92085458062247205</v>
      </c>
      <c r="G10" s="7">
        <v>48.366805791854802</v>
      </c>
    </row>
    <row r="11" spans="1:7" x14ac:dyDescent="0.25">
      <c r="A11" s="5" t="s">
        <v>76</v>
      </c>
      <c r="B11" s="6">
        <v>16</v>
      </c>
      <c r="C11" s="7">
        <v>0</v>
      </c>
      <c r="D11" s="8">
        <v>6.6848908790658204E-2</v>
      </c>
      <c r="E11" s="8">
        <v>5.5659649363204299E-2</v>
      </c>
      <c r="F11" s="8">
        <v>0.94973330988804805</v>
      </c>
      <c r="G11" s="7">
        <v>47.717960834503103</v>
      </c>
    </row>
    <row r="12" spans="1:7" ht="14.25" x14ac:dyDescent="0.2">
      <c r="A12" s="13" t="s">
        <v>107</v>
      </c>
      <c r="B12" s="14"/>
      <c r="C12" s="15"/>
      <c r="D12" s="16">
        <f>AVERAGE(D2:D11)</f>
        <v>6.5941087362326456E-2</v>
      </c>
      <c r="E12" s="16">
        <f t="shared" ref="E12:F12" si="0">AVERAGE(E2:E11)</f>
        <v>6.4800796328340488E-2</v>
      </c>
      <c r="F12" s="16">
        <f t="shared" si="0"/>
        <v>0.93114412988687589</v>
      </c>
      <c r="G12" s="16"/>
    </row>
    <row r="13" spans="1:7" ht="14.25" x14ac:dyDescent="0.2">
      <c r="A13" s="17" t="s">
        <v>108</v>
      </c>
      <c r="B13" s="18"/>
      <c r="C13" s="19"/>
      <c r="D13" s="20">
        <f>MIN(D2:D11)</f>
        <v>6.20049760331986E-2</v>
      </c>
      <c r="E13" s="20">
        <f t="shared" ref="E13:F13" si="1">MIN(E2:E11)</f>
        <v>5.3068155758132E-2</v>
      </c>
      <c r="F13" s="20">
        <f t="shared" si="1"/>
        <v>0.91128890451907796</v>
      </c>
      <c r="G13" s="20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zoomScale="115" zoomScaleNormal="115" workbookViewId="0">
      <selection activeCell="A3" sqref="A3:G3"/>
    </sheetView>
  </sheetViews>
  <sheetFormatPr defaultRowHeight="15" x14ac:dyDescent="0.25"/>
  <cols>
    <col min="1" max="1" width="62.125" style="5" bestFit="1" customWidth="1"/>
    <col min="2" max="2" width="7.375" style="6" bestFit="1" customWidth="1"/>
    <col min="3" max="3" width="6.125" style="7" bestFit="1" customWidth="1"/>
    <col min="4" max="4" width="10.125" style="8" bestFit="1" customWidth="1"/>
    <col min="5" max="6" width="7.5" style="8" bestFit="1" customWidth="1"/>
    <col min="7" max="7" width="6.5" style="7" bestFit="1" customWidth="1"/>
  </cols>
  <sheetData>
    <row r="1" spans="1:7" ht="14.2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x14ac:dyDescent="0.25">
      <c r="A2" s="5" t="s">
        <v>77</v>
      </c>
      <c r="B2" s="6">
        <v>21</v>
      </c>
      <c r="C2" s="7">
        <v>0.158691997854807</v>
      </c>
      <c r="D2" s="8">
        <v>6.72368439904628E-2</v>
      </c>
      <c r="E2" s="8">
        <v>7.6129750517101802E-2</v>
      </c>
      <c r="F2" s="8">
        <v>0.88413161740665003</v>
      </c>
      <c r="G2" s="7">
        <v>48.452216625213602</v>
      </c>
    </row>
    <row r="3" spans="1:7" ht="14.25" x14ac:dyDescent="0.2">
      <c r="A3" s="9" t="s">
        <v>78</v>
      </c>
      <c r="B3" s="10">
        <v>17</v>
      </c>
      <c r="C3" s="11">
        <v>0.26726124191242401</v>
      </c>
      <c r="D3" s="12">
        <v>6.0284145696812903E-2</v>
      </c>
      <c r="E3" s="12">
        <v>8.2312954811139899E-2</v>
      </c>
      <c r="F3" s="12">
        <v>0.86454578758907497</v>
      </c>
      <c r="G3" s="11">
        <v>49.4980211257934</v>
      </c>
    </row>
    <row r="4" spans="1:7" x14ac:dyDescent="0.25">
      <c r="A4" s="5" t="s">
        <v>79</v>
      </c>
      <c r="B4" s="6">
        <v>21</v>
      </c>
      <c r="C4" s="7">
        <v>0.25677629550654701</v>
      </c>
      <c r="D4" s="8">
        <v>6.8342246682455393E-2</v>
      </c>
      <c r="E4" s="8">
        <v>7.2662836486649104E-2</v>
      </c>
      <c r="F4" s="8">
        <v>0.89444451009820403</v>
      </c>
      <c r="G4" s="7">
        <v>52.224708557128899</v>
      </c>
    </row>
    <row r="5" spans="1:7" x14ac:dyDescent="0.25">
      <c r="A5" s="5" t="s">
        <v>80</v>
      </c>
      <c r="B5" s="6">
        <v>18</v>
      </c>
      <c r="C5" s="7">
        <v>0.31448545101657499</v>
      </c>
      <c r="D5" s="8">
        <v>6.1876884825063497E-2</v>
      </c>
      <c r="E5" s="8">
        <v>5.4941093068251901E-2</v>
      </c>
      <c r="F5" s="8">
        <v>0.939653689544376</v>
      </c>
      <c r="G5" s="7">
        <v>51.212848186492899</v>
      </c>
    </row>
    <row r="6" spans="1:7" x14ac:dyDescent="0.25">
      <c r="A6" s="5" t="s">
        <v>81</v>
      </c>
      <c r="B6" s="6">
        <v>22</v>
      </c>
      <c r="C6" s="7">
        <v>0.34236839400872998</v>
      </c>
      <c r="D6" s="8">
        <v>6.5738912416609702E-2</v>
      </c>
      <c r="E6" s="8">
        <v>7.6108394749553498E-2</v>
      </c>
      <c r="F6" s="8">
        <v>0.88419661462949595</v>
      </c>
      <c r="G6" s="7">
        <v>51.348908185958798</v>
      </c>
    </row>
    <row r="7" spans="1:7" x14ac:dyDescent="0.25">
      <c r="A7" s="5" t="s">
        <v>82</v>
      </c>
      <c r="B7" s="6">
        <v>17</v>
      </c>
      <c r="C7" s="7">
        <v>0.24019223070762999</v>
      </c>
      <c r="D7" s="8">
        <v>6.2731738732027503E-2</v>
      </c>
      <c r="E7" s="8">
        <v>9.2772139560963099E-2</v>
      </c>
      <c r="F7" s="8">
        <v>0.82793549999496596</v>
      </c>
      <c r="G7" s="7">
        <v>51.5684652328491</v>
      </c>
    </row>
    <row r="8" spans="1:7" x14ac:dyDescent="0.25">
      <c r="A8" s="5" t="s">
        <v>83</v>
      </c>
      <c r="B8" s="6">
        <v>22</v>
      </c>
      <c r="C8" s="7">
        <v>0.38277950117547599</v>
      </c>
      <c r="D8" s="8">
        <v>6.6792600408772301E-2</v>
      </c>
      <c r="E8" s="8">
        <v>7.9534133501849902E-2</v>
      </c>
      <c r="F8" s="8">
        <v>0.87353707008276305</v>
      </c>
      <c r="G8" s="7">
        <v>51.705699443817103</v>
      </c>
    </row>
    <row r="9" spans="1:7" x14ac:dyDescent="0.25">
      <c r="A9" s="5" t="s">
        <v>84</v>
      </c>
      <c r="B9" s="6">
        <v>18</v>
      </c>
      <c r="C9" s="7">
        <v>0.18030296034496299</v>
      </c>
      <c r="D9" s="8">
        <v>6.5402565781088703E-2</v>
      </c>
      <c r="E9" s="8">
        <v>8.1897180161789401E-2</v>
      </c>
      <c r="F9" s="8">
        <v>0.86591072926884005</v>
      </c>
      <c r="G9" s="7">
        <v>51.678686380386303</v>
      </c>
    </row>
    <row r="10" spans="1:7" x14ac:dyDescent="0.25">
      <c r="A10" s="5" t="s">
        <v>85</v>
      </c>
      <c r="B10" s="6">
        <v>19</v>
      </c>
      <c r="C10" s="7">
        <v>0.37062465833055003</v>
      </c>
      <c r="D10" s="8">
        <v>6.6598477946713905E-2</v>
      </c>
      <c r="E10" s="8">
        <v>8.1465982259690498E-2</v>
      </c>
      <c r="F10" s="8">
        <v>0.86731900243050197</v>
      </c>
      <c r="G10" s="7">
        <v>51.4812140464782</v>
      </c>
    </row>
    <row r="11" spans="1:7" x14ac:dyDescent="0.25">
      <c r="A11" s="5" t="s">
        <v>86</v>
      </c>
      <c r="B11" s="6">
        <v>18</v>
      </c>
      <c r="C11" s="7">
        <v>0.26554250227189702</v>
      </c>
      <c r="D11" s="8">
        <v>7.0082937806897005E-2</v>
      </c>
      <c r="E11" s="8">
        <v>5.6283535363659098E-2</v>
      </c>
      <c r="F11" s="8">
        <v>0.936668631902562</v>
      </c>
      <c r="G11" s="7">
        <v>52.235957860946598</v>
      </c>
    </row>
    <row r="12" spans="1:7" ht="14.25" x14ac:dyDescent="0.2">
      <c r="A12" s="13" t="s">
        <v>107</v>
      </c>
      <c r="B12" s="14"/>
      <c r="C12" s="15"/>
      <c r="D12" s="16">
        <f>AVERAGE(D2:D11)</f>
        <v>6.5508735428690373E-2</v>
      </c>
      <c r="E12" s="16">
        <f t="shared" ref="E12:F12" si="0">AVERAGE(E2:E11)</f>
        <v>7.5410800048064816E-2</v>
      </c>
      <c r="F12" s="16">
        <f t="shared" si="0"/>
        <v>0.88383431529474343</v>
      </c>
      <c r="G12" s="16"/>
    </row>
    <row r="13" spans="1:7" ht="14.25" x14ac:dyDescent="0.2">
      <c r="A13" s="17" t="s">
        <v>108</v>
      </c>
      <c r="B13" s="18"/>
      <c r="C13" s="19"/>
      <c r="D13" s="20">
        <f>MIN(D2:D11)</f>
        <v>6.0284145696812903E-2</v>
      </c>
      <c r="E13" s="20">
        <f t="shared" ref="E13:F13" si="1">MIN(E2:E11)</f>
        <v>5.4941093068251901E-2</v>
      </c>
      <c r="F13" s="20">
        <f t="shared" si="1"/>
        <v>0.82793549999496596</v>
      </c>
      <c r="G13" s="20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zoomScale="115" zoomScaleNormal="115" workbookViewId="0">
      <selection activeCell="A7" sqref="A7:G7"/>
    </sheetView>
  </sheetViews>
  <sheetFormatPr defaultRowHeight="15" x14ac:dyDescent="0.25"/>
  <cols>
    <col min="1" max="1" width="80.375" style="5" bestFit="1" customWidth="1"/>
    <col min="2" max="2" width="7.375" style="6" bestFit="1" customWidth="1"/>
    <col min="3" max="3" width="6.125" style="7" bestFit="1" customWidth="1"/>
    <col min="4" max="4" width="10.125" style="8" bestFit="1" customWidth="1"/>
    <col min="5" max="6" width="7.5" style="8" bestFit="1" customWidth="1"/>
    <col min="7" max="7" width="6.5" style="7" bestFit="1" customWidth="1"/>
  </cols>
  <sheetData>
    <row r="1" spans="1:7" ht="14.2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x14ac:dyDescent="0.25">
      <c r="A2" s="5" t="s">
        <v>87</v>
      </c>
      <c r="B2" s="6">
        <v>18</v>
      </c>
      <c r="C2" s="7">
        <v>9.8058067569091995E-2</v>
      </c>
      <c r="D2" s="8">
        <v>5.8821352676875098E-2</v>
      </c>
      <c r="E2" s="8">
        <v>9.52290699963627E-2</v>
      </c>
      <c r="F2" s="8">
        <v>0.834895625939438</v>
      </c>
      <c r="G2" s="7">
        <v>51.505314588546703</v>
      </c>
    </row>
    <row r="3" spans="1:7" x14ac:dyDescent="0.25">
      <c r="A3" s="5" t="s">
        <v>88</v>
      </c>
      <c r="B3" s="6">
        <v>24</v>
      </c>
      <c r="C3" s="7">
        <v>0.246774058396412</v>
      </c>
      <c r="D3" s="8">
        <v>5.96948410861197E-2</v>
      </c>
      <c r="E3" s="8">
        <v>0.10137516697935101</v>
      </c>
      <c r="F3" s="8">
        <v>0.81289617839193196</v>
      </c>
      <c r="G3" s="7">
        <v>50.916750669479299</v>
      </c>
    </row>
    <row r="4" spans="1:7" x14ac:dyDescent="0.25">
      <c r="A4" s="5" t="s">
        <v>89</v>
      </c>
      <c r="B4" s="6">
        <v>21</v>
      </c>
      <c r="C4" s="7">
        <v>0.21681454519599599</v>
      </c>
      <c r="D4" s="8">
        <v>5.89255658936267E-2</v>
      </c>
      <c r="E4" s="8">
        <v>0.106020527653019</v>
      </c>
      <c r="F4" s="8">
        <v>0.79535581169262104</v>
      </c>
      <c r="G4" s="7">
        <v>49.843057632446197</v>
      </c>
    </row>
    <row r="5" spans="1:7" x14ac:dyDescent="0.25">
      <c r="A5" s="5" t="s">
        <v>90</v>
      </c>
      <c r="B5" s="6">
        <v>26</v>
      </c>
      <c r="C5" s="7">
        <v>0.31351331437531998</v>
      </c>
      <c r="D5" s="8">
        <v>5.9917056011485198E-2</v>
      </c>
      <c r="E5" s="8">
        <v>0.108490975486067</v>
      </c>
      <c r="F5" s="8">
        <v>0.78570762348568801</v>
      </c>
      <c r="G5" s="7">
        <v>47.369309902191098</v>
      </c>
    </row>
    <row r="6" spans="1:7" x14ac:dyDescent="0.25">
      <c r="A6" s="5" t="s">
        <v>91</v>
      </c>
      <c r="B6" s="6">
        <v>15</v>
      </c>
      <c r="C6" s="7">
        <v>0</v>
      </c>
      <c r="D6" s="8">
        <v>5.6829625404848101E-2</v>
      </c>
      <c r="E6" s="8">
        <v>9.8966801963942697E-2</v>
      </c>
      <c r="F6" s="8">
        <v>0.82168061150830995</v>
      </c>
      <c r="G6" s="7">
        <v>46.926317930221501</v>
      </c>
    </row>
    <row r="7" spans="1:7" ht="14.25" x14ac:dyDescent="0.2">
      <c r="A7" s="9" t="s">
        <v>92</v>
      </c>
      <c r="B7" s="10">
        <v>23</v>
      </c>
      <c r="C7" s="11">
        <v>0.20672455764868</v>
      </c>
      <c r="D7" s="12">
        <v>5.6636123897942897E-2</v>
      </c>
      <c r="E7" s="12">
        <v>8.8437622736849603E-2</v>
      </c>
      <c r="F7" s="12">
        <v>0.85760536955125699</v>
      </c>
      <c r="G7" s="11">
        <v>47.251983404159503</v>
      </c>
    </row>
    <row r="8" spans="1:7" x14ac:dyDescent="0.25">
      <c r="A8" s="5" t="s">
        <v>93</v>
      </c>
      <c r="B8" s="6">
        <v>27</v>
      </c>
      <c r="C8" s="7">
        <v>0.44457797139486399</v>
      </c>
      <c r="D8" s="8">
        <v>5.9071397336892199E-2</v>
      </c>
      <c r="E8" s="8">
        <v>0.10551333528625099</v>
      </c>
      <c r="F8" s="8">
        <v>0.79730912586948399</v>
      </c>
      <c r="G8" s="7">
        <v>48.288748264312702</v>
      </c>
    </row>
    <row r="9" spans="1:7" x14ac:dyDescent="0.25">
      <c r="A9" s="5" t="s">
        <v>94</v>
      </c>
      <c r="B9" s="6">
        <v>23</v>
      </c>
      <c r="C9" s="7">
        <v>0.22645540682891899</v>
      </c>
      <c r="D9" s="8">
        <v>6.2046007747967702E-2</v>
      </c>
      <c r="E9" s="8">
        <v>9.6309742227174894E-2</v>
      </c>
      <c r="F9" s="8">
        <v>0.83112711070932699</v>
      </c>
      <c r="G9" s="7">
        <v>47.551228761672903</v>
      </c>
    </row>
    <row r="10" spans="1:7" x14ac:dyDescent="0.25">
      <c r="A10" s="5" t="s">
        <v>95</v>
      </c>
      <c r="B10" s="6">
        <v>23</v>
      </c>
      <c r="C10" s="7">
        <v>0.32025630761017398</v>
      </c>
      <c r="D10" s="8">
        <v>5.81173855613695E-2</v>
      </c>
      <c r="E10" s="8">
        <v>9.3763665124920403E-2</v>
      </c>
      <c r="F10" s="8">
        <v>0.83993785108734598</v>
      </c>
      <c r="G10" s="7">
        <v>47.665380239486602</v>
      </c>
    </row>
    <row r="11" spans="1:7" x14ac:dyDescent="0.25">
      <c r="A11" s="5" t="s">
        <v>96</v>
      </c>
      <c r="B11" s="6">
        <v>25</v>
      </c>
      <c r="C11" s="7">
        <v>0.326860225230306</v>
      </c>
      <c r="D11" s="8">
        <v>5.6649250913781299E-2</v>
      </c>
      <c r="E11" s="8">
        <v>0.11984336250213</v>
      </c>
      <c r="F11" s="8">
        <v>0.73851458837306705</v>
      </c>
      <c r="G11" s="7">
        <v>49.194334268569897</v>
      </c>
    </row>
    <row r="12" spans="1:7" ht="14.25" x14ac:dyDescent="0.2">
      <c r="A12" s="13" t="s">
        <v>107</v>
      </c>
      <c r="B12" s="14"/>
      <c r="C12" s="15"/>
      <c r="D12" s="16">
        <f>AVERAGE(D2:D11)</f>
        <v>5.8670860653090837E-2</v>
      </c>
      <c r="E12" s="16">
        <f t="shared" ref="E12:F12" si="0">AVERAGE(E2:E11)</f>
        <v>0.10139502699560683</v>
      </c>
      <c r="F12" s="16">
        <f t="shared" si="0"/>
        <v>0.81150298966084689</v>
      </c>
      <c r="G12" s="16"/>
    </row>
    <row r="13" spans="1:7" ht="14.25" x14ac:dyDescent="0.2">
      <c r="A13" s="17" t="s">
        <v>108</v>
      </c>
      <c r="B13" s="18"/>
      <c r="C13" s="19"/>
      <c r="D13" s="20">
        <f>MIN(D2:D11)</f>
        <v>5.6636123897942897E-2</v>
      </c>
      <c r="E13" s="20">
        <f t="shared" ref="E13:F13" si="1">MIN(E2:E11)</f>
        <v>8.8437622736849603E-2</v>
      </c>
      <c r="F13" s="20">
        <f t="shared" si="1"/>
        <v>0.73851458837306705</v>
      </c>
      <c r="G13" s="20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zoomScale="130" zoomScaleNormal="130" workbookViewId="0">
      <selection activeCell="A8" sqref="A8:G8"/>
    </sheetView>
  </sheetViews>
  <sheetFormatPr defaultRowHeight="15" x14ac:dyDescent="0.25"/>
  <cols>
    <col min="1" max="1" width="62.125" style="5" bestFit="1" customWidth="1"/>
    <col min="2" max="2" width="7.375" style="6" bestFit="1" customWidth="1"/>
    <col min="3" max="3" width="6.125" style="7" bestFit="1" customWidth="1"/>
    <col min="4" max="4" width="10.125" style="8" bestFit="1" customWidth="1"/>
    <col min="5" max="6" width="7.5" style="8" bestFit="1" customWidth="1"/>
    <col min="7" max="7" width="6.5" style="7" bestFit="1" customWidth="1"/>
  </cols>
  <sheetData>
    <row r="1" spans="1:7" ht="14.2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x14ac:dyDescent="0.25">
      <c r="A2" s="5" t="s">
        <v>97</v>
      </c>
      <c r="B2" s="6">
        <v>17</v>
      </c>
      <c r="C2" s="7">
        <v>0.12562972690740101</v>
      </c>
      <c r="D2" s="8">
        <v>5.7455292406450802E-2</v>
      </c>
      <c r="E2" s="8">
        <v>7.7056513939075894E-2</v>
      </c>
      <c r="F2" s="8">
        <v>0.83323833451390095</v>
      </c>
      <c r="G2" s="7">
        <v>49.108776569366398</v>
      </c>
    </row>
    <row r="3" spans="1:7" x14ac:dyDescent="0.25">
      <c r="A3" s="5" t="s">
        <v>98</v>
      </c>
      <c r="B3" s="6">
        <v>18</v>
      </c>
      <c r="C3" s="7">
        <v>0</v>
      </c>
      <c r="D3" s="8">
        <v>5.6161069688516398E-2</v>
      </c>
      <c r="E3" s="8">
        <v>6.0450860913129199E-2</v>
      </c>
      <c r="F3" s="8">
        <v>0.89736807154241105</v>
      </c>
      <c r="G3" s="7">
        <v>49.695753812789903</v>
      </c>
    </row>
    <row r="4" spans="1:7" x14ac:dyDescent="0.25">
      <c r="A4" s="5" t="s">
        <v>99</v>
      </c>
      <c r="B4" s="6">
        <v>21</v>
      </c>
      <c r="C4" s="7">
        <v>0.248734169081545</v>
      </c>
      <c r="D4" s="8">
        <v>5.99119801933072E-2</v>
      </c>
      <c r="E4" s="8">
        <v>5.8491936282768199E-2</v>
      </c>
      <c r="F4" s="8">
        <v>0.90391192225960604</v>
      </c>
      <c r="G4" s="7">
        <v>49.795122623443604</v>
      </c>
    </row>
    <row r="5" spans="1:7" x14ac:dyDescent="0.25">
      <c r="A5" s="5" t="s">
        <v>100</v>
      </c>
      <c r="B5" s="6">
        <v>18</v>
      </c>
      <c r="C5" s="7">
        <v>0</v>
      </c>
      <c r="D5" s="8">
        <v>6.0090983263188798E-2</v>
      </c>
      <c r="E5" s="8">
        <v>5.7905372797515398E-2</v>
      </c>
      <c r="F5" s="8">
        <v>0.90582942270231903</v>
      </c>
      <c r="G5" s="7">
        <v>47.155915975570601</v>
      </c>
    </row>
    <row r="6" spans="1:7" x14ac:dyDescent="0.25">
      <c r="A6" s="5" t="s">
        <v>101</v>
      </c>
      <c r="B6" s="6">
        <v>20</v>
      </c>
      <c r="C6" s="7">
        <v>0.226133508433322</v>
      </c>
      <c r="D6" s="8">
        <v>5.6840242130051503E-2</v>
      </c>
      <c r="E6" s="8">
        <v>6.9421224854462601E-2</v>
      </c>
      <c r="F6" s="8">
        <v>0.864648817956437</v>
      </c>
      <c r="G6" s="7">
        <v>47.093250513076697</v>
      </c>
    </row>
    <row r="7" spans="1:7" x14ac:dyDescent="0.25">
      <c r="A7" s="5" t="s">
        <v>102</v>
      </c>
      <c r="B7" s="6">
        <v>17</v>
      </c>
      <c r="C7" s="7">
        <v>0.27524094128158999</v>
      </c>
      <c r="D7" s="8">
        <v>5.5410584794742902E-2</v>
      </c>
      <c r="E7" s="8">
        <v>5.7075956121458202E-2</v>
      </c>
      <c r="F7" s="8">
        <v>0.90850783601912499</v>
      </c>
      <c r="G7" s="7">
        <v>47.071807861328097</v>
      </c>
    </row>
    <row r="8" spans="1:7" ht="14.25" x14ac:dyDescent="0.2">
      <c r="A8" s="9" t="s">
        <v>103</v>
      </c>
      <c r="B8" s="10">
        <v>16</v>
      </c>
      <c r="C8" s="11">
        <v>0.117851130197757</v>
      </c>
      <c r="D8" s="12">
        <v>5.4716851165252198E-2</v>
      </c>
      <c r="E8" s="12">
        <v>6.8715148162723394E-2</v>
      </c>
      <c r="F8" s="12">
        <v>0.86738810430316904</v>
      </c>
      <c r="G8" s="11">
        <v>47.448203325271599</v>
      </c>
    </row>
    <row r="9" spans="1:7" x14ac:dyDescent="0.25">
      <c r="A9" s="5" t="s">
        <v>104</v>
      </c>
      <c r="B9" s="6">
        <v>22</v>
      </c>
      <c r="C9" s="7">
        <v>0.16666666666666599</v>
      </c>
      <c r="D9" s="8">
        <v>6.1556144605973903E-2</v>
      </c>
      <c r="E9" s="8">
        <v>6.7529972499064603E-2</v>
      </c>
      <c r="F9" s="8">
        <v>0.87192314503276003</v>
      </c>
      <c r="G9" s="7">
        <v>48.5310311317443</v>
      </c>
    </row>
    <row r="10" spans="1:7" x14ac:dyDescent="0.25">
      <c r="A10" s="5" t="s">
        <v>105</v>
      </c>
      <c r="B10" s="6">
        <v>20</v>
      </c>
      <c r="C10" s="7">
        <v>0.248734169081545</v>
      </c>
      <c r="D10" s="8">
        <v>6.1757254633330302E-2</v>
      </c>
      <c r="E10" s="8">
        <v>5.7454448041405301E-2</v>
      </c>
      <c r="F10" s="8">
        <v>0.907290375420577</v>
      </c>
      <c r="G10" s="7">
        <v>47.487096548080402</v>
      </c>
    </row>
    <row r="11" spans="1:7" x14ac:dyDescent="0.25">
      <c r="A11" s="5" t="s">
        <v>106</v>
      </c>
      <c r="B11" s="6">
        <v>22</v>
      </c>
      <c r="C11" s="7">
        <v>0.28867513459481198</v>
      </c>
      <c r="D11" s="8">
        <v>5.75593296331268E-2</v>
      </c>
      <c r="E11" s="8">
        <v>7.7449304102958097E-2</v>
      </c>
      <c r="F11" s="8">
        <v>0.831533889675934</v>
      </c>
      <c r="G11" s="7">
        <v>46.994909048080402</v>
      </c>
    </row>
    <row r="12" spans="1:7" ht="14.25" x14ac:dyDescent="0.2">
      <c r="A12" s="13" t="s">
        <v>107</v>
      </c>
      <c r="B12" s="14"/>
      <c r="C12" s="15"/>
      <c r="D12" s="16">
        <f>AVERAGE(D2:D11)</f>
        <v>5.814597325139409E-2</v>
      </c>
      <c r="E12" s="16">
        <f t="shared" ref="E12:F12" si="0">AVERAGE(E2:E11)</f>
        <v>6.5155073771456101E-2</v>
      </c>
      <c r="F12" s="16">
        <f t="shared" si="0"/>
        <v>0.87916399194262385</v>
      </c>
      <c r="G12" s="16"/>
    </row>
    <row r="13" spans="1:7" ht="14.25" x14ac:dyDescent="0.2">
      <c r="A13" s="17" t="s">
        <v>108</v>
      </c>
      <c r="B13" s="18"/>
      <c r="C13" s="19"/>
      <c r="D13" s="20">
        <f>MIN(D2:D11)</f>
        <v>5.4716851165252198E-2</v>
      </c>
      <c r="E13" s="20">
        <f t="shared" ref="E13:F13" si="1">MIN(E2:E11)</f>
        <v>5.7075956121458202E-2</v>
      </c>
      <c r="F13" s="20">
        <f t="shared" si="1"/>
        <v>0.831533889675934</v>
      </c>
      <c r="G13" s="20"/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zoomScale="130" zoomScaleNormal="130" workbookViewId="0">
      <selection activeCell="A4" sqref="A4:G4"/>
    </sheetView>
  </sheetViews>
  <sheetFormatPr defaultRowHeight="15" x14ac:dyDescent="0.25"/>
  <cols>
    <col min="1" max="1" width="70.75" style="5" bestFit="1" customWidth="1"/>
    <col min="2" max="2" width="7.375" style="6" bestFit="1" customWidth="1"/>
    <col min="3" max="3" width="6.125" style="7" bestFit="1" customWidth="1"/>
    <col min="4" max="4" width="10.125" style="8" bestFit="1" customWidth="1"/>
    <col min="5" max="6" width="7.5" style="8" bestFit="1" customWidth="1"/>
    <col min="7" max="7" width="6.5" style="7" bestFit="1" customWidth="1"/>
  </cols>
  <sheetData>
    <row r="1" spans="1:7" ht="14.2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x14ac:dyDescent="0.25">
      <c r="A2" s="5" t="s">
        <v>7</v>
      </c>
      <c r="B2" s="6">
        <v>15</v>
      </c>
      <c r="C2" s="7">
        <v>0.13295400586957701</v>
      </c>
      <c r="D2" s="8">
        <v>5.52125711170375E-2</v>
      </c>
      <c r="E2" s="8">
        <v>7.5651368918556894E-2</v>
      </c>
      <c r="F2" s="8">
        <v>0.87975865209471704</v>
      </c>
      <c r="G2" s="7">
        <v>47.000273704528801</v>
      </c>
    </row>
    <row r="3" spans="1:7" x14ac:dyDescent="0.25">
      <c r="A3" s="5" t="s">
        <v>8</v>
      </c>
      <c r="B3" s="6">
        <v>21</v>
      </c>
      <c r="C3" s="7">
        <v>0.33709993123162102</v>
      </c>
      <c r="D3" s="8">
        <v>5.8611309974357102E-2</v>
      </c>
      <c r="E3" s="8">
        <v>7.4663644886384703E-2</v>
      </c>
      <c r="F3" s="8">
        <v>0.88287795992714002</v>
      </c>
      <c r="G3" s="7">
        <v>47.173000574111903</v>
      </c>
    </row>
    <row r="4" spans="1:7" ht="14.25" x14ac:dyDescent="0.2">
      <c r="A4" s="9" t="s">
        <v>9</v>
      </c>
      <c r="B4" s="10">
        <v>17</v>
      </c>
      <c r="C4" s="11">
        <v>0</v>
      </c>
      <c r="D4" s="12">
        <v>5.4499788486568397E-2</v>
      </c>
      <c r="E4" s="12">
        <v>7.5335555373484006E-2</v>
      </c>
      <c r="F4" s="12">
        <v>0.88076047358834197</v>
      </c>
      <c r="G4" s="11">
        <v>46.746191024780202</v>
      </c>
    </row>
    <row r="5" spans="1:7" x14ac:dyDescent="0.25">
      <c r="A5" s="5" t="s">
        <v>10</v>
      </c>
      <c r="B5" s="6">
        <v>16</v>
      </c>
      <c r="C5" s="7">
        <v>0</v>
      </c>
      <c r="D5" s="8">
        <v>5.8048187822640103E-2</v>
      </c>
      <c r="E5" s="8">
        <v>8.5958178845996006E-2</v>
      </c>
      <c r="F5" s="8">
        <v>0.84476320582877895</v>
      </c>
      <c r="G5" s="7">
        <v>46.8399691581726</v>
      </c>
    </row>
    <row r="6" spans="1:7" x14ac:dyDescent="0.25">
      <c r="A6" s="5" t="s">
        <v>11</v>
      </c>
      <c r="B6" s="6">
        <v>22</v>
      </c>
      <c r="C6" s="7">
        <v>7.9455215770466006E-2</v>
      </c>
      <c r="D6" s="8">
        <v>5.5594756178386703E-2</v>
      </c>
      <c r="E6" s="8">
        <v>7.2127676852075995E-2</v>
      </c>
      <c r="F6" s="8">
        <v>0.89069899817850595</v>
      </c>
      <c r="G6" s="7">
        <v>46.7495050430297</v>
      </c>
    </row>
    <row r="7" spans="1:7" x14ac:dyDescent="0.25">
      <c r="A7" s="5" t="s">
        <v>12</v>
      </c>
      <c r="B7" s="6">
        <v>19</v>
      </c>
      <c r="C7" s="7">
        <v>0.28603877677367701</v>
      </c>
      <c r="D7" s="8">
        <v>5.65575314365254E-2</v>
      </c>
      <c r="E7" s="8">
        <v>6.1815852259024799E-2</v>
      </c>
      <c r="F7" s="8">
        <v>0.91971766848815995</v>
      </c>
      <c r="G7" s="7">
        <v>46.654348850250202</v>
      </c>
    </row>
    <row r="8" spans="1:7" x14ac:dyDescent="0.25">
      <c r="A8" s="5" t="s">
        <v>13</v>
      </c>
      <c r="B8" s="6">
        <v>23</v>
      </c>
      <c r="C8" s="7">
        <v>0.33484505688633298</v>
      </c>
      <c r="D8" s="8">
        <v>5.6425878964969998E-2</v>
      </c>
      <c r="E8" s="8">
        <v>8.8087689429010199E-2</v>
      </c>
      <c r="F8" s="8">
        <v>0.83697632058287796</v>
      </c>
      <c r="G8" s="7">
        <v>46.342132806777897</v>
      </c>
    </row>
    <row r="9" spans="1:7" x14ac:dyDescent="0.25">
      <c r="A9" s="5" t="s">
        <v>14</v>
      </c>
      <c r="B9" s="6">
        <v>23</v>
      </c>
      <c r="C9" s="7">
        <v>0.46329954095214099</v>
      </c>
      <c r="D9" s="8">
        <v>5.6218451800067598E-2</v>
      </c>
      <c r="E9" s="8">
        <v>8.7526124299313293E-2</v>
      </c>
      <c r="F9" s="8">
        <v>0.83904826958105605</v>
      </c>
      <c r="G9" s="7">
        <v>46.538584470748901</v>
      </c>
    </row>
    <row r="10" spans="1:7" x14ac:dyDescent="0.25">
      <c r="A10" s="5" t="s">
        <v>15</v>
      </c>
      <c r="B10" s="6">
        <v>24</v>
      </c>
      <c r="C10" s="7">
        <v>0.331433982639808</v>
      </c>
      <c r="D10" s="8">
        <v>5.8628616911619399E-2</v>
      </c>
      <c r="E10" s="8">
        <v>8.3580286956170299E-2</v>
      </c>
      <c r="F10" s="8">
        <v>0.85323315118397003</v>
      </c>
      <c r="G10" s="7">
        <v>46.6191020011901</v>
      </c>
    </row>
    <row r="11" spans="1:7" x14ac:dyDescent="0.25">
      <c r="A11" s="5" t="s">
        <v>16</v>
      </c>
      <c r="B11" s="6">
        <v>21</v>
      </c>
      <c r="C11" s="7">
        <v>0</v>
      </c>
      <c r="D11" s="8">
        <v>5.8907786930457597E-2</v>
      </c>
      <c r="E11" s="8">
        <v>8.6197389180043896E-2</v>
      </c>
      <c r="F11" s="8">
        <v>0.84389799635701201</v>
      </c>
      <c r="G11" s="7">
        <v>46.767167806625302</v>
      </c>
    </row>
    <row r="12" spans="1:7" ht="14.25" x14ac:dyDescent="0.2">
      <c r="A12" s="13" t="s">
        <v>107</v>
      </c>
      <c r="B12" s="14"/>
      <c r="C12" s="15"/>
      <c r="D12" s="16">
        <f>AVERAGE(D2:D11)</f>
        <v>5.6870487962262975E-2</v>
      </c>
      <c r="E12" s="16">
        <f t="shared" ref="E12:F12" si="0">AVERAGE(E2:E11)</f>
        <v>7.9094376700006006E-2</v>
      </c>
      <c r="F12" s="16">
        <f t="shared" si="0"/>
        <v>0.86717326958105601</v>
      </c>
      <c r="G12" s="16"/>
    </row>
    <row r="13" spans="1:7" ht="14.25" x14ac:dyDescent="0.2">
      <c r="A13" s="17" t="s">
        <v>108</v>
      </c>
      <c r="B13" s="18"/>
      <c r="C13" s="19"/>
      <c r="D13" s="20">
        <f>MIN(D2:D11)</f>
        <v>5.4499788486568397E-2</v>
      </c>
      <c r="E13" s="20">
        <f t="shared" ref="E13:F13" si="1">MIN(E2:E11)</f>
        <v>6.1815852259024799E-2</v>
      </c>
      <c r="F13" s="20">
        <f t="shared" si="1"/>
        <v>0.83697632058287796</v>
      </c>
      <c r="G13" s="20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zoomScale="130" zoomScaleNormal="130" workbookViewId="0">
      <selection activeCell="A7" sqref="A7:G7"/>
    </sheetView>
  </sheetViews>
  <sheetFormatPr defaultRowHeight="15" x14ac:dyDescent="0.25"/>
  <cols>
    <col min="1" max="1" width="90.625" style="5" bestFit="1" customWidth="1"/>
    <col min="2" max="2" width="7.375" style="6" bestFit="1" customWidth="1"/>
    <col min="3" max="3" width="6.125" style="7" bestFit="1" customWidth="1"/>
    <col min="4" max="4" width="10.125" style="8" bestFit="1" customWidth="1"/>
    <col min="5" max="6" width="7.5" style="8" bestFit="1" customWidth="1"/>
    <col min="7" max="7" width="6.5" style="7" bestFit="1" customWidth="1"/>
  </cols>
  <sheetData>
    <row r="1" spans="1:7" ht="14.2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x14ac:dyDescent="0.25">
      <c r="A2" s="5" t="s">
        <v>17</v>
      </c>
      <c r="B2" s="6">
        <v>25</v>
      </c>
      <c r="C2" s="7">
        <v>0.23354968324845601</v>
      </c>
      <c r="D2" s="8">
        <v>5.8620189770548697E-2</v>
      </c>
      <c r="E2" s="8">
        <v>7.1936689531433007E-2</v>
      </c>
      <c r="F2" s="8">
        <v>0.90517260401032895</v>
      </c>
      <c r="G2" s="7">
        <v>49.6529121398925</v>
      </c>
    </row>
    <row r="3" spans="1:7" x14ac:dyDescent="0.25">
      <c r="A3" s="5" t="s">
        <v>18</v>
      </c>
      <c r="B3" s="6">
        <v>21</v>
      </c>
      <c r="C3" s="7">
        <v>9.5346258924559196E-2</v>
      </c>
      <c r="D3" s="8">
        <v>5.8314994585355599E-2</v>
      </c>
      <c r="E3" s="8">
        <v>7.0663313378785703E-2</v>
      </c>
      <c r="F3" s="8">
        <v>0.90850003590609496</v>
      </c>
      <c r="G3" s="7">
        <v>47.111155271530102</v>
      </c>
    </row>
    <row r="4" spans="1:7" x14ac:dyDescent="0.25">
      <c r="A4" s="5" t="s">
        <v>19</v>
      </c>
      <c r="B4" s="6">
        <v>31</v>
      </c>
      <c r="C4" s="7">
        <v>0.39886201760873202</v>
      </c>
      <c r="D4" s="8">
        <v>6.0000574618502098E-2</v>
      </c>
      <c r="E4" s="8">
        <v>7.2470351813459094E-2</v>
      </c>
      <c r="F4" s="8">
        <v>0.90376043132247097</v>
      </c>
      <c r="G4" s="7">
        <v>47.146193742751997</v>
      </c>
    </row>
    <row r="5" spans="1:7" x14ac:dyDescent="0.25">
      <c r="A5" s="5" t="s">
        <v>20</v>
      </c>
      <c r="B5" s="6">
        <v>19</v>
      </c>
      <c r="C5" s="7">
        <v>0</v>
      </c>
      <c r="D5" s="8">
        <v>5.7337923305219897E-2</v>
      </c>
      <c r="E5" s="8">
        <v>9.9720720966925094E-2</v>
      </c>
      <c r="F5" s="8">
        <v>0.81777676679051203</v>
      </c>
      <c r="G5" s="7">
        <v>47.333218097686697</v>
      </c>
    </row>
    <row r="6" spans="1:7" x14ac:dyDescent="0.25">
      <c r="A6" s="5" t="s">
        <v>21</v>
      </c>
      <c r="B6" s="6">
        <v>21</v>
      </c>
      <c r="C6" s="7">
        <v>0.11677484162422801</v>
      </c>
      <c r="D6" s="8">
        <v>5.8389908552287997E-2</v>
      </c>
      <c r="E6" s="8">
        <v>7.0438020371020302E-2</v>
      </c>
      <c r="F6" s="8">
        <v>0.90908255713983599</v>
      </c>
      <c r="G6" s="7">
        <v>47.138456583023</v>
      </c>
    </row>
    <row r="7" spans="1:7" ht="14.25" x14ac:dyDescent="0.2">
      <c r="A7" s="9" t="s">
        <v>22</v>
      </c>
      <c r="B7" s="10">
        <v>24</v>
      </c>
      <c r="C7" s="11">
        <v>0.11677484162422801</v>
      </c>
      <c r="D7" s="12">
        <v>5.5100833797399301E-2</v>
      </c>
      <c r="E7" s="12">
        <v>7.4469864012302905E-2</v>
      </c>
      <c r="F7" s="12">
        <v>0.89837652295001202</v>
      </c>
      <c r="G7" s="11">
        <v>47.163563251495297</v>
      </c>
    </row>
    <row r="8" spans="1:7" x14ac:dyDescent="0.25">
      <c r="A8" s="5" t="s">
        <v>23</v>
      </c>
      <c r="B8" s="6">
        <v>26</v>
      </c>
      <c r="C8" s="7">
        <v>0.23354968324845601</v>
      </c>
      <c r="D8" s="8">
        <v>5.7848587173266297E-2</v>
      </c>
      <c r="E8" s="8">
        <v>7.2914288634788604E-2</v>
      </c>
      <c r="F8" s="8">
        <v>0.90257773669638997</v>
      </c>
      <c r="G8" s="7">
        <v>47.132349014282198</v>
      </c>
    </row>
    <row r="9" spans="1:7" x14ac:dyDescent="0.25">
      <c r="A9" s="5" t="s">
        <v>24</v>
      </c>
      <c r="B9" s="6">
        <v>21</v>
      </c>
      <c r="C9" s="7">
        <v>9.5346258924559196E-2</v>
      </c>
      <c r="D9" s="8">
        <v>6.03261861470408E-2</v>
      </c>
      <c r="E9" s="8">
        <v>7.2967115512672806E-2</v>
      </c>
      <c r="F9" s="8">
        <v>0.90243651942760394</v>
      </c>
      <c r="G9" s="7">
        <v>47.828143835067699</v>
      </c>
    </row>
    <row r="10" spans="1:7" x14ac:dyDescent="0.25">
      <c r="A10" s="5" t="s">
        <v>25</v>
      </c>
      <c r="B10" s="6">
        <v>21</v>
      </c>
      <c r="C10" s="7">
        <v>0.11677484162422801</v>
      </c>
      <c r="D10" s="8">
        <v>5.5763053641639901E-2</v>
      </c>
      <c r="E10" s="8">
        <v>7.2692659117285702E-2</v>
      </c>
      <c r="F10" s="8">
        <v>0.90316908400943097</v>
      </c>
      <c r="G10" s="7">
        <v>47.137187242507899</v>
      </c>
    </row>
    <row r="11" spans="1:7" x14ac:dyDescent="0.25">
      <c r="A11" s="5" t="s">
        <v>26</v>
      </c>
      <c r="B11" s="6">
        <v>26</v>
      </c>
      <c r="C11" s="7">
        <v>0.26967994498529602</v>
      </c>
      <c r="D11" s="8">
        <v>5.91298205881408E-2</v>
      </c>
      <c r="E11" s="8">
        <v>6.9028979466345605E-2</v>
      </c>
      <c r="F11" s="8">
        <v>0.91268359749387495</v>
      </c>
      <c r="G11" s="7">
        <v>47.295228481292703</v>
      </c>
    </row>
    <row r="12" spans="1:7" ht="14.25" x14ac:dyDescent="0.2">
      <c r="A12" s="13" t="s">
        <v>107</v>
      </c>
      <c r="B12" s="14"/>
      <c r="C12" s="15"/>
      <c r="D12" s="16">
        <f>AVERAGE(D2:D11)</f>
        <v>5.8083207217940136E-2</v>
      </c>
      <c r="E12" s="16">
        <f t="shared" ref="E12:F12" si="0">AVERAGE(E2:E11)</f>
        <v>7.4730200280501882E-2</v>
      </c>
      <c r="F12" s="16">
        <f t="shared" si="0"/>
        <v>0.8963535855746555</v>
      </c>
      <c r="G12" s="16"/>
    </row>
    <row r="13" spans="1:7" ht="14.25" x14ac:dyDescent="0.2">
      <c r="A13" s="17" t="s">
        <v>108</v>
      </c>
      <c r="B13" s="18"/>
      <c r="C13" s="19"/>
      <c r="D13" s="20">
        <f>MIN(D2:D11)</f>
        <v>5.5100833797399301E-2</v>
      </c>
      <c r="E13" s="20">
        <f t="shared" ref="E13:F13" si="1">MIN(E2:E11)</f>
        <v>6.9028979466345605E-2</v>
      </c>
      <c r="F13" s="20">
        <f t="shared" si="1"/>
        <v>0.81777676679051203</v>
      </c>
      <c r="G13" s="20"/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zoomScale="130" zoomScaleNormal="130" workbookViewId="0">
      <selection activeCell="A8" sqref="A8:G8"/>
    </sheetView>
  </sheetViews>
  <sheetFormatPr defaultRowHeight="15" x14ac:dyDescent="0.25"/>
  <cols>
    <col min="1" max="1" width="62.125" style="5" bestFit="1" customWidth="1"/>
    <col min="2" max="2" width="7.375" style="6" bestFit="1" customWidth="1"/>
    <col min="3" max="3" width="6.125" style="7" bestFit="1" customWidth="1"/>
    <col min="4" max="4" width="10.125" style="8" bestFit="1" customWidth="1"/>
    <col min="5" max="6" width="7.5" style="8" bestFit="1" customWidth="1"/>
    <col min="7" max="7" width="6.5" style="7" bestFit="1" customWidth="1"/>
  </cols>
  <sheetData>
    <row r="1" spans="1:7" ht="14.2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x14ac:dyDescent="0.25">
      <c r="A2" s="5" t="s">
        <v>27</v>
      </c>
      <c r="B2" s="6">
        <v>15</v>
      </c>
      <c r="C2" s="7">
        <v>0.30772872744833102</v>
      </c>
      <c r="D2" s="8">
        <v>5.9353371413501499E-2</v>
      </c>
      <c r="E2" s="8">
        <v>4.3461769165242602E-2</v>
      </c>
      <c r="F2" s="8">
        <v>0.95353959784236397</v>
      </c>
      <c r="G2" s="7">
        <v>47.430849552154498</v>
      </c>
    </row>
    <row r="3" spans="1:7" x14ac:dyDescent="0.25">
      <c r="A3" s="5" t="s">
        <v>28</v>
      </c>
      <c r="B3" s="6">
        <v>10</v>
      </c>
      <c r="C3" s="7">
        <v>0</v>
      </c>
      <c r="D3" s="8">
        <v>6.2288940884478297E-2</v>
      </c>
      <c r="E3" s="8">
        <v>8.8278176092275396E-2</v>
      </c>
      <c r="F3" s="8">
        <v>0.80832085374896401</v>
      </c>
      <c r="G3" s="7">
        <v>48.9307827949523</v>
      </c>
    </row>
    <row r="4" spans="1:7" x14ac:dyDescent="0.25">
      <c r="A4" s="5" t="s">
        <v>29</v>
      </c>
      <c r="B4" s="6">
        <v>17</v>
      </c>
      <c r="C4" s="7">
        <v>0.106600358177805</v>
      </c>
      <c r="D4" s="8">
        <v>5.8385699269276101E-2</v>
      </c>
      <c r="E4" s="8">
        <v>8.4399626249564805E-2</v>
      </c>
      <c r="F4" s="8">
        <v>0.82479390511638695</v>
      </c>
      <c r="G4" s="7">
        <v>48.043738603591898</v>
      </c>
    </row>
    <row r="5" spans="1:7" x14ac:dyDescent="0.25">
      <c r="A5" s="5" t="s">
        <v>30</v>
      </c>
      <c r="B5" s="6">
        <v>22</v>
      </c>
      <c r="C5" s="7">
        <v>0.35355339059327301</v>
      </c>
      <c r="D5" s="8">
        <v>5.77940408208387E-2</v>
      </c>
      <c r="E5" s="8">
        <v>6.0611991881081198E-2</v>
      </c>
      <c r="F5" s="8">
        <v>0.90963811628549396</v>
      </c>
      <c r="G5" s="7">
        <v>48.179456949234002</v>
      </c>
    </row>
    <row r="6" spans="1:7" x14ac:dyDescent="0.25">
      <c r="A6" s="5" t="s">
        <v>31</v>
      </c>
      <c r="B6" s="6">
        <v>14</v>
      </c>
      <c r="C6" s="7">
        <v>0</v>
      </c>
      <c r="D6" s="8">
        <v>6.4162203979196697E-2</v>
      </c>
      <c r="E6" s="8">
        <v>6.3859544497677195E-2</v>
      </c>
      <c r="F6" s="8">
        <v>0.89969564353460596</v>
      </c>
      <c r="G6" s="7">
        <v>47.638120174407902</v>
      </c>
    </row>
    <row r="7" spans="1:7" x14ac:dyDescent="0.25">
      <c r="A7" s="5" t="s">
        <v>32</v>
      </c>
      <c r="B7" s="6">
        <v>14</v>
      </c>
      <c r="C7" s="7">
        <v>0</v>
      </c>
      <c r="D7" s="8">
        <v>6.2476684345450603E-2</v>
      </c>
      <c r="E7" s="8">
        <v>8.8044619274791999E-2</v>
      </c>
      <c r="F7" s="8">
        <v>0.80933375982010003</v>
      </c>
      <c r="G7" s="7">
        <v>47.902442693710299</v>
      </c>
    </row>
    <row r="8" spans="1:7" ht="14.25" x14ac:dyDescent="0.2">
      <c r="A8" s="9" t="s">
        <v>33</v>
      </c>
      <c r="B8" s="10">
        <v>13</v>
      </c>
      <c r="C8" s="11">
        <v>0.14650817883192199</v>
      </c>
      <c r="D8" s="12">
        <v>5.5138416965196002E-2</v>
      </c>
      <c r="E8" s="12">
        <v>5.2217253549670599E-2</v>
      </c>
      <c r="F8" s="12">
        <v>0.93293495592162301</v>
      </c>
      <c r="G8" s="11">
        <v>48.152897596359203</v>
      </c>
    </row>
    <row r="9" spans="1:7" x14ac:dyDescent="0.25">
      <c r="A9" s="5" t="s">
        <v>34</v>
      </c>
      <c r="B9" s="6">
        <v>22</v>
      </c>
      <c r="C9" s="7">
        <v>0.27524094128158999</v>
      </c>
      <c r="D9" s="8">
        <v>7.2819104409603999E-2</v>
      </c>
      <c r="E9" s="8">
        <v>5.7548682069040603E-2</v>
      </c>
      <c r="F9" s="8">
        <v>0.91854102754232103</v>
      </c>
      <c r="G9" s="7">
        <v>48.180791139602597</v>
      </c>
    </row>
    <row r="10" spans="1:7" x14ac:dyDescent="0.25">
      <c r="A10" s="5" t="s">
        <v>35</v>
      </c>
      <c r="B10" s="6">
        <v>18</v>
      </c>
      <c r="C10" s="7">
        <v>0.30772872744833102</v>
      </c>
      <c r="D10" s="8">
        <v>6.6066912767781094E-2</v>
      </c>
      <c r="E10" s="8">
        <v>4.9281014035768803E-2</v>
      </c>
      <c r="F10" s="8">
        <v>0.94026519722589696</v>
      </c>
      <c r="G10" s="7">
        <v>47.896186113357501</v>
      </c>
    </row>
    <row r="11" spans="1:7" x14ac:dyDescent="0.25">
      <c r="A11" s="5" t="s">
        <v>36</v>
      </c>
      <c r="B11" s="6">
        <v>19</v>
      </c>
      <c r="C11" s="7">
        <v>0.177667263629675</v>
      </c>
      <c r="D11" s="8">
        <v>6.6938449549620901E-2</v>
      </c>
      <c r="E11" s="8">
        <v>7.8812092003719497E-2</v>
      </c>
      <c r="F11" s="8">
        <v>0.84722444350746595</v>
      </c>
      <c r="G11" s="7">
        <v>47.458704471588099</v>
      </c>
    </row>
    <row r="12" spans="1:7" ht="14.25" x14ac:dyDescent="0.2">
      <c r="A12" s="13" t="s">
        <v>107</v>
      </c>
      <c r="B12" s="14"/>
      <c r="C12" s="15"/>
      <c r="D12" s="16">
        <f>AVERAGE(D2:D11)</f>
        <v>6.2542382440494398E-2</v>
      </c>
      <c r="E12" s="16">
        <f t="shared" ref="E12:F12" si="0">AVERAGE(E2:E11)</f>
        <v>6.6651476881883262E-2</v>
      </c>
      <c r="F12" s="16">
        <f t="shared" si="0"/>
        <v>0.88442875005452204</v>
      </c>
      <c r="G12" s="16"/>
    </row>
    <row r="13" spans="1:7" ht="14.25" x14ac:dyDescent="0.2">
      <c r="A13" s="17" t="s">
        <v>108</v>
      </c>
      <c r="B13" s="18"/>
      <c r="C13" s="19"/>
      <c r="D13" s="20">
        <f>MIN(D2:D11)</f>
        <v>5.5138416965196002E-2</v>
      </c>
      <c r="E13" s="20">
        <f t="shared" ref="E13:F13" si="1">MIN(E2:E11)</f>
        <v>4.3461769165242602E-2</v>
      </c>
      <c r="F13" s="20">
        <f t="shared" si="1"/>
        <v>0.80832085374896401</v>
      </c>
      <c r="G13" s="20"/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"/>
  <sheetViews>
    <sheetView zoomScale="115" zoomScaleNormal="115" workbookViewId="0">
      <selection activeCell="A10" sqref="A10:G10"/>
    </sheetView>
  </sheetViews>
  <sheetFormatPr defaultRowHeight="15" x14ac:dyDescent="0.25"/>
  <cols>
    <col min="1" max="1" width="69.875" style="5" bestFit="1" customWidth="1"/>
    <col min="2" max="2" width="7.375" style="6" bestFit="1" customWidth="1"/>
    <col min="3" max="3" width="6.125" style="7" bestFit="1" customWidth="1"/>
    <col min="4" max="4" width="10.125" style="8" bestFit="1" customWidth="1"/>
    <col min="5" max="6" width="7.5" style="8" bestFit="1" customWidth="1"/>
    <col min="7" max="7" width="6.5" style="7" bestFit="1" customWidth="1"/>
  </cols>
  <sheetData>
    <row r="1" spans="1:7" ht="14.2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x14ac:dyDescent="0.25">
      <c r="A2" s="5" t="s">
        <v>37</v>
      </c>
      <c r="B2" s="6">
        <v>21</v>
      </c>
      <c r="C2" s="7">
        <v>0</v>
      </c>
      <c r="D2" s="8">
        <v>6.0184619965864203E-2</v>
      </c>
      <c r="E2" s="8">
        <v>6.9037700862666695E-2</v>
      </c>
      <c r="F2" s="8">
        <v>0.92861822302489405</v>
      </c>
      <c r="G2" s="7">
        <v>47.634208202361997</v>
      </c>
    </row>
    <row r="3" spans="1:7" x14ac:dyDescent="0.25">
      <c r="A3" s="5" t="s">
        <v>38</v>
      </c>
      <c r="B3" s="6">
        <v>25</v>
      </c>
      <c r="C3" s="7">
        <v>0.27216552697590801</v>
      </c>
      <c r="D3" s="8">
        <v>5.8364886924623903E-2</v>
      </c>
      <c r="E3" s="8">
        <v>7.5680013890775596E-2</v>
      </c>
      <c r="F3" s="8">
        <v>0.91422176186597703</v>
      </c>
      <c r="G3" s="7">
        <v>47.474884033203097</v>
      </c>
    </row>
    <row r="4" spans="1:7" x14ac:dyDescent="0.25">
      <c r="A4" s="5" t="s">
        <v>39</v>
      </c>
      <c r="B4" s="6">
        <v>25</v>
      </c>
      <c r="C4" s="7">
        <v>0.22566773346211</v>
      </c>
      <c r="D4" s="8">
        <v>6.2539108346439304E-2</v>
      </c>
      <c r="E4" s="8">
        <v>9.1105530650870306E-2</v>
      </c>
      <c r="F4" s="8">
        <v>0.87569053436736399</v>
      </c>
      <c r="G4" s="7">
        <v>47.503149032592702</v>
      </c>
    </row>
    <row r="5" spans="1:7" x14ac:dyDescent="0.25">
      <c r="A5" s="5" t="s">
        <v>40</v>
      </c>
      <c r="B5" s="6">
        <v>23</v>
      </c>
      <c r="C5" s="7">
        <v>0.19245008972987501</v>
      </c>
      <c r="D5" s="8">
        <v>6.1711742071784197E-2</v>
      </c>
      <c r="E5" s="8">
        <v>5.7427196089692802E-2</v>
      </c>
      <c r="F5" s="8">
        <v>0.95060875883496998</v>
      </c>
      <c r="G5" s="7">
        <v>47.3408975601196</v>
      </c>
    </row>
    <row r="6" spans="1:7" x14ac:dyDescent="0.25">
      <c r="A6" s="5" t="s">
        <v>41</v>
      </c>
      <c r="B6" s="6">
        <v>17</v>
      </c>
      <c r="C6" s="7">
        <v>0</v>
      </c>
      <c r="D6" s="8">
        <v>5.7018274548536897E-2</v>
      </c>
      <c r="E6" s="8">
        <v>7.46668703068189E-2</v>
      </c>
      <c r="F6" s="8">
        <v>0.91650305002406696</v>
      </c>
      <c r="G6" s="7">
        <v>47.1299049854278</v>
      </c>
    </row>
    <row r="7" spans="1:7" x14ac:dyDescent="0.25">
      <c r="A7" s="5" t="s">
        <v>42</v>
      </c>
      <c r="B7" s="6">
        <v>15</v>
      </c>
      <c r="C7" s="7">
        <v>0</v>
      </c>
      <c r="D7" s="8">
        <v>5.8224199127852198E-2</v>
      </c>
      <c r="E7" s="8">
        <v>6.4926367062955903E-2</v>
      </c>
      <c r="F7" s="8">
        <v>0.93686692819098305</v>
      </c>
      <c r="G7" s="7">
        <v>47.126801729202199</v>
      </c>
    </row>
    <row r="8" spans="1:7" x14ac:dyDescent="0.25">
      <c r="A8" s="5" t="s">
        <v>43</v>
      </c>
      <c r="B8" s="6">
        <v>20</v>
      </c>
      <c r="C8" s="7">
        <v>0.18002057495577301</v>
      </c>
      <c r="D8" s="8">
        <v>6.0255690954603501E-2</v>
      </c>
      <c r="E8" s="8">
        <v>6.3849172866914494E-2</v>
      </c>
      <c r="F8" s="8">
        <v>0.93894443329621602</v>
      </c>
      <c r="G8" s="7">
        <v>47.7918088436126</v>
      </c>
    </row>
    <row r="9" spans="1:7" x14ac:dyDescent="0.25">
      <c r="A9" s="5" t="s">
        <v>44</v>
      </c>
      <c r="B9" s="6">
        <v>21</v>
      </c>
      <c r="C9" s="7">
        <v>0.15214515486254601</v>
      </c>
      <c r="D9" s="8">
        <v>5.89245744141332E-2</v>
      </c>
      <c r="E9" s="8">
        <v>5.60605954381884E-2</v>
      </c>
      <c r="F9" s="8">
        <v>0.95293152495957101</v>
      </c>
      <c r="G9" s="7">
        <v>47.210860729217501</v>
      </c>
    </row>
    <row r="10" spans="1:7" ht="14.25" x14ac:dyDescent="0.2">
      <c r="A10" s="9" t="s">
        <v>45</v>
      </c>
      <c r="B10" s="10">
        <v>19</v>
      </c>
      <c r="C10" s="11">
        <v>0.19245008972987501</v>
      </c>
      <c r="D10" s="12">
        <v>5.6413254619906698E-2</v>
      </c>
      <c r="E10" s="12">
        <v>6.9639433104302303E-2</v>
      </c>
      <c r="F10" s="12">
        <v>0.92736847386002796</v>
      </c>
      <c r="G10" s="11">
        <v>47.730684757232602</v>
      </c>
    </row>
    <row r="11" spans="1:7" x14ac:dyDescent="0.25">
      <c r="A11" s="5" t="s">
        <v>46</v>
      </c>
      <c r="B11" s="6">
        <v>20</v>
      </c>
      <c r="C11" s="7">
        <v>0</v>
      </c>
      <c r="D11" s="8">
        <v>5.9137048019708198E-2</v>
      </c>
      <c r="E11" s="8">
        <v>6.8017675315938303E-2</v>
      </c>
      <c r="F11" s="8">
        <v>0.93071195863876199</v>
      </c>
      <c r="G11" s="7">
        <v>48.369328260421703</v>
      </c>
    </row>
    <row r="12" spans="1:7" ht="14.25" x14ac:dyDescent="0.2">
      <c r="A12" s="13" t="s">
        <v>107</v>
      </c>
      <c r="B12" s="14"/>
      <c r="C12" s="15"/>
      <c r="D12" s="16">
        <f>AVERAGE(D2:D11)</f>
        <v>5.9277339899345229E-2</v>
      </c>
      <c r="E12" s="16">
        <f t="shared" ref="E12:F12" si="0">AVERAGE(E2:E11)</f>
        <v>6.9041055558912365E-2</v>
      </c>
      <c r="F12" s="16">
        <f t="shared" si="0"/>
        <v>0.92724656470628319</v>
      </c>
      <c r="G12" s="16"/>
    </row>
    <row r="13" spans="1:7" ht="14.25" x14ac:dyDescent="0.2">
      <c r="A13" s="17" t="s">
        <v>108</v>
      </c>
      <c r="B13" s="18"/>
      <c r="C13" s="19"/>
      <c r="D13" s="20">
        <f>MIN(D2:D11)</f>
        <v>5.6413254619906698E-2</v>
      </c>
      <c r="E13" s="20">
        <f t="shared" ref="E13:F13" si="1">MIN(E2:E11)</f>
        <v>5.60605954381884E-2</v>
      </c>
      <c r="F13" s="20">
        <f t="shared" si="1"/>
        <v>0.87569053436736399</v>
      </c>
      <c r="G13" s="20"/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"/>
  <sheetViews>
    <sheetView zoomScale="115" zoomScaleNormal="115" workbookViewId="0">
      <selection activeCell="A8" sqref="A8:G8"/>
    </sheetView>
  </sheetViews>
  <sheetFormatPr defaultRowHeight="15" x14ac:dyDescent="0.25"/>
  <cols>
    <col min="1" max="1" width="62.125" style="5" bestFit="1" customWidth="1"/>
    <col min="2" max="2" width="7.375" style="6" bestFit="1" customWidth="1"/>
    <col min="3" max="3" width="6.125" style="7" bestFit="1" customWidth="1"/>
    <col min="4" max="4" width="10.125" style="8" bestFit="1" customWidth="1"/>
    <col min="5" max="6" width="7.5" style="8" bestFit="1" customWidth="1"/>
    <col min="7" max="7" width="6.5" style="7" bestFit="1" customWidth="1"/>
  </cols>
  <sheetData>
    <row r="1" spans="1:7" ht="14.2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x14ac:dyDescent="0.25">
      <c r="A2" s="5" t="s">
        <v>47</v>
      </c>
      <c r="B2" s="6">
        <v>19</v>
      </c>
      <c r="C2" s="7">
        <v>0</v>
      </c>
      <c r="D2" s="8">
        <v>5.7189038337744302E-2</v>
      </c>
      <c r="E2" s="8">
        <v>7.8088578490877802E-2</v>
      </c>
      <c r="F2" s="8">
        <v>0.91045210695818402</v>
      </c>
      <c r="G2" s="7">
        <v>47.133982419967602</v>
      </c>
    </row>
    <row r="3" spans="1:7" x14ac:dyDescent="0.25">
      <c r="A3" s="5" t="s">
        <v>48</v>
      </c>
      <c r="B3" s="6">
        <v>20</v>
      </c>
      <c r="C3" s="7">
        <v>0.12909944487357999</v>
      </c>
      <c r="D3" s="8">
        <v>5.6872349949535897E-2</v>
      </c>
      <c r="E3" s="8">
        <v>7.9048935565819795E-2</v>
      </c>
      <c r="F3" s="8">
        <v>0.90823598857615695</v>
      </c>
      <c r="G3" s="7">
        <v>47.831834316253598</v>
      </c>
    </row>
    <row r="4" spans="1:7" x14ac:dyDescent="0.25">
      <c r="A4" s="5" t="s">
        <v>49</v>
      </c>
      <c r="B4" s="6">
        <v>21</v>
      </c>
      <c r="C4" s="7">
        <v>0.23570226039551501</v>
      </c>
      <c r="D4" s="8">
        <v>5.5041400223523398E-2</v>
      </c>
      <c r="E4" s="8">
        <v>7.9501765502554195E-2</v>
      </c>
      <c r="F4" s="8">
        <v>0.90718164141056001</v>
      </c>
      <c r="G4" s="7">
        <v>47.453440427780102</v>
      </c>
    </row>
    <row r="5" spans="1:7" x14ac:dyDescent="0.25">
      <c r="A5" s="5" t="s">
        <v>50</v>
      </c>
      <c r="B5" s="6">
        <v>20</v>
      </c>
      <c r="C5" s="7">
        <v>0</v>
      </c>
      <c r="D5" s="8">
        <v>5.6089441033800501E-2</v>
      </c>
      <c r="E5" s="8">
        <v>9.5957145071494596E-2</v>
      </c>
      <c r="F5" s="8">
        <v>0.864781854827949</v>
      </c>
      <c r="G5" s="7">
        <v>47.2552971839904</v>
      </c>
    </row>
    <row r="6" spans="1:7" x14ac:dyDescent="0.25">
      <c r="A6" s="5" t="s">
        <v>51</v>
      </c>
      <c r="B6" s="6">
        <v>20</v>
      </c>
      <c r="C6" s="7">
        <v>0</v>
      </c>
      <c r="D6" s="8">
        <v>5.6959510550990002E-2</v>
      </c>
      <c r="E6" s="8">
        <v>0.113542691550402</v>
      </c>
      <c r="F6" s="8">
        <v>0.81067903574435796</v>
      </c>
      <c r="G6" s="7">
        <v>47.460919380187903</v>
      </c>
    </row>
    <row r="7" spans="1:7" x14ac:dyDescent="0.25">
      <c r="A7" s="5" t="s">
        <v>52</v>
      </c>
      <c r="B7" s="6">
        <v>20</v>
      </c>
      <c r="C7" s="7">
        <v>0.182574185835055</v>
      </c>
      <c r="D7" s="8">
        <v>5.8067934924982301E-2</v>
      </c>
      <c r="E7" s="8">
        <v>0.11531476581873699</v>
      </c>
      <c r="F7" s="8">
        <v>0.80472341100015798</v>
      </c>
      <c r="G7" s="7">
        <v>47.212217807769697</v>
      </c>
    </row>
    <row r="8" spans="1:7" ht="14.25" x14ac:dyDescent="0.2">
      <c r="A8" s="9" t="s">
        <v>53</v>
      </c>
      <c r="B8" s="10">
        <v>14</v>
      </c>
      <c r="C8" s="11">
        <v>0</v>
      </c>
      <c r="D8" s="12">
        <v>5.1290260057032702E-2</v>
      </c>
      <c r="E8" s="12">
        <v>7.0390138244331504E-2</v>
      </c>
      <c r="F8" s="12">
        <v>0.92723810956819097</v>
      </c>
      <c r="G8" s="11">
        <v>47.569993734359699</v>
      </c>
    </row>
    <row r="9" spans="1:7" x14ac:dyDescent="0.25">
      <c r="A9" s="5" t="s">
        <v>54</v>
      </c>
      <c r="B9" s="6">
        <v>21</v>
      </c>
      <c r="C9" s="7">
        <v>0.182574185835055</v>
      </c>
      <c r="D9" s="8">
        <v>5.7251924603493799E-2</v>
      </c>
      <c r="E9" s="8">
        <v>8.6134503500716705E-2</v>
      </c>
      <c r="F9" s="8">
        <v>0.89104814044265901</v>
      </c>
      <c r="G9" s="7">
        <v>47.774071931838897</v>
      </c>
    </row>
    <row r="10" spans="1:7" x14ac:dyDescent="0.25">
      <c r="A10" s="5" t="s">
        <v>55</v>
      </c>
      <c r="B10" s="6">
        <v>21</v>
      </c>
      <c r="C10" s="7">
        <v>0.25</v>
      </c>
      <c r="D10" s="8">
        <v>5.68951839595878E-2</v>
      </c>
      <c r="E10" s="8">
        <v>9.7035292994758701E-2</v>
      </c>
      <c r="F10" s="8">
        <v>0.86172623738199405</v>
      </c>
      <c r="G10" s="7">
        <v>47.486927032470703</v>
      </c>
    </row>
    <row r="11" spans="1:7" x14ac:dyDescent="0.25">
      <c r="A11" s="5" t="s">
        <v>56</v>
      </c>
      <c r="B11" s="6">
        <v>17</v>
      </c>
      <c r="C11" s="7">
        <v>0</v>
      </c>
      <c r="D11" s="8">
        <v>5.3816058084188698E-2</v>
      </c>
      <c r="E11" s="8">
        <v>8.7859793755847904E-2</v>
      </c>
      <c r="F11" s="8">
        <v>0.88663977568990104</v>
      </c>
      <c r="G11" s="7">
        <v>47.146394491195601</v>
      </c>
    </row>
    <row r="12" spans="1:7" ht="14.25" x14ac:dyDescent="0.2">
      <c r="A12" s="13" t="s">
        <v>107</v>
      </c>
      <c r="B12" s="14"/>
      <c r="C12" s="15"/>
      <c r="D12" s="16">
        <f>AVERAGE(D2:D11)</f>
        <v>5.5947310172487941E-2</v>
      </c>
      <c r="E12" s="16">
        <f t="shared" ref="E12:F12" si="0">AVERAGE(E2:E11)</f>
        <v>9.028736104955401E-2</v>
      </c>
      <c r="F12" s="16">
        <f t="shared" si="0"/>
        <v>0.87727063016001094</v>
      </c>
      <c r="G12" s="16"/>
    </row>
    <row r="13" spans="1:7" ht="14.25" x14ac:dyDescent="0.2">
      <c r="A13" s="17" t="s">
        <v>108</v>
      </c>
      <c r="B13" s="18"/>
      <c r="C13" s="19"/>
      <c r="D13" s="20">
        <f>MIN(D2:D11)</f>
        <v>5.1290260057032702E-2</v>
      </c>
      <c r="E13" s="20">
        <f t="shared" ref="E13:F13" si="1">MIN(E2:E11)</f>
        <v>7.0390138244331504E-2</v>
      </c>
      <c r="F13" s="20">
        <f t="shared" si="1"/>
        <v>0.80472341100015798</v>
      </c>
      <c r="G13" s="20"/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B34D-08C1-4C18-AED5-00C3F9CEDDAF}">
  <dimension ref="A1:G13"/>
  <sheetViews>
    <sheetView tabSelected="1" workbookViewId="0">
      <selection activeCell="D5" sqref="D5"/>
    </sheetView>
  </sheetViews>
  <sheetFormatPr defaultRowHeight="13.5" x14ac:dyDescent="0.15"/>
  <cols>
    <col min="1" max="1" width="67" bestFit="1" customWidth="1"/>
  </cols>
  <sheetData>
    <row r="1" spans="1:7" ht="14.25" x14ac:dyDescent="0.2">
      <c r="A1" s="21" t="s">
        <v>0</v>
      </c>
      <c r="B1" s="22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3" t="s">
        <v>6</v>
      </c>
    </row>
    <row r="2" spans="1:7" ht="15" x14ac:dyDescent="0.25">
      <c r="A2" s="25" t="s">
        <v>58</v>
      </c>
      <c r="B2" s="26">
        <v>10</v>
      </c>
      <c r="C2" s="27">
        <v>0.16366341767699399</v>
      </c>
      <c r="D2" s="28">
        <v>5.7375281351770599E-2</v>
      </c>
      <c r="E2" s="28">
        <v>4.9642533489527602E-2</v>
      </c>
      <c r="F2" s="28">
        <v>0.955418281106861</v>
      </c>
      <c r="G2" s="27">
        <v>47.951098680496202</v>
      </c>
    </row>
    <row r="3" spans="1:7" ht="15" x14ac:dyDescent="0.25">
      <c r="A3" s="25" t="s">
        <v>72</v>
      </c>
      <c r="B3" s="26">
        <v>23</v>
      </c>
      <c r="C3" s="27">
        <v>0.25819888974716099</v>
      </c>
      <c r="D3" s="28">
        <v>6.20049760331986E-2</v>
      </c>
      <c r="E3" s="28">
        <v>6.6045259305604107E-2</v>
      </c>
      <c r="F3" s="28">
        <v>0.92922454721294101</v>
      </c>
      <c r="G3" s="27">
        <v>48.049029350280698</v>
      </c>
    </row>
    <row r="4" spans="1:7" ht="15" x14ac:dyDescent="0.25">
      <c r="A4" s="25" t="s">
        <v>78</v>
      </c>
      <c r="B4" s="26">
        <v>17</v>
      </c>
      <c r="C4" s="27">
        <v>0.26726124191242401</v>
      </c>
      <c r="D4" s="28">
        <v>6.0284145696812903E-2</v>
      </c>
      <c r="E4" s="28">
        <v>8.2312954811139899E-2</v>
      </c>
      <c r="F4" s="28">
        <v>0.86454578758907497</v>
      </c>
      <c r="G4" s="27">
        <v>49.4980211257934</v>
      </c>
    </row>
    <row r="5" spans="1:7" ht="15" x14ac:dyDescent="0.25">
      <c r="A5" s="25" t="s">
        <v>92</v>
      </c>
      <c r="B5" s="26">
        <v>23</v>
      </c>
      <c r="C5" s="27">
        <v>0.20672455764868</v>
      </c>
      <c r="D5" s="28">
        <v>5.6636123897942897E-2</v>
      </c>
      <c r="E5" s="28">
        <v>8.8437622736849603E-2</v>
      </c>
      <c r="F5" s="28">
        <v>0.85760536955125699</v>
      </c>
      <c r="G5" s="27">
        <v>47.251983404159503</v>
      </c>
    </row>
    <row r="6" spans="1:7" ht="15" x14ac:dyDescent="0.25">
      <c r="A6" s="25" t="s">
        <v>103</v>
      </c>
      <c r="B6" s="26">
        <v>16</v>
      </c>
      <c r="C6" s="27">
        <v>0.117851130197757</v>
      </c>
      <c r="D6" s="28">
        <v>5.4716851165252198E-2</v>
      </c>
      <c r="E6" s="28">
        <v>6.8715148162723394E-2</v>
      </c>
      <c r="F6" s="28">
        <v>0.86738810430316904</v>
      </c>
      <c r="G6" s="27">
        <v>47.448203325271599</v>
      </c>
    </row>
    <row r="7" spans="1:7" ht="15" x14ac:dyDescent="0.25">
      <c r="A7" s="25" t="s">
        <v>9</v>
      </c>
      <c r="B7" s="26">
        <v>17</v>
      </c>
      <c r="C7" s="27">
        <v>0</v>
      </c>
      <c r="D7" s="28">
        <v>5.4499788486568397E-2</v>
      </c>
      <c r="E7" s="28">
        <v>7.5335555373484006E-2</v>
      </c>
      <c r="F7" s="28">
        <v>0.88076047358834197</v>
      </c>
      <c r="G7" s="27">
        <v>46.746191024780202</v>
      </c>
    </row>
    <row r="8" spans="1:7" ht="15" x14ac:dyDescent="0.25">
      <c r="A8" s="25" t="s">
        <v>22</v>
      </c>
      <c r="B8" s="26">
        <v>24</v>
      </c>
      <c r="C8" s="27">
        <v>0.11677484162422801</v>
      </c>
      <c r="D8" s="28">
        <v>5.5100833797399301E-2</v>
      </c>
      <c r="E8" s="28">
        <v>7.4469864012302905E-2</v>
      </c>
      <c r="F8" s="28">
        <v>0.89837652295001202</v>
      </c>
      <c r="G8" s="27">
        <v>47.163563251495297</v>
      </c>
    </row>
    <row r="9" spans="1:7" ht="15" x14ac:dyDescent="0.25">
      <c r="A9" s="25" t="s">
        <v>33</v>
      </c>
      <c r="B9" s="26">
        <v>13</v>
      </c>
      <c r="C9" s="27">
        <v>0.14650817883192199</v>
      </c>
      <c r="D9" s="28">
        <v>5.5138416965196002E-2</v>
      </c>
      <c r="E9" s="28">
        <v>5.2217253549670599E-2</v>
      </c>
      <c r="F9" s="28">
        <v>0.93293495592162301</v>
      </c>
      <c r="G9" s="27">
        <v>48.152897596359203</v>
      </c>
    </row>
    <row r="10" spans="1:7" ht="15" x14ac:dyDescent="0.25">
      <c r="A10" s="25" t="s">
        <v>45</v>
      </c>
      <c r="B10" s="26">
        <v>19</v>
      </c>
      <c r="C10" s="27">
        <v>0.19245008972987501</v>
      </c>
      <c r="D10" s="28">
        <v>5.6413254619906698E-2</v>
      </c>
      <c r="E10" s="28">
        <v>6.9639433104302303E-2</v>
      </c>
      <c r="F10" s="28">
        <v>0.92736847386002796</v>
      </c>
      <c r="G10" s="27">
        <v>47.730684757232602</v>
      </c>
    </row>
    <row r="11" spans="1:7" ht="15" x14ac:dyDescent="0.25">
      <c r="A11" s="25" t="s">
        <v>53</v>
      </c>
      <c r="B11" s="26">
        <v>14</v>
      </c>
      <c r="C11" s="27">
        <v>0</v>
      </c>
      <c r="D11" s="28">
        <v>5.1290260057032702E-2</v>
      </c>
      <c r="E11" s="28">
        <v>7.0390138244331504E-2</v>
      </c>
      <c r="F11" s="28">
        <v>0.92723810956819097</v>
      </c>
      <c r="G11" s="27">
        <v>47.569993734359699</v>
      </c>
    </row>
    <row r="12" spans="1:7" ht="14.25" x14ac:dyDescent="0.2">
      <c r="A12" s="29" t="s">
        <v>107</v>
      </c>
      <c r="B12" s="30">
        <f t="shared" ref="B12:C12" si="0">AVERAGE(B2:B11)</f>
        <v>17.600000000000001</v>
      </c>
      <c r="C12" s="31">
        <f t="shared" si="0"/>
        <v>0.14694323473690413</v>
      </c>
      <c r="D12" s="32">
        <f>AVERAGE(D2:D11)</f>
        <v>5.6345993207108036E-2</v>
      </c>
      <c r="E12" s="32">
        <f t="shared" ref="E12:G12" si="1">AVERAGE(E2:E11)</f>
        <v>6.9720576278993598E-2</v>
      </c>
      <c r="F12" s="32">
        <f t="shared" si="1"/>
        <v>0.90408606256515012</v>
      </c>
      <c r="G12" s="31">
        <f t="shared" si="1"/>
        <v>47.756166625022843</v>
      </c>
    </row>
    <row r="13" spans="1:7" ht="14.25" x14ac:dyDescent="0.2">
      <c r="A13" s="33" t="s">
        <v>109</v>
      </c>
      <c r="B13" s="34">
        <f t="shared" ref="B13:C13" si="2">_xlfn.STDEV.P(B2:B11)</f>
        <v>4.4317039612320679</v>
      </c>
      <c r="C13" s="35">
        <f t="shared" si="2"/>
        <v>8.8158827574713688E-2</v>
      </c>
      <c r="D13" s="36">
        <f>_xlfn.STDEV.P(D2:D11)</f>
        <v>2.8863981246769789E-3</v>
      </c>
      <c r="E13" s="36">
        <f t="shared" ref="E13:G13" si="3">_xlfn.STDEV.P(E2:E11)</f>
        <v>1.1346573915602341E-2</v>
      </c>
      <c r="F13" s="36">
        <f t="shared" si="3"/>
        <v>3.2900755200138701E-2</v>
      </c>
      <c r="G13" s="35">
        <f t="shared" si="3"/>
        <v>0.71209556268580487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result0</vt:lpstr>
      <vt:lpstr>result1</vt:lpstr>
      <vt:lpstr>result2</vt:lpstr>
      <vt:lpstr>result3</vt:lpstr>
      <vt:lpstr>result4</vt:lpstr>
      <vt:lpstr>result5</vt:lpstr>
      <vt:lpstr>result6</vt:lpstr>
      <vt:lpstr>result7</vt:lpstr>
      <vt:lpstr>result8</vt:lpstr>
      <vt:lpstr>result9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2022-03-05T01:54:15Z</dcterms:created>
  <dcterms:modified xsi:type="dcterms:W3CDTF">2022-04-07T04:08:12Z</dcterms:modified>
</cp:coreProperties>
</file>