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nvad\Desktop\毕业材料验收-邹欣欣-1\1.毕业材料\3-算法程序\第四章\MultifacetedModeling\Results\OnAllTrainKernel\DKNCOR\Pos-Kernel\"/>
    </mc:Choice>
  </mc:AlternateContent>
  <xr:revisionPtr revIDLastSave="0" documentId="13_ncr:1_{7E02BB28-BF27-4F17-B5E6-BB24F6AE30E9}" xr6:coauthVersionLast="47" xr6:coauthVersionMax="47" xr10:uidLastSave="{00000000-0000-0000-0000-000000000000}"/>
  <bookViews>
    <workbookView xWindow="-120" yWindow="-120" windowWidth="29040" windowHeight="15840" activeTab="10" xr2:uid="{00000000-000D-0000-FFFF-FFFF00000000}"/>
  </bookViews>
  <sheets>
    <sheet name="result0" sheetId="1" r:id="rId1"/>
    <sheet name="result1" sheetId="2" r:id="rId2"/>
    <sheet name="result2" sheetId="3" r:id="rId3"/>
    <sheet name="result3" sheetId="4" r:id="rId4"/>
    <sheet name="result4" sheetId="5" r:id="rId5"/>
    <sheet name="result5" sheetId="6" r:id="rId6"/>
    <sheet name="result6" sheetId="7" r:id="rId7"/>
    <sheet name="result7" sheetId="8" r:id="rId8"/>
    <sheet name="result8" sheetId="9" r:id="rId9"/>
    <sheet name="result9" sheetId="10" r:id="rId10"/>
    <sheet name="be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0" l="1"/>
  <c r="E13" i="10"/>
  <c r="D13" i="10"/>
  <c r="F12" i="10"/>
  <c r="E12" i="10"/>
  <c r="D12" i="10"/>
  <c r="F13" i="9"/>
  <c r="E13" i="9"/>
  <c r="D13" i="9"/>
  <c r="F12" i="9"/>
  <c r="E12" i="9"/>
  <c r="D12" i="9"/>
  <c r="F13" i="8"/>
  <c r="E13" i="8"/>
  <c r="D13" i="8"/>
  <c r="F12" i="8"/>
  <c r="E12" i="8"/>
  <c r="D12" i="8"/>
  <c r="F13" i="7"/>
  <c r="E13" i="7"/>
  <c r="D13" i="7"/>
  <c r="F12" i="7"/>
  <c r="E12" i="7"/>
  <c r="D12" i="7"/>
  <c r="F13" i="6"/>
  <c r="E13" i="6"/>
  <c r="D13" i="6"/>
  <c r="F12" i="6"/>
  <c r="E12" i="6"/>
  <c r="D12" i="6"/>
  <c r="F13" i="5"/>
  <c r="E13" i="5"/>
  <c r="D13" i="5"/>
  <c r="F12" i="5"/>
  <c r="E12" i="5"/>
  <c r="D12" i="5"/>
  <c r="F13" i="4"/>
  <c r="E13" i="4"/>
  <c r="D13" i="4"/>
  <c r="F12" i="4"/>
  <c r="E12" i="4"/>
  <c r="D12" i="4"/>
  <c r="F13" i="3"/>
  <c r="E13" i="3"/>
  <c r="D13" i="3"/>
  <c r="F12" i="3"/>
  <c r="E12" i="3"/>
  <c r="D12" i="3"/>
  <c r="F13" i="2"/>
  <c r="E13" i="2"/>
  <c r="D13" i="2"/>
  <c r="F12" i="2"/>
  <c r="E12" i="2"/>
  <c r="D12" i="2"/>
  <c r="F13" i="1"/>
  <c r="E13" i="1"/>
  <c r="D13" i="1"/>
  <c r="F12" i="1"/>
  <c r="E12" i="1"/>
  <c r="D12" i="1"/>
  <c r="G13" i="11"/>
  <c r="F13" i="11"/>
  <c r="E13" i="11"/>
  <c r="D13" i="11"/>
  <c r="C13" i="11"/>
  <c r="B13" i="11"/>
  <c r="G12" i="11"/>
  <c r="F12" i="11"/>
  <c r="E12" i="11"/>
  <c r="D12" i="11"/>
  <c r="C12" i="11"/>
  <c r="B12" i="11"/>
</calcChain>
</file>

<file path=xl/sharedStrings.xml><?xml version="1.0" encoding="utf-8"?>
<sst xmlns="http://schemas.openxmlformats.org/spreadsheetml/2006/main" count="209" uniqueCount="110">
  <si>
    <t>Features</t>
  </si>
  <si>
    <t>Length</t>
  </si>
  <si>
    <t>Score</t>
  </si>
  <si>
    <t>CV RMSE</t>
  </si>
  <si>
    <t>RMSE</t>
  </si>
  <si>
    <t>R2</t>
  </si>
  <si>
    <t>Time</t>
  </si>
  <si>
    <t>[1, 3, 11, 17, 21, 26, 27, 29, 31, 32, 33]</t>
  </si>
  <si>
    <t>[1, 3, 9, 12, 14, 16, 17, 21, 22, 25, 26, 27, 28, 29, 30, 31, 33]</t>
  </si>
  <si>
    <t>[1, 2, 3, 12, 15, 16, 17, 18, 19, 20, 21, 22, 23, 26, 27, 28, 29, 31, 33, 44]</t>
  </si>
  <si>
    <t>[1, 3, 6, 11, 15, 16, 17, 18, 19, 21, 23, 25, 26, 27, 28, 29, 31, 33, 37]</t>
  </si>
  <si>
    <t>[0, 1, 3, 6, 15, 17, 18, 21, 22, 24, 27, 28, 29, 30, 31, 32, 33, 37, 43, 44]</t>
  </si>
  <si>
    <t>[1, 3, 17, 18, 21, 22, 26, 27, 29, 30, 31, 33, 38, 44]</t>
  </si>
  <si>
    <t>[1, 3, 12, 14, 17, 20, 21, 22, 24, 25, 26, 27, 28, 29, 31, 33, 38, 40, 44]</t>
  </si>
  <si>
    <t>[1, 3, 15, 16, 17, 18, 20, 21, 22, 23, 24, 25, 26, 27, 28, 29, 30, 31, 33, 38, 43, 44]</t>
  </si>
  <si>
    <t>[1, 2, 3, 9, 15, 17, 18, 19, 20, 21, 23, 24, 28, 29, 30, 31, 33, 41, 44]</t>
  </si>
  <si>
    <t>[1, 2, 3, 15, 16, 17, 21, 22, 23, 24, 25, 28, 29, 30, 31, 33, 40, 43]</t>
  </si>
  <si>
    <t>[1, 4, 8, 9, 11, 15, 19, 22, 24, 28, 30, 36, 37, 44]</t>
  </si>
  <si>
    <t>[1, 3, 6, 7, 8, 9, 13, 18, 19, 25, 28, 29, 34, 35, 36, 37, 43]</t>
  </si>
  <si>
    <t>[1, 3, 4, 5, 8, 9, 10, 18, 19, 25, 26, 32, 34, 35, 36, 44]</t>
  </si>
  <si>
    <t>[1, 3, 5, 6, 8, 9, 11, 12, 14, 15, 18, 19, 21, 26, 27, 30, 35, 36, 37, 38]</t>
  </si>
  <si>
    <t>[3, 8, 9, 10, 14, 15, 19, 20, 24, 25, 26, 27, 36]</t>
  </si>
  <si>
    <t>[3, 4, 5, 8, 9, 10, 19, 20, 21, 25, 26, 28, 29, 34, 35, 36, 38, 39, 41, 42, 44]</t>
  </si>
  <si>
    <t>[0, 4, 8, 9, 12, 19, 22, 25, 26, 34, 35, 36, 37, 43]</t>
  </si>
  <si>
    <t>[1, 8, 9, 11, 16, 19, 24, 26, 27, 30, 33, 34, 37, 43, 44]</t>
  </si>
  <si>
    <t>[1, 3, 4, 8, 9, 11, 12, 15, 16, 18, 19, 20, 26, 28, 31, 33, 34, 35, 36, 37, 44]</t>
  </si>
  <si>
    <t>[1, 6, 7, 8, 9, 10, 12, 19, 23, 25, 26, 28, 31, 35, 36, 38, 39, 40]</t>
  </si>
  <si>
    <t>[2, 5, 14, 18, 20, 22, 23, 25, 26, 30, 31, 33, 34, 36, 39, 40]</t>
  </si>
  <si>
    <t>[0, 3, 4, 7, 10, 14, 15, 17, 18, 20, 22, 25, 26, 28, 30, 31, 33, 36, 37, 43]</t>
  </si>
  <si>
    <t>[1, 6, 9, 11, 18, 23, 25, 26, 27, 31, 32, 36, 37, 43, 44]</t>
  </si>
  <si>
    <t>[0, 3, 4, 7, 10, 13, 16, 17, 19, 21, 22, 23, 25, 28, 30, 31, 33, 36, 40, 43]</t>
  </si>
  <si>
    <t>[6, 16, 20, 22, 24, 25, 28, 30, 31, 34, 36, 39]</t>
  </si>
  <si>
    <t>[2, 3, 8, 9, 11, 14, 18, 19, 21, 24, 25, 29, 35, 36, 37, 38, 43]</t>
  </si>
  <si>
    <t>[1, 4, 5, 7, 9, 10, 12, 19, 20, 21, 24, 25, 26, 27, 31, 33, 35, 36, 38, 40, 41]</t>
  </si>
  <si>
    <t>[0, 9, 11, 14, 15, 18, 20, 25, 30, 31, 33, 34, 37]</t>
  </si>
  <si>
    <t>[2, 3, 5, 10, 12, 15, 17, 18, 20, 25, 26, 30, 31, 33, 35, 36, 38]</t>
  </si>
  <si>
    <t>[1, 2, 3, 4, 8, 9, 10, 11, 15, 19, 22, 25, 28, 31, 33, 35, 37, 42, 44]</t>
  </si>
  <si>
    <t>[1, 3, 4, 8, 9, 11, 12, 14, 19, 21, 27, 29, 31, 32, 33, 36, 37, 44]</t>
  </si>
  <si>
    <t>[1, 4, 7, 8, 9, 11, 12, 19, 22, 26, 28, 29, 30, 31, 32, 33, 35, 36, 37, 38, 44]</t>
  </si>
  <si>
    <t>[3, 4, 9, 11, 12, 19, 22, 29, 31, 32, 33, 36, 37, 38, 44]</t>
  </si>
  <si>
    <t>[1, 3, 4, 6, 9, 11, 12, 16, 19, 25, 29, 31, 32, 33, 36, 44]</t>
  </si>
  <si>
    <t>[1, 3, 4, 8, 9, 11, 12, 19, 25, 26, 29, 31, 32, 33, 36, 37, 38, 44]</t>
  </si>
  <si>
    <t>[1, 2, 3, 4, 9, 11, 12, 14, 19, 25, 26, 27, 28, 29, 31, 32, 33, 35, 36, 44]</t>
  </si>
  <si>
    <t>[1, 4, 9, 11, 12, 19, 22, 29, 30, 31, 32, 33, 36, 38, 44]</t>
  </si>
  <si>
    <t>[1, 3, 4, 9, 11, 12, 15, 19, 26, 27, 31, 32, 33, 36, 44]</t>
  </si>
  <si>
    <t>[3, 4, 8, 9, 11, 12, 14, 19, 24, 29, 31, 32, 33, 35, 36, 44]</t>
  </si>
  <si>
    <t>[1, 4, 8, 9, 11, 12, 14, 17, 19, 28, 29, 31, 32, 33, 35, 36, 37, 39, 42, 44]</t>
  </si>
  <si>
    <t>[6, 7, 10, 11, 13, 17, 18, 20, 21, 22, 23, 24, 25, 26, 27, 28, 29, 30, 31, 34, 42, 43, 44]</t>
  </si>
  <si>
    <t>[1, 9, 10, 13, 19, 25, 28, 29, 31, 34, 35, 37, 42, 44]</t>
  </si>
  <si>
    <t>[2, 4, 7, 9, 13, 19, 20, 22, 25, 28, 29, 30, 31, 33, 35, 37, 42, 44]</t>
  </si>
  <si>
    <t>[4, 8, 9, 10, 13, 15, 16, 18, 19, 20, 21, 24, 26, 28, 29, 31, 33, 35, 36, 39, 43, 44]</t>
  </si>
  <si>
    <t>[0, 9, 11, 13, 18, 19, 23, 25, 28, 29, 31, 33, 35, 44]</t>
  </si>
  <si>
    <t>[5, 7, 9, 11, 13, 19, 21, 25, 28, 29, 31, 35, 37, 38, 40, 44]</t>
  </si>
  <si>
    <t>[1, 8, 9, 10, 11, 13, 19, 20, 22, 25, 28, 29, 30, 31, 32, 33, 34, 35, 36, 37, 38, 39, 42, 44]</t>
  </si>
  <si>
    <t>[0, 4, 5, 7, 9, 10, 13, 17, 19, 21, 22, 25, 26, 28, 29, 30, 31, 33, 36, 37, 40, 41, 44]</t>
  </si>
  <si>
    <t>[5, 7, 8, 9, 11, 13, 16, 19, 20, 23, 25, 28, 29, 31, 33, 34, 36, 37, 44]</t>
  </si>
  <si>
    <t>[2, 4, 10, 13, 17, 20, 21, 22, 23, 25, 26, 28, 29, 30, 31, 33, 40, 43, 44]</t>
  </si>
  <si>
    <t>[1, 2, 3, 11, 20, 25, 29, 30, 31, 32, 33, 35, 36, 37, 38, 40, 44]</t>
  </si>
  <si>
    <t>[2, 3, 5, 8, 12, 20, 22, 25, 26, 29, 31, 32, 33, 35, 36, 40, 44]</t>
  </si>
  <si>
    <t>[3, 5, 12, 16, 20, 25, 26, 27, 28, 29, 30, 31, 32, 33, 35, 36, 38, 42, 44]</t>
  </si>
  <si>
    <t>[3, 4, 5, 6, 11, 20, 22, 26, 29, 31, 32, 33, 35, 36, 38, 41, 44]</t>
  </si>
  <si>
    <t>[3, 23, 25, 27, 29, 31, 32, 33, 35, 36, 37, 38, 39, 40, 44]</t>
  </si>
  <si>
    <t>[3, 14, 16, 20, 25, 26, 27, 28, 29, 30, 31, 32, 33, 35, 36, 37, 44]</t>
  </si>
  <si>
    <t>[3, 4, 5, 6, 9, 10, 11, 15, 21, 25, 26, 29, 31, 32, 33, 35, 36, 37, 44]</t>
  </si>
  <si>
    <t>[3, 6, 8, 12, 26, 31, 32, 33, 35, 36, 44]</t>
  </si>
  <si>
    <t>[3, 12, 19, 23, 25, 29, 31, 32, 33, 35, 36, 44]</t>
  </si>
  <si>
    <t>[1, 3, 8, 14, 20, 22, 23, 25, 26, 27, 30, 31, 32, 33, 35, 36, 39, 44]</t>
  </si>
  <si>
    <t>[1, 4, 5, 6, 7, 8, 9, 10, 11, 12, 13, 18, 19, 25, 28, 33, 34, 35, 36, 37, 41]</t>
  </si>
  <si>
    <t>[1, 3, 6, 8, 9, 14, 19, 22, 27, 28, 29, 33, 34, 35, 37, 42]</t>
  </si>
  <si>
    <t>[0, 1, 3, 6, 9, 22, 27, 28, 30, 33, 34, 35, 36, 37, 39, 44]</t>
  </si>
  <si>
    <t>[1, 3, 5, 6, 7, 9, 11, 15, 16, 22, 23, 25, 27, 28, 30, 35, 36, 37, 38]</t>
  </si>
  <si>
    <t>[1, 5, 6, 8, 9, 11, 12, 22, 28, 29, 30, 32, 34, 35, 37, 38, 44]</t>
  </si>
  <si>
    <t>[1, 3, 4, 6, 9, 18, 22, 27, 28, 29, 33, 34, 35, 37, 43, 44]</t>
  </si>
  <si>
    <t>[0, 1, 3, 6, 7, 8, 9, 15, 20, 22, 25, 26, 27, 28, 35, 37]</t>
  </si>
  <si>
    <t>[1, 3, 6, 9, 11, 20, 28, 31, 32, 33, 35, 36, 37]</t>
  </si>
  <si>
    <t>[1, 4, 6, 9, 11, 12, 14, 15, 22, 27, 28, 34, 35, 37]</t>
  </si>
  <si>
    <t>[1, 3, 5, 6, 9, 11, 12, 14, 16, 27, 28, 29, 35, 37, 42, 44]</t>
  </si>
  <si>
    <t>[1, 3, 6, 11, 13, 19, 22, 25, 26, 29, 30, 32, 33, 34, 35, 37, 40, 41, 42]</t>
  </si>
  <si>
    <t>[3, 4, 6, 7, 11, 12, 13, 15, 18, 19, 24, 25, 26, 29, 33, 34, 35, 36, 37, 38, 42]</t>
  </si>
  <si>
    <t>[1, 3, 6, 11, 12, 13, 14, 15, 16, 19, 23, 25, 26, 29, 33, 34, 35, 36, 37, 38, 39, 42]</t>
  </si>
  <si>
    <t>[1, 3, 5, 6, 9, 10, 13, 16, 19, 24, 25, 26, 27, 29, 32, 33, 34, 35, 36, 37, 42]</t>
  </si>
  <si>
    <t>[3, 6, 11, 13, 19, 23, 25, 26, 34, 35, 37, 42]</t>
  </si>
  <si>
    <t>[1, 3, 5, 6, 8, 9, 11, 12, 13, 19, 23, 25, 26, 28, 29, 31, 33, 34, 35, 36, 37, 42]</t>
  </si>
  <si>
    <t>[1, 3, 5, 6, 9, 11, 13, 16, 17, 19, 20, 22, 23, 25, 26, 28, 29, 32, 33, 34, 35, 36, 37, 42, 44]</t>
  </si>
  <si>
    <t>[3, 4, 6, 7, 8, 9, 10, 11, 13, 19, 23, 25, 26, 28, 29, 31, 32, 34, 35, 36, 38, 39, 40, 42, 44]</t>
  </si>
  <si>
    <t>[1, 3, 5, 6, 11, 13, 14, 16, 19, 23, 25, 26, 29, 32, 33, 34, 35, 36, 37, 38, 39, 42]</t>
  </si>
  <si>
    <t>[0, 1, 3, 4, 5, 6, 8, 9, 11, 12, 13, 19, 22, 25, 26, 28, 29, 31, 33, 34, 35, 36, 37, 38, 42, 44]</t>
  </si>
  <si>
    <t>[3, 6, 7, 9, 11, 18, 19, 25, 28, 29, 31, 32, 33, 36, 38, 39, 42]</t>
  </si>
  <si>
    <t>[0, 1, 3, 5, 6, 9, 11, 19, 21, 23, 25, 28, 31, 32, 33, 35, 37, 39, 43, 44]</t>
  </si>
  <si>
    <t>[3, 11, 16, 18, 19, 21, 22, 28, 30, 31, 32, 33, 36, 43, 44]</t>
  </si>
  <si>
    <t>[1, 4, 6, 9, 19, 23, 26, 27, 28, 30, 31, 33, 35, 38]</t>
  </si>
  <si>
    <t>[4, 5, 6, 9, 10, 13, 19, 25, 28, 31, 33, 37, 44]</t>
  </si>
  <si>
    <t>[1, 4, 5, 8, 9, 10, 11, 13, 14, 16, 19, 21, 26, 28, 31, 33, 35, 37, 44]</t>
  </si>
  <si>
    <t>[9, 13, 17, 19, 22, 26, 28, 29, 31, 32, 35, 37, 41, 42]</t>
  </si>
  <si>
    <t>[0, 1, 3, 5, 7, 8, 9, 12, 14, 15, 19, 20, 23, 25, 26, 28, 29, 31, 33, 36, 40, 42]</t>
  </si>
  <si>
    <t>[3, 4, 9, 10, 12, 16, 19, 22, 28, 30, 31, 32, 33, 36, 39, 42]</t>
  </si>
  <si>
    <t>[3, 14, 15, 17, 19, 22, 23, 25, 26, 28, 30, 31, 32, 33, 35, 36, 37, 41]</t>
  </si>
  <si>
    <t>[6, 9, 10, 13, 19, 22, 25, 26, 28, 29, 31, 33, 34, 35, 36, 44]</t>
  </si>
  <si>
    <t>[3, 4, 9, 10, 13, 22, 26, 28, 31, 32, 33, 34, 36, 38, 44]</t>
  </si>
  <si>
    <t>[6, 11, 14, 20, 22, 25, 26, 27, 28, 29, 31, 32, 33, 35, 36, 37, 44]</t>
  </si>
  <si>
    <t>[3, 5, 10, 11, 13, 14, 20, 22, 29, 31, 32, 33, 35, 37, 39, 44]</t>
  </si>
  <si>
    <t>[5, 20, 21, 22, 26, 28, 29, 30, 31, 32, 33, 35, 36, 38, 42, 44]</t>
  </si>
  <si>
    <t>[11, 15, 18, 22, 25, 28, 29, 33, 37]</t>
  </si>
  <si>
    <t>[1, 3, 4, 6, 8, 9, 11, 15, 20, 22, 23, 26, 29, 30, 33, 35, 37, 41, 44]</t>
  </si>
  <si>
    <t>[3, 6, 9, 13, 14, 19, 22, 25, 29, 30, 33, 34, 35, 37, 38, 41, 44]</t>
  </si>
  <si>
    <t>[6, 10, 11, 13, 22, 24, 25, 26, 30, 33, 34, 35, 37, 42, 44]</t>
  </si>
  <si>
    <t>[1, 8, 9, 11, 22, 25, 26, 27, 28, 29, 30, 31, 32, 33, 36, 41, 44]</t>
  </si>
  <si>
    <t>Avg</t>
    <phoneticPr fontId="1" type="noConversion"/>
  </si>
  <si>
    <t>Std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</si>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</sst>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2"/>
      <scheme val="minor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3" fillId="3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7" fontId="6" fillId="2" borderId="0" xfId="0" applyNumberFormat="1" applyFont="1" applyFill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176" fontId="6" fillId="3" borderId="0" xfId="0" applyNumberFormat="1" applyFont="1" applyFill="1" applyAlignment="1">
      <alignment horizontal="center"/>
    </xf>
    <xf numFmtId="177" fontId="6" fillId="3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71.87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s="3" customFormat="1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7</v>
      </c>
      <c r="B2" s="5">
        <v>11</v>
      </c>
      <c r="C2" s="7">
        <v>0</v>
      </c>
      <c r="D2" s="9">
        <v>5.12510796171642E-2</v>
      </c>
      <c r="E2" s="9">
        <v>7.8686603312598094E-2</v>
      </c>
      <c r="F2" s="9">
        <v>0.88799161612708999</v>
      </c>
      <c r="G2" s="7">
        <v>95.856882810592595</v>
      </c>
    </row>
    <row r="3" spans="1:7" x14ac:dyDescent="0.25">
      <c r="A3" s="1" t="s">
        <v>8</v>
      </c>
      <c r="B3" s="5">
        <v>17</v>
      </c>
      <c r="C3" s="7">
        <v>0</v>
      </c>
      <c r="D3" s="9">
        <v>5.1669589852277903E-2</v>
      </c>
      <c r="E3" s="9">
        <v>8.9764658934812697E-2</v>
      </c>
      <c r="F3" s="9">
        <v>0.85423283598596</v>
      </c>
      <c r="G3" s="7">
        <v>95.284010887145996</v>
      </c>
    </row>
    <row r="4" spans="1:7" ht="14.25" x14ac:dyDescent="0.2">
      <c r="A4" s="10" t="s">
        <v>9</v>
      </c>
      <c r="B4" s="11">
        <v>20</v>
      </c>
      <c r="C4" s="12">
        <v>0</v>
      </c>
      <c r="D4" s="13">
        <v>4.9996783147434297E-2</v>
      </c>
      <c r="E4" s="13">
        <v>8.97138001981196E-2</v>
      </c>
      <c r="F4" s="13">
        <v>0.85439796631065901</v>
      </c>
      <c r="G4" s="12">
        <v>96.382984638214097</v>
      </c>
    </row>
    <row r="5" spans="1:7" x14ac:dyDescent="0.25">
      <c r="A5" s="1" t="s">
        <v>10</v>
      </c>
      <c r="B5" s="5">
        <v>19</v>
      </c>
      <c r="C5" s="7">
        <v>0.23440361546924701</v>
      </c>
      <c r="D5" s="9">
        <v>5.2709586820514E-2</v>
      </c>
      <c r="E5" s="9">
        <v>7.2133037334009595E-2</v>
      </c>
      <c r="F5" s="9">
        <v>0.90587231593180495</v>
      </c>
      <c r="G5" s="7">
        <v>94.588828802108694</v>
      </c>
    </row>
    <row r="6" spans="1:7" x14ac:dyDescent="0.25">
      <c r="A6" s="1" t="s">
        <v>11</v>
      </c>
      <c r="B6" s="5">
        <v>20</v>
      </c>
      <c r="C6" s="7">
        <v>0.22237479499832999</v>
      </c>
      <c r="D6" s="9">
        <v>5.6741188244033298E-2</v>
      </c>
      <c r="E6" s="9">
        <v>7.0331759200026503E-2</v>
      </c>
      <c r="F6" s="9">
        <v>0.91051465944762999</v>
      </c>
      <c r="G6" s="7">
        <v>97.939401388168307</v>
      </c>
    </row>
    <row r="7" spans="1:7" x14ac:dyDescent="0.25">
      <c r="A7" s="1" t="s">
        <v>12</v>
      </c>
      <c r="B7" s="5">
        <v>14</v>
      </c>
      <c r="C7" s="7">
        <v>0</v>
      </c>
      <c r="D7" s="9">
        <v>5.1214110488218598E-2</v>
      </c>
      <c r="E7" s="9">
        <v>8.4212566019146007E-2</v>
      </c>
      <c r="F7" s="9">
        <v>0.87170706644195795</v>
      </c>
      <c r="G7" s="7">
        <v>96.559488534927297</v>
      </c>
    </row>
    <row r="8" spans="1:7" x14ac:dyDescent="0.25">
      <c r="A8" s="1" t="s">
        <v>13</v>
      </c>
      <c r="B8" s="5">
        <v>19</v>
      </c>
      <c r="C8" s="7">
        <v>0</v>
      </c>
      <c r="D8" s="9">
        <v>5.0506750975903798E-2</v>
      </c>
      <c r="E8" s="9">
        <v>8.9796888002358397E-2</v>
      </c>
      <c r="F8" s="9">
        <v>0.85412814482567601</v>
      </c>
      <c r="G8" s="7">
        <v>95.873682260513306</v>
      </c>
    </row>
    <row r="9" spans="1:7" x14ac:dyDescent="0.25">
      <c r="A9" s="1" t="s">
        <v>14</v>
      </c>
      <c r="B9" s="5">
        <v>22</v>
      </c>
      <c r="C9" s="7">
        <v>0</v>
      </c>
      <c r="D9" s="9">
        <v>5.0766757701624601E-2</v>
      </c>
      <c r="E9" s="9">
        <v>8.99885970890454E-2</v>
      </c>
      <c r="F9" s="9">
        <v>0.85350463075487404</v>
      </c>
      <c r="G9" s="7">
        <v>96.065291166305499</v>
      </c>
    </row>
    <row r="10" spans="1:7" x14ac:dyDescent="0.25">
      <c r="A10" s="1" t="s">
        <v>15</v>
      </c>
      <c r="B10" s="5">
        <v>19</v>
      </c>
      <c r="C10" s="7">
        <v>0</v>
      </c>
      <c r="D10" s="9">
        <v>5.4844715409630297E-2</v>
      </c>
      <c r="E10" s="9">
        <v>8.7027789670076794E-2</v>
      </c>
      <c r="F10" s="9">
        <v>0.86298603287967401</v>
      </c>
      <c r="G10" s="7">
        <v>95.981395721435504</v>
      </c>
    </row>
    <row r="11" spans="1:7" x14ac:dyDescent="0.25">
      <c r="A11" s="1" t="s">
        <v>16</v>
      </c>
      <c r="B11" s="5">
        <v>18</v>
      </c>
      <c r="C11" s="7">
        <v>0</v>
      </c>
      <c r="D11" s="9">
        <v>5.2697729597619002E-2</v>
      </c>
      <c r="E11" s="9">
        <v>8.4292688913437497E-2</v>
      </c>
      <c r="F11" s="9">
        <v>0.87146282519287499</v>
      </c>
      <c r="G11" s="7">
        <v>94.622928380966101</v>
      </c>
    </row>
    <row r="12" spans="1:7" ht="14.25" x14ac:dyDescent="0.2">
      <c r="A12" s="14" t="s">
        <v>107</v>
      </c>
      <c r="B12" s="15"/>
      <c r="C12" s="16"/>
      <c r="D12" s="17">
        <f>AVERAGE(D2:D11)</f>
        <v>5.2239829185441997E-2</v>
      </c>
      <c r="E12" s="17">
        <f t="shared" ref="E12:F12" si="0">AVERAGE(E2:E11)</f>
        <v>8.3594838867363047E-2</v>
      </c>
      <c r="F12" s="17">
        <f t="shared" si="0"/>
        <v>0.87267980938982015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4.9996783147434297E-2</v>
      </c>
      <c r="E13" s="21">
        <f t="shared" ref="E13:F13" si="1">MIN(E2:E11)</f>
        <v>7.0331759200026503E-2</v>
      </c>
      <c r="F13" s="21">
        <f t="shared" si="1"/>
        <v>0.85350463075487404</v>
      </c>
      <c r="G13" s="21"/>
    </row>
  </sheetData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97</v>
      </c>
      <c r="B2" s="5">
        <v>16</v>
      </c>
      <c r="C2" s="7">
        <v>0.17984064430116201</v>
      </c>
      <c r="D2" s="9">
        <v>5.8959503902344598E-2</v>
      </c>
      <c r="E2" s="9">
        <v>6.80735795814644E-2</v>
      </c>
      <c r="F2" s="9">
        <v>0.931948529528008</v>
      </c>
      <c r="G2" s="7">
        <v>98.182199239730807</v>
      </c>
    </row>
    <row r="3" spans="1:7" x14ac:dyDescent="0.25">
      <c r="A3" s="1" t="s">
        <v>98</v>
      </c>
      <c r="B3" s="5">
        <v>15</v>
      </c>
      <c r="C3" s="7">
        <v>0.19387473426780599</v>
      </c>
      <c r="D3" s="9">
        <v>5.6690862500533297E-2</v>
      </c>
      <c r="E3" s="9">
        <v>7.0840397068168998E-2</v>
      </c>
      <c r="F3" s="9">
        <v>0.92630427235713597</v>
      </c>
      <c r="G3" s="7">
        <v>100.37334537506101</v>
      </c>
    </row>
    <row r="4" spans="1:7" ht="14.25" x14ac:dyDescent="0.2">
      <c r="A4" s="10" t="s">
        <v>99</v>
      </c>
      <c r="B4" s="11">
        <v>17</v>
      </c>
      <c r="C4" s="12">
        <v>0.29565619799454101</v>
      </c>
      <c r="D4" s="13">
        <v>5.1867002644648101E-2</v>
      </c>
      <c r="E4" s="13">
        <v>6.2494232860261498E-2</v>
      </c>
      <c r="F4" s="13">
        <v>0.94264646112107298</v>
      </c>
      <c r="G4" s="12">
        <v>97.578736066818195</v>
      </c>
    </row>
    <row r="5" spans="1:7" x14ac:dyDescent="0.25">
      <c r="A5" s="1" t="s">
        <v>100</v>
      </c>
      <c r="B5" s="5">
        <v>16</v>
      </c>
      <c r="C5" s="7">
        <v>0.229014306207172</v>
      </c>
      <c r="D5" s="9">
        <v>5.7413847232301099E-2</v>
      </c>
      <c r="E5" s="9">
        <v>7.2670800017523296E-2</v>
      </c>
      <c r="F5" s="9">
        <v>0.92244671109662202</v>
      </c>
      <c r="G5" s="7">
        <v>95.861545324325505</v>
      </c>
    </row>
    <row r="6" spans="1:7" x14ac:dyDescent="0.25">
      <c r="A6" s="1" t="s">
        <v>101</v>
      </c>
      <c r="B6" s="5">
        <v>16</v>
      </c>
      <c r="C6" s="7">
        <v>0.244401175799002</v>
      </c>
      <c r="D6" s="9">
        <v>5.9776126932497502E-2</v>
      </c>
      <c r="E6" s="9">
        <v>7.1443245262600805E-2</v>
      </c>
      <c r="F6" s="9">
        <v>0.92504464154236199</v>
      </c>
      <c r="G6" s="7">
        <v>97.758471250534001</v>
      </c>
    </row>
    <row r="7" spans="1:7" x14ac:dyDescent="0.25">
      <c r="A7" s="1" t="s">
        <v>102</v>
      </c>
      <c r="B7" s="5">
        <v>9</v>
      </c>
      <c r="C7" s="7">
        <v>9.9532707723440805E-2</v>
      </c>
      <c r="D7" s="9">
        <v>5.7700553283655198E-2</v>
      </c>
      <c r="E7" s="9">
        <v>7.5135690499902097E-2</v>
      </c>
      <c r="F7" s="9">
        <v>0.91709649318586295</v>
      </c>
      <c r="G7" s="7">
        <v>99.287326574325505</v>
      </c>
    </row>
    <row r="8" spans="1:7" x14ac:dyDescent="0.25">
      <c r="A8" s="1" t="s">
        <v>103</v>
      </c>
      <c r="B8" s="5">
        <v>19</v>
      </c>
      <c r="C8" s="7">
        <v>0.238365647311398</v>
      </c>
      <c r="D8" s="9">
        <v>5.8710182743890199E-2</v>
      </c>
      <c r="E8" s="9">
        <v>7.3720095110032094E-2</v>
      </c>
      <c r="F8" s="9">
        <v>0.92019095548866503</v>
      </c>
      <c r="G8" s="7">
        <v>97.842548131942706</v>
      </c>
    </row>
    <row r="9" spans="1:7" x14ac:dyDescent="0.25">
      <c r="A9" s="1" t="s">
        <v>104</v>
      </c>
      <c r="B9" s="5">
        <v>17</v>
      </c>
      <c r="C9" s="7">
        <v>0.20197163363339099</v>
      </c>
      <c r="D9" s="9">
        <v>5.7497829817813997E-2</v>
      </c>
      <c r="E9" s="9">
        <v>6.7090666447513894E-2</v>
      </c>
      <c r="F9" s="9">
        <v>0.93389952967504197</v>
      </c>
      <c r="G9" s="7">
        <v>99.348220109939504</v>
      </c>
    </row>
    <row r="10" spans="1:7" x14ac:dyDescent="0.25">
      <c r="A10" s="1" t="s">
        <v>105</v>
      </c>
      <c r="B10" s="5">
        <v>15</v>
      </c>
      <c r="C10" s="7">
        <v>0.16193756890782299</v>
      </c>
      <c r="D10" s="9">
        <v>5.8436054242348497E-2</v>
      </c>
      <c r="E10" s="9">
        <v>7.6528500597894594E-2</v>
      </c>
      <c r="F10" s="9">
        <v>0.91399439672948801</v>
      </c>
      <c r="G10" s="7">
        <v>97.016457557678194</v>
      </c>
    </row>
    <row r="11" spans="1:7" x14ac:dyDescent="0.25">
      <c r="A11" s="1" t="s">
        <v>106</v>
      </c>
      <c r="B11" s="5">
        <v>17</v>
      </c>
      <c r="C11" s="7">
        <v>0.25999820691510001</v>
      </c>
      <c r="D11" s="9">
        <v>5.5784730446298399E-2</v>
      </c>
      <c r="E11" s="9">
        <v>6.5494073974491904E-2</v>
      </c>
      <c r="F11" s="9">
        <v>0.93700815197309795</v>
      </c>
      <c r="G11" s="7">
        <v>97.693641901016207</v>
      </c>
    </row>
    <row r="12" spans="1:7" ht="14.25" x14ac:dyDescent="0.2">
      <c r="A12" s="14" t="s">
        <v>107</v>
      </c>
      <c r="B12" s="15"/>
      <c r="C12" s="16"/>
      <c r="D12" s="17">
        <f>AVERAGE(D2:D11)</f>
        <v>5.7283669374633084E-2</v>
      </c>
      <c r="E12" s="17">
        <f t="shared" ref="E12:F12" si="0">AVERAGE(E2:E11)</f>
        <v>7.0349128141985365E-2</v>
      </c>
      <c r="F12" s="17">
        <f t="shared" si="0"/>
        <v>0.92705801426973555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5.1867002644648101E-2</v>
      </c>
      <c r="E13" s="21">
        <f t="shared" ref="E13:F13" si="1">MIN(E2:E11)</f>
        <v>6.2494232860261498E-2</v>
      </c>
      <c r="F13" s="21">
        <f t="shared" si="1"/>
        <v>0.91399439672948801</v>
      </c>
      <c r="G13" s="21"/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3AF3-1775-4E0D-B510-F7B9C7001C4E}">
  <dimension ref="A1:G13"/>
  <sheetViews>
    <sheetView tabSelected="1" workbookViewId="0">
      <selection activeCell="B21" sqref="B21"/>
    </sheetView>
  </sheetViews>
  <sheetFormatPr defaultRowHeight="13.5" x14ac:dyDescent="0.15"/>
  <cols>
    <col min="1" max="1" width="59.25" bestFit="1" customWidth="1"/>
  </cols>
  <sheetData>
    <row r="1" spans="1:7" ht="14.25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4" t="s">
        <v>6</v>
      </c>
    </row>
    <row r="2" spans="1:7" ht="15" x14ac:dyDescent="0.25">
      <c r="A2" s="26" t="s">
        <v>9</v>
      </c>
      <c r="B2" s="27">
        <v>20</v>
      </c>
      <c r="C2" s="28">
        <v>0</v>
      </c>
      <c r="D2" s="29">
        <v>4.9996783147434297E-2</v>
      </c>
      <c r="E2" s="29">
        <v>8.97138001981196E-2</v>
      </c>
      <c r="F2" s="29">
        <v>0.85439796631065901</v>
      </c>
      <c r="G2" s="28">
        <v>96.382984638214097</v>
      </c>
    </row>
    <row r="3" spans="1:7" ht="15" x14ac:dyDescent="0.25">
      <c r="A3" s="26" t="s">
        <v>21</v>
      </c>
      <c r="B3" s="27">
        <v>13</v>
      </c>
      <c r="C3" s="28">
        <v>0</v>
      </c>
      <c r="D3" s="29">
        <v>5.5592661228808501E-2</v>
      </c>
      <c r="E3" s="29">
        <v>6.9157074382866196E-2</v>
      </c>
      <c r="F3" s="29">
        <v>0.92239805929713503</v>
      </c>
      <c r="G3" s="28">
        <v>99.233232498168903</v>
      </c>
    </row>
    <row r="4" spans="1:7" ht="15" x14ac:dyDescent="0.25">
      <c r="A4" s="26" t="s">
        <v>29</v>
      </c>
      <c r="B4" s="27">
        <v>15</v>
      </c>
      <c r="C4" s="28">
        <v>0.20801257358445999</v>
      </c>
      <c r="D4" s="29">
        <v>6.1844609193976101E-2</v>
      </c>
      <c r="E4" s="29">
        <v>4.96760578044807E-2</v>
      </c>
      <c r="F4" s="29">
        <v>0.95066553998188297</v>
      </c>
      <c r="G4" s="28">
        <v>101.71061229705801</v>
      </c>
    </row>
    <row r="5" spans="1:7" ht="15" x14ac:dyDescent="0.25">
      <c r="A5" s="26" t="s">
        <v>41</v>
      </c>
      <c r="B5" s="27">
        <v>18</v>
      </c>
      <c r="C5" s="28">
        <v>0</v>
      </c>
      <c r="D5" s="29">
        <v>5.6405695909379397E-2</v>
      </c>
      <c r="E5" s="29">
        <v>7.2321031375112907E-2</v>
      </c>
      <c r="F5" s="29">
        <v>0.90477549692673198</v>
      </c>
      <c r="G5" s="28">
        <v>93.701492547988806</v>
      </c>
    </row>
    <row r="6" spans="1:7" ht="15" x14ac:dyDescent="0.25">
      <c r="A6" s="26" t="s">
        <v>48</v>
      </c>
      <c r="B6" s="27">
        <v>14</v>
      </c>
      <c r="C6" s="28">
        <v>3.41394370999459E-2</v>
      </c>
      <c r="D6" s="29">
        <v>6.1915939977050402E-2</v>
      </c>
      <c r="E6" s="29">
        <v>5.3686576718873197E-2</v>
      </c>
      <c r="F6" s="29">
        <v>0.91905147611772797</v>
      </c>
      <c r="G6" s="28">
        <v>95.608267068862901</v>
      </c>
    </row>
    <row r="7" spans="1:7" ht="15" x14ac:dyDescent="0.25">
      <c r="A7" s="26" t="s">
        <v>64</v>
      </c>
      <c r="B7" s="27">
        <v>11</v>
      </c>
      <c r="C7" s="28">
        <v>4.8795003647426602E-2</v>
      </c>
      <c r="D7" s="29">
        <v>5.22288977380879E-2</v>
      </c>
      <c r="E7" s="29">
        <v>5.9533381089852698E-2</v>
      </c>
      <c r="F7" s="29">
        <v>0.92553685921176598</v>
      </c>
      <c r="G7" s="28">
        <v>92.857732057571397</v>
      </c>
    </row>
    <row r="8" spans="1:7" ht="15" x14ac:dyDescent="0.25">
      <c r="A8" s="26" t="s">
        <v>75</v>
      </c>
      <c r="B8" s="27">
        <v>14</v>
      </c>
      <c r="C8" s="28">
        <v>0</v>
      </c>
      <c r="D8" s="29">
        <v>5.6506474420536697E-2</v>
      </c>
      <c r="E8" s="29">
        <v>5.5278444305385498E-2</v>
      </c>
      <c r="F8" s="29">
        <v>0.94400560544828704</v>
      </c>
      <c r="G8" s="28">
        <v>94.088291645050006</v>
      </c>
    </row>
    <row r="9" spans="1:7" ht="15" x14ac:dyDescent="0.25">
      <c r="A9" s="26" t="s">
        <v>82</v>
      </c>
      <c r="B9" s="27">
        <v>22</v>
      </c>
      <c r="C9" s="28">
        <v>0.41482275983595901</v>
      </c>
      <c r="D9" s="29">
        <v>6.14316385055102E-2</v>
      </c>
      <c r="E9" s="29">
        <v>5.8927932823417503E-2</v>
      </c>
      <c r="F9" s="29">
        <v>0.91458963538407601</v>
      </c>
      <c r="G9" s="28">
        <v>95.288080930709796</v>
      </c>
    </row>
    <row r="10" spans="1:7" ht="15" x14ac:dyDescent="0.25">
      <c r="A10" s="26" t="s">
        <v>96</v>
      </c>
      <c r="B10" s="27">
        <v>18</v>
      </c>
      <c r="C10" s="28">
        <v>0.38624363966821401</v>
      </c>
      <c r="D10" s="29">
        <v>5.8549701148056299E-2</v>
      </c>
      <c r="E10" s="29">
        <v>6.22817436514694E-2</v>
      </c>
      <c r="F10" s="29">
        <v>0.94190533646199004</v>
      </c>
      <c r="G10" s="28">
        <v>97.271395921707096</v>
      </c>
    </row>
    <row r="11" spans="1:7" ht="15" x14ac:dyDescent="0.25">
      <c r="A11" s="26" t="s">
        <v>99</v>
      </c>
      <c r="B11" s="27">
        <v>17</v>
      </c>
      <c r="C11" s="28">
        <v>0.29565619799454101</v>
      </c>
      <c r="D11" s="29">
        <v>5.1867002644648101E-2</v>
      </c>
      <c r="E11" s="29">
        <v>6.2494232860261498E-2</v>
      </c>
      <c r="F11" s="29">
        <v>0.94264646112107298</v>
      </c>
      <c r="G11" s="28">
        <v>97.578736066818195</v>
      </c>
    </row>
    <row r="12" spans="1:7" ht="14.25" x14ac:dyDescent="0.2">
      <c r="A12" s="30" t="s">
        <v>107</v>
      </c>
      <c r="B12" s="31">
        <f t="shared" ref="B12:C12" si="0">AVERAGE(B2:B11)</f>
        <v>16.2</v>
      </c>
      <c r="C12" s="32">
        <f t="shared" si="0"/>
        <v>0.13876696118305465</v>
      </c>
      <c r="D12" s="33">
        <f>AVERAGE(D2:D11)</f>
        <v>5.663394039134878E-2</v>
      </c>
      <c r="E12" s="33">
        <f t="shared" ref="E12:G12" si="1">AVERAGE(E2:E11)</f>
        <v>6.3307027520983911E-2</v>
      </c>
      <c r="F12" s="33">
        <f t="shared" si="1"/>
        <v>0.92199724362613311</v>
      </c>
      <c r="G12" s="32">
        <f t="shared" si="1"/>
        <v>96.372082567214946</v>
      </c>
    </row>
    <row r="13" spans="1:7" ht="14.25" x14ac:dyDescent="0.2">
      <c r="A13" s="34" t="s">
        <v>108</v>
      </c>
      <c r="B13" s="35">
        <f t="shared" ref="B13:C13" si="2">_xlfn.STDEV.P(B2:B11)</f>
        <v>3.2186953878862163</v>
      </c>
      <c r="C13" s="36">
        <f t="shared" si="2"/>
        <v>0.16215043873839752</v>
      </c>
      <c r="D13" s="37">
        <f>_xlfn.STDEV.P(D2:D11)</f>
        <v>4.1118267645368209E-3</v>
      </c>
      <c r="E13" s="37">
        <f t="shared" ref="E13:G13" si="3">_xlfn.STDEV.P(E2:E11)</f>
        <v>1.091208611778367E-2</v>
      </c>
      <c r="F13" s="37">
        <f t="shared" si="3"/>
        <v>2.6592202128219132E-2</v>
      </c>
      <c r="G13" s="36">
        <f t="shared" si="3"/>
        <v>2.5574960377622205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17</v>
      </c>
      <c r="B2" s="5">
        <v>14</v>
      </c>
      <c r="C2" s="7">
        <v>0.193947778385679</v>
      </c>
      <c r="D2" s="9">
        <v>5.8542031309136003E-2</v>
      </c>
      <c r="E2" s="9">
        <v>5.8210915653210203E-2</v>
      </c>
      <c r="F2" s="9">
        <v>0.94501955904052704</v>
      </c>
      <c r="G2" s="7">
        <v>97.689826488494802</v>
      </c>
    </row>
    <row r="3" spans="1:7" x14ac:dyDescent="0.25">
      <c r="A3" s="1" t="s">
        <v>18</v>
      </c>
      <c r="B3" s="5">
        <v>17</v>
      </c>
      <c r="C3" s="7">
        <v>0.140270901921695</v>
      </c>
      <c r="D3" s="9">
        <v>5.8837110839822702E-2</v>
      </c>
      <c r="E3" s="9">
        <v>6.1798950182981198E-2</v>
      </c>
      <c r="F3" s="9">
        <v>0.93803284575756296</v>
      </c>
      <c r="G3" s="7">
        <v>99.676736831664996</v>
      </c>
    </row>
    <row r="4" spans="1:7" x14ac:dyDescent="0.25">
      <c r="A4" s="1" t="s">
        <v>19</v>
      </c>
      <c r="B4" s="5">
        <v>16</v>
      </c>
      <c r="C4" s="7">
        <v>5.8925565098878897E-2</v>
      </c>
      <c r="D4" s="9">
        <v>5.8861079764576697E-2</v>
      </c>
      <c r="E4" s="9">
        <v>5.8655781985945801E-2</v>
      </c>
      <c r="F4" s="9">
        <v>0.94417599187126999</v>
      </c>
      <c r="G4" s="7">
        <v>98.589578866958604</v>
      </c>
    </row>
    <row r="5" spans="1:7" x14ac:dyDescent="0.25">
      <c r="A5" s="1" t="s">
        <v>20</v>
      </c>
      <c r="B5" s="5">
        <v>20</v>
      </c>
      <c r="C5" s="7">
        <v>0.31732387941099599</v>
      </c>
      <c r="D5" s="9">
        <v>5.9654896354951803E-2</v>
      </c>
      <c r="E5" s="9">
        <v>5.9539739463039698E-2</v>
      </c>
      <c r="F5" s="9">
        <v>0.94248074968272699</v>
      </c>
      <c r="G5" s="7">
        <v>102.243304729461</v>
      </c>
    </row>
    <row r="6" spans="1:7" ht="14.25" x14ac:dyDescent="0.2">
      <c r="A6" s="10" t="s">
        <v>21</v>
      </c>
      <c r="B6" s="11">
        <v>13</v>
      </c>
      <c r="C6" s="12">
        <v>0</v>
      </c>
      <c r="D6" s="13">
        <v>5.5592661228808501E-2</v>
      </c>
      <c r="E6" s="13">
        <v>6.9157074382866196E-2</v>
      </c>
      <c r="F6" s="13">
        <v>0.92239805929713503</v>
      </c>
      <c r="G6" s="12">
        <v>99.233232498168903</v>
      </c>
    </row>
    <row r="7" spans="1:7" x14ac:dyDescent="0.25">
      <c r="A7" s="1" t="s">
        <v>22</v>
      </c>
      <c r="B7" s="5">
        <v>21</v>
      </c>
      <c r="C7" s="7">
        <v>0.27003086243365998</v>
      </c>
      <c r="D7" s="9">
        <v>6.01046146673931E-2</v>
      </c>
      <c r="E7" s="9">
        <v>6.2599214125494296E-2</v>
      </c>
      <c r="F7" s="9">
        <v>0.93641757036047002</v>
      </c>
      <c r="G7" s="7">
        <v>105.577462911605</v>
      </c>
    </row>
    <row r="8" spans="1:7" x14ac:dyDescent="0.25">
      <c r="A8" s="1" t="s">
        <v>23</v>
      </c>
      <c r="B8" s="5">
        <v>14</v>
      </c>
      <c r="C8" s="7">
        <v>0.102062072615965</v>
      </c>
      <c r="D8" s="9">
        <v>6.0572018679044402E-2</v>
      </c>
      <c r="E8" s="9">
        <v>5.9847539764030698E-2</v>
      </c>
      <c r="F8" s="9">
        <v>0.94188450234579302</v>
      </c>
      <c r="G8" s="7">
        <v>98.551021337509098</v>
      </c>
    </row>
    <row r="9" spans="1:7" x14ac:dyDescent="0.25">
      <c r="A9" s="1" t="s">
        <v>24</v>
      </c>
      <c r="B9" s="5">
        <v>15</v>
      </c>
      <c r="C9" s="7">
        <v>0.107582870727983</v>
      </c>
      <c r="D9" s="9">
        <v>5.83241443007134E-2</v>
      </c>
      <c r="E9" s="9">
        <v>6.0503300052675298E-2</v>
      </c>
      <c r="F9" s="9">
        <v>0.940603961029021</v>
      </c>
      <c r="G9" s="7">
        <v>102.891119718551</v>
      </c>
    </row>
    <row r="10" spans="1:7" x14ac:dyDescent="0.25">
      <c r="A10" s="1" t="s">
        <v>25</v>
      </c>
      <c r="B10" s="5">
        <v>21</v>
      </c>
      <c r="C10" s="7">
        <v>0.32274861218395101</v>
      </c>
      <c r="D10" s="9">
        <v>6.1187836923437003E-2</v>
      </c>
      <c r="E10" s="9">
        <v>5.3612330678708998E-2</v>
      </c>
      <c r="F10" s="9">
        <v>0.95336320118724505</v>
      </c>
      <c r="G10" s="7">
        <v>104.04624843597399</v>
      </c>
    </row>
    <row r="11" spans="1:7" x14ac:dyDescent="0.25">
      <c r="A11" s="1" t="s">
        <v>26</v>
      </c>
      <c r="B11" s="5">
        <v>18</v>
      </c>
      <c r="C11" s="7">
        <v>0.31823442326082202</v>
      </c>
      <c r="D11" s="9">
        <v>6.0147429190694698E-2</v>
      </c>
      <c r="E11" s="9">
        <v>6.3688855435066596E-2</v>
      </c>
      <c r="F11" s="9">
        <v>0.93418479391808695</v>
      </c>
      <c r="G11" s="7">
        <v>98.793842077255206</v>
      </c>
    </row>
    <row r="12" spans="1:7" ht="14.25" x14ac:dyDescent="0.2">
      <c r="A12" s="14" t="s">
        <v>107</v>
      </c>
      <c r="B12" s="15"/>
      <c r="C12" s="16"/>
      <c r="D12" s="17">
        <f>AVERAGE(D2:D11)</f>
        <v>5.9182382325857832E-2</v>
      </c>
      <c r="E12" s="17">
        <f t="shared" ref="E12:F12" si="0">AVERAGE(E2:E11)</f>
        <v>6.0761370172401893E-2</v>
      </c>
      <c r="F12" s="17">
        <f t="shared" si="0"/>
        <v>0.93985612344898384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5.5592661228808501E-2</v>
      </c>
      <c r="E13" s="21">
        <f t="shared" ref="E13:F13" si="1">MIN(E2:E11)</f>
        <v>5.3612330678708998E-2</v>
      </c>
      <c r="F13" s="21">
        <f t="shared" si="1"/>
        <v>0.92239805929713503</v>
      </c>
      <c r="G13" s="21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A4" sqref="A4:G4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27</v>
      </c>
      <c r="B2" s="5">
        <v>16</v>
      </c>
      <c r="C2" s="7">
        <v>0.13867504905630701</v>
      </c>
      <c r="D2" s="9">
        <v>6.3712385182416495E-2</v>
      </c>
      <c r="E2" s="9">
        <v>7.2431247195492196E-2</v>
      </c>
      <c r="F2" s="9">
        <v>0.89511628582753</v>
      </c>
      <c r="G2" s="7">
        <v>100.76843976974401</v>
      </c>
    </row>
    <row r="3" spans="1:7" x14ac:dyDescent="0.25">
      <c r="A3" s="1" t="s">
        <v>28</v>
      </c>
      <c r="B3" s="5">
        <v>20</v>
      </c>
      <c r="C3" s="7">
        <v>0.30786396310744002</v>
      </c>
      <c r="D3" s="9">
        <v>6.4740232310640897E-2</v>
      </c>
      <c r="E3" s="9">
        <v>6.1093478559787397E-2</v>
      </c>
      <c r="F3" s="9">
        <v>0.92538161602674995</v>
      </c>
      <c r="G3" s="7">
        <v>97.146109580993596</v>
      </c>
    </row>
    <row r="4" spans="1:7" ht="14.25" x14ac:dyDescent="0.2">
      <c r="A4" s="10" t="s">
        <v>29</v>
      </c>
      <c r="B4" s="11">
        <v>15</v>
      </c>
      <c r="C4" s="12">
        <v>0.20801257358445999</v>
      </c>
      <c r="D4" s="13">
        <v>6.1844609193976101E-2</v>
      </c>
      <c r="E4" s="13">
        <v>4.96760578044807E-2</v>
      </c>
      <c r="F4" s="13">
        <v>0.95066553998188297</v>
      </c>
      <c r="G4" s="12">
        <v>101.71061229705801</v>
      </c>
    </row>
    <row r="5" spans="1:7" x14ac:dyDescent="0.25">
      <c r="A5" s="1" t="s">
        <v>30</v>
      </c>
      <c r="B5" s="5">
        <v>20</v>
      </c>
      <c r="C5" s="7">
        <v>0.12838814775327301</v>
      </c>
      <c r="D5" s="9">
        <v>6.4667343321181306E-2</v>
      </c>
      <c r="E5" s="9">
        <v>6.1547067981238199E-2</v>
      </c>
      <c r="F5" s="9">
        <v>0.92426949224909605</v>
      </c>
      <c r="G5" s="7">
        <v>112.985283613204</v>
      </c>
    </row>
    <row r="6" spans="1:7" x14ac:dyDescent="0.25">
      <c r="A6" s="1" t="s">
        <v>31</v>
      </c>
      <c r="B6" s="5">
        <v>12</v>
      </c>
      <c r="C6" s="7">
        <v>5.2414241836095901E-2</v>
      </c>
      <c r="D6" s="9">
        <v>6.4190540336206095E-2</v>
      </c>
      <c r="E6" s="9">
        <v>6.5783623701077501E-2</v>
      </c>
      <c r="F6" s="9">
        <v>0.91348493916548801</v>
      </c>
      <c r="G6" s="7">
        <v>96.529864072799597</v>
      </c>
    </row>
    <row r="7" spans="1:7" x14ac:dyDescent="0.25">
      <c r="A7" s="1" t="s">
        <v>32</v>
      </c>
      <c r="B7" s="5">
        <v>17</v>
      </c>
      <c r="C7" s="7">
        <v>0.26467894713207701</v>
      </c>
      <c r="D7" s="9">
        <v>6.4357989878777194E-2</v>
      </c>
      <c r="E7" s="9">
        <v>5.1382643572423697E-2</v>
      </c>
      <c r="F7" s="9">
        <v>0.94721761376059399</v>
      </c>
      <c r="G7" s="7">
        <v>97.303216457366901</v>
      </c>
    </row>
    <row r="8" spans="1:7" x14ac:dyDescent="0.25">
      <c r="A8" s="1" t="s">
        <v>33</v>
      </c>
      <c r="B8" s="5">
        <v>21</v>
      </c>
      <c r="C8" s="7">
        <v>0.17383837384127801</v>
      </c>
      <c r="D8" s="9">
        <v>6.6457581489280507E-2</v>
      </c>
      <c r="E8" s="9">
        <v>7.0499381263011099E-2</v>
      </c>
      <c r="F8" s="9">
        <v>0.90063653166320401</v>
      </c>
      <c r="G8" s="7">
        <v>103.172616243362</v>
      </c>
    </row>
    <row r="9" spans="1:7" x14ac:dyDescent="0.25">
      <c r="A9" s="1" t="s">
        <v>34</v>
      </c>
      <c r="B9" s="5">
        <v>13</v>
      </c>
      <c r="C9" s="7">
        <v>0.13867504905630701</v>
      </c>
      <c r="D9" s="9">
        <v>6.3865497538961397E-2</v>
      </c>
      <c r="E9" s="9">
        <v>7.7191373670850494E-2</v>
      </c>
      <c r="F9" s="9">
        <v>0.88087753528886403</v>
      </c>
      <c r="G9" s="7">
        <v>102.81411194801299</v>
      </c>
    </row>
    <row r="10" spans="1:7" x14ac:dyDescent="0.25">
      <c r="A10" s="1" t="s">
        <v>35</v>
      </c>
      <c r="B10" s="5">
        <v>17</v>
      </c>
      <c r="C10" s="7">
        <v>6.7666495245095798E-2</v>
      </c>
      <c r="D10" s="9">
        <v>6.4518686353398705E-2</v>
      </c>
      <c r="E10" s="9">
        <v>6.8314990080697302E-2</v>
      </c>
      <c r="F10" s="9">
        <v>0.90669860208133601</v>
      </c>
      <c r="G10" s="7">
        <v>101.37836217880201</v>
      </c>
    </row>
    <row r="11" spans="1:7" x14ac:dyDescent="0.25">
      <c r="A11" s="1" t="s">
        <v>36</v>
      </c>
      <c r="B11" s="5">
        <v>19</v>
      </c>
      <c r="C11" s="7">
        <v>0.410764051770729</v>
      </c>
      <c r="D11" s="9">
        <v>6.6023948974319499E-2</v>
      </c>
      <c r="E11" s="9">
        <v>5.4651010239100503E-2</v>
      </c>
      <c r="F11" s="9">
        <v>0.94028925080237602</v>
      </c>
      <c r="G11" s="7">
        <v>98.743371725082397</v>
      </c>
    </row>
    <row r="12" spans="1:7" ht="14.25" x14ac:dyDescent="0.2">
      <c r="A12" s="14" t="s">
        <v>107</v>
      </c>
      <c r="B12" s="15"/>
      <c r="C12" s="16"/>
      <c r="D12" s="17">
        <f>AVERAGE(D2:D11)</f>
        <v>6.4437881457915819E-2</v>
      </c>
      <c r="E12" s="17">
        <f t="shared" ref="E12:F12" si="0">AVERAGE(E2:E11)</f>
        <v>6.325708740681589E-2</v>
      </c>
      <c r="F12" s="17">
        <f t="shared" si="0"/>
        <v>0.91846374068471204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6.1844609193976101E-2</v>
      </c>
      <c r="E13" s="21">
        <f t="shared" ref="E13:F13" si="1">MIN(E2:E11)</f>
        <v>4.96760578044807E-2</v>
      </c>
      <c r="F13" s="21">
        <f t="shared" si="1"/>
        <v>0.88087753528886403</v>
      </c>
      <c r="G13" s="2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A6" sqref="A6:G6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37</v>
      </c>
      <c r="B2" s="5">
        <v>18</v>
      </c>
      <c r="C2" s="7">
        <v>0</v>
      </c>
      <c r="D2" s="9">
        <v>5.9240511357266802E-2</v>
      </c>
      <c r="E2" s="9">
        <v>7.3312482641610402E-2</v>
      </c>
      <c r="F2" s="9">
        <v>0.902146729325076</v>
      </c>
      <c r="G2" s="7">
        <v>93.460643291473303</v>
      </c>
    </row>
    <row r="3" spans="1:7" x14ac:dyDescent="0.25">
      <c r="A3" s="1" t="s">
        <v>38</v>
      </c>
      <c r="B3" s="5">
        <v>21</v>
      </c>
      <c r="C3" s="7">
        <v>0.37267799624996401</v>
      </c>
      <c r="D3" s="9">
        <v>5.7945276097352297E-2</v>
      </c>
      <c r="E3" s="9">
        <v>7.0887606521301202E-2</v>
      </c>
      <c r="F3" s="9">
        <v>0.90851284577550495</v>
      </c>
      <c r="G3" s="7">
        <v>95.929779291152897</v>
      </c>
    </row>
    <row r="4" spans="1:7" x14ac:dyDescent="0.25">
      <c r="A4" s="1" t="s">
        <v>39</v>
      </c>
      <c r="B4" s="5">
        <v>15</v>
      </c>
      <c r="C4" s="7">
        <v>0</v>
      </c>
      <c r="D4" s="9">
        <v>5.6505869328696501E-2</v>
      </c>
      <c r="E4" s="9">
        <v>6.9443798598484402E-2</v>
      </c>
      <c r="F4" s="9">
        <v>0.91220163454810599</v>
      </c>
      <c r="G4" s="7">
        <v>96.667859792709294</v>
      </c>
    </row>
    <row r="5" spans="1:7" x14ac:dyDescent="0.25">
      <c r="A5" s="1" t="s">
        <v>40</v>
      </c>
      <c r="B5" s="5">
        <v>16</v>
      </c>
      <c r="C5" s="7">
        <v>5.5555555555555497E-2</v>
      </c>
      <c r="D5" s="9">
        <v>5.8274907888270097E-2</v>
      </c>
      <c r="E5" s="9">
        <v>7.3148676567172805E-2</v>
      </c>
      <c r="F5" s="9">
        <v>0.90258351859679997</v>
      </c>
      <c r="G5" s="7">
        <v>95.378675460815401</v>
      </c>
    </row>
    <row r="6" spans="1:7" ht="14.25" x14ac:dyDescent="0.2">
      <c r="A6" s="10" t="s">
        <v>41</v>
      </c>
      <c r="B6" s="11">
        <v>18</v>
      </c>
      <c r="C6" s="12">
        <v>0</v>
      </c>
      <c r="D6" s="13">
        <v>5.6405695909379397E-2</v>
      </c>
      <c r="E6" s="13">
        <v>7.2321031375112907E-2</v>
      </c>
      <c r="F6" s="13">
        <v>0.90477549692673198</v>
      </c>
      <c r="G6" s="12">
        <v>93.701492547988806</v>
      </c>
    </row>
    <row r="7" spans="1:7" x14ac:dyDescent="0.25">
      <c r="A7" s="1" t="s">
        <v>42</v>
      </c>
      <c r="B7" s="5">
        <v>20</v>
      </c>
      <c r="C7" s="7">
        <v>0.11111111111111099</v>
      </c>
      <c r="D7" s="9">
        <v>5.7541056953667E-2</v>
      </c>
      <c r="E7" s="9">
        <v>7.9116493302700999E-2</v>
      </c>
      <c r="F7" s="9">
        <v>0.88603970826985201</v>
      </c>
      <c r="G7" s="7">
        <v>95.365678071975694</v>
      </c>
    </row>
    <row r="8" spans="1:7" x14ac:dyDescent="0.25">
      <c r="A8" s="1" t="s">
        <v>43</v>
      </c>
      <c r="B8" s="5">
        <v>15</v>
      </c>
      <c r="C8" s="7">
        <v>0</v>
      </c>
      <c r="D8" s="9">
        <v>5.67380663366562E-2</v>
      </c>
      <c r="E8" s="9">
        <v>7.3074840235195504E-2</v>
      </c>
      <c r="F8" s="9">
        <v>0.90278008388686803</v>
      </c>
      <c r="G8" s="7">
        <v>92.901580333709703</v>
      </c>
    </row>
    <row r="9" spans="1:7" x14ac:dyDescent="0.25">
      <c r="A9" s="1" t="s">
        <v>44</v>
      </c>
      <c r="B9" s="5">
        <v>15</v>
      </c>
      <c r="C9" s="7">
        <v>0</v>
      </c>
      <c r="D9" s="9">
        <v>5.6522275938297999E-2</v>
      </c>
      <c r="E9" s="9">
        <v>7.0892517473556294E-2</v>
      </c>
      <c r="F9" s="9">
        <v>0.90850016924059795</v>
      </c>
      <c r="G9" s="7">
        <v>93.589635133743201</v>
      </c>
    </row>
    <row r="10" spans="1:7" x14ac:dyDescent="0.25">
      <c r="A10" s="1" t="s">
        <v>45</v>
      </c>
      <c r="B10" s="5">
        <v>16</v>
      </c>
      <c r="C10" s="7">
        <v>0</v>
      </c>
      <c r="D10" s="9">
        <v>5.7377321622894703E-2</v>
      </c>
      <c r="E10" s="9">
        <v>7.2087940567376996E-2</v>
      </c>
      <c r="F10" s="9">
        <v>0.905388325231684</v>
      </c>
      <c r="G10" s="7">
        <v>91.826396465301499</v>
      </c>
    </row>
    <row r="11" spans="1:7" x14ac:dyDescent="0.25">
      <c r="A11" s="1" t="s">
        <v>46</v>
      </c>
      <c r="B11" s="5">
        <v>20</v>
      </c>
      <c r="C11" s="7">
        <v>0.283278861866265</v>
      </c>
      <c r="D11" s="9">
        <v>5.9968696354784697E-2</v>
      </c>
      <c r="E11" s="9">
        <v>6.90578126407244E-2</v>
      </c>
      <c r="F11" s="9">
        <v>0.91317493253236803</v>
      </c>
      <c r="G11" s="7">
        <v>92.280645608901906</v>
      </c>
    </row>
    <row r="12" spans="1:7" ht="14.25" x14ac:dyDescent="0.2">
      <c r="A12" s="14" t="s">
        <v>107</v>
      </c>
      <c r="B12" s="15"/>
      <c r="C12" s="16"/>
      <c r="D12" s="17">
        <f>AVERAGE(D2:D11)</f>
        <v>5.7651967778726575E-2</v>
      </c>
      <c r="E12" s="17">
        <f t="shared" ref="E12:F12" si="0">AVERAGE(E2:E11)</f>
        <v>7.2334319992323592E-2</v>
      </c>
      <c r="F12" s="17">
        <f t="shared" si="0"/>
        <v>0.90461034443335875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5.6405695909379397E-2</v>
      </c>
      <c r="E13" s="21">
        <f t="shared" ref="E13:F13" si="1">MIN(E2:E11)</f>
        <v>6.90578126407244E-2</v>
      </c>
      <c r="F13" s="21">
        <f t="shared" si="1"/>
        <v>0.88603970826985201</v>
      </c>
      <c r="G13" s="2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3" sqref="A3:G3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47</v>
      </c>
      <c r="B2" s="5">
        <v>23</v>
      </c>
      <c r="C2" s="7">
        <v>0.177393718796724</v>
      </c>
      <c r="D2" s="9">
        <v>6.51470960627058E-2</v>
      </c>
      <c r="E2" s="9">
        <v>8.8447822016631594E-2</v>
      </c>
      <c r="F2" s="9">
        <v>0.78028900288279601</v>
      </c>
      <c r="G2" s="7">
        <v>96.187673568725501</v>
      </c>
    </row>
    <row r="3" spans="1:7" ht="14.25" x14ac:dyDescent="0.2">
      <c r="A3" s="10" t="s">
        <v>48</v>
      </c>
      <c r="B3" s="11">
        <v>14</v>
      </c>
      <c r="C3" s="12">
        <v>3.41394370999459E-2</v>
      </c>
      <c r="D3" s="13">
        <v>6.1915939977050402E-2</v>
      </c>
      <c r="E3" s="13">
        <v>5.3686576718873197E-2</v>
      </c>
      <c r="F3" s="13">
        <v>0.91905147611772797</v>
      </c>
      <c r="G3" s="12">
        <v>95.608267068862901</v>
      </c>
    </row>
    <row r="4" spans="1:7" x14ac:dyDescent="0.25">
      <c r="A4" s="1" t="s">
        <v>49</v>
      </c>
      <c r="B4" s="5">
        <v>18</v>
      </c>
      <c r="C4" s="7">
        <v>0.107958379271882</v>
      </c>
      <c r="D4" s="9">
        <v>6.3334207016535193E-2</v>
      </c>
      <c r="E4" s="9">
        <v>6.6815988673206206E-2</v>
      </c>
      <c r="F4" s="9">
        <v>0.87461710102757395</v>
      </c>
      <c r="G4" s="7">
        <v>94.688725709915104</v>
      </c>
    </row>
    <row r="5" spans="1:7" x14ac:dyDescent="0.25">
      <c r="A5" s="1" t="s">
        <v>50</v>
      </c>
      <c r="B5" s="5">
        <v>22</v>
      </c>
      <c r="C5" s="7">
        <v>0.149786172378819</v>
      </c>
      <c r="D5" s="9">
        <v>6.5810973673201698E-2</v>
      </c>
      <c r="E5" s="9">
        <v>6.5497518542818406E-2</v>
      </c>
      <c r="F5" s="9">
        <v>0.87951660355064398</v>
      </c>
      <c r="G5" s="7">
        <v>97.348569869995103</v>
      </c>
    </row>
    <row r="6" spans="1:7" x14ac:dyDescent="0.25">
      <c r="A6" s="1" t="s">
        <v>51</v>
      </c>
      <c r="B6" s="5">
        <v>14</v>
      </c>
      <c r="C6" s="7">
        <v>0.102418311299837</v>
      </c>
      <c r="D6" s="9">
        <v>6.3452593376263494E-2</v>
      </c>
      <c r="E6" s="9">
        <v>7.0571606643734505E-2</v>
      </c>
      <c r="F6" s="9">
        <v>0.86012583131898401</v>
      </c>
      <c r="G6" s="7">
        <v>95.711951017379704</v>
      </c>
    </row>
    <row r="7" spans="1:7" x14ac:dyDescent="0.25">
      <c r="A7" s="1" t="s">
        <v>52</v>
      </c>
      <c r="B7" s="5">
        <v>16</v>
      </c>
      <c r="C7" s="7">
        <v>0.106600358177805</v>
      </c>
      <c r="D7" s="9">
        <v>6.3775025561534998E-2</v>
      </c>
      <c r="E7" s="9">
        <v>5.9096833751341303E-2</v>
      </c>
      <c r="F7" s="9">
        <v>0.90191424593037095</v>
      </c>
      <c r="G7" s="7">
        <v>93.238807916641207</v>
      </c>
    </row>
    <row r="8" spans="1:7" x14ac:dyDescent="0.25">
      <c r="A8" s="1" t="s">
        <v>53</v>
      </c>
      <c r="B8" s="5">
        <v>24</v>
      </c>
      <c r="C8" s="7">
        <v>0.437198114293956</v>
      </c>
      <c r="D8" s="9">
        <v>6.4001566164344395E-2</v>
      </c>
      <c r="E8" s="9">
        <v>5.4499247146185897E-2</v>
      </c>
      <c r="F8" s="9">
        <v>0.91658224169980496</v>
      </c>
      <c r="G8" s="7">
        <v>91.515144348144503</v>
      </c>
    </row>
    <row r="9" spans="1:7" x14ac:dyDescent="0.25">
      <c r="A9" s="1" t="s">
        <v>54</v>
      </c>
      <c r="B9" s="5">
        <v>23</v>
      </c>
      <c r="C9" s="7">
        <v>0.282038037408883</v>
      </c>
      <c r="D9" s="9">
        <v>6.4810652293687501E-2</v>
      </c>
      <c r="E9" s="9">
        <v>7.0801557661280906E-2</v>
      </c>
      <c r="F9" s="9">
        <v>0.85921281230218005</v>
      </c>
      <c r="G9" s="7">
        <v>93.037506818771305</v>
      </c>
    </row>
    <row r="10" spans="1:7" x14ac:dyDescent="0.25">
      <c r="A10" s="1" t="s">
        <v>55</v>
      </c>
      <c r="B10" s="5">
        <v>19</v>
      </c>
      <c r="C10" s="7">
        <v>0.38548851941581602</v>
      </c>
      <c r="D10" s="9">
        <v>6.4126012107853306E-2</v>
      </c>
      <c r="E10" s="9">
        <v>5.8181836652821999E-2</v>
      </c>
      <c r="F10" s="9">
        <v>0.90492805863621695</v>
      </c>
      <c r="G10" s="7">
        <v>92.009161233901906</v>
      </c>
    </row>
    <row r="11" spans="1:7" x14ac:dyDescent="0.25">
      <c r="A11" s="1" t="s">
        <v>56</v>
      </c>
      <c r="B11" s="5">
        <v>19</v>
      </c>
      <c r="C11" s="7">
        <v>0</v>
      </c>
      <c r="D11" s="9">
        <v>6.2507532706936E-2</v>
      </c>
      <c r="E11" s="9">
        <v>6.66592331044535E-2</v>
      </c>
      <c r="F11" s="9">
        <v>0.87520472721005005</v>
      </c>
      <c r="G11" s="7">
        <v>95.456180810928302</v>
      </c>
    </row>
    <row r="12" spans="1:7" ht="14.25" x14ac:dyDescent="0.2">
      <c r="A12" s="14" t="s">
        <v>107</v>
      </c>
      <c r="B12" s="15"/>
      <c r="C12" s="16"/>
      <c r="D12" s="17">
        <f>AVERAGE(D2:D11)</f>
        <v>6.3888159894011282E-2</v>
      </c>
      <c r="E12" s="17">
        <f t="shared" ref="E12:F12" si="0">AVERAGE(E2:E11)</f>
        <v>6.5425822091134761E-2</v>
      </c>
      <c r="F12" s="17">
        <f t="shared" si="0"/>
        <v>0.87714421006763477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6.1915939977050402E-2</v>
      </c>
      <c r="E13" s="21">
        <f t="shared" ref="E13:F13" si="1">MIN(E2:E11)</f>
        <v>5.3686576718873197E-2</v>
      </c>
      <c r="F13" s="21">
        <f t="shared" si="1"/>
        <v>0.78028900288279601</v>
      </c>
      <c r="G13" s="2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>
      <selection activeCell="A9" sqref="A9:G9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57</v>
      </c>
      <c r="B2" s="5">
        <v>17</v>
      </c>
      <c r="C2" s="7">
        <v>8.4515425472851596E-2</v>
      </c>
      <c r="D2" s="9">
        <v>5.36542093421545E-2</v>
      </c>
      <c r="E2" s="9">
        <v>6.4795967967961901E-2</v>
      </c>
      <c r="F2" s="9">
        <v>0.91179032578855301</v>
      </c>
      <c r="G2" s="7">
        <v>97.861136198043795</v>
      </c>
    </row>
    <row r="3" spans="1:7" x14ac:dyDescent="0.25">
      <c r="A3" s="1" t="s">
        <v>58</v>
      </c>
      <c r="B3" s="5">
        <v>17</v>
      </c>
      <c r="C3" s="7">
        <v>0</v>
      </c>
      <c r="D3" s="9">
        <v>5.3200993728438999E-2</v>
      </c>
      <c r="E3" s="9">
        <v>6.7084997443316405E-2</v>
      </c>
      <c r="F3" s="9">
        <v>0.90544792391622597</v>
      </c>
      <c r="G3" s="7">
        <v>93.809094667434593</v>
      </c>
    </row>
    <row r="4" spans="1:7" x14ac:dyDescent="0.25">
      <c r="A4" s="1" t="s">
        <v>59</v>
      </c>
      <c r="B4" s="5">
        <v>19</v>
      </c>
      <c r="C4" s="7">
        <v>0.16035674514745399</v>
      </c>
      <c r="D4" s="9">
        <v>5.4718304235828102E-2</v>
      </c>
      <c r="E4" s="9">
        <v>7.2396227673193106E-2</v>
      </c>
      <c r="F4" s="9">
        <v>0.88988356866767504</v>
      </c>
      <c r="G4" s="7">
        <v>93.829350471496497</v>
      </c>
    </row>
    <row r="5" spans="1:7" x14ac:dyDescent="0.25">
      <c r="A5" s="1" t="s">
        <v>60</v>
      </c>
      <c r="B5" s="5">
        <v>17</v>
      </c>
      <c r="C5" s="7">
        <v>0.148804761828568</v>
      </c>
      <c r="D5" s="9">
        <v>5.4611092305221903E-2</v>
      </c>
      <c r="E5" s="9">
        <v>6.5051393809965094E-2</v>
      </c>
      <c r="F5" s="9">
        <v>0.91109350962234104</v>
      </c>
      <c r="G5" s="7">
        <v>93.148439645767198</v>
      </c>
    </row>
    <row r="6" spans="1:7" x14ac:dyDescent="0.25">
      <c r="A6" s="1" t="s">
        <v>61</v>
      </c>
      <c r="B6" s="5">
        <v>15</v>
      </c>
      <c r="C6" s="7">
        <v>8.4515425472851596E-2</v>
      </c>
      <c r="D6" s="9">
        <v>5.4823254763857403E-2</v>
      </c>
      <c r="E6" s="9">
        <v>6.6696672623021702E-2</v>
      </c>
      <c r="F6" s="9">
        <v>0.90653939445368403</v>
      </c>
      <c r="G6" s="7">
        <v>93.360665082931504</v>
      </c>
    </row>
    <row r="7" spans="1:7" x14ac:dyDescent="0.25">
      <c r="A7" s="1" t="s">
        <v>62</v>
      </c>
      <c r="B7" s="5">
        <v>17</v>
      </c>
      <c r="C7" s="7">
        <v>0.207019667802706</v>
      </c>
      <c r="D7" s="9">
        <v>5.25835641144188E-2</v>
      </c>
      <c r="E7" s="9">
        <v>6.6116330617707206E-2</v>
      </c>
      <c r="F7" s="9">
        <v>0.90815875985975303</v>
      </c>
      <c r="G7" s="7">
        <v>92.5351495742797</v>
      </c>
    </row>
    <row r="8" spans="1:7" x14ac:dyDescent="0.25">
      <c r="A8" s="1" t="s">
        <v>63</v>
      </c>
      <c r="B8" s="5">
        <v>19</v>
      </c>
      <c r="C8" s="7">
        <v>0.19148542155126699</v>
      </c>
      <c r="D8" s="9">
        <v>5.5452369982844703E-2</v>
      </c>
      <c r="E8" s="9">
        <v>7.0165842436271705E-2</v>
      </c>
      <c r="F8" s="9">
        <v>0.89656399422459498</v>
      </c>
      <c r="G8" s="7">
        <v>93.215871095657306</v>
      </c>
    </row>
    <row r="9" spans="1:7" ht="14.25" x14ac:dyDescent="0.2">
      <c r="A9" s="10" t="s">
        <v>64</v>
      </c>
      <c r="B9" s="11">
        <v>11</v>
      </c>
      <c r="C9" s="12">
        <v>4.8795003647426602E-2</v>
      </c>
      <c r="D9" s="13">
        <v>5.22288977380879E-2</v>
      </c>
      <c r="E9" s="13">
        <v>5.9533381089852698E-2</v>
      </c>
      <c r="F9" s="13">
        <v>0.92553685921176598</v>
      </c>
      <c r="G9" s="12">
        <v>92.857732057571397</v>
      </c>
    </row>
    <row r="10" spans="1:7" x14ac:dyDescent="0.25">
      <c r="A10" s="1" t="s">
        <v>65</v>
      </c>
      <c r="B10" s="5">
        <v>12</v>
      </c>
      <c r="C10" s="7">
        <v>0</v>
      </c>
      <c r="D10" s="9">
        <v>5.2466917225444602E-2</v>
      </c>
      <c r="E10" s="9">
        <v>6.5879310652243006E-2</v>
      </c>
      <c r="F10" s="9">
        <v>0.90881606158889205</v>
      </c>
      <c r="G10" s="7">
        <v>92.512770891189504</v>
      </c>
    </row>
    <row r="11" spans="1:7" x14ac:dyDescent="0.25">
      <c r="A11" s="1" t="s">
        <v>66</v>
      </c>
      <c r="B11" s="5">
        <v>18</v>
      </c>
      <c r="C11" s="7">
        <v>0.103509833901353</v>
      </c>
      <c r="D11" s="9">
        <v>5.3912708905218001E-2</v>
      </c>
      <c r="E11" s="9">
        <v>6.24779940276858E-2</v>
      </c>
      <c r="F11" s="9">
        <v>0.91798856548120999</v>
      </c>
      <c r="G11" s="7">
        <v>92.777833938598604</v>
      </c>
    </row>
    <row r="12" spans="1:7" ht="14.25" x14ac:dyDescent="0.2">
      <c r="A12" s="14" t="s">
        <v>107</v>
      </c>
      <c r="B12" s="15"/>
      <c r="C12" s="16"/>
      <c r="D12" s="17">
        <f>AVERAGE(D2:D11)</f>
        <v>5.3765231234151487E-2</v>
      </c>
      <c r="E12" s="17">
        <f t="shared" ref="E12:F12" si="0">AVERAGE(E2:E11)</f>
        <v>6.6019811834121866E-2</v>
      </c>
      <c r="F12" s="17">
        <f t="shared" si="0"/>
        <v>0.90818189628146939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5.22288977380879E-2</v>
      </c>
      <c r="E13" s="21">
        <f t="shared" ref="E13:F13" si="1">MIN(E2:E11)</f>
        <v>5.9533381089852698E-2</v>
      </c>
      <c r="F13" s="21">
        <f t="shared" si="1"/>
        <v>0.88988356866767504</v>
      </c>
      <c r="G13" s="2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>
      <selection activeCell="A10" sqref="A10:G10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67</v>
      </c>
      <c r="B2" s="5">
        <v>21</v>
      </c>
      <c r="C2" s="7">
        <v>0.30429030972509202</v>
      </c>
      <c r="D2" s="9">
        <v>6.22235345442613E-2</v>
      </c>
      <c r="E2" s="9">
        <v>4.4332286267055099E-2</v>
      </c>
      <c r="F2" s="9">
        <v>0.96398584855315905</v>
      </c>
      <c r="G2" s="7">
        <v>95.057466506957994</v>
      </c>
    </row>
    <row r="3" spans="1:7" x14ac:dyDescent="0.25">
      <c r="A3" s="1" t="s">
        <v>68</v>
      </c>
      <c r="B3" s="5">
        <v>16</v>
      </c>
      <c r="C3" s="7">
        <v>0</v>
      </c>
      <c r="D3" s="9">
        <v>5.83273604659948E-2</v>
      </c>
      <c r="E3" s="9">
        <v>5.7916457026620002E-2</v>
      </c>
      <c r="F3" s="9">
        <v>0.93853372400189405</v>
      </c>
      <c r="G3" s="7">
        <v>93.564654111862097</v>
      </c>
    </row>
    <row r="4" spans="1:7" x14ac:dyDescent="0.25">
      <c r="A4" s="1" t="s">
        <v>69</v>
      </c>
      <c r="B4" s="5">
        <v>16</v>
      </c>
      <c r="C4" s="7">
        <v>0.16666666666666599</v>
      </c>
      <c r="D4" s="9">
        <v>5.9487320620898697E-2</v>
      </c>
      <c r="E4" s="9">
        <v>5.6723151168020798E-2</v>
      </c>
      <c r="F4" s="9">
        <v>0.94104052231954605</v>
      </c>
      <c r="G4" s="7">
        <v>96.158720254898</v>
      </c>
    </row>
    <row r="5" spans="1:7" x14ac:dyDescent="0.25">
      <c r="A5" s="1" t="s">
        <v>70</v>
      </c>
      <c r="B5" s="5">
        <v>19</v>
      </c>
      <c r="C5" s="7">
        <v>0</v>
      </c>
      <c r="D5" s="9">
        <v>5.7134354713644898E-2</v>
      </c>
      <c r="E5" s="9">
        <v>4.59800699017529E-2</v>
      </c>
      <c r="F5" s="9">
        <v>0.96125887901474205</v>
      </c>
      <c r="G5" s="7">
        <v>94.2079691886901</v>
      </c>
    </row>
    <row r="6" spans="1:7" x14ac:dyDescent="0.25">
      <c r="A6" s="1" t="s">
        <v>71</v>
      </c>
      <c r="B6" s="5">
        <v>17</v>
      </c>
      <c r="C6" s="7">
        <v>0.19245008972987501</v>
      </c>
      <c r="D6" s="9">
        <v>5.8099061530850003E-2</v>
      </c>
      <c r="E6" s="9">
        <v>5.3251789850862798E-2</v>
      </c>
      <c r="F6" s="9">
        <v>0.94803614675421399</v>
      </c>
      <c r="G6" s="7">
        <v>94.122199296951294</v>
      </c>
    </row>
    <row r="7" spans="1:7" x14ac:dyDescent="0.25">
      <c r="A7" s="1" t="s">
        <v>72</v>
      </c>
      <c r="B7" s="5">
        <v>16</v>
      </c>
      <c r="C7" s="7">
        <v>0</v>
      </c>
      <c r="D7" s="9">
        <v>5.7474937166873498E-2</v>
      </c>
      <c r="E7" s="9">
        <v>4.6805238383410303E-2</v>
      </c>
      <c r="F7" s="9">
        <v>0.959855888370726</v>
      </c>
      <c r="G7" s="7">
        <v>94.673722743987994</v>
      </c>
    </row>
    <row r="8" spans="1:7" x14ac:dyDescent="0.25">
      <c r="A8" s="1" t="s">
        <v>73</v>
      </c>
      <c r="B8" s="5">
        <v>16</v>
      </c>
      <c r="C8" s="7">
        <v>0.16666666666666599</v>
      </c>
      <c r="D8" s="9">
        <v>5.88622785129247E-2</v>
      </c>
      <c r="E8" s="9">
        <v>4.6684663288919903E-2</v>
      </c>
      <c r="F8" s="9">
        <v>0.96006245265977397</v>
      </c>
      <c r="G8" s="7">
        <v>94.302677631378103</v>
      </c>
    </row>
    <row r="9" spans="1:7" x14ac:dyDescent="0.25">
      <c r="A9" s="1" t="s">
        <v>74</v>
      </c>
      <c r="B9" s="5">
        <v>13</v>
      </c>
      <c r="C9" s="7">
        <v>0</v>
      </c>
      <c r="D9" s="9">
        <v>5.7523435072932803E-2</v>
      </c>
      <c r="E9" s="9">
        <v>4.9511716440434603E-2</v>
      </c>
      <c r="F9" s="9">
        <v>0.95507905400723803</v>
      </c>
      <c r="G9" s="7">
        <v>93.858935356140094</v>
      </c>
    </row>
    <row r="10" spans="1:7" ht="14.25" x14ac:dyDescent="0.2">
      <c r="A10" s="10" t="s">
        <v>75</v>
      </c>
      <c r="B10" s="11">
        <v>14</v>
      </c>
      <c r="C10" s="12">
        <v>0</v>
      </c>
      <c r="D10" s="13">
        <v>5.6506474420536697E-2</v>
      </c>
      <c r="E10" s="13">
        <v>5.5278444305385498E-2</v>
      </c>
      <c r="F10" s="13">
        <v>0.94400560544828704</v>
      </c>
      <c r="G10" s="12">
        <v>94.088291645050006</v>
      </c>
    </row>
    <row r="11" spans="1:7" x14ac:dyDescent="0.25">
      <c r="A11" s="1" t="s">
        <v>76</v>
      </c>
      <c r="B11" s="5">
        <v>16</v>
      </c>
      <c r="C11" s="7">
        <v>0</v>
      </c>
      <c r="D11" s="9">
        <v>5.8931861802687599E-2</v>
      </c>
      <c r="E11" s="9">
        <v>4.6794252654629803E-2</v>
      </c>
      <c r="F11" s="9">
        <v>0.95987473073035801</v>
      </c>
      <c r="G11" s="7">
        <v>94.071334362030001</v>
      </c>
    </row>
    <row r="12" spans="1:7" ht="14.25" x14ac:dyDescent="0.2">
      <c r="A12" s="14" t="s">
        <v>107</v>
      </c>
      <c r="B12" s="15"/>
      <c r="C12" s="16"/>
      <c r="D12" s="17">
        <f>AVERAGE(D2:D11)</f>
        <v>5.8457061885160498E-2</v>
      </c>
      <c r="E12" s="17">
        <f t="shared" ref="E12:F12" si="0">AVERAGE(E2:E11)</f>
        <v>5.0327806928709175E-2</v>
      </c>
      <c r="F12" s="17">
        <f t="shared" si="0"/>
        <v>0.95317328518599387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5.6506474420536697E-2</v>
      </c>
      <c r="E13" s="21">
        <f t="shared" ref="E13:F13" si="1">MIN(E2:E11)</f>
        <v>4.4332286267055099E-2</v>
      </c>
      <c r="F13" s="21">
        <f t="shared" si="1"/>
        <v>0.93853372400189405</v>
      </c>
      <c r="G13" s="2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activeCell="A7" sqref="A7:G7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77</v>
      </c>
      <c r="B2" s="5">
        <v>19</v>
      </c>
      <c r="C2" s="7">
        <v>0.154303349962091</v>
      </c>
      <c r="D2" s="9">
        <v>6.22269847960241E-2</v>
      </c>
      <c r="E2" s="9">
        <v>5.6494841469172101E-2</v>
      </c>
      <c r="F2" s="9">
        <v>0.92149709074977804</v>
      </c>
      <c r="G2" s="7">
        <v>96.328298330307007</v>
      </c>
    </row>
    <row r="3" spans="1:7" x14ac:dyDescent="0.25">
      <c r="A3" s="1" t="s">
        <v>78</v>
      </c>
      <c r="B3" s="5">
        <v>21</v>
      </c>
      <c r="C3" s="7">
        <v>0.22792115291927501</v>
      </c>
      <c r="D3" s="9">
        <v>6.3753501592856698E-2</v>
      </c>
      <c r="E3" s="9">
        <v>6.03607492689609E-2</v>
      </c>
      <c r="F3" s="9">
        <v>0.91038568132766495</v>
      </c>
      <c r="G3" s="7">
        <v>96.041067838668795</v>
      </c>
    </row>
    <row r="4" spans="1:7" x14ac:dyDescent="0.25">
      <c r="A4" s="1" t="s">
        <v>79</v>
      </c>
      <c r="B4" s="5">
        <v>22</v>
      </c>
      <c r="C4" s="7">
        <v>0.31209389196617898</v>
      </c>
      <c r="D4" s="9">
        <v>6.1407508146712302E-2</v>
      </c>
      <c r="E4" s="9">
        <v>6.3400294278688499E-2</v>
      </c>
      <c r="F4" s="9">
        <v>0.90113314701147695</v>
      </c>
      <c r="G4" s="7">
        <v>96.128864288330007</v>
      </c>
    </row>
    <row r="5" spans="1:7" x14ac:dyDescent="0.25">
      <c r="A5" s="1" t="s">
        <v>80</v>
      </c>
      <c r="B5" s="5">
        <v>21</v>
      </c>
      <c r="C5" s="7">
        <v>0.161164592805076</v>
      </c>
      <c r="D5" s="9">
        <v>6.2442093158176198E-2</v>
      </c>
      <c r="E5" s="9">
        <v>5.40606714469309E-2</v>
      </c>
      <c r="F5" s="9">
        <v>0.92811619888957197</v>
      </c>
      <c r="G5" s="7">
        <v>95.595260620117102</v>
      </c>
    </row>
    <row r="6" spans="1:7" x14ac:dyDescent="0.25">
      <c r="A6" s="1" t="s">
        <v>81</v>
      </c>
      <c r="B6" s="5">
        <v>12</v>
      </c>
      <c r="C6" s="7">
        <v>0</v>
      </c>
      <c r="D6" s="9">
        <v>6.1463252098623598E-2</v>
      </c>
      <c r="E6" s="9">
        <v>6.23309043134972E-2</v>
      </c>
      <c r="F6" s="9">
        <v>0.90444024698039704</v>
      </c>
      <c r="G6" s="7">
        <v>95.122522592544499</v>
      </c>
    </row>
    <row r="7" spans="1:7" ht="14.25" x14ac:dyDescent="0.2">
      <c r="A7" s="10" t="s">
        <v>82</v>
      </c>
      <c r="B7" s="11">
        <v>22</v>
      </c>
      <c r="C7" s="12">
        <v>0.41482275983595901</v>
      </c>
      <c r="D7" s="13">
        <v>6.14316385055102E-2</v>
      </c>
      <c r="E7" s="13">
        <v>5.8927932823417503E-2</v>
      </c>
      <c r="F7" s="13">
        <v>0.91458963538407601</v>
      </c>
      <c r="G7" s="12">
        <v>95.288080930709796</v>
      </c>
    </row>
    <row r="8" spans="1:7" x14ac:dyDescent="0.25">
      <c r="A8" s="1" t="s">
        <v>83</v>
      </c>
      <c r="B8" s="5">
        <v>25</v>
      </c>
      <c r="C8" s="7">
        <v>0.351250086657104</v>
      </c>
      <c r="D8" s="9">
        <v>6.2683427241373199E-2</v>
      </c>
      <c r="E8" s="9">
        <v>6.1401572756141901E-2</v>
      </c>
      <c r="F8" s="9">
        <v>0.90726852797499702</v>
      </c>
      <c r="G8" s="7">
        <v>95.631162405013995</v>
      </c>
    </row>
    <row r="9" spans="1:7" x14ac:dyDescent="0.25">
      <c r="A9" s="1" t="s">
        <v>84</v>
      </c>
      <c r="B9" s="5">
        <v>25</v>
      </c>
      <c r="C9" s="7">
        <v>0.29054360157398801</v>
      </c>
      <c r="D9" s="9">
        <v>6.2719071897744505E-2</v>
      </c>
      <c r="E9" s="9">
        <v>6.1488795839179697E-2</v>
      </c>
      <c r="F9" s="9">
        <v>0.90700488424746295</v>
      </c>
      <c r="G9" s="7">
        <v>96.633480072021399</v>
      </c>
    </row>
    <row r="10" spans="1:7" x14ac:dyDescent="0.25">
      <c r="A10" s="1" t="s">
        <v>85</v>
      </c>
      <c r="B10" s="5">
        <v>22</v>
      </c>
      <c r="C10" s="7">
        <v>0.40021639168474799</v>
      </c>
      <c r="D10" s="9">
        <v>6.1648697375071101E-2</v>
      </c>
      <c r="E10" s="9">
        <v>5.9759738653485397E-2</v>
      </c>
      <c r="F10" s="9">
        <v>0.91216137232774297</v>
      </c>
      <c r="G10" s="7">
        <v>97.864950418472205</v>
      </c>
    </row>
    <row r="11" spans="1:7" x14ac:dyDescent="0.25">
      <c r="A11" s="1" t="s">
        <v>86</v>
      </c>
      <c r="B11" s="5">
        <v>26</v>
      </c>
      <c r="C11" s="7">
        <v>0.47899606411454898</v>
      </c>
      <c r="D11" s="9">
        <v>6.3170904071482695E-2</v>
      </c>
      <c r="E11" s="9">
        <v>5.4949462873103198E-2</v>
      </c>
      <c r="F11" s="9">
        <v>0.92573313934364698</v>
      </c>
      <c r="G11" s="7">
        <v>100.492667675018</v>
      </c>
    </row>
    <row r="12" spans="1:7" ht="14.25" x14ac:dyDescent="0.2">
      <c r="A12" s="14" t="s">
        <v>107</v>
      </c>
      <c r="B12" s="15"/>
      <c r="C12" s="16"/>
      <c r="D12" s="17">
        <f>AVERAGE(D2:D11)</f>
        <v>6.2294707888357462E-2</v>
      </c>
      <c r="E12" s="17">
        <f t="shared" ref="E12:F12" si="0">AVERAGE(E2:E11)</f>
        <v>5.9317496372257729E-2</v>
      </c>
      <c r="F12" s="17">
        <f t="shared" si="0"/>
        <v>0.9132329924236815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6.1407508146712302E-2</v>
      </c>
      <c r="E13" s="21">
        <f t="shared" ref="E13:F13" si="1">MIN(E2:E11)</f>
        <v>5.40606714469309E-2</v>
      </c>
      <c r="F13" s="21">
        <f t="shared" si="1"/>
        <v>0.90113314701147695</v>
      </c>
      <c r="G13" s="21"/>
    </row>
    <row r="36" spans="2:8" x14ac:dyDescent="0.25">
      <c r="B36" s="1"/>
      <c r="C36" s="5"/>
      <c r="D36" s="7"/>
      <c r="G36" s="9"/>
      <c r="H36" s="7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A11" sqref="A11:G11"/>
    </sheetView>
  </sheetViews>
  <sheetFormatPr defaultRowHeight="15" x14ac:dyDescent="0.25"/>
  <cols>
    <col min="1" max="1" width="62.125" style="1" bestFit="1" customWidth="1"/>
    <col min="2" max="2" width="7.375" style="5" bestFit="1" customWidth="1"/>
    <col min="3" max="3" width="6.125" style="7" bestFit="1" customWidth="1"/>
    <col min="4" max="4" width="10.125" style="9" bestFit="1" customWidth="1"/>
    <col min="5" max="6" width="7.5" style="9" bestFit="1" customWidth="1"/>
    <col min="7" max="7" width="7.5" style="7" bestFit="1" customWidth="1"/>
  </cols>
  <sheetData>
    <row r="1" spans="1:7" ht="14.25" x14ac:dyDescent="0.2">
      <c r="A1" s="2" t="s">
        <v>0</v>
      </c>
      <c r="B1" s="4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6" t="s">
        <v>6</v>
      </c>
    </row>
    <row r="2" spans="1:7" x14ac:dyDescent="0.25">
      <c r="A2" s="1" t="s">
        <v>87</v>
      </c>
      <c r="B2" s="5">
        <v>17</v>
      </c>
      <c r="C2" s="7">
        <v>0.22645540682891899</v>
      </c>
      <c r="D2" s="9">
        <v>6.0628163923258399E-2</v>
      </c>
      <c r="E2" s="9">
        <v>8.10465589788677E-2</v>
      </c>
      <c r="F2" s="9">
        <v>0.901625196779831</v>
      </c>
      <c r="G2" s="7">
        <v>100.22095751762301</v>
      </c>
    </row>
    <row r="3" spans="1:7" x14ac:dyDescent="0.25">
      <c r="A3" s="1" t="s">
        <v>88</v>
      </c>
      <c r="B3" s="5">
        <v>20</v>
      </c>
      <c r="C3" s="7">
        <v>0.31289310938737103</v>
      </c>
      <c r="D3" s="9">
        <v>6.05315885406391E-2</v>
      </c>
      <c r="E3" s="9">
        <v>7.8093174714281594E-2</v>
      </c>
      <c r="F3" s="9">
        <v>0.90866423460749701</v>
      </c>
      <c r="G3" s="7">
        <v>97.234379291534395</v>
      </c>
    </row>
    <row r="4" spans="1:7" x14ac:dyDescent="0.25">
      <c r="A4" s="1" t="s">
        <v>89</v>
      </c>
      <c r="B4" s="5">
        <v>15</v>
      </c>
      <c r="C4" s="7">
        <v>0.18698939800169101</v>
      </c>
      <c r="D4" s="9">
        <v>6.0030042611940497E-2</v>
      </c>
      <c r="E4" s="9">
        <v>7.9826167407116899E-2</v>
      </c>
      <c r="F4" s="9">
        <v>0.90456552855493799</v>
      </c>
      <c r="G4" s="7">
        <v>97.195973873138399</v>
      </c>
    </row>
    <row r="5" spans="1:7" x14ac:dyDescent="0.25">
      <c r="A5" s="1" t="s">
        <v>90</v>
      </c>
      <c r="B5" s="5">
        <v>14</v>
      </c>
      <c r="C5" s="7">
        <v>0</v>
      </c>
      <c r="D5" s="9">
        <v>6.1026423772019701E-2</v>
      </c>
      <c r="E5" s="9">
        <v>7.4426265352157794E-2</v>
      </c>
      <c r="F5" s="9">
        <v>0.91704030065044295</v>
      </c>
      <c r="G5" s="7">
        <v>97.066986799240098</v>
      </c>
    </row>
    <row r="6" spans="1:7" x14ac:dyDescent="0.25">
      <c r="A6" s="1" t="s">
        <v>91</v>
      </c>
      <c r="B6" s="5">
        <v>13</v>
      </c>
      <c r="C6" s="7">
        <v>0</v>
      </c>
      <c r="D6" s="9">
        <v>6.0295687065831702E-2</v>
      </c>
      <c r="E6" s="9">
        <v>7.7914367031721998E-2</v>
      </c>
      <c r="F6" s="9">
        <v>0.90908201348973605</v>
      </c>
      <c r="G6" s="7">
        <v>97.201986551284705</v>
      </c>
    </row>
    <row r="7" spans="1:7" x14ac:dyDescent="0.25">
      <c r="A7" s="1" t="s">
        <v>92</v>
      </c>
      <c r="B7" s="5">
        <v>19</v>
      </c>
      <c r="C7" s="7">
        <v>0.37630890450318999</v>
      </c>
      <c r="D7" s="9">
        <v>6.03455902941488E-2</v>
      </c>
      <c r="E7" s="9">
        <v>8.1497233923522205E-2</v>
      </c>
      <c r="F7" s="9">
        <v>0.90052809095921005</v>
      </c>
      <c r="G7" s="7">
        <v>96.123110771179199</v>
      </c>
    </row>
    <row r="8" spans="1:7" x14ac:dyDescent="0.25">
      <c r="A8" s="1" t="s">
        <v>93</v>
      </c>
      <c r="B8" s="5">
        <v>14</v>
      </c>
      <c r="C8" s="7">
        <v>0.14782809899727001</v>
      </c>
      <c r="D8" s="9">
        <v>6.16346565089839E-2</v>
      </c>
      <c r="E8" s="9">
        <v>8.1791576704993804E-2</v>
      </c>
      <c r="F8" s="9">
        <v>0.89980826992912699</v>
      </c>
      <c r="G8" s="7">
        <v>98.7233979701995</v>
      </c>
    </row>
    <row r="9" spans="1:7" x14ac:dyDescent="0.25">
      <c r="A9" s="1" t="s">
        <v>94</v>
      </c>
      <c r="B9" s="5">
        <v>22</v>
      </c>
      <c r="C9" s="7">
        <v>0.36210341218894998</v>
      </c>
      <c r="D9" s="9">
        <v>6.0990212593544799E-2</v>
      </c>
      <c r="E9" s="9">
        <v>7.2883060744755201E-2</v>
      </c>
      <c r="F9" s="9">
        <v>0.92044491926634797</v>
      </c>
      <c r="G9" s="7">
        <v>97.624911308288503</v>
      </c>
    </row>
    <row r="10" spans="1:7" x14ac:dyDescent="0.25">
      <c r="A10" s="1" t="s">
        <v>95</v>
      </c>
      <c r="B10" s="5">
        <v>16</v>
      </c>
      <c r="C10" s="7">
        <v>0.19160711550797499</v>
      </c>
      <c r="D10" s="9">
        <v>5.97980741064967E-2</v>
      </c>
      <c r="E10" s="9">
        <v>7.6777340876069897E-2</v>
      </c>
      <c r="F10" s="9">
        <v>0.911716234473814</v>
      </c>
      <c r="G10" s="7">
        <v>97.436080217361393</v>
      </c>
    </row>
    <row r="11" spans="1:7" ht="14.25" x14ac:dyDescent="0.2">
      <c r="A11" s="10" t="s">
        <v>96</v>
      </c>
      <c r="B11" s="11">
        <v>18</v>
      </c>
      <c r="C11" s="12">
        <v>0.38624363966821401</v>
      </c>
      <c r="D11" s="13">
        <v>5.8549701148056299E-2</v>
      </c>
      <c r="E11" s="13">
        <v>6.22817436514694E-2</v>
      </c>
      <c r="F11" s="13">
        <v>0.94190533646199004</v>
      </c>
      <c r="G11" s="12">
        <v>97.271395921707096</v>
      </c>
    </row>
    <row r="12" spans="1:7" ht="14.25" x14ac:dyDescent="0.2">
      <c r="A12" s="14" t="s">
        <v>107</v>
      </c>
      <c r="B12" s="15"/>
      <c r="C12" s="16"/>
      <c r="D12" s="17">
        <f>AVERAGE(D2:D11)</f>
        <v>6.0383014056492004E-2</v>
      </c>
      <c r="E12" s="17">
        <f t="shared" ref="E12:F12" si="0">AVERAGE(E2:E11)</f>
        <v>7.665374893849565E-2</v>
      </c>
      <c r="F12" s="17">
        <f t="shared" si="0"/>
        <v>0.91153801251729338</v>
      </c>
      <c r="G12" s="17"/>
    </row>
    <row r="13" spans="1:7" ht="14.25" x14ac:dyDescent="0.2">
      <c r="A13" s="18" t="s">
        <v>109</v>
      </c>
      <c r="B13" s="19"/>
      <c r="C13" s="20"/>
      <c r="D13" s="21">
        <f>MIN(D2:D11)</f>
        <v>5.8549701148056299E-2</v>
      </c>
      <c r="E13" s="21">
        <f t="shared" ref="E13:F13" si="1">MIN(E2:E11)</f>
        <v>6.22817436514694E-2</v>
      </c>
      <c r="F13" s="21">
        <f t="shared" si="1"/>
        <v>0.89980826992912699</v>
      </c>
      <c r="G13" s="2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result0</vt:lpstr>
      <vt:lpstr>result1</vt:lpstr>
      <vt:lpstr>result2</vt:lpstr>
      <vt:lpstr>result3</vt:lpstr>
      <vt:lpstr>result4</vt:lpstr>
      <vt:lpstr>result5</vt:lpstr>
      <vt:lpstr>result6</vt:lpstr>
      <vt:lpstr>result7</vt:lpstr>
      <vt:lpstr>result8</vt:lpstr>
      <vt:lpstr>result9</vt:lpstr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Empireo Aya</cp:lastModifiedBy>
  <dcterms:created xsi:type="dcterms:W3CDTF">2022-03-05T11:49:35Z</dcterms:created>
  <dcterms:modified xsi:type="dcterms:W3CDTF">2022-04-07T04:22:42Z</dcterms:modified>
</cp:coreProperties>
</file>