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vad\Desktop\MultifacetedModeling\Results\OnTrain\KnowledgeKernel\"/>
    </mc:Choice>
  </mc:AlternateContent>
  <xr:revisionPtr revIDLastSave="0" documentId="13_ncr:1_{65671684-49E8-4E9A-BD62-215A4D7DDD97}" xr6:coauthVersionLast="47" xr6:coauthVersionMax="47" xr10:uidLastSave="{00000000-0000-0000-0000-000000000000}"/>
  <bookViews>
    <workbookView xWindow="390" yWindow="390" windowWidth="16350" windowHeight="10890" xr2:uid="{1A578AB9-7FF8-4ECA-A921-54024761487E}"/>
  </bookViews>
  <sheets>
    <sheet name="MLR" sheetId="1" r:id="rId1"/>
    <sheet name="SVR" sheetId="2" r:id="rId2"/>
    <sheet name="KNN" sheetId="3" r:id="rId3"/>
    <sheet name="GPR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1" l="1"/>
  <c r="F3" i="2"/>
  <c r="G27" i="3"/>
  <c r="F27" i="3"/>
  <c r="G15" i="3"/>
  <c r="F15" i="3"/>
  <c r="G3" i="3"/>
  <c r="F3" i="3"/>
  <c r="G27" i="4"/>
  <c r="G15" i="4"/>
  <c r="F15" i="4"/>
  <c r="F27" i="4"/>
  <c r="G3" i="4"/>
  <c r="F3" i="4"/>
  <c r="G27" i="2"/>
  <c r="F27" i="2"/>
  <c r="G15" i="2"/>
  <c r="F15" i="2"/>
  <c r="G3" i="2"/>
  <c r="F15" i="1"/>
  <c r="G27" i="1"/>
  <c r="G15" i="1"/>
  <c r="G3" i="1"/>
  <c r="F27" i="1"/>
</calcChain>
</file>

<file path=xl/sharedStrings.xml><?xml version="1.0" encoding="utf-8"?>
<sst xmlns="http://schemas.openxmlformats.org/spreadsheetml/2006/main" count="80" uniqueCount="9">
  <si>
    <t>[35]</t>
    <phoneticPr fontId="2" type="noConversion"/>
  </si>
  <si>
    <t>[34, 35]</t>
    <phoneticPr fontId="2" type="noConversion"/>
  </si>
  <si>
    <t>[36]</t>
    <phoneticPr fontId="2" type="noConversion"/>
  </si>
  <si>
    <t>[37]</t>
    <phoneticPr fontId="2" type="noConversion"/>
  </si>
  <si>
    <t>CV RMSE</t>
    <phoneticPr fontId="2" type="noConversion"/>
  </si>
  <si>
    <t>RMSE</t>
    <phoneticPr fontId="2" type="noConversion"/>
  </si>
  <si>
    <t>R2</t>
    <phoneticPr fontId="2" type="noConversion"/>
  </si>
  <si>
    <t>Avg</t>
    <phoneticPr fontId="2" type="noConversion"/>
  </si>
  <si>
    <t>Std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</si>
</sst>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_ "/>
  </numFmts>
  <fonts count="5" x14ac:knownFonts="1">
    <font>
      <sz val="11"/>
      <color theme="1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4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176" fontId="3" fillId="0" borderId="0" xfId="0" applyNumberFormat="1" applyFont="1" applyAlignment="1">
      <alignment horizontal="center"/>
    </xf>
    <xf numFmtId="176" fontId="4" fillId="0" borderId="0" xfId="0" applyNumberFormat="1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176" fontId="3" fillId="3" borderId="0" xfId="0" applyNumberFormat="1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A799C-F70B-4337-BC4F-8AC260C8D13B}">
  <dimension ref="A1:G36"/>
  <sheetViews>
    <sheetView tabSelected="1" workbookViewId="0">
      <selection activeCell="I13" sqref="I13"/>
    </sheetView>
  </sheetViews>
  <sheetFormatPr defaultRowHeight="15" x14ac:dyDescent="0.2"/>
  <cols>
    <col min="1" max="1" width="9" style="1"/>
    <col min="2" max="7" width="9" style="5"/>
  </cols>
  <sheetData>
    <row r="1" spans="1:7" s="2" customFormat="1" ht="14.25" x14ac:dyDescent="0.2">
      <c r="A1" s="7" t="s">
        <v>4</v>
      </c>
      <c r="B1" s="7"/>
      <c r="C1" s="7"/>
      <c r="D1" s="7"/>
      <c r="E1" s="7"/>
      <c r="F1" s="4"/>
      <c r="G1" s="4"/>
    </row>
    <row r="2" spans="1:7" s="2" customFormat="1" ht="14.25" x14ac:dyDescent="0.2">
      <c r="A2" s="1"/>
      <c r="B2" s="4" t="s">
        <v>0</v>
      </c>
      <c r="C2" s="4" t="s">
        <v>1</v>
      </c>
      <c r="D2" s="4" t="s">
        <v>2</v>
      </c>
      <c r="E2" s="4" t="s">
        <v>3</v>
      </c>
      <c r="F2" s="4" t="s">
        <v>7</v>
      </c>
      <c r="G2" s="4" t="s">
        <v>8</v>
      </c>
    </row>
    <row r="3" spans="1:7" x14ac:dyDescent="0.25">
      <c r="A3" s="1">
        <v>1</v>
      </c>
      <c r="B3" s="3">
        <v>0.104297132480114</v>
      </c>
      <c r="C3" s="5">
        <v>9.4887793494511402E-2</v>
      </c>
      <c r="D3" s="6">
        <v>8.5409860780748706E-2</v>
      </c>
      <c r="E3" s="9">
        <v>7.3462875640861694E-2</v>
      </c>
      <c r="F3" s="8">
        <f>AVERAGE(E3,D4,E5:E12)</f>
        <v>8.2046189083801874E-2</v>
      </c>
      <c r="G3" s="8">
        <f>_xlfn.STDEV.P(E3,D4,E5:E12)</f>
        <v>4.6351703152211115E-3</v>
      </c>
    </row>
    <row r="4" spans="1:7" x14ac:dyDescent="0.2">
      <c r="A4" s="1">
        <v>2</v>
      </c>
      <c r="B4" s="5">
        <v>0.105507789842304</v>
      </c>
      <c r="C4" s="5">
        <v>0.101777746931716</v>
      </c>
      <c r="D4" s="9">
        <v>8.4897888260557802E-2</v>
      </c>
      <c r="E4" s="6">
        <v>8.7638774554094898E-2</v>
      </c>
      <c r="F4" s="8"/>
      <c r="G4" s="8"/>
    </row>
    <row r="5" spans="1:7" x14ac:dyDescent="0.2">
      <c r="A5" s="1">
        <v>3</v>
      </c>
      <c r="B5" s="5">
        <v>0.108301111549404</v>
      </c>
      <c r="C5" s="5">
        <v>9.7093008425386707E-2</v>
      </c>
      <c r="D5" s="6">
        <v>8.9060219864850104E-2</v>
      </c>
      <c r="E5" s="9">
        <v>7.6036515939586102E-2</v>
      </c>
      <c r="F5" s="8"/>
      <c r="G5" s="8"/>
    </row>
    <row r="6" spans="1:7" x14ac:dyDescent="0.2">
      <c r="A6" s="1">
        <v>4</v>
      </c>
      <c r="B6" s="5">
        <v>0.11749996811022501</v>
      </c>
      <c r="C6" s="5">
        <v>0.10264528554670201</v>
      </c>
      <c r="D6" s="6">
        <v>9.6746370008892205E-2</v>
      </c>
      <c r="E6" s="9">
        <v>8.7675614251704198E-2</v>
      </c>
      <c r="F6" s="8"/>
      <c r="G6" s="8"/>
    </row>
    <row r="7" spans="1:7" x14ac:dyDescent="0.2">
      <c r="A7" s="1">
        <v>5</v>
      </c>
      <c r="B7" s="5">
        <v>0.10768588102494001</v>
      </c>
      <c r="C7" s="5">
        <v>0.104161106026262</v>
      </c>
      <c r="D7" s="6">
        <v>9.5573545163774407E-2</v>
      </c>
      <c r="E7" s="9">
        <v>8.1728573388581305E-2</v>
      </c>
      <c r="F7" s="8"/>
      <c r="G7" s="8"/>
    </row>
    <row r="8" spans="1:7" x14ac:dyDescent="0.2">
      <c r="A8" s="1">
        <v>6</v>
      </c>
      <c r="B8" s="5">
        <v>0.112897122652866</v>
      </c>
      <c r="C8" s="5">
        <v>9.9761933800508906E-2</v>
      </c>
      <c r="D8" s="6">
        <v>9.3715682400067099E-2</v>
      </c>
      <c r="E8" s="9">
        <v>8.7349495524475101E-2</v>
      </c>
      <c r="F8" s="8"/>
      <c r="G8" s="8"/>
    </row>
    <row r="9" spans="1:7" x14ac:dyDescent="0.2">
      <c r="A9" s="1">
        <v>7</v>
      </c>
      <c r="B9" s="5">
        <v>0.101594232431907</v>
      </c>
      <c r="C9" s="5">
        <v>9.9073675166100703E-2</v>
      </c>
      <c r="D9" s="6">
        <v>9.3885228746077701E-2</v>
      </c>
      <c r="E9" s="9">
        <v>7.9225799295587498E-2</v>
      </c>
      <c r="F9" s="8"/>
      <c r="G9" s="8"/>
    </row>
    <row r="10" spans="1:7" x14ac:dyDescent="0.2">
      <c r="A10" s="1">
        <v>8</v>
      </c>
      <c r="B10" s="5">
        <v>0.107990244183095</v>
      </c>
      <c r="C10" s="5">
        <v>9.7423795312953296E-2</v>
      </c>
      <c r="D10" s="6">
        <v>9.5190263816908899E-2</v>
      </c>
      <c r="E10" s="9">
        <v>8.1525570613763199E-2</v>
      </c>
      <c r="F10" s="8"/>
      <c r="G10" s="8"/>
    </row>
    <row r="11" spans="1:7" x14ac:dyDescent="0.2">
      <c r="A11" s="1">
        <v>9</v>
      </c>
      <c r="B11" s="5">
        <v>0.112069374679601</v>
      </c>
      <c r="C11" s="5">
        <v>0.10854836511506701</v>
      </c>
      <c r="D11" s="6">
        <v>9.9253102561539602E-2</v>
      </c>
      <c r="E11" s="9">
        <v>8.7346255202175996E-2</v>
      </c>
      <c r="F11" s="8"/>
      <c r="G11" s="8"/>
    </row>
    <row r="12" spans="1:7" x14ac:dyDescent="0.2">
      <c r="A12" s="1">
        <v>10</v>
      </c>
      <c r="B12" s="5">
        <v>0.10501764799448</v>
      </c>
      <c r="C12" s="5">
        <v>0.101652953467363</v>
      </c>
      <c r="D12" s="6">
        <v>9.1932329211825495E-2</v>
      </c>
      <c r="E12" s="9">
        <v>8.12133027207258E-2</v>
      </c>
      <c r="F12" s="8"/>
      <c r="G12" s="8"/>
    </row>
    <row r="13" spans="1:7" x14ac:dyDescent="0.2">
      <c r="A13" s="7" t="s">
        <v>5</v>
      </c>
      <c r="B13" s="7"/>
      <c r="C13" s="7"/>
      <c r="D13" s="7"/>
      <c r="E13" s="7"/>
    </row>
    <row r="14" spans="1:7" x14ac:dyDescent="0.2">
      <c r="B14" s="4" t="s">
        <v>0</v>
      </c>
      <c r="C14" s="4" t="s">
        <v>1</v>
      </c>
      <c r="D14" s="4" t="s">
        <v>2</v>
      </c>
      <c r="E14" s="4" t="s">
        <v>3</v>
      </c>
    </row>
    <row r="15" spans="1:7" x14ac:dyDescent="0.25">
      <c r="A15" s="1">
        <v>1</v>
      </c>
      <c r="B15" s="3">
        <v>0.113919252261235</v>
      </c>
      <c r="C15" s="5">
        <v>0.103436530059416</v>
      </c>
      <c r="D15" s="6">
        <v>0.105581989635951</v>
      </c>
      <c r="E15" s="9">
        <v>0.11439181464595399</v>
      </c>
      <c r="F15" s="8">
        <f>AVERAGE(E15,D16,E17:E24)</f>
        <v>9.7312972433037062E-2</v>
      </c>
      <c r="G15" s="8">
        <f>_xlfn.STDEV.P(E15,D16,E17:E24)</f>
        <v>1.0242541413045722E-2</v>
      </c>
    </row>
    <row r="16" spans="1:7" x14ac:dyDescent="0.2">
      <c r="A16" s="1">
        <v>2</v>
      </c>
      <c r="B16" s="5">
        <v>0.10741663826909301</v>
      </c>
      <c r="C16" s="5">
        <v>8.4750568829320305E-2</v>
      </c>
      <c r="D16" s="9">
        <v>0.10193547946418501</v>
      </c>
      <c r="E16" s="6">
        <v>7.0223305103487399E-2</v>
      </c>
      <c r="F16" s="8"/>
      <c r="G16" s="8"/>
    </row>
    <row r="17" spans="1:7" x14ac:dyDescent="0.2">
      <c r="A17" s="1">
        <v>3</v>
      </c>
      <c r="B17" s="5">
        <v>0.106186804592932</v>
      </c>
      <c r="C17" s="5">
        <v>0.110578592679655</v>
      </c>
      <c r="D17" s="6">
        <v>0.107760889772983</v>
      </c>
      <c r="E17" s="9">
        <v>0.112000010700975</v>
      </c>
      <c r="F17" s="8"/>
      <c r="G17" s="8"/>
    </row>
    <row r="18" spans="1:7" x14ac:dyDescent="0.2">
      <c r="A18" s="1">
        <v>4</v>
      </c>
      <c r="B18" s="5">
        <v>8.4510204127671698E-2</v>
      </c>
      <c r="C18" s="5">
        <v>9.2500946585944002E-2</v>
      </c>
      <c r="D18" s="6">
        <v>8.0184884371302598E-2</v>
      </c>
      <c r="E18" s="9">
        <v>8.1651112211036395E-2</v>
      </c>
      <c r="F18" s="8"/>
      <c r="G18" s="8"/>
    </row>
    <row r="19" spans="1:7" x14ac:dyDescent="0.2">
      <c r="A19" s="1">
        <v>5</v>
      </c>
      <c r="B19" s="5">
        <v>0.111790982489462</v>
      </c>
      <c r="C19" s="5">
        <v>9.8173769737689598E-2</v>
      </c>
      <c r="D19" s="6">
        <v>9.6713900406375494E-2</v>
      </c>
      <c r="E19" s="9">
        <v>9.8724606676625304E-2</v>
      </c>
      <c r="F19" s="8"/>
      <c r="G19" s="8"/>
    </row>
    <row r="20" spans="1:7" x14ac:dyDescent="0.2">
      <c r="A20" s="1">
        <v>6</v>
      </c>
      <c r="B20" s="5">
        <v>9.2354171668304202E-2</v>
      </c>
      <c r="C20" s="5">
        <v>0.103680762452246</v>
      </c>
      <c r="D20" s="6">
        <v>8.6136388700821798E-2</v>
      </c>
      <c r="E20" s="9">
        <v>8.4534260851493695E-2</v>
      </c>
      <c r="F20" s="8"/>
      <c r="G20" s="8"/>
    </row>
    <row r="21" spans="1:7" x14ac:dyDescent="0.2">
      <c r="A21" s="1">
        <v>7</v>
      </c>
      <c r="B21" s="5">
        <v>0.111069092057969</v>
      </c>
      <c r="C21" s="5">
        <v>9.8162185662002105E-2</v>
      </c>
      <c r="D21" s="6">
        <v>8.8792662079224802E-2</v>
      </c>
      <c r="E21" s="9">
        <v>9.9450607187293594E-2</v>
      </c>
      <c r="F21" s="8"/>
      <c r="G21" s="8"/>
    </row>
    <row r="22" spans="1:7" x14ac:dyDescent="0.2">
      <c r="A22" s="1">
        <v>8</v>
      </c>
      <c r="B22" s="5">
        <v>0.104043429500403</v>
      </c>
      <c r="C22" s="5">
        <v>0.10745037505473801</v>
      </c>
      <c r="D22" s="6">
        <v>9.2438102814549297E-2</v>
      </c>
      <c r="E22" s="9">
        <v>9.5567593260323005E-2</v>
      </c>
      <c r="F22" s="8"/>
      <c r="G22" s="8"/>
    </row>
    <row r="23" spans="1:7" x14ac:dyDescent="0.2">
      <c r="A23" s="1">
        <v>9</v>
      </c>
      <c r="B23" s="5">
        <v>0.100166851495905</v>
      </c>
      <c r="C23" s="5">
        <v>8.0045251664790706E-2</v>
      </c>
      <c r="D23" s="6">
        <v>8.9431350918420097E-2</v>
      </c>
      <c r="E23" s="9">
        <v>8.7212788485723294E-2</v>
      </c>
      <c r="F23" s="8"/>
      <c r="G23" s="8"/>
    </row>
    <row r="24" spans="1:7" x14ac:dyDescent="0.2">
      <c r="A24" s="1">
        <v>10</v>
      </c>
      <c r="B24" s="5">
        <v>0.12533300625931701</v>
      </c>
      <c r="C24" s="5">
        <v>0.104539495590108</v>
      </c>
      <c r="D24" s="6">
        <v>0.10039088072522299</v>
      </c>
      <c r="E24" s="9">
        <v>9.7661450846761103E-2</v>
      </c>
      <c r="F24" s="8"/>
      <c r="G24" s="8"/>
    </row>
    <row r="25" spans="1:7" ht="15" customHeight="1" x14ac:dyDescent="0.2">
      <c r="A25" s="7" t="s">
        <v>6</v>
      </c>
      <c r="B25" s="7"/>
      <c r="C25" s="7"/>
      <c r="D25" s="7"/>
      <c r="E25" s="7"/>
    </row>
    <row r="26" spans="1:7" x14ac:dyDescent="0.2">
      <c r="B26" s="4" t="s">
        <v>0</v>
      </c>
      <c r="C26" s="4" t="s">
        <v>1</v>
      </c>
      <c r="D26" s="4" t="s">
        <v>2</v>
      </c>
      <c r="E26" s="4" t="s">
        <v>3</v>
      </c>
    </row>
    <row r="27" spans="1:7" x14ac:dyDescent="0.25">
      <c r="A27" s="1">
        <v>1</v>
      </c>
      <c r="B27" s="3">
        <v>0.765229683413712</v>
      </c>
      <c r="C27" s="5">
        <v>0.80644837571830796</v>
      </c>
      <c r="D27" s="6">
        <v>0.798335888265569</v>
      </c>
      <c r="E27" s="9">
        <v>0.76327788461127499</v>
      </c>
      <c r="F27" s="8">
        <f>AVERAGE(E27,D28,E29:E36)</f>
        <v>0.81387959152037581</v>
      </c>
      <c r="G27" s="8">
        <f>_xlfn.STDEV.P(E27,D28,E29:E36)</f>
        <v>5.3901333495103232E-2</v>
      </c>
    </row>
    <row r="28" spans="1:7" x14ac:dyDescent="0.2">
      <c r="A28" s="1">
        <v>2</v>
      </c>
      <c r="B28" s="5">
        <v>0.81278421202295004</v>
      </c>
      <c r="C28" s="5">
        <v>0.88345742736649302</v>
      </c>
      <c r="D28" s="9">
        <v>0.83140290114811999</v>
      </c>
      <c r="E28" s="6">
        <v>0.91998675404987296</v>
      </c>
      <c r="F28" s="8"/>
      <c r="G28" s="8"/>
    </row>
    <row r="29" spans="1:7" x14ac:dyDescent="0.2">
      <c r="A29" s="1">
        <v>3</v>
      </c>
      <c r="B29" s="5">
        <v>0.77457751362673499</v>
      </c>
      <c r="C29" s="5">
        <v>0.75554538063126397</v>
      </c>
      <c r="D29" s="6">
        <v>0.76784477163166098</v>
      </c>
      <c r="E29" s="9">
        <v>0.74922036851421203</v>
      </c>
      <c r="F29" s="8"/>
      <c r="G29" s="8"/>
    </row>
    <row r="30" spans="1:7" x14ac:dyDescent="0.2">
      <c r="A30" s="1">
        <v>4</v>
      </c>
      <c r="B30" s="5">
        <v>0.869971727008927</v>
      </c>
      <c r="C30" s="5">
        <v>0.84421994710335302</v>
      </c>
      <c r="D30" s="6">
        <v>0.88294108146495298</v>
      </c>
      <c r="E30" s="9">
        <v>0.87862095877472202</v>
      </c>
      <c r="F30" s="8"/>
      <c r="G30" s="8"/>
    </row>
    <row r="31" spans="1:7" x14ac:dyDescent="0.2">
      <c r="A31" s="1">
        <v>5</v>
      </c>
      <c r="B31" s="5">
        <v>0.64901298082579895</v>
      </c>
      <c r="C31" s="5">
        <v>0.72931234851520998</v>
      </c>
      <c r="D31" s="6">
        <v>0.73730288350635997</v>
      </c>
      <c r="E31" s="9">
        <v>0.72626625873105499</v>
      </c>
      <c r="F31" s="8"/>
      <c r="G31" s="8"/>
    </row>
    <row r="32" spans="1:7" x14ac:dyDescent="0.2">
      <c r="A32" s="1">
        <v>6</v>
      </c>
      <c r="B32" s="5">
        <v>0.82080194610658497</v>
      </c>
      <c r="C32" s="5">
        <v>0.77415180783739301</v>
      </c>
      <c r="D32" s="6">
        <v>0.84411885983637203</v>
      </c>
      <c r="E32" s="9">
        <v>0.84986367771171001</v>
      </c>
      <c r="F32" s="8"/>
      <c r="G32" s="8"/>
    </row>
    <row r="33" spans="1:7" x14ac:dyDescent="0.2">
      <c r="A33" s="1">
        <v>7</v>
      </c>
      <c r="B33" s="5">
        <v>0.77394226488244</v>
      </c>
      <c r="C33" s="5">
        <v>0.82342819030387704</v>
      </c>
      <c r="D33" s="6">
        <v>0.85552686993350002</v>
      </c>
      <c r="E33" s="9">
        <v>0.818762606909749</v>
      </c>
      <c r="F33" s="8"/>
      <c r="G33" s="8"/>
    </row>
    <row r="34" spans="1:7" x14ac:dyDescent="0.2">
      <c r="A34" s="1">
        <v>8</v>
      </c>
      <c r="B34" s="5">
        <v>0.73374517839994502</v>
      </c>
      <c r="C34" s="5">
        <v>0.716022432694296</v>
      </c>
      <c r="D34" s="6">
        <v>0.78983024883951003</v>
      </c>
      <c r="E34" s="9">
        <v>0.77535877378041096</v>
      </c>
      <c r="F34" s="8"/>
      <c r="G34" s="8"/>
    </row>
    <row r="35" spans="1:7" x14ac:dyDescent="0.2">
      <c r="A35" s="1">
        <v>9</v>
      </c>
      <c r="B35" s="5">
        <v>0.84973329569311895</v>
      </c>
      <c r="C35" s="5">
        <v>0.90404096668624401</v>
      </c>
      <c r="D35" s="6">
        <v>0.88021724498710296</v>
      </c>
      <c r="E35" s="9">
        <v>0.88608653546048299</v>
      </c>
      <c r="F35" s="8"/>
      <c r="G35" s="8"/>
    </row>
    <row r="36" spans="1:7" x14ac:dyDescent="0.2">
      <c r="A36" s="1">
        <v>10</v>
      </c>
      <c r="B36" s="5">
        <v>0.76931930489290201</v>
      </c>
      <c r="C36" s="5">
        <v>0.83951252721657799</v>
      </c>
      <c r="D36" s="6">
        <v>0.85199756308466401</v>
      </c>
      <c r="E36" s="9">
        <v>0.85993594956202102</v>
      </c>
      <c r="F36" s="8"/>
      <c r="G36" s="8"/>
    </row>
  </sheetData>
  <mergeCells count="9">
    <mergeCell ref="G3:G12"/>
    <mergeCell ref="G15:G24"/>
    <mergeCell ref="F15:F24"/>
    <mergeCell ref="G27:G36"/>
    <mergeCell ref="A1:E1"/>
    <mergeCell ref="A13:E13"/>
    <mergeCell ref="A25:E25"/>
    <mergeCell ref="F3:F12"/>
    <mergeCell ref="F27:F36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961B7-9329-4550-950C-F1ECF3A75A54}">
  <dimension ref="A1:G36"/>
  <sheetViews>
    <sheetView workbookViewId="0">
      <selection activeCell="K13" sqref="K13"/>
    </sheetView>
  </sheetViews>
  <sheetFormatPr defaultRowHeight="14.25" x14ac:dyDescent="0.2"/>
  <sheetData>
    <row r="1" spans="1:7" x14ac:dyDescent="0.2">
      <c r="A1" s="7" t="s">
        <v>4</v>
      </c>
      <c r="B1" s="7"/>
      <c r="C1" s="7"/>
      <c r="D1" s="7"/>
      <c r="E1" s="7"/>
      <c r="F1" s="7"/>
      <c r="G1" s="7"/>
    </row>
    <row r="2" spans="1:7" x14ac:dyDescent="0.2">
      <c r="A2" s="1"/>
      <c r="B2" s="4" t="s">
        <v>0</v>
      </c>
      <c r="C2" s="4" t="s">
        <v>1</v>
      </c>
      <c r="D2" s="4" t="s">
        <v>2</v>
      </c>
      <c r="E2" s="4" t="s">
        <v>3</v>
      </c>
      <c r="F2" s="4" t="s">
        <v>7</v>
      </c>
      <c r="G2" s="4" t="s">
        <v>8</v>
      </c>
    </row>
    <row r="3" spans="1:7" ht="15" x14ac:dyDescent="0.25">
      <c r="A3" s="1">
        <v>1</v>
      </c>
      <c r="B3" s="3">
        <v>0.104131463479154</v>
      </c>
      <c r="C3" s="6">
        <v>9.5598115061943004E-2</v>
      </c>
      <c r="D3" s="6">
        <v>8.5753663775814101E-2</v>
      </c>
      <c r="E3" s="9">
        <v>7.2699414226395295E-2</v>
      </c>
      <c r="F3" s="8">
        <f>AVERAGE(E3,D4,E5:E12)</f>
        <v>8.3646324289821522E-2</v>
      </c>
      <c r="G3" s="8">
        <f>_xlfn.STDEV.P(E3,D4,E5:E12)</f>
        <v>5.8159441318875365E-3</v>
      </c>
    </row>
    <row r="4" spans="1:7" ht="15" x14ac:dyDescent="0.2">
      <c r="A4" s="1">
        <v>2</v>
      </c>
      <c r="B4" s="5">
        <v>0.102998709530445</v>
      </c>
      <c r="C4" s="6">
        <v>0.100209640433387</v>
      </c>
      <c r="D4" s="9">
        <v>8.9400208312844107E-2</v>
      </c>
      <c r="E4" s="6">
        <v>9.1961011605585702E-2</v>
      </c>
      <c r="F4" s="8"/>
      <c r="G4" s="8"/>
    </row>
    <row r="5" spans="1:7" ht="15" x14ac:dyDescent="0.2">
      <c r="A5" s="1">
        <v>3</v>
      </c>
      <c r="B5" s="5">
        <v>0.106624356955814</v>
      </c>
      <c r="C5" s="6">
        <v>9.3458063246012302E-2</v>
      </c>
      <c r="D5" s="6">
        <v>8.9869313085088304E-2</v>
      </c>
      <c r="E5" s="9">
        <v>7.8032782728967603E-2</v>
      </c>
      <c r="F5" s="8"/>
      <c r="G5" s="8"/>
    </row>
    <row r="6" spans="1:7" ht="15" x14ac:dyDescent="0.2">
      <c r="A6" s="1">
        <v>4</v>
      </c>
      <c r="B6" s="5">
        <v>0.120356255089824</v>
      </c>
      <c r="C6" s="6">
        <v>9.8928014682016702E-2</v>
      </c>
      <c r="D6" s="6">
        <v>9.6584033343461995E-2</v>
      </c>
      <c r="E6" s="9">
        <v>9.1378131560639994E-2</v>
      </c>
      <c r="F6" s="8"/>
      <c r="G6" s="8"/>
    </row>
    <row r="7" spans="1:7" ht="15" x14ac:dyDescent="0.2">
      <c r="A7" s="1">
        <v>5</v>
      </c>
      <c r="B7" s="5">
        <v>0.10515924533179299</v>
      </c>
      <c r="C7" s="6">
        <v>0.104258716609026</v>
      </c>
      <c r="D7" s="6">
        <v>9.5921974974213897E-2</v>
      </c>
      <c r="E7" s="9">
        <v>8.0831110200937598E-2</v>
      </c>
      <c r="F7" s="8"/>
      <c r="G7" s="8"/>
    </row>
    <row r="8" spans="1:7" ht="15" x14ac:dyDescent="0.2">
      <c r="A8" s="1">
        <v>6</v>
      </c>
      <c r="B8" s="5">
        <v>0.11289510885009001</v>
      </c>
      <c r="C8" s="6">
        <v>9.6282811622656297E-2</v>
      </c>
      <c r="D8" s="6">
        <v>9.4677558866443606E-2</v>
      </c>
      <c r="E8" s="9">
        <v>9.0479114713492903E-2</v>
      </c>
      <c r="F8" s="8"/>
      <c r="G8" s="8"/>
    </row>
    <row r="9" spans="1:7" ht="15" x14ac:dyDescent="0.2">
      <c r="A9" s="1">
        <v>7</v>
      </c>
      <c r="B9" s="5">
        <v>9.9948943121209902E-2</v>
      </c>
      <c r="C9" s="6">
        <v>9.6981481564425098E-2</v>
      </c>
      <c r="D9" s="6">
        <v>9.1833697967408506E-2</v>
      </c>
      <c r="E9" s="9">
        <v>7.9849610964191894E-2</v>
      </c>
      <c r="F9" s="8"/>
      <c r="G9" s="8"/>
    </row>
    <row r="10" spans="1:7" ht="15" x14ac:dyDescent="0.2">
      <c r="A10" s="1">
        <v>8</v>
      </c>
      <c r="B10" s="5">
        <v>0.10823969680975799</v>
      </c>
      <c r="C10" s="6">
        <v>9.5618881782025406E-2</v>
      </c>
      <c r="D10" s="6">
        <v>9.3869885960746205E-2</v>
      </c>
      <c r="E10" s="9">
        <v>8.1559408878815895E-2</v>
      </c>
      <c r="F10" s="8"/>
      <c r="G10" s="8"/>
    </row>
    <row r="11" spans="1:7" ht="15" x14ac:dyDescent="0.2">
      <c r="A11" s="1">
        <v>9</v>
      </c>
      <c r="B11" s="5">
        <v>0.10997337612774299</v>
      </c>
      <c r="C11" s="6">
        <v>0.10449257270543499</v>
      </c>
      <c r="D11" s="6">
        <v>9.7939484788814701E-2</v>
      </c>
      <c r="E11" s="9">
        <v>8.8169634582014794E-2</v>
      </c>
      <c r="F11" s="8"/>
      <c r="G11" s="8"/>
    </row>
    <row r="12" spans="1:7" ht="15" x14ac:dyDescent="0.2">
      <c r="A12" s="1">
        <v>10</v>
      </c>
      <c r="B12" s="5">
        <v>0.10790412885388199</v>
      </c>
      <c r="C12" s="6">
        <v>0.103040814402366</v>
      </c>
      <c r="D12" s="6">
        <v>9.1447948992782205E-2</v>
      </c>
      <c r="E12" s="9">
        <v>8.4063826729915303E-2</v>
      </c>
      <c r="F12" s="8"/>
      <c r="G12" s="8"/>
    </row>
    <row r="13" spans="1:7" ht="15" customHeight="1" x14ac:dyDescent="0.2">
      <c r="A13" s="7" t="s">
        <v>5</v>
      </c>
      <c r="B13" s="7"/>
      <c r="C13" s="7"/>
      <c r="D13" s="7"/>
      <c r="E13" s="7"/>
      <c r="F13" s="7"/>
      <c r="G13" s="7"/>
    </row>
    <row r="14" spans="1:7" x14ac:dyDescent="0.2">
      <c r="A14" s="1"/>
      <c r="B14" s="4" t="s">
        <v>0</v>
      </c>
      <c r="C14" s="4" t="s">
        <v>1</v>
      </c>
      <c r="D14" s="4" t="s">
        <v>2</v>
      </c>
      <c r="E14" s="4" t="s">
        <v>3</v>
      </c>
      <c r="F14" s="4" t="s">
        <v>7</v>
      </c>
      <c r="G14" s="4" t="s">
        <v>8</v>
      </c>
    </row>
    <row r="15" spans="1:7" ht="15" x14ac:dyDescent="0.25">
      <c r="A15" s="1">
        <v>1</v>
      </c>
      <c r="B15" s="3">
        <v>0.11159850184183601</v>
      </c>
      <c r="C15" s="6">
        <v>0.101842213210974</v>
      </c>
      <c r="D15" s="6">
        <v>0.111315962699695</v>
      </c>
      <c r="E15" s="9">
        <v>0.110998340809541</v>
      </c>
      <c r="F15" s="8">
        <f>AVERAGE(E15,D16,E17:E24)</f>
        <v>9.6182325739295388E-2</v>
      </c>
      <c r="G15" s="8">
        <f>_xlfn.STDEV.P(E15,D16,E17:E24)</f>
        <v>9.3278699276352142E-3</v>
      </c>
    </row>
    <row r="16" spans="1:7" ht="15" x14ac:dyDescent="0.2">
      <c r="A16" s="1">
        <v>2</v>
      </c>
      <c r="B16" s="5">
        <v>0.10186614734583301</v>
      </c>
      <c r="C16" s="6">
        <v>8.1351933595114501E-2</v>
      </c>
      <c r="D16" s="9">
        <v>9.7275889807816707E-2</v>
      </c>
      <c r="E16" s="6">
        <v>7.8568804878779194E-2</v>
      </c>
      <c r="F16" s="8"/>
      <c r="G16" s="8"/>
    </row>
    <row r="17" spans="1:7" ht="15" x14ac:dyDescent="0.2">
      <c r="A17" s="1">
        <v>3</v>
      </c>
      <c r="B17" s="5">
        <v>0.111246085827905</v>
      </c>
      <c r="C17" s="6">
        <v>0.112494232680816</v>
      </c>
      <c r="D17" s="6">
        <v>0.10802686507070999</v>
      </c>
      <c r="E17" s="9">
        <v>0.109845185386201</v>
      </c>
      <c r="F17" s="8"/>
      <c r="G17" s="8"/>
    </row>
    <row r="18" spans="1:7" ht="15" x14ac:dyDescent="0.2">
      <c r="A18" s="1">
        <v>4</v>
      </c>
      <c r="B18" s="5">
        <v>8.3867311288784802E-2</v>
      </c>
      <c r="C18" s="6">
        <v>9.32944539044986E-2</v>
      </c>
      <c r="D18" s="6">
        <v>7.4126132309009607E-2</v>
      </c>
      <c r="E18" s="9">
        <v>8.2246349005775293E-2</v>
      </c>
      <c r="F18" s="8"/>
      <c r="G18" s="8"/>
    </row>
    <row r="19" spans="1:7" ht="15" x14ac:dyDescent="0.2">
      <c r="A19" s="1">
        <v>5</v>
      </c>
      <c r="B19" s="5">
        <v>0.107078169932959</v>
      </c>
      <c r="C19" s="6">
        <v>9.2046836446551206E-2</v>
      </c>
      <c r="D19" s="6">
        <v>9.5377653989136502E-2</v>
      </c>
      <c r="E19" s="9">
        <v>9.9642464591939997E-2</v>
      </c>
      <c r="F19" s="8"/>
      <c r="G19" s="8"/>
    </row>
    <row r="20" spans="1:7" ht="15" x14ac:dyDescent="0.2">
      <c r="A20" s="1">
        <v>6</v>
      </c>
      <c r="B20" s="5">
        <v>8.3677980753926698E-2</v>
      </c>
      <c r="C20" s="6">
        <v>0.10225423162844501</v>
      </c>
      <c r="D20" s="6">
        <v>7.9949126286123898E-2</v>
      </c>
      <c r="E20" s="9">
        <v>8.20352997787058E-2</v>
      </c>
      <c r="F20" s="8"/>
      <c r="G20" s="8"/>
    </row>
    <row r="21" spans="1:7" ht="15" x14ac:dyDescent="0.2">
      <c r="A21" s="1">
        <v>7</v>
      </c>
      <c r="B21" s="5">
        <v>0.111807295789419</v>
      </c>
      <c r="C21" s="6">
        <v>9.9062130786493494E-2</v>
      </c>
      <c r="D21" s="6">
        <v>9.4063028925225098E-2</v>
      </c>
      <c r="E21" s="9">
        <v>9.9966905774106399E-2</v>
      </c>
      <c r="F21" s="8"/>
      <c r="G21" s="8"/>
    </row>
    <row r="22" spans="1:7" ht="15" x14ac:dyDescent="0.2">
      <c r="A22" s="1">
        <v>8</v>
      </c>
      <c r="B22" s="5">
        <v>9.8132656356109793E-2</v>
      </c>
      <c r="C22" s="6">
        <v>0.105771134688962</v>
      </c>
      <c r="D22" s="6">
        <v>9.4373682658182606E-2</v>
      </c>
      <c r="E22" s="9">
        <v>9.5718157518693003E-2</v>
      </c>
      <c r="F22" s="8"/>
      <c r="G22" s="8"/>
    </row>
    <row r="23" spans="1:7" ht="15" x14ac:dyDescent="0.2">
      <c r="A23" s="1">
        <v>9</v>
      </c>
      <c r="B23" s="5">
        <v>0.101672545374194</v>
      </c>
      <c r="C23" s="6">
        <v>8.1695830515624804E-2</v>
      </c>
      <c r="D23" s="6">
        <v>9.5190303249504296E-2</v>
      </c>
      <c r="E23" s="9">
        <v>9.0091512249675904E-2</v>
      </c>
      <c r="F23" s="8"/>
      <c r="G23" s="8"/>
    </row>
    <row r="24" spans="1:7" ht="15" x14ac:dyDescent="0.2">
      <c r="A24" s="1">
        <v>10</v>
      </c>
      <c r="B24" s="5">
        <v>0.11874307796609</v>
      </c>
      <c r="C24" s="6">
        <v>9.8583596080404304E-2</v>
      </c>
      <c r="D24" s="6">
        <v>9.4558396040243894E-2</v>
      </c>
      <c r="E24" s="9">
        <v>9.4003152470498702E-2</v>
      </c>
      <c r="F24" s="8"/>
      <c r="G24" s="8"/>
    </row>
    <row r="25" spans="1:7" ht="15" customHeight="1" x14ac:dyDescent="0.2">
      <c r="A25" s="7" t="s">
        <v>6</v>
      </c>
      <c r="B25" s="7"/>
      <c r="C25" s="7"/>
      <c r="D25" s="7"/>
      <c r="E25" s="7"/>
      <c r="F25" s="7"/>
      <c r="G25" s="7"/>
    </row>
    <row r="26" spans="1:7" x14ac:dyDescent="0.2">
      <c r="A26" s="1"/>
      <c r="B26" s="4" t="s">
        <v>0</v>
      </c>
      <c r="C26" s="4" t="s">
        <v>1</v>
      </c>
      <c r="D26" s="4" t="s">
        <v>2</v>
      </c>
      <c r="E26" s="4" t="s">
        <v>3</v>
      </c>
      <c r="F26" s="4" t="s">
        <v>7</v>
      </c>
      <c r="G26" s="4" t="s">
        <v>8</v>
      </c>
    </row>
    <row r="27" spans="1:7" ht="15" x14ac:dyDescent="0.25">
      <c r="A27" s="1">
        <v>1</v>
      </c>
      <c r="B27" s="3">
        <v>0.77469768036970299</v>
      </c>
      <c r="C27" s="5">
        <v>0.81236900065672102</v>
      </c>
      <c r="D27" s="6">
        <v>0.77583705306216799</v>
      </c>
      <c r="E27" s="9">
        <v>0.77711445263273604</v>
      </c>
      <c r="F27" s="8">
        <f>AVERAGE(E27,D28,E29:E36)</f>
        <v>0.81791637483306145</v>
      </c>
      <c r="G27" s="8">
        <f>_xlfn.STDEV.P(E27,D28,E29:E36)</f>
        <v>5.3611823552685858E-2</v>
      </c>
    </row>
    <row r="28" spans="1:7" ht="15" x14ac:dyDescent="0.2">
      <c r="A28" s="1">
        <v>2</v>
      </c>
      <c r="B28" s="5">
        <v>0.831632168108553</v>
      </c>
      <c r="C28" s="5">
        <v>0.89261710286395002</v>
      </c>
      <c r="D28" s="9">
        <v>0.84646415575713896</v>
      </c>
      <c r="E28" s="6">
        <v>0.89983876948900299</v>
      </c>
      <c r="F28" s="8"/>
      <c r="G28" s="8"/>
    </row>
    <row r="29" spans="1:7" ht="15" x14ac:dyDescent="0.2">
      <c r="A29" s="1">
        <v>3</v>
      </c>
      <c r="B29" s="5">
        <v>0.75258523686313705</v>
      </c>
      <c r="C29" s="5">
        <v>0.74700225689550503</v>
      </c>
      <c r="D29" s="6">
        <v>0.76669734683337298</v>
      </c>
      <c r="E29" s="9">
        <v>0.75877729464728805</v>
      </c>
      <c r="F29" s="8"/>
      <c r="G29" s="8"/>
    </row>
    <row r="30" spans="1:7" ht="15" x14ac:dyDescent="0.2">
      <c r="A30" s="1">
        <v>4</v>
      </c>
      <c r="B30" s="5">
        <v>0.87194252530425398</v>
      </c>
      <c r="C30" s="5">
        <v>0.84153580571920805</v>
      </c>
      <c r="D30" s="6">
        <v>0.89996265111203</v>
      </c>
      <c r="E30" s="9">
        <v>0.87684480121456498</v>
      </c>
      <c r="F30" s="8"/>
      <c r="G30" s="8"/>
    </row>
    <row r="31" spans="1:7" ht="15" x14ac:dyDescent="0.2">
      <c r="A31" s="1">
        <v>5</v>
      </c>
      <c r="B31" s="5">
        <v>0.67798256302307103</v>
      </c>
      <c r="C31" s="5">
        <v>0.76204477657423897</v>
      </c>
      <c r="D31" s="6">
        <v>0.74451183882065497</v>
      </c>
      <c r="E31" s="9">
        <v>0.72115270824946498</v>
      </c>
      <c r="F31" s="8"/>
      <c r="G31" s="8"/>
    </row>
    <row r="32" spans="1:7" ht="15" x14ac:dyDescent="0.2">
      <c r="A32" s="1">
        <v>6</v>
      </c>
      <c r="B32" s="5">
        <v>0.85288985036362297</v>
      </c>
      <c r="C32" s="5">
        <v>0.78032388810926401</v>
      </c>
      <c r="D32" s="6">
        <v>0.86570875568140304</v>
      </c>
      <c r="E32" s="9">
        <v>0.85860899126410695</v>
      </c>
      <c r="F32" s="8"/>
      <c r="G32" s="8"/>
    </row>
    <row r="33" spans="1:7" ht="15" x14ac:dyDescent="0.2">
      <c r="A33" s="1">
        <v>7</v>
      </c>
      <c r="B33" s="5">
        <v>0.77092736270588802</v>
      </c>
      <c r="C33" s="5">
        <v>0.82017574938206395</v>
      </c>
      <c r="D33" s="6">
        <v>0.83786721328132296</v>
      </c>
      <c r="E33" s="9">
        <v>0.816875931623533</v>
      </c>
      <c r="F33" s="8"/>
      <c r="G33" s="8"/>
    </row>
    <row r="34" spans="1:7" ht="15" x14ac:dyDescent="0.2">
      <c r="A34" s="1">
        <v>8</v>
      </c>
      <c r="B34" s="5">
        <v>0.76313806497641201</v>
      </c>
      <c r="C34" s="5">
        <v>0.72482910917329901</v>
      </c>
      <c r="D34" s="6">
        <v>0.78093652735072705</v>
      </c>
      <c r="E34" s="9">
        <v>0.77465038337208802</v>
      </c>
      <c r="F34" s="8"/>
      <c r="G34" s="8"/>
    </row>
    <row r="35" spans="1:7" ht="15" x14ac:dyDescent="0.2">
      <c r="A35" s="1">
        <v>9</v>
      </c>
      <c r="B35" s="5">
        <v>0.84518176642325504</v>
      </c>
      <c r="C35" s="5">
        <v>0.90004270388726504</v>
      </c>
      <c r="D35" s="6">
        <v>0.86429366048059697</v>
      </c>
      <c r="E35" s="9">
        <v>0.87844230136250401</v>
      </c>
      <c r="F35" s="8"/>
      <c r="G35" s="8"/>
    </row>
    <row r="36" spans="1:7" ht="15" x14ac:dyDescent="0.2">
      <c r="A36" s="1">
        <v>10</v>
      </c>
      <c r="B36" s="5">
        <v>0.79293965082658402</v>
      </c>
      <c r="C36" s="5">
        <v>0.85727841838729002</v>
      </c>
      <c r="D36" s="6">
        <v>0.86869522152680201</v>
      </c>
      <c r="E36" s="9">
        <v>0.87023272820719</v>
      </c>
      <c r="F36" s="8"/>
      <c r="G36" s="8"/>
    </row>
  </sheetData>
  <mergeCells count="9">
    <mergeCell ref="F27:F36"/>
    <mergeCell ref="G27:G36"/>
    <mergeCell ref="F3:F12"/>
    <mergeCell ref="G3:G12"/>
    <mergeCell ref="F15:F24"/>
    <mergeCell ref="G15:G24"/>
    <mergeCell ref="A25:G25"/>
    <mergeCell ref="A13:G13"/>
    <mergeCell ref="A1:G1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FC572-6E02-4B59-A10F-36D00F51A7D4}">
  <dimension ref="A1:G36"/>
  <sheetViews>
    <sheetView workbookViewId="0">
      <selection activeCell="L15" sqref="L15"/>
    </sheetView>
  </sheetViews>
  <sheetFormatPr defaultRowHeight="14.25" x14ac:dyDescent="0.2"/>
  <sheetData>
    <row r="1" spans="1:7" x14ac:dyDescent="0.2">
      <c r="A1" s="7" t="s">
        <v>4</v>
      </c>
      <c r="B1" s="7"/>
      <c r="C1" s="7"/>
      <c r="D1" s="7"/>
      <c r="E1" s="7"/>
      <c r="F1" s="7"/>
      <c r="G1" s="7"/>
    </row>
    <row r="2" spans="1:7" x14ac:dyDescent="0.2">
      <c r="A2" s="1"/>
      <c r="B2" s="4" t="s">
        <v>0</v>
      </c>
      <c r="C2" s="4" t="s">
        <v>1</v>
      </c>
      <c r="D2" s="4" t="s">
        <v>2</v>
      </c>
      <c r="E2" s="4" t="s">
        <v>3</v>
      </c>
      <c r="F2" s="4" t="s">
        <v>7</v>
      </c>
      <c r="G2" s="4" t="s">
        <v>8</v>
      </c>
    </row>
    <row r="3" spans="1:7" ht="15" x14ac:dyDescent="0.25">
      <c r="A3" s="1">
        <v>1</v>
      </c>
      <c r="B3" s="3">
        <v>9.3359363083407296E-2</v>
      </c>
      <c r="C3" s="6">
        <v>9.1792121466367907E-2</v>
      </c>
      <c r="D3" s="6">
        <v>8.6489472061878195E-2</v>
      </c>
      <c r="E3" s="9">
        <v>8.1615170286218397E-2</v>
      </c>
      <c r="F3" s="8">
        <f>AVERAGE(E3,D4:D5,C6:C7,D8:D12)</f>
        <v>8.1645718366845671E-2</v>
      </c>
      <c r="G3" s="8">
        <f>_xlfn.STDEV.P(E3,D4:D5,C6:C7,D8:D12)</f>
        <v>6.9523084489490636E-3</v>
      </c>
    </row>
    <row r="4" spans="1:7" ht="15" x14ac:dyDescent="0.2">
      <c r="A4" s="1">
        <v>2</v>
      </c>
      <c r="B4" s="6">
        <v>0.111367724050332</v>
      </c>
      <c r="C4" s="6">
        <v>0.105432973757896</v>
      </c>
      <c r="D4" s="9">
        <v>8.9339455063810802E-2</v>
      </c>
      <c r="E4" s="6">
        <v>0.1005961433453</v>
      </c>
      <c r="F4" s="8"/>
      <c r="G4" s="8"/>
    </row>
    <row r="5" spans="1:7" ht="15" x14ac:dyDescent="0.2">
      <c r="A5" s="1">
        <v>3</v>
      </c>
      <c r="B5" s="6">
        <v>8.4659500989386405E-2</v>
      </c>
      <c r="C5" s="6">
        <v>8.1751624099521095E-2</v>
      </c>
      <c r="D5" s="9">
        <v>6.8971241138740799E-2</v>
      </c>
      <c r="E5" s="6">
        <v>7.7155730481524396E-2</v>
      </c>
      <c r="F5" s="8"/>
      <c r="G5" s="8"/>
    </row>
    <row r="6" spans="1:7" ht="15" x14ac:dyDescent="0.2">
      <c r="A6" s="1">
        <v>4</v>
      </c>
      <c r="B6" s="6">
        <v>0.118244073063626</v>
      </c>
      <c r="C6" s="9">
        <v>8.9914963735427206E-2</v>
      </c>
      <c r="D6" s="6">
        <v>9.3118385372251297E-2</v>
      </c>
      <c r="E6" s="6">
        <v>0.101001066545247</v>
      </c>
      <c r="F6" s="8"/>
      <c r="G6" s="8"/>
    </row>
    <row r="7" spans="1:7" ht="15" x14ac:dyDescent="0.2">
      <c r="A7" s="1">
        <v>5</v>
      </c>
      <c r="B7" s="6">
        <v>0.10008910304315199</v>
      </c>
      <c r="C7" s="9">
        <v>7.8290509718803705E-2</v>
      </c>
      <c r="D7" s="6">
        <v>7.9867558523722404E-2</v>
      </c>
      <c r="E7" s="6">
        <v>8.4232734435931503E-2</v>
      </c>
      <c r="F7" s="8"/>
      <c r="G7" s="8"/>
    </row>
    <row r="8" spans="1:7" ht="15" x14ac:dyDescent="0.2">
      <c r="A8" s="1">
        <v>6</v>
      </c>
      <c r="B8" s="6">
        <v>9.9933006111722594E-2</v>
      </c>
      <c r="C8" s="6">
        <v>8.7663736875719503E-2</v>
      </c>
      <c r="D8" s="9">
        <v>8.0832800929256599E-2</v>
      </c>
      <c r="E8" s="6">
        <v>9.6094676284759498E-2</v>
      </c>
      <c r="F8" s="8"/>
      <c r="G8" s="8"/>
    </row>
    <row r="9" spans="1:7" ht="15" x14ac:dyDescent="0.2">
      <c r="A9" s="1">
        <v>7</v>
      </c>
      <c r="B9" s="6">
        <v>0.10350065138134699</v>
      </c>
      <c r="C9" s="6">
        <v>9.6414895575586704E-2</v>
      </c>
      <c r="D9" s="9">
        <v>8.8722724032616801E-2</v>
      </c>
      <c r="E9" s="6">
        <v>9.1699847226959605E-2</v>
      </c>
      <c r="F9" s="8"/>
      <c r="G9" s="8"/>
    </row>
    <row r="10" spans="1:7" ht="15" x14ac:dyDescent="0.2">
      <c r="A10" s="1">
        <v>8</v>
      </c>
      <c r="B10" s="6">
        <v>0.11330260476578</v>
      </c>
      <c r="C10" s="6">
        <v>9.6923425088500895E-2</v>
      </c>
      <c r="D10" s="9">
        <v>8.2789633475479796E-2</v>
      </c>
      <c r="E10" s="6">
        <v>8.7560921469424402E-2</v>
      </c>
      <c r="F10" s="8"/>
      <c r="G10" s="8"/>
    </row>
    <row r="11" spans="1:7" ht="15" x14ac:dyDescent="0.2">
      <c r="A11" s="1">
        <v>9</v>
      </c>
      <c r="B11" s="6">
        <v>0.101428948942044</v>
      </c>
      <c r="C11" s="6">
        <v>9.0488596398616505E-2</v>
      </c>
      <c r="D11" s="9">
        <v>7.0741402582796403E-2</v>
      </c>
      <c r="E11" s="6">
        <v>8.2391634748919002E-2</v>
      </c>
      <c r="F11" s="8"/>
      <c r="G11" s="8"/>
    </row>
    <row r="12" spans="1:7" ht="15" x14ac:dyDescent="0.2">
      <c r="A12" s="1">
        <v>10</v>
      </c>
      <c r="B12" s="6">
        <v>0.114661211442106</v>
      </c>
      <c r="C12" s="6">
        <v>9.2211454636409701E-2</v>
      </c>
      <c r="D12" s="9">
        <v>8.5239282705306202E-2</v>
      </c>
      <c r="E12" s="6">
        <v>9.0187099620992098E-2</v>
      </c>
      <c r="F12" s="8"/>
      <c r="G12" s="8"/>
    </row>
    <row r="13" spans="1:7" ht="15" customHeight="1" x14ac:dyDescent="0.2">
      <c r="A13" s="7" t="s">
        <v>5</v>
      </c>
      <c r="B13" s="7"/>
      <c r="C13" s="7"/>
      <c r="D13" s="7"/>
      <c r="E13" s="7"/>
      <c r="F13" s="7"/>
      <c r="G13" s="7"/>
    </row>
    <row r="14" spans="1:7" x14ac:dyDescent="0.2">
      <c r="A14" s="1"/>
      <c r="B14" s="4" t="s">
        <v>0</v>
      </c>
      <c r="C14" s="4" t="s">
        <v>1</v>
      </c>
      <c r="D14" s="4" t="s">
        <v>2</v>
      </c>
      <c r="E14" s="4" t="s">
        <v>3</v>
      </c>
      <c r="F14" s="4" t="s">
        <v>7</v>
      </c>
      <c r="G14" s="4" t="s">
        <v>8</v>
      </c>
    </row>
    <row r="15" spans="1:7" ht="15" x14ac:dyDescent="0.25">
      <c r="A15" s="1">
        <v>1</v>
      </c>
      <c r="B15" s="3">
        <v>0.120104315143908</v>
      </c>
      <c r="C15" s="6">
        <v>7.7389812502115907E-2</v>
      </c>
      <c r="D15" s="6">
        <v>0.1030083030189</v>
      </c>
      <c r="E15" s="9">
        <v>0.100733057695094</v>
      </c>
      <c r="F15" s="8">
        <f>AVERAGE(E15,D16:D17,C18:C19,D20:D24)</f>
        <v>9.1480951075990552E-2</v>
      </c>
      <c r="G15" s="8">
        <f>_xlfn.STDEV.P(E15,D16:D17,C18:C19,D20:D24)</f>
        <v>1.5117649461852716E-2</v>
      </c>
    </row>
    <row r="16" spans="1:7" ht="15" x14ac:dyDescent="0.2">
      <c r="A16" s="1">
        <v>2</v>
      </c>
      <c r="B16" s="6">
        <v>9.5538675711674403E-2</v>
      </c>
      <c r="C16" s="6">
        <v>8.0023160962968395E-2</v>
      </c>
      <c r="D16" s="9">
        <v>7.7216520850914294E-2</v>
      </c>
      <c r="E16" s="6">
        <v>6.1517095858226699E-2</v>
      </c>
      <c r="F16" s="8"/>
      <c r="G16" s="8"/>
    </row>
    <row r="17" spans="1:7" ht="15" x14ac:dyDescent="0.2">
      <c r="A17" s="1">
        <v>3</v>
      </c>
      <c r="B17" s="6">
        <v>0.148423737248395</v>
      </c>
      <c r="C17" s="6">
        <v>0.10103548097133</v>
      </c>
      <c r="D17" s="9">
        <v>0.124376737217383</v>
      </c>
      <c r="E17" s="6">
        <v>0.113308607283909</v>
      </c>
      <c r="F17" s="8"/>
      <c r="G17" s="8"/>
    </row>
    <row r="18" spans="1:7" ht="15" x14ac:dyDescent="0.2">
      <c r="A18" s="1">
        <v>4</v>
      </c>
      <c r="B18" s="6">
        <v>7.6151100295652002E-2</v>
      </c>
      <c r="C18" s="9">
        <v>8.0290181608102099E-2</v>
      </c>
      <c r="D18" s="6">
        <v>7.9819763630833901E-2</v>
      </c>
      <c r="E18" s="6">
        <v>8.4515110398791907E-2</v>
      </c>
      <c r="F18" s="8"/>
      <c r="G18" s="8"/>
    </row>
    <row r="19" spans="1:7" ht="15" x14ac:dyDescent="0.2">
      <c r="A19" s="1">
        <v>5</v>
      </c>
      <c r="B19" s="6">
        <v>0.11609230368257099</v>
      </c>
      <c r="C19" s="9">
        <v>8.4462199764176599E-2</v>
      </c>
      <c r="D19" s="6">
        <v>0.101356754407163</v>
      </c>
      <c r="E19" s="6">
        <v>9.5375634659440794E-2</v>
      </c>
      <c r="F19" s="8"/>
      <c r="G19" s="8"/>
    </row>
    <row r="20" spans="1:7" ht="15" x14ac:dyDescent="0.2">
      <c r="A20" s="1">
        <v>6</v>
      </c>
      <c r="B20" s="6">
        <v>7.9919832007394401E-2</v>
      </c>
      <c r="C20" s="6">
        <v>7.5106842348641401E-2</v>
      </c>
      <c r="D20" s="9">
        <v>7.7967629735340202E-2</v>
      </c>
      <c r="E20" s="6">
        <v>9.5373109590680599E-2</v>
      </c>
      <c r="F20" s="8"/>
      <c r="G20" s="8"/>
    </row>
    <row r="21" spans="1:7" ht="15" x14ac:dyDescent="0.2">
      <c r="A21" s="1">
        <v>7</v>
      </c>
      <c r="B21" s="6">
        <v>8.97271526792984E-2</v>
      </c>
      <c r="C21" s="6">
        <v>7.5153722149174401E-2</v>
      </c>
      <c r="D21" s="9">
        <v>7.8702392083653094E-2</v>
      </c>
      <c r="E21" s="6">
        <v>9.7585479061603905E-2</v>
      </c>
      <c r="F21" s="8"/>
      <c r="G21" s="8"/>
    </row>
    <row r="22" spans="1:7" ht="15" x14ac:dyDescent="0.2">
      <c r="A22" s="1">
        <v>8</v>
      </c>
      <c r="B22" s="6">
        <v>8.2403420383711096E-2</v>
      </c>
      <c r="C22" s="6">
        <v>6.8329643620742994E-2</v>
      </c>
      <c r="D22" s="9">
        <v>8.8958249821988106E-2</v>
      </c>
      <c r="E22" s="6">
        <v>9.0408313814464902E-2</v>
      </c>
      <c r="F22" s="8"/>
      <c r="G22" s="8"/>
    </row>
    <row r="23" spans="1:7" ht="15" x14ac:dyDescent="0.2">
      <c r="A23" s="1">
        <v>9</v>
      </c>
      <c r="B23" s="6">
        <v>0.11000129430970899</v>
      </c>
      <c r="C23" s="6">
        <v>8.1116033697389706E-2</v>
      </c>
      <c r="D23" s="9">
        <v>0.111157738650705</v>
      </c>
      <c r="E23" s="6">
        <v>0.10796304656104801</v>
      </c>
      <c r="F23" s="8"/>
      <c r="G23" s="8"/>
    </row>
    <row r="24" spans="1:7" ht="15" x14ac:dyDescent="0.2">
      <c r="A24" s="1">
        <v>10</v>
      </c>
      <c r="B24" s="6">
        <v>0.114720118403034</v>
      </c>
      <c r="C24" s="6">
        <v>9.4845640635846107E-2</v>
      </c>
      <c r="D24" s="9">
        <v>9.0944803332549007E-2</v>
      </c>
      <c r="E24" s="6">
        <v>0.101155780490851</v>
      </c>
      <c r="F24" s="8"/>
      <c r="G24" s="8"/>
    </row>
    <row r="25" spans="1:7" ht="15" customHeight="1" x14ac:dyDescent="0.2">
      <c r="A25" s="7" t="s">
        <v>6</v>
      </c>
      <c r="B25" s="7"/>
      <c r="C25" s="7"/>
      <c r="D25" s="7"/>
      <c r="E25" s="7"/>
      <c r="F25" s="7"/>
      <c r="G25" s="7"/>
    </row>
    <row r="26" spans="1:7" x14ac:dyDescent="0.2">
      <c r="A26" s="1"/>
      <c r="B26" s="4" t="s">
        <v>0</v>
      </c>
      <c r="C26" s="4" t="s">
        <v>1</v>
      </c>
      <c r="D26" s="4" t="s">
        <v>2</v>
      </c>
      <c r="E26" s="4" t="s">
        <v>3</v>
      </c>
      <c r="F26" s="4" t="s">
        <v>7</v>
      </c>
      <c r="G26" s="4" t="s">
        <v>8</v>
      </c>
    </row>
    <row r="27" spans="1:7" ht="15" x14ac:dyDescent="0.25">
      <c r="A27" s="1">
        <v>1</v>
      </c>
      <c r="B27" s="3">
        <v>0.73904467914968996</v>
      </c>
      <c r="C27" s="6">
        <v>0.89165309170495499</v>
      </c>
      <c r="D27" s="6">
        <v>0.80804766504717596</v>
      </c>
      <c r="E27" s="9">
        <v>0.81643369418373701</v>
      </c>
      <c r="F27" s="8">
        <f>AVERAGE(E27,D28:D29,C30:C31,D32:D36)</f>
        <v>0.83503232871037036</v>
      </c>
      <c r="G27" s="8">
        <f>_xlfn.STDEV.P(E27,D28:D29,C30:C31,D32:D36)</f>
        <v>6.0460126468900692E-2</v>
      </c>
    </row>
    <row r="28" spans="1:7" ht="15" x14ac:dyDescent="0.2">
      <c r="A28" s="1">
        <v>2</v>
      </c>
      <c r="B28" s="6">
        <v>0.85189906804993798</v>
      </c>
      <c r="C28" s="6">
        <v>0.89609636011957094</v>
      </c>
      <c r="D28" s="9">
        <v>0.90325694078111796</v>
      </c>
      <c r="E28" s="6">
        <v>0.93859679971865595</v>
      </c>
      <c r="F28" s="8"/>
      <c r="G28" s="8"/>
    </row>
    <row r="29" spans="1:7" ht="15" x14ac:dyDescent="0.2">
      <c r="A29" s="1">
        <v>3</v>
      </c>
      <c r="B29" s="6">
        <v>0.55958423443119498</v>
      </c>
      <c r="C29" s="6">
        <v>0.79591834948196905</v>
      </c>
      <c r="D29" s="9">
        <v>0.69073238082857602</v>
      </c>
      <c r="E29" s="6">
        <v>0.74332596698140996</v>
      </c>
      <c r="F29" s="8"/>
      <c r="G29" s="8"/>
    </row>
    <row r="30" spans="1:7" ht="15" x14ac:dyDescent="0.2">
      <c r="A30" s="1">
        <v>4</v>
      </c>
      <c r="B30" s="6">
        <v>0.89442238221820403</v>
      </c>
      <c r="C30" s="9">
        <v>0.88263344059521298</v>
      </c>
      <c r="D30" s="6">
        <v>0.88400470660826402</v>
      </c>
      <c r="E30" s="6">
        <v>0.86995662889183001</v>
      </c>
      <c r="F30" s="8"/>
      <c r="G30" s="8"/>
    </row>
    <row r="31" spans="1:7" ht="15" x14ac:dyDescent="0.2">
      <c r="A31" s="1">
        <v>5</v>
      </c>
      <c r="B31" s="6">
        <v>0.62148389078271604</v>
      </c>
      <c r="C31" s="9">
        <v>0.79964403112271998</v>
      </c>
      <c r="D31" s="6">
        <v>0.71147536548413104</v>
      </c>
      <c r="E31" s="6">
        <v>0.74452265706471399</v>
      </c>
      <c r="F31" s="8"/>
      <c r="G31" s="8"/>
    </row>
    <row r="32" spans="1:7" ht="15" x14ac:dyDescent="0.2">
      <c r="A32" s="1">
        <v>6</v>
      </c>
      <c r="B32" s="6">
        <v>0.86580714936247705</v>
      </c>
      <c r="C32" s="6">
        <v>0.88148337887067396</v>
      </c>
      <c r="D32" s="9">
        <v>0.87228293867638096</v>
      </c>
      <c r="E32" s="6">
        <v>0.80889496053430399</v>
      </c>
      <c r="F32" s="8"/>
      <c r="G32" s="8"/>
    </row>
    <row r="33" spans="1:7" ht="15" x14ac:dyDescent="0.2">
      <c r="A33" s="1">
        <v>7</v>
      </c>
      <c r="B33" s="6">
        <v>0.852469877995501</v>
      </c>
      <c r="C33" s="6">
        <v>0.89650153272890698</v>
      </c>
      <c r="D33" s="9">
        <v>0.88649662021340603</v>
      </c>
      <c r="E33" s="6">
        <v>0.82549682802745505</v>
      </c>
      <c r="F33" s="8"/>
      <c r="G33" s="8"/>
    </row>
    <row r="34" spans="1:7" ht="15" x14ac:dyDescent="0.2">
      <c r="A34" s="1">
        <v>8</v>
      </c>
      <c r="B34" s="6">
        <v>0.83298378380997995</v>
      </c>
      <c r="C34" s="6">
        <v>0.88516177418494901</v>
      </c>
      <c r="D34" s="9">
        <v>0.80535617837701301</v>
      </c>
      <c r="E34" s="6">
        <v>0.79895887687510103</v>
      </c>
      <c r="F34" s="8"/>
      <c r="G34" s="8"/>
    </row>
    <row r="35" spans="1:7" ht="15" x14ac:dyDescent="0.2">
      <c r="A35" s="1">
        <v>9</v>
      </c>
      <c r="B35" s="6">
        <v>0.81877825584003205</v>
      </c>
      <c r="C35" s="6">
        <v>0.90145646682484004</v>
      </c>
      <c r="D35" s="9">
        <v>0.81494785580225904</v>
      </c>
      <c r="E35" s="6">
        <v>0.82543186268530599</v>
      </c>
      <c r="F35" s="8"/>
      <c r="G35" s="8"/>
    </row>
    <row r="36" spans="1:7" ht="15" x14ac:dyDescent="0.2">
      <c r="A36" s="1">
        <v>10</v>
      </c>
      <c r="B36" s="6">
        <v>0.80673219654333195</v>
      </c>
      <c r="C36" s="6">
        <v>0.86789626815357901</v>
      </c>
      <c r="D36" s="9">
        <v>0.87853920652327999</v>
      </c>
      <c r="E36" s="6">
        <v>0.84973364622547298</v>
      </c>
      <c r="F36" s="8"/>
      <c r="G36" s="8"/>
    </row>
  </sheetData>
  <mergeCells count="9">
    <mergeCell ref="F27:F36"/>
    <mergeCell ref="G27:G36"/>
    <mergeCell ref="F3:F12"/>
    <mergeCell ref="G3:G12"/>
    <mergeCell ref="F15:F24"/>
    <mergeCell ref="G15:G24"/>
    <mergeCell ref="A25:G25"/>
    <mergeCell ref="A13:G13"/>
    <mergeCell ref="A1:G1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3526E-858E-4E72-AF21-84C018A3796D}">
  <dimension ref="A1:G36"/>
  <sheetViews>
    <sheetView zoomScale="90" zoomScaleNormal="90" workbookViewId="0">
      <selection activeCell="C27" sqref="C27:E36"/>
    </sheetView>
  </sheetViews>
  <sheetFormatPr defaultRowHeight="14.25" x14ac:dyDescent="0.2"/>
  <sheetData>
    <row r="1" spans="1:7" x14ac:dyDescent="0.2">
      <c r="A1" s="7" t="s">
        <v>4</v>
      </c>
      <c r="B1" s="7"/>
      <c r="C1" s="7"/>
      <c r="D1" s="7"/>
      <c r="E1" s="7"/>
      <c r="F1" s="7"/>
      <c r="G1" s="7"/>
    </row>
    <row r="2" spans="1:7" x14ac:dyDescent="0.2">
      <c r="A2" s="1"/>
      <c r="B2" s="4" t="s">
        <v>0</v>
      </c>
      <c r="C2" s="4" t="s">
        <v>1</v>
      </c>
      <c r="D2" s="4" t="s">
        <v>2</v>
      </c>
      <c r="E2" s="4" t="s">
        <v>3</v>
      </c>
      <c r="F2" s="4" t="s">
        <v>7</v>
      </c>
      <c r="G2" s="4" t="s">
        <v>8</v>
      </c>
    </row>
    <row r="3" spans="1:7" ht="15" x14ac:dyDescent="0.25">
      <c r="A3" s="1">
        <v>1</v>
      </c>
      <c r="B3" s="3">
        <v>0.26747386558612901</v>
      </c>
      <c r="C3" s="9">
        <v>0.120992991434362</v>
      </c>
      <c r="D3" s="6">
        <v>0.18829793388426999</v>
      </c>
      <c r="E3" s="6">
        <v>0.18140089572232501</v>
      </c>
      <c r="F3" s="8">
        <f>AVERAGE(C3:C4,D5,C6,D7,C8:C12)</f>
        <v>0.1290911144580297</v>
      </c>
      <c r="G3" s="8">
        <f>_xlfn.STDEV.P(C3:C4,D5,C6,D7,C8:C12)</f>
        <v>2.4430998007983398E-2</v>
      </c>
    </row>
    <row r="4" spans="1:7" ht="15" x14ac:dyDescent="0.2">
      <c r="A4" s="1">
        <v>2</v>
      </c>
      <c r="B4" s="5">
        <v>0.20040721390955499</v>
      </c>
      <c r="C4" s="9">
        <v>0.164199436920066</v>
      </c>
      <c r="D4" s="6">
        <v>0.17626803844606501</v>
      </c>
      <c r="E4" s="6">
        <v>0.31201902623934102</v>
      </c>
      <c r="F4" s="8"/>
      <c r="G4" s="8"/>
    </row>
    <row r="5" spans="1:7" ht="15" x14ac:dyDescent="0.2">
      <c r="A5" s="1">
        <v>3</v>
      </c>
      <c r="B5" s="5">
        <v>0.16630446370771301</v>
      </c>
      <c r="C5" s="6">
        <v>9.4089930878014399E-2</v>
      </c>
      <c r="D5" s="9">
        <v>7.7348519902352905E-2</v>
      </c>
      <c r="E5" s="6">
        <v>0.18045497246379899</v>
      </c>
      <c r="F5" s="8"/>
      <c r="G5" s="8"/>
    </row>
    <row r="6" spans="1:7" ht="15" x14ac:dyDescent="0.2">
      <c r="A6" s="1">
        <v>4</v>
      </c>
      <c r="B6" s="5">
        <v>0.32915687123368698</v>
      </c>
      <c r="C6" s="9">
        <v>0.128205919327813</v>
      </c>
      <c r="D6" s="6">
        <v>0.295978814314657</v>
      </c>
      <c r="E6" s="6">
        <v>0.181433221679279</v>
      </c>
      <c r="F6" s="8"/>
      <c r="G6" s="8"/>
    </row>
    <row r="7" spans="1:7" ht="15" x14ac:dyDescent="0.2">
      <c r="A7" s="1">
        <v>5</v>
      </c>
      <c r="B7" s="5">
        <v>0.24797561185859901</v>
      </c>
      <c r="C7" s="6">
        <v>0.167147472396031</v>
      </c>
      <c r="D7" s="9">
        <v>0.12509383853225001</v>
      </c>
      <c r="E7" s="6">
        <v>0.240008221025347</v>
      </c>
      <c r="F7" s="8"/>
      <c r="G7" s="8"/>
    </row>
    <row r="8" spans="1:7" ht="15" x14ac:dyDescent="0.2">
      <c r="A8" s="1">
        <v>6</v>
      </c>
      <c r="B8" s="5">
        <v>0.233080098771245</v>
      </c>
      <c r="C8" s="9">
        <v>0.12664594301513499</v>
      </c>
      <c r="D8" s="6">
        <v>0.20074691317444401</v>
      </c>
      <c r="E8" s="6">
        <v>0.34916465082574599</v>
      </c>
      <c r="F8" s="8"/>
      <c r="G8" s="8"/>
    </row>
    <row r="9" spans="1:7" ht="15" x14ac:dyDescent="0.2">
      <c r="A9" s="1">
        <v>7</v>
      </c>
      <c r="B9" s="5">
        <v>0.27902375577363298</v>
      </c>
      <c r="C9" s="9">
        <v>0.13567639278049501</v>
      </c>
      <c r="D9" s="6">
        <v>0.27028618064193699</v>
      </c>
      <c r="E9" s="6">
        <v>0.13228049166349401</v>
      </c>
      <c r="F9" s="8"/>
      <c r="G9" s="8"/>
    </row>
    <row r="10" spans="1:7" ht="15" x14ac:dyDescent="0.2">
      <c r="A10" s="1">
        <v>8</v>
      </c>
      <c r="B10" s="5">
        <v>0.236523087107542</v>
      </c>
      <c r="C10" s="9">
        <v>0.17096794923216399</v>
      </c>
      <c r="D10" s="6">
        <v>0.182002375186922</v>
      </c>
      <c r="E10" s="6">
        <v>0.209224706466973</v>
      </c>
      <c r="F10" s="8"/>
      <c r="G10" s="8"/>
    </row>
    <row r="11" spans="1:7" ht="15" x14ac:dyDescent="0.2">
      <c r="A11" s="1">
        <v>9</v>
      </c>
      <c r="B11" s="5">
        <v>0.22874574995882399</v>
      </c>
      <c r="C11" s="9">
        <v>0.116475511464284</v>
      </c>
      <c r="D11" s="6">
        <v>0.177888951636197</v>
      </c>
      <c r="E11" s="6">
        <v>0.17777562122382901</v>
      </c>
      <c r="F11" s="8"/>
      <c r="G11" s="8"/>
    </row>
    <row r="12" spans="1:7" ht="15" x14ac:dyDescent="0.2">
      <c r="A12" s="1">
        <v>10</v>
      </c>
      <c r="B12" s="5">
        <v>0.28526847144224798</v>
      </c>
      <c r="C12" s="9">
        <v>0.125304641971375</v>
      </c>
      <c r="D12" s="6">
        <v>0.191848174180558</v>
      </c>
      <c r="E12" s="6">
        <v>0.28306378707080998</v>
      </c>
      <c r="F12" s="8"/>
      <c r="G12" s="8"/>
    </row>
    <row r="13" spans="1:7" x14ac:dyDescent="0.2">
      <c r="A13" s="7" t="s">
        <v>5</v>
      </c>
      <c r="B13" s="7"/>
      <c r="C13" s="7"/>
      <c r="D13" s="7"/>
      <c r="E13" s="7"/>
      <c r="F13" s="7"/>
      <c r="G13" s="7"/>
    </row>
    <row r="14" spans="1:7" x14ac:dyDescent="0.2">
      <c r="A14" s="1"/>
      <c r="B14" s="4" t="s">
        <v>0</v>
      </c>
      <c r="C14" s="4" t="s">
        <v>1</v>
      </c>
      <c r="D14" s="4" t="s">
        <v>2</v>
      </c>
      <c r="E14" s="4" t="s">
        <v>3</v>
      </c>
      <c r="F14" s="4" t="s">
        <v>7</v>
      </c>
      <c r="G14" s="4" t="s">
        <v>8</v>
      </c>
    </row>
    <row r="15" spans="1:7" ht="15" x14ac:dyDescent="0.25">
      <c r="A15" s="1">
        <v>1</v>
      </c>
      <c r="B15" s="3">
        <v>0.140721264584873</v>
      </c>
      <c r="C15" s="9">
        <v>0.103681259081529</v>
      </c>
      <c r="D15" s="6">
        <v>0.134576704472226</v>
      </c>
      <c r="E15" s="6">
        <v>0.31638323678095498</v>
      </c>
      <c r="F15" s="8">
        <f>AVERAGE(C15:C16,D17,C18,D19,C20:C24)</f>
        <v>0.13524363586862054</v>
      </c>
      <c r="G15" s="8">
        <f>_xlfn.STDEV.P(C15:C16,D17,C18,D19,C20:C24)</f>
        <v>4.6405494483670574E-2</v>
      </c>
    </row>
    <row r="16" spans="1:7" ht="15" x14ac:dyDescent="0.2">
      <c r="A16" s="1">
        <v>2</v>
      </c>
      <c r="B16" s="5">
        <v>0.25383764883223098</v>
      </c>
      <c r="C16" s="9">
        <v>9.1105719432618706E-2</v>
      </c>
      <c r="D16" s="6">
        <v>0.30817329090557699</v>
      </c>
      <c r="E16" s="6">
        <v>0.50749120899021605</v>
      </c>
      <c r="F16" s="8"/>
      <c r="G16" s="8"/>
    </row>
    <row r="17" spans="1:7" ht="15" x14ac:dyDescent="0.2">
      <c r="A17" s="1">
        <v>3</v>
      </c>
      <c r="B17" s="5">
        <v>0.140071919923792</v>
      </c>
      <c r="C17" s="6">
        <v>0.15823164025707601</v>
      </c>
      <c r="D17" s="9">
        <v>0.1259047994651</v>
      </c>
      <c r="E17" s="6">
        <v>0.13330304288910499</v>
      </c>
      <c r="F17" s="8"/>
      <c r="G17" s="8"/>
    </row>
    <row r="18" spans="1:7" ht="15" x14ac:dyDescent="0.2">
      <c r="A18" s="1">
        <v>4</v>
      </c>
      <c r="B18" s="5">
        <v>0.33971173662684101</v>
      </c>
      <c r="C18" s="9">
        <v>0.172483612819855</v>
      </c>
      <c r="D18" s="6">
        <v>9.9935631703361297E-2</v>
      </c>
      <c r="E18" s="6">
        <v>0.102808470118582</v>
      </c>
      <c r="F18" s="8"/>
      <c r="G18" s="8"/>
    </row>
    <row r="19" spans="1:7" ht="15" x14ac:dyDescent="0.2">
      <c r="A19" s="1">
        <v>5</v>
      </c>
      <c r="B19" s="5">
        <v>0.27130802677350202</v>
      </c>
      <c r="C19" s="6">
        <v>6.9461454692820002E-2</v>
      </c>
      <c r="D19" s="9">
        <v>9.6290797748273593E-2</v>
      </c>
      <c r="E19" s="6">
        <v>0.29755570273024801</v>
      </c>
      <c r="F19" s="8"/>
      <c r="G19" s="8"/>
    </row>
    <row r="20" spans="1:7" ht="15" x14ac:dyDescent="0.2">
      <c r="A20" s="1">
        <v>6</v>
      </c>
      <c r="B20" s="5">
        <v>0.106244125512029</v>
      </c>
      <c r="C20" s="9">
        <v>0.173975575010543</v>
      </c>
      <c r="D20" s="6">
        <v>8.7536004739873996E-2</v>
      </c>
      <c r="E20" s="6">
        <v>0.17614551508235199</v>
      </c>
      <c r="F20" s="8"/>
      <c r="G20" s="8"/>
    </row>
    <row r="21" spans="1:7" ht="15" x14ac:dyDescent="0.2">
      <c r="A21" s="1">
        <v>7</v>
      </c>
      <c r="B21" s="5">
        <v>0.26545256239445802</v>
      </c>
      <c r="C21" s="9">
        <v>0.10455104678539701</v>
      </c>
      <c r="D21" s="6">
        <v>0.16765977921550501</v>
      </c>
      <c r="E21" s="6">
        <v>0.18378216133091799</v>
      </c>
      <c r="F21" s="8"/>
      <c r="G21" s="8"/>
    </row>
    <row r="22" spans="1:7" ht="15" x14ac:dyDescent="0.2">
      <c r="A22" s="1">
        <v>8</v>
      </c>
      <c r="B22" s="5">
        <v>0.18241582072574999</v>
      </c>
      <c r="C22" s="9">
        <v>0.10820463286014</v>
      </c>
      <c r="D22" s="6">
        <v>0.15641786743660899</v>
      </c>
      <c r="E22" s="6">
        <v>0.138148937065702</v>
      </c>
      <c r="F22" s="8"/>
      <c r="G22" s="8"/>
    </row>
    <row r="23" spans="1:7" ht="15" x14ac:dyDescent="0.2">
      <c r="A23" s="1">
        <v>9</v>
      </c>
      <c r="B23" s="5">
        <v>0.37172011407494199</v>
      </c>
      <c r="C23" s="9">
        <v>0.12966436538325901</v>
      </c>
      <c r="D23" s="6">
        <v>0.101685704797776</v>
      </c>
      <c r="E23" s="6">
        <v>0.26750664217829001</v>
      </c>
      <c r="F23" s="8"/>
      <c r="G23" s="8"/>
    </row>
    <row r="24" spans="1:7" ht="15" x14ac:dyDescent="0.2">
      <c r="A24" s="1">
        <v>10</v>
      </c>
      <c r="B24" s="5">
        <v>0.17190796572568601</v>
      </c>
      <c r="C24" s="9">
        <v>0.24657455009949</v>
      </c>
      <c r="D24" s="6">
        <v>0.15248393487030301</v>
      </c>
      <c r="E24" s="6">
        <v>0.52263182461142399</v>
      </c>
      <c r="F24" s="8"/>
      <c r="G24" s="8"/>
    </row>
    <row r="25" spans="1:7" x14ac:dyDescent="0.2">
      <c r="A25" s="7" t="s">
        <v>6</v>
      </c>
      <c r="B25" s="7"/>
      <c r="C25" s="7"/>
      <c r="D25" s="7"/>
      <c r="E25" s="7"/>
      <c r="F25" s="7"/>
      <c r="G25" s="7"/>
    </row>
    <row r="26" spans="1:7" x14ac:dyDescent="0.2">
      <c r="A26" s="1"/>
      <c r="B26" s="4" t="s">
        <v>0</v>
      </c>
      <c r="C26" s="4" t="s">
        <v>1</v>
      </c>
      <c r="D26" s="4" t="s">
        <v>2</v>
      </c>
      <c r="E26" s="4" t="s">
        <v>3</v>
      </c>
      <c r="F26" s="4" t="s">
        <v>7</v>
      </c>
      <c r="G26" s="4" t="s">
        <v>8</v>
      </c>
    </row>
    <row r="27" spans="1:7" ht="15" x14ac:dyDescent="0.25">
      <c r="A27" s="1">
        <v>1</v>
      </c>
      <c r="B27" s="3">
        <v>0.64176468821442401</v>
      </c>
      <c r="C27" s="9">
        <v>0.80553141272106599</v>
      </c>
      <c r="D27" s="6">
        <v>0.67236618991401897</v>
      </c>
      <c r="E27" s="6">
        <v>-0.81082242390597603</v>
      </c>
      <c r="F27" s="8">
        <f>AVERAGE(C27:C28,D29,C30,D31,C32:C36)</f>
        <v>0.62830517689794629</v>
      </c>
      <c r="G27" s="8">
        <f>_xlfn.STDEV.P(C15:C16,D17,C18,D19,C20:C24)</f>
        <v>4.6405494483670574E-2</v>
      </c>
    </row>
    <row r="28" spans="1:7" ht="15" x14ac:dyDescent="0.2">
      <c r="A28" s="1">
        <v>2</v>
      </c>
      <c r="B28" s="5">
        <v>-4.5469650830350698E-2</v>
      </c>
      <c r="C28" s="9">
        <v>0.865323865996249</v>
      </c>
      <c r="D28" s="6">
        <v>-0.54095284645539898</v>
      </c>
      <c r="E28" s="6">
        <v>-3.1788463623757499</v>
      </c>
      <c r="F28" s="8"/>
      <c r="G28" s="8"/>
    </row>
    <row r="29" spans="1:7" ht="15" x14ac:dyDescent="0.2">
      <c r="A29" s="1">
        <v>3</v>
      </c>
      <c r="B29" s="5">
        <v>0.60775420690303195</v>
      </c>
      <c r="C29" s="6">
        <v>0.49945538705703701</v>
      </c>
      <c r="D29" s="9">
        <v>0.68308652700914096</v>
      </c>
      <c r="E29" s="6">
        <v>0.64474822401857002</v>
      </c>
      <c r="F29" s="8"/>
      <c r="G29" s="8"/>
    </row>
    <row r="30" spans="1:7" ht="15" x14ac:dyDescent="0.2">
      <c r="A30" s="1">
        <v>4</v>
      </c>
      <c r="B30" s="5">
        <v>-1.10107035871578</v>
      </c>
      <c r="C30" s="9">
        <v>0.45835445741936298</v>
      </c>
      <c r="D30" s="6">
        <v>0.81817222807607703</v>
      </c>
      <c r="E30" s="6">
        <v>0.80756800339041301</v>
      </c>
      <c r="F30" s="8"/>
      <c r="G30" s="8"/>
    </row>
    <row r="31" spans="1:7" ht="15" x14ac:dyDescent="0.2">
      <c r="A31" s="1">
        <v>5</v>
      </c>
      <c r="B31" s="5">
        <v>-1.0672966190823201</v>
      </c>
      <c r="C31" s="6">
        <v>0.86449189955201899</v>
      </c>
      <c r="D31" s="9">
        <v>0.73959634336579305</v>
      </c>
      <c r="E31" s="6">
        <v>-1.48664658193507</v>
      </c>
      <c r="F31" s="8"/>
      <c r="G31" s="8"/>
    </row>
    <row r="32" spans="1:7" ht="15" x14ac:dyDescent="0.2">
      <c r="A32" s="1">
        <v>6</v>
      </c>
      <c r="B32" s="5">
        <v>0.76284618988077701</v>
      </c>
      <c r="C32" s="9">
        <v>0.36408830062493303</v>
      </c>
      <c r="D32" s="6">
        <v>0.83901192925917301</v>
      </c>
      <c r="E32" s="6">
        <v>0.34812633887134098</v>
      </c>
      <c r="F32" s="8"/>
      <c r="G32" s="8"/>
    </row>
    <row r="33" spans="1:7" ht="15" x14ac:dyDescent="0.2">
      <c r="A33" s="1">
        <v>7</v>
      </c>
      <c r="B33" s="5">
        <v>-0.291239409285318</v>
      </c>
      <c r="C33" s="9">
        <v>0.79969596430504097</v>
      </c>
      <c r="D33" s="6">
        <v>0.48490099794749703</v>
      </c>
      <c r="E33" s="6">
        <v>0.38107270182633901</v>
      </c>
      <c r="F33" s="8"/>
      <c r="G33" s="8"/>
    </row>
    <row r="34" spans="1:7" ht="15" x14ac:dyDescent="0.2">
      <c r="A34" s="1">
        <v>8</v>
      </c>
      <c r="B34" s="5">
        <v>0.18154809092693999</v>
      </c>
      <c r="C34" s="9">
        <v>0.71202162640826305</v>
      </c>
      <c r="D34" s="6">
        <v>0.39821565723180602</v>
      </c>
      <c r="E34" s="6">
        <v>0.53057819555805796</v>
      </c>
      <c r="F34" s="8"/>
      <c r="G34" s="8"/>
    </row>
    <row r="35" spans="1:7" ht="15" x14ac:dyDescent="0.2">
      <c r="A35" s="1">
        <v>9</v>
      </c>
      <c r="B35" s="5">
        <v>-1.0694114084627699</v>
      </c>
      <c r="C35" s="9">
        <v>0.74819984500609005</v>
      </c>
      <c r="D35" s="6">
        <v>0.84514168774614695</v>
      </c>
      <c r="E35" s="6">
        <v>-7.1726218844667206E-2</v>
      </c>
      <c r="F35" s="8"/>
      <c r="G35" s="8"/>
    </row>
    <row r="36" spans="1:7" ht="15" x14ac:dyDescent="0.2">
      <c r="A36" s="1">
        <v>10</v>
      </c>
      <c r="B36" s="5">
        <v>0.56601737744689196</v>
      </c>
      <c r="C36" s="9">
        <v>0.10715342612352299</v>
      </c>
      <c r="D36" s="6">
        <v>0.65854889805986805</v>
      </c>
      <c r="E36" s="6">
        <v>-3.0111789826244801</v>
      </c>
      <c r="F36" s="8"/>
      <c r="G36" s="8"/>
    </row>
  </sheetData>
  <mergeCells count="9">
    <mergeCell ref="F27:F36"/>
    <mergeCell ref="G27:G36"/>
    <mergeCell ref="F3:F12"/>
    <mergeCell ref="G3:G12"/>
    <mergeCell ref="F15:F24"/>
    <mergeCell ref="G15:G24"/>
    <mergeCell ref="A1:G1"/>
    <mergeCell ref="A25:G25"/>
    <mergeCell ref="A13:G13"/>
  </mergeCells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MLR</vt:lpstr>
      <vt:lpstr>SVR</vt:lpstr>
      <vt:lpstr>KNN</vt:lpstr>
      <vt:lpstr>GPR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Empireo Aya</dc:creator>
  <cp:lastModifiedBy>Empireo Aya</cp:lastModifiedBy>
  <dcterms:created xsi:type="dcterms:W3CDTF">2022-03-04T01:32:00Z</dcterms:created>
  <dcterms:modified xsi:type="dcterms:W3CDTF">2022-03-04T10:07:50Z</dcterms:modified>
</cp:coreProperties>
</file>