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nvad\Desktop\毕业材料验收-邹欣欣-1\1.毕业材料\3-算法程序\第四章\MultifacetedModeling\Results\OnAllTrain\DKNCOR\"/>
    </mc:Choice>
  </mc:AlternateContent>
  <xr:revisionPtr revIDLastSave="0" documentId="13_ncr:1_{1E18DC84-57F6-49E0-B8E2-E6667E9CB538}" xr6:coauthVersionLast="47" xr6:coauthVersionMax="47" xr10:uidLastSave="{00000000-0000-0000-0000-000000000000}"/>
  <bookViews>
    <workbookView xWindow="1950" yWindow="1950" windowWidth="16350" windowHeight="10890" activeTab="10" xr2:uid="{00000000-000D-0000-FFFF-FFFF00000000}"/>
  </bookViews>
  <sheets>
    <sheet name="result0" sheetId="1" r:id="rId1"/>
    <sheet name="result1" sheetId="10" r:id="rId2"/>
    <sheet name="result2" sheetId="2" r:id="rId3"/>
    <sheet name="result3" sheetId="3" r:id="rId4"/>
    <sheet name="result4" sheetId="4" r:id="rId5"/>
    <sheet name="result5" sheetId="5" r:id="rId6"/>
    <sheet name="result6" sheetId="6" r:id="rId7"/>
    <sheet name="result7" sheetId="7" r:id="rId8"/>
    <sheet name="result8" sheetId="8" r:id="rId9"/>
    <sheet name="result9" sheetId="9" r:id="rId10"/>
    <sheet name="bes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1" l="1"/>
  <c r="C13" i="11"/>
  <c r="E13" i="11"/>
  <c r="F13" i="11"/>
  <c r="G13" i="11"/>
  <c r="B12" i="11"/>
  <c r="C12" i="11"/>
  <c r="E12" i="11"/>
  <c r="F12" i="11"/>
  <c r="G12" i="11"/>
  <c r="D13" i="11"/>
  <c r="D12" i="11"/>
  <c r="F13" i="9"/>
  <c r="E13" i="9"/>
  <c r="D13" i="9"/>
  <c r="F12" i="9"/>
  <c r="E12" i="9"/>
  <c r="D12" i="9"/>
  <c r="F13" i="8"/>
  <c r="E13" i="8"/>
  <c r="D13" i="8"/>
  <c r="F12" i="8"/>
  <c r="E12" i="8"/>
  <c r="D12" i="8"/>
  <c r="F13" i="7"/>
  <c r="E13" i="7"/>
  <c r="D13" i="7"/>
  <c r="F12" i="7"/>
  <c r="E12" i="7"/>
  <c r="D12" i="7"/>
  <c r="F13" i="6"/>
  <c r="E13" i="6"/>
  <c r="D13" i="6"/>
  <c r="F12" i="6"/>
  <c r="E12" i="6"/>
  <c r="D12" i="6"/>
  <c r="F13" i="5"/>
  <c r="E13" i="5"/>
  <c r="D13" i="5"/>
  <c r="F12" i="5"/>
  <c r="E12" i="5"/>
  <c r="D12" i="5"/>
  <c r="F13" i="4"/>
  <c r="E13" i="4"/>
  <c r="D13" i="4"/>
  <c r="F12" i="4"/>
  <c r="E12" i="4"/>
  <c r="D12" i="4"/>
  <c r="F13" i="3"/>
  <c r="E13" i="3"/>
  <c r="D13" i="3"/>
  <c r="F12" i="3"/>
  <c r="E12" i="3"/>
  <c r="D12" i="3"/>
  <c r="F13" i="2"/>
  <c r="E13" i="2"/>
  <c r="D13" i="2"/>
  <c r="F12" i="2"/>
  <c r="E12" i="2"/>
  <c r="D12" i="2"/>
  <c r="F13" i="10"/>
  <c r="E13" i="10"/>
  <c r="D13" i="10"/>
  <c r="F12" i="10"/>
  <c r="E12" i="10"/>
  <c r="D12" i="10"/>
  <c r="E12" i="1"/>
  <c r="F12" i="1"/>
  <c r="E13" i="1"/>
  <c r="F13" i="1"/>
  <c r="D13" i="1"/>
  <c r="D12" i="1"/>
</calcChain>
</file>

<file path=xl/sharedStrings.xml><?xml version="1.0" encoding="utf-8"?>
<sst xmlns="http://schemas.openxmlformats.org/spreadsheetml/2006/main" count="209" uniqueCount="111">
  <si>
    <t>Features</t>
  </si>
  <si>
    <t>Length</t>
  </si>
  <si>
    <t>Score</t>
  </si>
  <si>
    <t>CV RMSE</t>
  </si>
  <si>
    <t>RMSE</t>
  </si>
  <si>
    <t>R2</t>
  </si>
  <si>
    <t>Time</t>
  </si>
  <si>
    <t>[2, 3, 5, 8, 9, 11, 12, 17, 18, 21, 25, 26, 27, 28, 31, 39, 41, 43]</t>
  </si>
  <si>
    <t>[7, 8, 10, 12, 14, 17, 19, 24, 26, 27, 29, 31, 32, 33, 38, 40, 41, 42]</t>
  </si>
  <si>
    <t>[1, 10, 12, 17, 19, 21, 26, 27, 28, 29, 31, 32, 35, 38, 40, 41, 42, 43]</t>
  </si>
  <si>
    <t>[0, 6, 10, 12, 14, 20, 21, 25, 26, 27, 28, 29, 31, 33, 38, 41]</t>
  </si>
  <si>
    <t>[0, 2, 7, 12, 14, 15, 17, 18, 23, 24, 28, 31, 38, 39, 40, 42, 44]</t>
  </si>
  <si>
    <t>[2, 3, 10, 12, 13, 14, 15, 16, 17, 18, 19, 22, 26, 28, 30, 31, 38, 42, 43]</t>
  </si>
  <si>
    <t>[0, 7, 10, 13, 15, 16, 18, 21, 25, 26, 27, 29, 31, 32, 33, 38, 39, 40, 42]</t>
  </si>
  <si>
    <t>[7, 8, 9, 10, 12, 13, 14, 16, 17, 21, 25, 26, 28, 29, 31, 38, 40, 42]</t>
  </si>
  <si>
    <t>[1, 2, 7, 12, 13, 14, 16, 21, 23, 27, 28, 30, 31, 34, 42, 43]</t>
  </si>
  <si>
    <t>[0, 1, 3, 6, 7, 12, 13, 19, 21, 26, 27, 28, 29, 30, 31, 35, 40, 42]</t>
  </si>
  <si>
    <t>[0, 8, 9, 12, 13, 22, 28, 29, 30, 31, 32, 33, 35, 36, 37, 39, 40, 44]</t>
  </si>
  <si>
    <t>[0, 1, 3, 7, 8, 11, 13, 16, 17, 20, 22, 23, 27, 30, 31, 34, 35, 36]</t>
  </si>
  <si>
    <t>[0, 2, 7, 11, 12, 22, 26, 28, 29, 30, 31, 32, 36, 38, 40, 41, 42, 44]</t>
  </si>
  <si>
    <t>[1, 2, 6, 10, 14, 16, 17, 22, 29, 30, 31, 34, 35, 36, 42]</t>
  </si>
  <si>
    <t>[0, 1, 3, 5, 7, 8, 9, 12, 13, 14, 17, 19, 20, 21, 23, 27, 30, 31, 33, 34, 35, 36]</t>
  </si>
  <si>
    <t>[1, 2, 5, 10, 11, 22, 23, 24, 25, 26, 27, 28, 29, 30, 31, 35, 36]</t>
  </si>
  <si>
    <t>[3, 6, 8, 11, 12, 14, 15, 16, 17, 23, 25, 26, 30, 31, 33, 36, 37, 39]</t>
  </si>
  <si>
    <t>[0, 1, 5, 7, 8, 12, 17, 22, 23, 24, 26, 27, 28, 30, 31, 34, 35, 36, 42]</t>
  </si>
  <si>
    <t>[6, 7, 8, 9, 11, 17, 19, 23, 27, 28, 29, 30, 31, 33, 34, 35, 36, 40, 44]</t>
  </si>
  <si>
    <t>[0, 2, 4, 8, 9, 11, 14, 15, 16, 22, 23, 25, 30, 31, 32, 34, 35, 36, 40, 41, 42]</t>
  </si>
  <si>
    <t>[0, 1, 2, 4, 7, 11, 12, 15, 21, 23, 31, 37, 42, 43]</t>
  </si>
  <si>
    <t>[1, 4, 6, 11, 16, 23, 26, 27, 28, 30, 31, 33, 34, 36, 38, 39, 42]</t>
  </si>
  <si>
    <t>[3, 4, 6, 8, 12, 15, 16, 21, 22, 25, 26, 27, 28, 30, 31, 32, 34, 36, 38, 42]</t>
  </si>
  <si>
    <t>[0, 1, 5, 6, 7, 8, 9, 12, 14, 19, 23, 26, 27, 28, 30, 31, 32, 33, 34, 35, 36, 38, 43]</t>
  </si>
  <si>
    <t>[0, 10, 11, 14, 16, 18, 21, 23, 26, 27, 30, 31, 33, 40, 42, 43, 44]</t>
  </si>
  <si>
    <t>[1, 2, 4, 8, 15, 16, 22, 23, 29, 30, 31, 32, 35, 36, 38, 41, 44]</t>
  </si>
  <si>
    <t>[0, 5, 6, 8, 11, 14, 15, 16, 18, 22, 23, 26, 27, 28, 30, 31, 35, 36, 38, 42]</t>
  </si>
  <si>
    <t>[2, 4, 10, 11, 13, 16, 18, 20, 23, 27, 31, 33, 34, 35, 37, 38, 42, 43, 44]</t>
  </si>
  <si>
    <t>[3, 6, 8, 11, 17, 18, 20, 21, 22, 24, 25, 28, 30, 31, 32, 36, 39, 40, 41, 43]</t>
  </si>
  <si>
    <t>[9, 10, 23, 25, 26, 27, 31, 33, 34, 35, 38, 39, 40, 42]</t>
  </si>
  <si>
    <t>[0, 1, 4, 6, 9, 11, 12, 17, 19, 20, 21, 22, 23, 25, 26, 27, 28, 30, 31, 32, 34, 36]</t>
  </si>
  <si>
    <t>[5, 7, 9, 13, 14, 15, 16, 18, 20, 25, 26, 27, 28, 30, 31, 35, 36, 38, 39, 43]</t>
  </si>
  <si>
    <t>[0, 4, 6, 17, 21, 23, 25, 28, 30, 31, 33, 34, 35, 36, 38, 39, 40]</t>
  </si>
  <si>
    <t>[0, 2, 4, 8, 9, 11, 12, 13, 14, 15, 18, 20, 26, 27, 28, 29, 31, 34, 39, 40, 41, 42, 43, 44]</t>
  </si>
  <si>
    <t>[2, 3, 7, 8, 9, 10, 11, 17, 20, 23, 26, 27, 28, 30, 31, 36, 38, 39, 41, 43]</t>
  </si>
  <si>
    <t>[1, 5, 7, 8, 11, 12, 14, 22, 26, 27, 28, 30, 31, 33, 36, 40]</t>
  </si>
  <si>
    <t>[5, 6, 7, 8, 10, 14, 19, 20, 22, 24, 26, 27, 28, 29, 30, 31, 35, 40, 41, 44]</t>
  </si>
  <si>
    <t>[1, 8, 10, 12, 15, 16, 17, 21, 23, 24, 30, 31, 34, 35, 36, 38, 43]</t>
  </si>
  <si>
    <t>[1, 4, 7, 10, 12, 14, 15, 18, 20, 21, 26, 29, 31, 32, 37, 38, 42]</t>
  </si>
  <si>
    <t>[6, 9, 12, 15, 16, 18, 20, 23, 26, 30, 31, 36, 38]</t>
  </si>
  <si>
    <t>[1, 6, 10, 11, 15, 17, 19, 25, 26, 27, 28, 31, 33, 34, 35, 36, 43, 44]</t>
  </si>
  <si>
    <t>[0, 1, 3, 5, 8, 11, 12, 16, 20, 24, 29, 31, 33, 34, 35, 36]</t>
  </si>
  <si>
    <t>[2, 3, 10, 12, 19, 23, 24, 25, 26, 31, 36, 37, 39, 40, 42, 44]</t>
  </si>
  <si>
    <t>[0, 1, 3, 7, 8, 10, 13, 15, 16, 17, 21, 24, 26, 27, 28, 29, 31, 33, 34, 35, 36, 39, 42, 43]</t>
  </si>
  <si>
    <t>[0, 4, 8, 12, 14, 19, 23, 24, 27, 31, 32, 33, 34, 35, 36, 38, 44]</t>
  </si>
  <si>
    <t>[3, 5, 8, 11, 12, 15, 18, 21, 25, 31, 32, 35, 36, 37]</t>
  </si>
  <si>
    <t>[0, 1, 2, 6, 7, 8, 12, 20, 25, 26, 27, 28, 31, 32, 35, 36, 37, 38, 40, 41, 42, 44]</t>
  </si>
  <si>
    <t>[1, 7, 8, 12, 15, 18, 24, 27, 31, 35, 36, 37, 40, 41]</t>
  </si>
  <si>
    <t>[3, 4, 8, 9, 12, 16, 21, 24, 27, 31, 33, 34, 35, 36, 38, 39, 43, 44]</t>
  </si>
  <si>
    <t>[3, 4, 6, 12, 15, 25, 26, 29, 31, 35, 37, 39, 41, 42, 43]</t>
  </si>
  <si>
    <t>[3, 8, 9, 10, 12, 15, 18, 20, 21, 22, 28, 29, 31, 34, 37, 40, 41, 42, 44]</t>
  </si>
  <si>
    <t>[0, 5, 6, 10, 12, 16, 21, 22, 23, 25, 29, 30, 31, 32, 36, 43]</t>
  </si>
  <si>
    <t>[4, 7, 15, 16, 17, 18, 20, 21, 22, 28, 29, 31, 33, 34, 35, 36, 41, 42]</t>
  </si>
  <si>
    <t>[2, 5, 8, 9, 15, 16, 17, 20, 21, 22, 24, 26, 29, 30, 31, 36, 38, 39]</t>
  </si>
  <si>
    <t>[1, 5, 6, 7, 8, 14, 22, 25, 27, 29, 30, 31, 36, 39, 41, 44]</t>
  </si>
  <si>
    <t>[2, 5, 7, 8, 12, 13, 15, 16, 20, 22, 25, 28, 29, 30, 31, 35, 36, 38, 44]</t>
  </si>
  <si>
    <t>[1, 10, 13, 15, 16, 18, 19, 20, 21, 22, 23, 26, 27, 29, 31, 32, 34, 35, 36, 42]</t>
  </si>
  <si>
    <t>[6, 7, 15, 18, 22, 23, 26, 30, 31, 32, 33, 36, 39, 44]</t>
  </si>
  <si>
    <t>[3, 4, 8, 13, 15, 17, 18, 20, 22, 23, 26, 29, 30, 31, 35, 36, 39, 42]</t>
  </si>
  <si>
    <t>[5, 7, 8, 12, 14, 15, 17, 20, 22, 24, 27, 28, 30, 31, 33, 34, 36, 38, 39]</t>
  </si>
  <si>
    <t>[3, 6, 8, 9, 11, 12, 13, 14, 16, 20, 21, 23, 26, 27, 28, 29, 30, 32, 37, 38, 39, 44]</t>
  </si>
  <si>
    <t>[3, 12, 13, 14, 15, 21, 22, 23, 26, 27, 29, 31, 32, 42]</t>
  </si>
  <si>
    <t>[5, 6, 8, 12, 14, 20, 22, 23, 25, 26, 30, 31, 35, 36, 40, 42]</t>
  </si>
  <si>
    <t>[0, 1, 2, 4, 6, 11, 12, 18, 20, 23, 26, 28, 31, 37, 40, 43]</t>
  </si>
  <si>
    <t>[7, 13, 14, 16, 18, 20, 23, 26, 31, 35, 37, 39, 43]</t>
  </si>
  <si>
    <t>[1, 3, 10, 12, 13, 14, 15, 18, 20, 23, 24, 26, 27, 30, 31, 32, 35, 37, 38, 42, 44]</t>
  </si>
  <si>
    <t>[8, 9, 10, 12, 13, 14, 17, 18, 19, 20, 25, 26, 27, 31, 32, 34, 35, 37]</t>
  </si>
  <si>
    <t>[2, 3, 8, 11, 12, 13, 14, 18, 19, 26, 27, 28, 31, 34, 37, 38, 44]</t>
  </si>
  <si>
    <t>[1, 10, 14, 15, 19, 22, 23, 28, 29, 31, 32, 37, 40, 41]</t>
  </si>
  <si>
    <t>[2, 3, 4, 5, 8, 12, 14, 15, 17, 18, 21, 25, 26, 27, 28, 30, 31, 35, 37, 41, 44]</t>
  </si>
  <si>
    <t>[0, 2, 4, 6, 17, 25, 26, 27, 30, 31, 32, 34, 37, 39]</t>
  </si>
  <si>
    <t>[0, 6, 8, 9, 10, 12, 19, 22, 23, 24, 25, 30, 31, 34, 37, 38, 41]</t>
  </si>
  <si>
    <t>[0, 8, 9, 13, 16, 17, 18, 21, 22, 24, 26, 27, 28, 29, 35, 36, 37, 44]</t>
  </si>
  <si>
    <t>[2, 3, 12, 13, 15, 16, 23, 28, 31, 37, 40, 42, 44]</t>
  </si>
  <si>
    <t>[1, 3, 4, 10, 12, 15, 16, 18, 22, 23, 26, 27, 29, 30, 31, 32, 35, 37, 38, 39, 42]</t>
  </si>
  <si>
    <t>[0, 2, 3, 6, 8, 10, 12, 17, 18, 27, 30, 31, 34, 37, 38, 43]</t>
  </si>
  <si>
    <t>[6, 13, 15, 16, 23, 24, 30, 31, 34, 37, 38, 40, 43, 44]</t>
  </si>
  <si>
    <t>[1, 9, 10, 12, 15, 19, 25, 29, 30, 31, 34, 37, 38]</t>
  </si>
  <si>
    <t>[0, 4, 10, 12, 14, 15, 16, 21, 22, 25, 26, 27, 28, 30, 31, 37, 39, 42, 44]</t>
  </si>
  <si>
    <t>[3, 4, 6, 10, 13, 15, 16, 17, 18, 19, 27, 31, 34, 37]</t>
  </si>
  <si>
    <t>[0, 4, 6, 11, 13, 14, 15, 22, 23, 29, 30, 31, 34, 35, 36, 39, 40, 42, 44]</t>
  </si>
  <si>
    <t>[2, 3, 5, 8, 9, 10, 11, 13, 15, 19, 22, 23, 26, 27, 30, 31, 36, 38, 39, 42]</t>
  </si>
  <si>
    <t>[3, 5, 8, 12, 14, 23, 26, 27, 28, 29, 30, 31, 32, 34, 35, 36, 38, 39, 43, 44]</t>
  </si>
  <si>
    <t>[2, 4, 10, 14, 15, 16, 18, 25, 27, 30, 34, 35, 37, 42]</t>
  </si>
  <si>
    <t>[10, 13, 16, 21, 22, 23, 28, 30, 31, 32, 33, 34, 36, 42]</t>
  </si>
  <si>
    <t>[5, 11, 14, 20, 21, 25, 26, 27, 29, 31, 34, 35, 36, 38, 39, 42, 43, 44]</t>
  </si>
  <si>
    <t>[5, 6, 7, 8, 14, 15, 16, 22, 23, 26, 27, 28, 29, 31, 36, 39, 40, 41, 44]</t>
  </si>
  <si>
    <t>[0, 3, 8, 9, 10, 15, 16, 22, 23, 26, 27, 31, 33, 35, 41]</t>
  </si>
  <si>
    <t>[1, 5, 9, 10, 11, 17, 18, 20, 22, 25, 27, 30, 31, 33, 35, 39, 42]</t>
  </si>
  <si>
    <t>[1, 2, 4, 10, 16, 21, 22, 23, 28, 30, 31, 35, 36, 38, 39, 42, 43, 44]</t>
  </si>
  <si>
    <t>[3, 11, 16, 18, 20, 23, 24, 25, 27, 28, 29, 31, 33, 34, 35, 37, 38, 42, 44]</t>
  </si>
  <si>
    <t>[8, 11, 12, 13, 14, 18, 20, 22, 23, 24, 25, 28, 29, 30, 31, 32, 36]</t>
  </si>
  <si>
    <t>[0, 1, 3, 5, 7, 8, 11, 12, 14, 17, 20, 22, 24, 30, 31, 33, 37, 40, 41, 42]</t>
  </si>
  <si>
    <t>[4, 6, 8, 13, 15, 20, 21, 23, 25, 29, 30, 31, 33, 34, 36, 38, 44]</t>
  </si>
  <si>
    <t>[0, 2, 3, 5, 7, 8, 16, 18, 21, 22, 25, 26, 27, 28, 30, 31, 37]</t>
  </si>
  <si>
    <t>[0, 1, 12, 17, 20, 22, 23, 25, 26, 27, 28, 30, 31, 35, 36, 37, 38, 42, 43, 44]</t>
  </si>
  <si>
    <t>[1, 2, 3, 10, 20, 22, 23, 25, 26, 27, 28, 30, 31, 37, 38, 40, 41, 42, 44]</t>
  </si>
  <si>
    <t>[7, 13, 15, 16, 20, 23, 25, 28, 30, 31, 34, 35, 36, 38]</t>
  </si>
  <si>
    <t>[6, 7, 8, 14, 15, 16, 19, 20, 21, 22, 23, 25, 26, 27, 29, 30, 31, 32, 34, 36, 42]</t>
  </si>
  <si>
    <t>[1, 8, 11, 12, 13, 14, 20, 22, 23, 24, 25, 27, 30, 31, 33, 34, 36, 38, 39, 40, 42]</t>
  </si>
  <si>
    <t>Avg</t>
    <phoneticPr fontId="1" type="noConversion"/>
  </si>
  <si>
    <t>Min</t>
    <phoneticPr fontId="1" type="noConversion"/>
  </si>
  <si>
    <t>Time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</si>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</sst>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2"/>
      <scheme val="minor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name val="宋体"/>
      <family val="2"/>
      <scheme val="minor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7" fontId="3" fillId="2" borderId="0" xfId="0" applyNumberFormat="1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176" fontId="3" fillId="3" borderId="0" xfId="0" applyNumberFormat="1" applyFont="1" applyFill="1" applyAlignment="1">
      <alignment horizontal="center"/>
    </xf>
    <xf numFmtId="177" fontId="3" fillId="3" borderId="0" xfId="0" applyNumberFormat="1" applyFont="1" applyFill="1" applyAlignment="1">
      <alignment horizontal="center"/>
    </xf>
    <xf numFmtId="0" fontId="6" fillId="0" borderId="0" xfId="0" applyFont="1"/>
    <xf numFmtId="176" fontId="6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Font="1"/>
    <xf numFmtId="0" fontId="8" fillId="2" borderId="0" xfId="0" applyFont="1" applyFill="1"/>
    <xf numFmtId="0" fontId="8" fillId="2" borderId="0" xfId="0" applyNumberFormat="1" applyFont="1" applyFill="1" applyAlignment="1">
      <alignment horizontal="center"/>
    </xf>
    <xf numFmtId="176" fontId="8" fillId="2" borderId="0" xfId="0" applyNumberFormat="1" applyFont="1" applyFill="1" applyAlignment="1">
      <alignment horizontal="center"/>
    </xf>
    <xf numFmtId="177" fontId="8" fillId="2" borderId="0" xfId="0" applyNumberFormat="1" applyFont="1" applyFill="1" applyAlignment="1">
      <alignment horizontal="center"/>
    </xf>
    <xf numFmtId="0" fontId="8" fillId="3" borderId="0" xfId="0" applyFont="1" applyFill="1"/>
    <xf numFmtId="0" fontId="8" fillId="3" borderId="0" xfId="0" applyNumberFormat="1" applyFont="1" applyFill="1" applyAlignment="1">
      <alignment horizontal="center"/>
    </xf>
    <xf numFmtId="176" fontId="8" fillId="3" borderId="0" xfId="0" applyNumberFormat="1" applyFont="1" applyFill="1" applyAlignment="1">
      <alignment horizontal="center"/>
    </xf>
    <xf numFmtId="177" fontId="8" fillId="3" borderId="0" xfId="0" applyNumberFormat="1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76" fontId="8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A12" sqref="A12:G13"/>
    </sheetView>
  </sheetViews>
  <sheetFormatPr defaultRowHeight="15" x14ac:dyDescent="0.25"/>
  <cols>
    <col min="1" max="1" width="58.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6.5" style="3" bestFit="1" customWidth="1"/>
  </cols>
  <sheetData>
    <row r="1" spans="1:7" s="10" customFormat="1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7</v>
      </c>
      <c r="B2" s="5">
        <v>18</v>
      </c>
      <c r="C2" s="3">
        <v>0.27817432013209298</v>
      </c>
      <c r="D2" s="4">
        <v>3.51489255631924E-2</v>
      </c>
      <c r="E2" s="4">
        <v>0.100129834181757</v>
      </c>
      <c r="F2" s="4">
        <v>0.818625625326038</v>
      </c>
      <c r="G2" s="3">
        <v>55.066076517105103</v>
      </c>
    </row>
    <row r="3" spans="1:7" ht="14.25" x14ac:dyDescent="0.2">
      <c r="A3" s="11" t="s">
        <v>8</v>
      </c>
      <c r="B3" s="12">
        <v>18</v>
      </c>
      <c r="C3" s="13">
        <v>0.18898223650461299</v>
      </c>
      <c r="D3" s="14">
        <v>3.28197894113436E-2</v>
      </c>
      <c r="E3" s="14">
        <v>8.8350697966381703E-2</v>
      </c>
      <c r="F3" s="14">
        <v>0.85878887800540904</v>
      </c>
      <c r="G3" s="13">
        <v>56.654433250427203</v>
      </c>
    </row>
    <row r="4" spans="1:7" x14ac:dyDescent="0.25">
      <c r="A4" s="1" t="s">
        <v>9</v>
      </c>
      <c r="B4" s="5">
        <v>18</v>
      </c>
      <c r="C4" s="3">
        <v>0.194798430618494</v>
      </c>
      <c r="D4" s="4">
        <v>3.3250148994974797E-2</v>
      </c>
      <c r="E4" s="4">
        <v>8.2447373336097696E-2</v>
      </c>
      <c r="F4" s="4">
        <v>0.87702903460548698</v>
      </c>
      <c r="G4" s="3">
        <v>57.085057735443101</v>
      </c>
    </row>
    <row r="5" spans="1:7" x14ac:dyDescent="0.25">
      <c r="A5" s="1" t="s">
        <v>10</v>
      </c>
      <c r="B5" s="5">
        <v>16</v>
      </c>
      <c r="C5" s="3">
        <v>9.4491118252306799E-2</v>
      </c>
      <c r="D5" s="4">
        <v>3.3933432232488403E-2</v>
      </c>
      <c r="E5" s="4">
        <v>7.1849463841812997E-2</v>
      </c>
      <c r="F5" s="4">
        <v>0.90661094140182497</v>
      </c>
      <c r="G5" s="3">
        <v>56.185504436492899</v>
      </c>
    </row>
    <row r="6" spans="1:7" x14ac:dyDescent="0.25">
      <c r="A6" s="1" t="s">
        <v>11</v>
      </c>
      <c r="B6" s="5">
        <v>17</v>
      </c>
      <c r="C6" s="3">
        <v>0</v>
      </c>
      <c r="D6" s="4">
        <v>3.35282070294627E-2</v>
      </c>
      <c r="E6" s="4">
        <v>0.293118957685996</v>
      </c>
      <c r="F6" s="4">
        <v>-0.55430680899180396</v>
      </c>
      <c r="G6" s="3">
        <v>56.600394248962402</v>
      </c>
    </row>
    <row r="7" spans="1:7" x14ac:dyDescent="0.25">
      <c r="A7" s="1" t="s">
        <v>12</v>
      </c>
      <c r="B7" s="5">
        <v>19</v>
      </c>
      <c r="C7" s="3">
        <v>0</v>
      </c>
      <c r="D7" s="4">
        <v>3.2913241013915899E-2</v>
      </c>
      <c r="E7" s="4">
        <v>9.1676226035520003E-2</v>
      </c>
      <c r="F7" s="4">
        <v>0.84795841525250104</v>
      </c>
      <c r="G7" s="3">
        <v>57.0396502017974</v>
      </c>
    </row>
    <row r="8" spans="1:7" x14ac:dyDescent="0.25">
      <c r="A8" s="1" t="s">
        <v>13</v>
      </c>
      <c r="B8" s="5">
        <v>19</v>
      </c>
      <c r="C8" s="3">
        <v>9.4491118252306799E-2</v>
      </c>
      <c r="D8" s="4">
        <v>3.53951848927073E-2</v>
      </c>
      <c r="E8" s="4">
        <v>9.0105170475900095E-2</v>
      </c>
      <c r="F8" s="4">
        <v>0.85312483768818104</v>
      </c>
      <c r="G8" s="3">
        <v>57.360472202300997</v>
      </c>
    </row>
    <row r="9" spans="1:7" x14ac:dyDescent="0.25">
      <c r="A9" s="1" t="s">
        <v>14</v>
      </c>
      <c r="B9" s="5">
        <v>18</v>
      </c>
      <c r="C9" s="3">
        <v>0</v>
      </c>
      <c r="D9" s="4">
        <v>3.4692867705659998E-2</v>
      </c>
      <c r="E9" s="4">
        <v>0.101372445656051</v>
      </c>
      <c r="F9" s="4">
        <v>0.81409597937251998</v>
      </c>
      <c r="G9" s="3">
        <v>56.981472253799403</v>
      </c>
    </row>
    <row r="10" spans="1:7" x14ac:dyDescent="0.25">
      <c r="A10" s="1" t="s">
        <v>15</v>
      </c>
      <c r="B10" s="5">
        <v>16</v>
      </c>
      <c r="C10" s="3">
        <v>0</v>
      </c>
      <c r="D10" s="4">
        <v>3.4340043496117703E-2</v>
      </c>
      <c r="E10" s="4">
        <v>9.1934787432277107E-2</v>
      </c>
      <c r="F10" s="4">
        <v>0.84709957706417005</v>
      </c>
      <c r="G10" s="3">
        <v>57.795446634292603</v>
      </c>
    </row>
    <row r="11" spans="1:7" x14ac:dyDescent="0.25">
      <c r="A11" s="1" t="s">
        <v>16</v>
      </c>
      <c r="B11" s="5">
        <v>18</v>
      </c>
      <c r="C11" s="3">
        <v>0.121987509118566</v>
      </c>
      <c r="D11" s="4">
        <v>3.6347857416004999E-2</v>
      </c>
      <c r="E11" s="4">
        <v>7.1672607856877193E-2</v>
      </c>
      <c r="F11" s="4">
        <v>0.90707012608187998</v>
      </c>
      <c r="G11" s="3">
        <v>56.244293928146298</v>
      </c>
    </row>
    <row r="12" spans="1:7" ht="14.25" x14ac:dyDescent="0.2">
      <c r="A12" s="15" t="s">
        <v>107</v>
      </c>
      <c r="B12" s="16"/>
      <c r="C12" s="17"/>
      <c r="D12" s="18">
        <f>AVERAGE(D2:D11)</f>
        <v>3.4236969775586781E-2</v>
      </c>
      <c r="E12" s="18">
        <f t="shared" ref="E12:F12" si="0">AVERAGE(E2:E11)</f>
        <v>0.10826575644686706</v>
      </c>
      <c r="F12" s="18">
        <f t="shared" si="0"/>
        <v>0.7176096605806207</v>
      </c>
      <c r="G12" s="18"/>
    </row>
    <row r="13" spans="1:7" ht="14.25" x14ac:dyDescent="0.2">
      <c r="A13" s="19" t="s">
        <v>108</v>
      </c>
      <c r="B13" s="20"/>
      <c r="C13" s="21"/>
      <c r="D13" s="22">
        <f>MIN(D2:D11)</f>
        <v>3.28197894113436E-2</v>
      </c>
      <c r="E13" s="22">
        <f t="shared" ref="E13:F13" si="1">MIN(E2:E11)</f>
        <v>7.1672607856877193E-2</v>
      </c>
      <c r="F13" s="22">
        <f t="shared" si="1"/>
        <v>-0.55430680899180396</v>
      </c>
      <c r="G13" s="22"/>
    </row>
  </sheetData>
  <phoneticPr fontId="1" type="noConversion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>
      <selection activeCell="A11" sqref="A11:G11"/>
    </sheetView>
  </sheetViews>
  <sheetFormatPr defaultRowHeight="15" x14ac:dyDescent="0.25"/>
  <cols>
    <col min="1" max="1" width="58.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6.5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87</v>
      </c>
      <c r="B2" s="5">
        <v>19</v>
      </c>
      <c r="C2" s="3">
        <v>0.30419149812653701</v>
      </c>
      <c r="D2" s="4">
        <v>3.8855375465039303E-2</v>
      </c>
      <c r="E2" s="4">
        <v>8.0652342461474305E-2</v>
      </c>
      <c r="F2" s="4">
        <v>0.90447560215014999</v>
      </c>
      <c r="G2" s="3">
        <v>44.0210568904876</v>
      </c>
    </row>
    <row r="3" spans="1:7" x14ac:dyDescent="0.25">
      <c r="A3" s="1" t="s">
        <v>88</v>
      </c>
      <c r="B3" s="5">
        <v>20</v>
      </c>
      <c r="C3" s="3">
        <v>0.316398838664469</v>
      </c>
      <c r="D3" s="4">
        <v>3.8750740382139097E-2</v>
      </c>
      <c r="E3" s="4">
        <v>8.0733732675517103E-2</v>
      </c>
      <c r="F3" s="4">
        <v>0.90428270820831802</v>
      </c>
      <c r="G3" s="3">
        <v>43.360093116760197</v>
      </c>
    </row>
    <row r="4" spans="1:7" x14ac:dyDescent="0.25">
      <c r="A4" s="1" t="s">
        <v>89</v>
      </c>
      <c r="B4" s="5">
        <v>20</v>
      </c>
      <c r="C4" s="3">
        <v>0.331433982639808</v>
      </c>
      <c r="D4" s="4">
        <v>3.9569607541536697E-2</v>
      </c>
      <c r="E4" s="4">
        <v>7.0109382704304293E-2</v>
      </c>
      <c r="F4" s="4">
        <v>0.92781738287425297</v>
      </c>
      <c r="G4" s="3">
        <v>43.693777322769101</v>
      </c>
    </row>
    <row r="5" spans="1:7" x14ac:dyDescent="0.25">
      <c r="A5" s="1" t="s">
        <v>90</v>
      </c>
      <c r="B5" s="5">
        <v>14</v>
      </c>
      <c r="C5" s="3">
        <v>0.17407765595569699</v>
      </c>
      <c r="D5" s="4">
        <v>4.0667732326812603E-2</v>
      </c>
      <c r="E5" s="4">
        <v>9.7663063016739299E-2</v>
      </c>
      <c r="F5" s="4">
        <v>0.85993132524159599</v>
      </c>
      <c r="G5" s="3">
        <v>44.3774671554565</v>
      </c>
    </row>
    <row r="6" spans="1:7" x14ac:dyDescent="0.25">
      <c r="A6" s="1" t="s">
        <v>91</v>
      </c>
      <c r="B6" s="5">
        <v>14</v>
      </c>
      <c r="C6" s="3">
        <v>0.136633931250005</v>
      </c>
      <c r="D6" s="4">
        <v>4.0484477039652002E-2</v>
      </c>
      <c r="E6" s="4">
        <v>6.3399206613665202E-2</v>
      </c>
      <c r="F6" s="4">
        <v>0.94097337067111897</v>
      </c>
      <c r="G6" s="3">
        <v>43.472842693328801</v>
      </c>
    </row>
    <row r="7" spans="1:7" x14ac:dyDescent="0.25">
      <c r="A7" s="1" t="s">
        <v>92</v>
      </c>
      <c r="B7" s="5">
        <v>18</v>
      </c>
      <c r="C7" s="3">
        <v>0.19462473604038</v>
      </c>
      <c r="D7" s="4">
        <v>3.8979104044463898E-2</v>
      </c>
      <c r="E7" s="4">
        <v>9.8738711908741505E-2</v>
      </c>
      <c r="F7" s="4">
        <v>0.85682893603953902</v>
      </c>
      <c r="G7" s="3">
        <v>43.512120962142902</v>
      </c>
    </row>
    <row r="8" spans="1:7" x14ac:dyDescent="0.25">
      <c r="A8" s="1" t="s">
        <v>93</v>
      </c>
      <c r="B8" s="5">
        <v>19</v>
      </c>
      <c r="C8" s="3">
        <v>0.29424494316824901</v>
      </c>
      <c r="D8" s="4">
        <v>3.5947255324598901E-2</v>
      </c>
      <c r="E8" s="4">
        <v>5.5207240306736502E-2</v>
      </c>
      <c r="F8" s="4">
        <v>0.95524182045325201</v>
      </c>
      <c r="G8" s="3">
        <v>43.467928886413503</v>
      </c>
    </row>
    <row r="9" spans="1:7" x14ac:dyDescent="0.25">
      <c r="A9" s="1" t="s">
        <v>94</v>
      </c>
      <c r="B9" s="5">
        <v>15</v>
      </c>
      <c r="C9" s="3">
        <v>0.104031297322059</v>
      </c>
      <c r="D9" s="4">
        <v>4.16222962176577E-2</v>
      </c>
      <c r="E9" s="4">
        <v>7.7570190221002103E-2</v>
      </c>
      <c r="F9" s="4">
        <v>0.91163708170244595</v>
      </c>
      <c r="G9" s="3">
        <v>42.210905790328901</v>
      </c>
    </row>
    <row r="10" spans="1:7" x14ac:dyDescent="0.25">
      <c r="A10" s="1" t="s">
        <v>95</v>
      </c>
      <c r="B10" s="5">
        <v>17</v>
      </c>
      <c r="C10" s="3">
        <v>0.17407765595569699</v>
      </c>
      <c r="D10" s="4">
        <v>4.0580324757383199E-2</v>
      </c>
      <c r="E10" s="4">
        <v>0.13182493728909001</v>
      </c>
      <c r="F10" s="4">
        <v>0.74480304711993295</v>
      </c>
      <c r="G10" s="3">
        <v>43.610095024108801</v>
      </c>
    </row>
    <row r="11" spans="1:7" ht="14.25" x14ac:dyDescent="0.2">
      <c r="A11" s="11" t="s">
        <v>96</v>
      </c>
      <c r="B11" s="12">
        <v>18</v>
      </c>
      <c r="C11" s="13">
        <v>0.265738373436888</v>
      </c>
      <c r="D11" s="14">
        <v>3.4803069043575198E-2</v>
      </c>
      <c r="E11" s="14">
        <v>7.2636590672487705E-2</v>
      </c>
      <c r="F11" s="14">
        <v>0.92251970940584704</v>
      </c>
      <c r="G11" s="13">
        <v>43.597738981246899</v>
      </c>
    </row>
    <row r="12" spans="1:7" ht="14.25" x14ac:dyDescent="0.2">
      <c r="A12" s="15" t="s">
        <v>107</v>
      </c>
      <c r="B12" s="16"/>
      <c r="C12" s="17"/>
      <c r="D12" s="18">
        <f>AVERAGE(D2:D11)</f>
        <v>3.9025998214285866E-2</v>
      </c>
      <c r="E12" s="18">
        <f t="shared" ref="E12:F12" si="0">AVERAGE(E2:E11)</f>
        <v>8.2853539786975808E-2</v>
      </c>
      <c r="F12" s="18">
        <f t="shared" si="0"/>
        <v>0.89285109838664523</v>
      </c>
      <c r="G12" s="18"/>
    </row>
    <row r="13" spans="1:7" ht="14.25" x14ac:dyDescent="0.2">
      <c r="A13" s="19" t="s">
        <v>108</v>
      </c>
      <c r="B13" s="20"/>
      <c r="C13" s="21"/>
      <c r="D13" s="22">
        <f>MIN(D2:D11)</f>
        <v>3.4803069043575198E-2</v>
      </c>
      <c r="E13" s="22">
        <f t="shared" ref="E13:F13" si="1">MIN(E2:E11)</f>
        <v>5.5207240306736502E-2</v>
      </c>
      <c r="F13" s="22">
        <f t="shared" si="1"/>
        <v>0.74480304711993295</v>
      </c>
      <c r="G13" s="22"/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702C-63DA-4C25-87AA-4DABEA9D99EC}">
  <dimension ref="A1:G13"/>
  <sheetViews>
    <sheetView tabSelected="1" workbookViewId="0">
      <selection activeCell="A12" sqref="A12:G13"/>
    </sheetView>
  </sheetViews>
  <sheetFormatPr defaultRowHeight="13.5" x14ac:dyDescent="0.15"/>
  <cols>
    <col min="1" max="1" width="57.25" style="27" bestFit="1" customWidth="1"/>
    <col min="2" max="2" width="6.625" style="27" bestFit="1" customWidth="1"/>
    <col min="3" max="3" width="5.75" style="27" bestFit="1" customWidth="1"/>
    <col min="4" max="4" width="9.625" style="27" bestFit="1" customWidth="1"/>
    <col min="5" max="5" width="6.875" style="27" bestFit="1" customWidth="1"/>
    <col min="6" max="6" width="9.25" style="27" bestFit="1" customWidth="1"/>
    <col min="7" max="7" width="6" style="27" bestFit="1" customWidth="1"/>
  </cols>
  <sheetData>
    <row r="1" spans="1:7" s="10" customFormat="1" ht="14.25" x14ac:dyDescent="0.2">
      <c r="A1" s="36" t="s">
        <v>0</v>
      </c>
      <c r="B1" s="37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8" t="s">
        <v>6</v>
      </c>
    </row>
    <row r="2" spans="1:7" ht="15" x14ac:dyDescent="0.25">
      <c r="A2" s="23" t="s">
        <v>8</v>
      </c>
      <c r="B2" s="26">
        <v>18</v>
      </c>
      <c r="C2" s="24">
        <v>0.18898223650461299</v>
      </c>
      <c r="D2" s="25">
        <v>3.28197894113436E-2</v>
      </c>
      <c r="E2" s="25">
        <v>8.8350697966381703E-2</v>
      </c>
      <c r="F2" s="25">
        <v>0.85878887800540904</v>
      </c>
      <c r="G2" s="24">
        <v>56.654433250427203</v>
      </c>
    </row>
    <row r="3" spans="1:7" ht="15" x14ac:dyDescent="0.25">
      <c r="A3" s="23" t="s">
        <v>98</v>
      </c>
      <c r="B3" s="26">
        <v>17</v>
      </c>
      <c r="C3" s="24">
        <v>0.216109455376891</v>
      </c>
      <c r="D3" s="25">
        <v>3.6204406686476301E-2</v>
      </c>
      <c r="E3" s="25">
        <v>4.8418652895036302E-2</v>
      </c>
      <c r="F3" s="25">
        <v>0.96196137921132197</v>
      </c>
      <c r="G3" s="24">
        <v>29.513726711273101</v>
      </c>
    </row>
    <row r="4" spans="1:7" ht="15" x14ac:dyDescent="0.25">
      <c r="A4" s="23" t="s">
        <v>25</v>
      </c>
      <c r="B4" s="26">
        <v>19</v>
      </c>
      <c r="C4" s="24">
        <v>0.32732683535398799</v>
      </c>
      <c r="D4" s="25">
        <v>3.3977920799881101E-2</v>
      </c>
      <c r="E4" s="25">
        <v>3.0936463629948801</v>
      </c>
      <c r="F4" s="25">
        <v>-190.336342040848</v>
      </c>
      <c r="G4" s="24">
        <v>43.596163749694803</v>
      </c>
    </row>
    <row r="5" spans="1:7" ht="15" x14ac:dyDescent="0.25">
      <c r="A5" s="23" t="s">
        <v>33</v>
      </c>
      <c r="B5" s="26">
        <v>20</v>
      </c>
      <c r="C5" s="24">
        <v>0.43983221909312298</v>
      </c>
      <c r="D5" s="25">
        <v>4.0226182733309003E-2</v>
      </c>
      <c r="E5" s="25">
        <v>5.0688121194293501E-2</v>
      </c>
      <c r="F5" s="25">
        <v>0.95322305217424097</v>
      </c>
      <c r="G5" s="24">
        <v>44.034112453460601</v>
      </c>
    </row>
    <row r="6" spans="1:7" ht="15" x14ac:dyDescent="0.25">
      <c r="A6" s="23" t="s">
        <v>43</v>
      </c>
      <c r="B6" s="26">
        <v>20</v>
      </c>
      <c r="C6" s="24">
        <v>0.27458482368263798</v>
      </c>
      <c r="D6" s="25">
        <v>3.3814117236968498E-2</v>
      </c>
      <c r="E6" s="25">
        <v>9.7073923433001405E-2</v>
      </c>
      <c r="F6" s="25">
        <v>0.73534343311227002</v>
      </c>
      <c r="G6" s="24">
        <v>43.624855518341001</v>
      </c>
    </row>
    <row r="7" spans="1:7" ht="15" x14ac:dyDescent="0.25">
      <c r="A7" s="23" t="s">
        <v>55</v>
      </c>
      <c r="B7" s="26">
        <v>18</v>
      </c>
      <c r="C7" s="24">
        <v>0.17857142857142799</v>
      </c>
      <c r="D7" s="25">
        <v>3.42103955939103E-2</v>
      </c>
      <c r="E7" s="25">
        <v>4.9753235833558E-2</v>
      </c>
      <c r="F7" s="25">
        <v>0.94799286653128201</v>
      </c>
      <c r="G7" s="24">
        <v>43.405696153640697</v>
      </c>
    </row>
    <row r="8" spans="1:7" ht="15" x14ac:dyDescent="0.25">
      <c r="A8" s="23" t="s">
        <v>64</v>
      </c>
      <c r="B8" s="26">
        <v>14</v>
      </c>
      <c r="C8" s="24">
        <v>0.11322770341445899</v>
      </c>
      <c r="D8" s="25">
        <v>3.8573995552097999E-2</v>
      </c>
      <c r="E8" s="25">
        <v>5.33527530799967E-2</v>
      </c>
      <c r="F8" s="25">
        <v>0.94783891725437397</v>
      </c>
      <c r="G8" s="24">
        <v>43.024028062820399</v>
      </c>
    </row>
    <row r="9" spans="1:7" ht="15" x14ac:dyDescent="0.25">
      <c r="A9" s="23" t="s">
        <v>76</v>
      </c>
      <c r="B9" s="26">
        <v>21</v>
      </c>
      <c r="C9" s="24">
        <v>0.27140507417090398</v>
      </c>
      <c r="D9" s="25">
        <v>3.8684115563612197E-2</v>
      </c>
      <c r="E9" s="25">
        <v>4.05042250902981E-2</v>
      </c>
      <c r="F9" s="25">
        <v>0.95964765121593099</v>
      </c>
      <c r="G9" s="24">
        <v>44.676427602767902</v>
      </c>
    </row>
    <row r="10" spans="1:7" ht="15" x14ac:dyDescent="0.25">
      <c r="A10" s="23" t="s">
        <v>85</v>
      </c>
      <c r="B10" s="26">
        <v>19</v>
      </c>
      <c r="C10" s="24">
        <v>0.240625087845039</v>
      </c>
      <c r="D10" s="25">
        <v>4.21203367102621E-2</v>
      </c>
      <c r="E10" s="25">
        <v>4.4654172913371502E-2</v>
      </c>
      <c r="F10" s="25">
        <v>0.970136630008683</v>
      </c>
      <c r="G10" s="24">
        <v>43.831482887268002</v>
      </c>
    </row>
    <row r="11" spans="1:7" ht="15" x14ac:dyDescent="0.25">
      <c r="A11" s="23" t="s">
        <v>96</v>
      </c>
      <c r="B11" s="26">
        <v>18</v>
      </c>
      <c r="C11" s="24">
        <v>0.265738373436888</v>
      </c>
      <c r="D11" s="25">
        <v>3.4803069043575198E-2</v>
      </c>
      <c r="E11" s="25">
        <v>7.2636590672487705E-2</v>
      </c>
      <c r="F11" s="25">
        <v>0.92251970940584704</v>
      </c>
      <c r="G11" s="24">
        <v>43.597738981246899</v>
      </c>
    </row>
    <row r="12" spans="1:7" ht="14.25" x14ac:dyDescent="0.2">
      <c r="A12" s="28" t="s">
        <v>107</v>
      </c>
      <c r="B12" s="29">
        <f t="shared" ref="B12:C12" si="0">AVERAGE(B2:B11)</f>
        <v>18.399999999999999</v>
      </c>
      <c r="C12" s="30">
        <f t="shared" si="0"/>
        <v>0.25164032374499706</v>
      </c>
      <c r="D12" s="31">
        <f>AVERAGE(D2:D11)</f>
        <v>3.6543432933143633E-2</v>
      </c>
      <c r="E12" s="31">
        <f t="shared" ref="E12:G12" si="1">AVERAGE(E2:E11)</f>
        <v>0.36390787360733051</v>
      </c>
      <c r="F12" s="31">
        <f t="shared" si="1"/>
        <v>-18.207888952392864</v>
      </c>
      <c r="G12" s="30">
        <f t="shared" si="1"/>
        <v>43.595866537094061</v>
      </c>
    </row>
    <row r="13" spans="1:7" ht="14.25" x14ac:dyDescent="0.2">
      <c r="A13" s="32" t="s">
        <v>110</v>
      </c>
      <c r="B13" s="33">
        <f t="shared" ref="B13:C13" si="2">_xlfn.STDEV.P(B2:B11)</f>
        <v>1.8547236990991407</v>
      </c>
      <c r="C13" s="34">
        <f t="shared" si="2"/>
        <v>8.4892531350147932E-2</v>
      </c>
      <c r="D13" s="35">
        <f>_xlfn.STDEV.P(D2:D11)</f>
        <v>2.9975592529054296E-3</v>
      </c>
      <c r="E13" s="35">
        <f t="shared" ref="E13:G13" si="3">_xlfn.STDEV.P(E2:E11)</f>
        <v>0.91009525990458551</v>
      </c>
      <c r="F13" s="35">
        <f t="shared" si="3"/>
        <v>57.376191380262902</v>
      </c>
      <c r="G13" s="34">
        <f t="shared" si="3"/>
        <v>6.0877912366941027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>
      <selection activeCell="A3" sqref="A3:G3"/>
    </sheetView>
  </sheetViews>
  <sheetFormatPr defaultRowHeight="15" x14ac:dyDescent="0.25"/>
  <cols>
    <col min="1" max="1" width="58.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6.5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97</v>
      </c>
      <c r="B2" s="5">
        <v>19</v>
      </c>
      <c r="C2" s="3">
        <v>0.165748386032948</v>
      </c>
      <c r="D2" s="4">
        <v>4.4708028797466597E-2</v>
      </c>
      <c r="E2" s="4">
        <v>0.104769328115924</v>
      </c>
      <c r="F2" s="4">
        <v>0.82189845997825595</v>
      </c>
      <c r="G2" s="3">
        <v>28.365758419036801</v>
      </c>
    </row>
    <row r="3" spans="1:7" ht="14.25" x14ac:dyDescent="0.2">
      <c r="A3" s="11" t="s">
        <v>98</v>
      </c>
      <c r="B3" s="12">
        <v>17</v>
      </c>
      <c r="C3" s="13">
        <v>0.216109455376891</v>
      </c>
      <c r="D3" s="14">
        <v>3.6204406686476301E-2</v>
      </c>
      <c r="E3" s="14">
        <v>4.8418652895036302E-2</v>
      </c>
      <c r="F3" s="14">
        <v>0.96196137921132197</v>
      </c>
      <c r="G3" s="13">
        <v>29.513726711273101</v>
      </c>
    </row>
    <row r="4" spans="1:7" x14ac:dyDescent="0.25">
      <c r="A4" s="1" t="s">
        <v>99</v>
      </c>
      <c r="B4" s="5">
        <v>20</v>
      </c>
      <c r="C4" s="3">
        <v>0.37796447300922698</v>
      </c>
      <c r="D4" s="4">
        <v>4.2491766625561297E-2</v>
      </c>
      <c r="E4" s="4">
        <v>9.2322015710135305E-2</v>
      </c>
      <c r="F4" s="4">
        <v>0.86170390627322402</v>
      </c>
      <c r="G4" s="3">
        <v>29.247869014739901</v>
      </c>
    </row>
    <row r="5" spans="1:7" x14ac:dyDescent="0.25">
      <c r="A5" s="1" t="s">
        <v>100</v>
      </c>
      <c r="B5" s="5">
        <v>17</v>
      </c>
      <c r="C5" s="3">
        <v>0.126592420885458</v>
      </c>
      <c r="D5" s="4">
        <v>3.9172685002717499E-2</v>
      </c>
      <c r="E5" s="4">
        <v>5.6331999405807499E-2</v>
      </c>
      <c r="F5" s="4">
        <v>0.948511565276146</v>
      </c>
      <c r="G5" s="3">
        <v>30.609733581542901</v>
      </c>
    </row>
    <row r="6" spans="1:7" x14ac:dyDescent="0.25">
      <c r="A6" s="1" t="s">
        <v>101</v>
      </c>
      <c r="B6" s="5">
        <v>17</v>
      </c>
      <c r="C6" s="3">
        <v>0.23440361546924701</v>
      </c>
      <c r="D6" s="4">
        <v>4.0386858686879398E-2</v>
      </c>
      <c r="E6" s="4">
        <v>5.6690300386114501E-2</v>
      </c>
      <c r="F6" s="4">
        <v>0.94785449549591505</v>
      </c>
      <c r="G6" s="3">
        <v>30.358544349670399</v>
      </c>
    </row>
    <row r="7" spans="1:7" x14ac:dyDescent="0.25">
      <c r="A7" s="1" t="s">
        <v>102</v>
      </c>
      <c r="B7" s="5">
        <v>20</v>
      </c>
      <c r="C7" s="3">
        <v>0.31008683647302099</v>
      </c>
      <c r="D7" s="4">
        <v>3.88705263405488E-2</v>
      </c>
      <c r="E7" s="4">
        <v>5.81103767814675E-2</v>
      </c>
      <c r="F7" s="4">
        <v>0.94520931375873996</v>
      </c>
      <c r="G7" s="3">
        <v>29.925543069839399</v>
      </c>
    </row>
    <row r="8" spans="1:7" x14ac:dyDescent="0.25">
      <c r="A8" s="1" t="s">
        <v>103</v>
      </c>
      <c r="B8" s="5">
        <v>19</v>
      </c>
      <c r="C8" s="3">
        <v>0.29495141463694802</v>
      </c>
      <c r="D8" s="4">
        <v>4.2734669886080899E-2</v>
      </c>
      <c r="E8" s="4">
        <v>6.2164901164234398E-2</v>
      </c>
      <c r="F8" s="4">
        <v>0.93729677878085804</v>
      </c>
      <c r="G8" s="3">
        <v>30.3127858638763</v>
      </c>
    </row>
    <row r="9" spans="1:7" x14ac:dyDescent="0.25">
      <c r="A9" s="1" t="s">
        <v>104</v>
      </c>
      <c r="B9" s="5">
        <v>14</v>
      </c>
      <c r="C9" s="3">
        <v>8.2874193016474404E-2</v>
      </c>
      <c r="D9" s="4">
        <v>3.78463082425297E-2</v>
      </c>
      <c r="E9" s="4">
        <v>5.3120046408213099E-2</v>
      </c>
      <c r="F9" s="4">
        <v>0.95421573477563204</v>
      </c>
      <c r="G9" s="3">
        <v>29.882720470428399</v>
      </c>
    </row>
    <row r="10" spans="1:7" x14ac:dyDescent="0.25">
      <c r="A10" s="1" t="s">
        <v>105</v>
      </c>
      <c r="B10" s="5">
        <v>21</v>
      </c>
      <c r="C10" s="3">
        <v>0.24019223070762999</v>
      </c>
      <c r="D10" s="4">
        <v>4.1754080024520801E-2</v>
      </c>
      <c r="E10" s="4">
        <v>5.6297670235350601E-2</v>
      </c>
      <c r="F10" s="4">
        <v>0.94857430108136098</v>
      </c>
      <c r="G10" s="3">
        <v>30.224730491638098</v>
      </c>
    </row>
    <row r="11" spans="1:7" x14ac:dyDescent="0.25">
      <c r="A11" s="1" t="s">
        <v>106</v>
      </c>
      <c r="B11" s="5">
        <v>21</v>
      </c>
      <c r="C11" s="3">
        <v>0.248622579049423</v>
      </c>
      <c r="D11" s="4">
        <v>4.3350179825437901E-2</v>
      </c>
      <c r="E11" s="4">
        <v>5.3693176078286699E-2</v>
      </c>
      <c r="F11" s="4">
        <v>0.95322244202320305</v>
      </c>
      <c r="G11" s="3">
        <v>30.267848730087199</v>
      </c>
    </row>
    <row r="12" spans="1:7" ht="14.25" x14ac:dyDescent="0.2">
      <c r="A12" s="15" t="s">
        <v>107</v>
      </c>
      <c r="B12" s="16"/>
      <c r="C12" s="17"/>
      <c r="D12" s="18">
        <f>AVERAGE(D2:D11)</f>
        <v>4.075195101182192E-2</v>
      </c>
      <c r="E12" s="18">
        <f t="shared" ref="E12:F12" si="0">AVERAGE(E2:E11)</f>
        <v>6.4191846718057E-2</v>
      </c>
      <c r="F12" s="18">
        <f t="shared" si="0"/>
        <v>0.92804483766546553</v>
      </c>
      <c r="G12" s="18"/>
    </row>
    <row r="13" spans="1:7" ht="14.25" x14ac:dyDescent="0.2">
      <c r="A13" s="19" t="s">
        <v>108</v>
      </c>
      <c r="B13" s="20"/>
      <c r="C13" s="21"/>
      <c r="D13" s="22">
        <f>MIN(D2:D11)</f>
        <v>3.6204406686476301E-2</v>
      </c>
      <c r="E13" s="22">
        <f t="shared" ref="E13:F13" si="1">MIN(E2:E11)</f>
        <v>4.8418652895036302E-2</v>
      </c>
      <c r="F13" s="22">
        <f t="shared" si="1"/>
        <v>0.82189845997825595</v>
      </c>
      <c r="G13" s="22"/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A10" sqref="A10:G10"/>
    </sheetView>
  </sheetViews>
  <sheetFormatPr defaultRowHeight="15" x14ac:dyDescent="0.25"/>
  <cols>
    <col min="1" max="1" width="58.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.5" style="4" bestFit="1" customWidth="1"/>
    <col min="6" max="6" width="10.125" style="4" bestFit="1" customWidth="1"/>
    <col min="7" max="7" width="6.5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109</v>
      </c>
    </row>
    <row r="2" spans="1:7" x14ac:dyDescent="0.25">
      <c r="A2" s="1" t="s">
        <v>17</v>
      </c>
      <c r="B2" s="5">
        <v>18</v>
      </c>
      <c r="C2" s="3">
        <v>0.16877912950902099</v>
      </c>
      <c r="D2" s="4">
        <v>3.9545063703957301E-2</v>
      </c>
      <c r="E2" s="4">
        <v>8.8907173217555702E-2</v>
      </c>
      <c r="F2" s="4">
        <v>0.84197356749623398</v>
      </c>
      <c r="G2" s="3">
        <v>43.998585700988698</v>
      </c>
    </row>
    <row r="3" spans="1:7" x14ac:dyDescent="0.25">
      <c r="A3" s="1" t="s">
        <v>18</v>
      </c>
      <c r="B3" s="5">
        <v>18</v>
      </c>
      <c r="C3" s="3">
        <v>0.18442777839082899</v>
      </c>
      <c r="D3" s="4">
        <v>3.6472848194359898E-2</v>
      </c>
      <c r="E3" s="4">
        <v>5.7169312562189101E-2</v>
      </c>
      <c r="F3" s="4">
        <v>0.93465955745432105</v>
      </c>
      <c r="G3" s="3">
        <v>44.2910506725311</v>
      </c>
    </row>
    <row r="4" spans="1:7" x14ac:dyDescent="0.25">
      <c r="A4" s="1" t="s">
        <v>19</v>
      </c>
      <c r="B4" s="5">
        <v>18</v>
      </c>
      <c r="C4" s="3">
        <v>0.34992710611188199</v>
      </c>
      <c r="D4" s="4">
        <v>4.05446825087208E-2</v>
      </c>
      <c r="E4" s="4">
        <v>8.0979466544955594E-2</v>
      </c>
      <c r="F4" s="4">
        <v>0.86889901503903599</v>
      </c>
      <c r="G4" s="3">
        <v>44.354855298995901</v>
      </c>
    </row>
    <row r="5" spans="1:7" x14ac:dyDescent="0.25">
      <c r="A5" s="1" t="s">
        <v>20</v>
      </c>
      <c r="B5" s="5">
        <v>15</v>
      </c>
      <c r="C5" s="3">
        <v>8.7481776527970595E-2</v>
      </c>
      <c r="D5" s="4">
        <v>3.4548669012759901E-2</v>
      </c>
      <c r="E5" s="4">
        <v>6.9504993950057201E-2</v>
      </c>
      <c r="F5" s="4">
        <v>0.90341978868887496</v>
      </c>
      <c r="G5" s="3">
        <v>43.573795318603501</v>
      </c>
    </row>
    <row r="6" spans="1:7" x14ac:dyDescent="0.25">
      <c r="A6" s="1" t="s">
        <v>21</v>
      </c>
      <c r="B6" s="5">
        <v>22</v>
      </c>
      <c r="C6" s="3">
        <v>0.19669894811736</v>
      </c>
      <c r="D6" s="4">
        <v>3.8731352058588797E-2</v>
      </c>
      <c r="E6" s="4">
        <v>9.3054080012170901E-2</v>
      </c>
      <c r="F6" s="4">
        <v>0.82688808083566201</v>
      </c>
      <c r="G6" s="3">
        <v>44.202595710754302</v>
      </c>
    </row>
    <row r="7" spans="1:7" x14ac:dyDescent="0.25">
      <c r="A7" s="1" t="s">
        <v>22</v>
      </c>
      <c r="B7" s="5">
        <v>17</v>
      </c>
      <c r="C7" s="3">
        <v>0.247005880014838</v>
      </c>
      <c r="D7" s="4">
        <v>3.71214308838968E-2</v>
      </c>
      <c r="E7" s="4">
        <v>6.7196002067478194E-2</v>
      </c>
      <c r="F7" s="4">
        <v>0.90973009173848196</v>
      </c>
      <c r="G7" s="3">
        <v>44.660273790359497</v>
      </c>
    </row>
    <row r="8" spans="1:7" x14ac:dyDescent="0.25">
      <c r="A8" s="1" t="s">
        <v>23</v>
      </c>
      <c r="B8" s="5">
        <v>18</v>
      </c>
      <c r="C8" s="3">
        <v>0.27548658250966901</v>
      </c>
      <c r="D8" s="4">
        <v>4.0988912582163597E-2</v>
      </c>
      <c r="E8" s="4">
        <v>2.72190445951242</v>
      </c>
      <c r="F8" s="4">
        <v>-147.115969566209</v>
      </c>
      <c r="G8" s="3">
        <v>44.065179347991901</v>
      </c>
    </row>
    <row r="9" spans="1:7" x14ac:dyDescent="0.25">
      <c r="A9" s="1" t="s">
        <v>24</v>
      </c>
      <c r="B9" s="5">
        <v>19</v>
      </c>
      <c r="C9" s="3">
        <v>0.211288563682129</v>
      </c>
      <c r="D9" s="4">
        <v>3.4593357028059699E-2</v>
      </c>
      <c r="E9" s="4">
        <v>1.82279872440514</v>
      </c>
      <c r="F9" s="4">
        <v>-65.4253059650013</v>
      </c>
      <c r="G9" s="3">
        <v>43.591342449188197</v>
      </c>
    </row>
    <row r="10" spans="1:7" ht="14.25" x14ac:dyDescent="0.2">
      <c r="A10" s="11" t="s">
        <v>25</v>
      </c>
      <c r="B10" s="12">
        <v>19</v>
      </c>
      <c r="C10" s="13">
        <v>0.32732683535398799</v>
      </c>
      <c r="D10" s="14">
        <v>3.3977920799881101E-2</v>
      </c>
      <c r="E10" s="14">
        <v>3.0936463629948801</v>
      </c>
      <c r="F10" s="14">
        <v>-190.336342040848</v>
      </c>
      <c r="G10" s="13">
        <v>43.596163749694803</v>
      </c>
    </row>
    <row r="11" spans="1:7" x14ac:dyDescent="0.25">
      <c r="A11" s="1" t="s">
        <v>26</v>
      </c>
      <c r="B11" s="5">
        <v>21</v>
      </c>
      <c r="C11" s="3">
        <v>0.46176053221951102</v>
      </c>
      <c r="D11" s="4">
        <v>3.5952167123056301E-2</v>
      </c>
      <c r="E11" s="4">
        <v>6.1040829008798897E-2</v>
      </c>
      <c r="F11" s="4">
        <v>0.92551017088026299</v>
      </c>
      <c r="G11" s="3">
        <v>43.804627656936603</v>
      </c>
    </row>
    <row r="12" spans="1:7" ht="14.25" x14ac:dyDescent="0.2">
      <c r="A12" s="15" t="s">
        <v>107</v>
      </c>
      <c r="B12" s="16"/>
      <c r="C12" s="17"/>
      <c r="D12" s="18">
        <f>AVERAGE(D2:D11)</f>
        <v>3.7247640389544423E-2</v>
      </c>
      <c r="E12" s="18">
        <f t="shared" ref="E12:F12" si="0">AVERAGE(E2:E11)</f>
        <v>0.81562014042756448</v>
      </c>
      <c r="F12" s="18">
        <f t="shared" si="0"/>
        <v>-39.666653729992547</v>
      </c>
      <c r="G12" s="18"/>
    </row>
    <row r="13" spans="1:7" ht="14.25" x14ac:dyDescent="0.2">
      <c r="A13" s="19" t="s">
        <v>108</v>
      </c>
      <c r="B13" s="20"/>
      <c r="C13" s="21"/>
      <c r="D13" s="22">
        <f>MIN(D2:D11)</f>
        <v>3.3977920799881101E-2</v>
      </c>
      <c r="E13" s="22">
        <f t="shared" ref="E13:F13" si="1">MIN(E2:E11)</f>
        <v>5.7169312562189101E-2</v>
      </c>
      <c r="F13" s="22">
        <f t="shared" si="1"/>
        <v>-190.336342040848</v>
      </c>
      <c r="G13" s="22"/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A8" sqref="A8:G8"/>
    </sheetView>
  </sheetViews>
  <sheetFormatPr defaultRowHeight="15" x14ac:dyDescent="0.25"/>
  <cols>
    <col min="1" max="1" width="58.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6.5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27</v>
      </c>
      <c r="B2" s="5">
        <v>14</v>
      </c>
      <c r="C2" s="3">
        <v>0</v>
      </c>
      <c r="D2" s="4">
        <v>4.7095753216815098E-2</v>
      </c>
      <c r="E2" s="4">
        <v>5.3882334517273998E-2</v>
      </c>
      <c r="F2" s="4">
        <v>0.94714180843655704</v>
      </c>
      <c r="G2" s="3">
        <v>44.262238502502399</v>
      </c>
    </row>
    <row r="3" spans="1:7" x14ac:dyDescent="0.25">
      <c r="A3" s="1" t="s">
        <v>28</v>
      </c>
      <c r="B3" s="5">
        <v>17</v>
      </c>
      <c r="C3" s="3">
        <v>0.291241186255358</v>
      </c>
      <c r="D3" s="4">
        <v>4.3833832600291299E-2</v>
      </c>
      <c r="E3" s="4">
        <v>5.2623156482565499E-2</v>
      </c>
      <c r="F3" s="4">
        <v>0.94958343156954494</v>
      </c>
      <c r="G3" s="3">
        <v>43.274544477462698</v>
      </c>
    </row>
    <row r="4" spans="1:7" x14ac:dyDescent="0.25">
      <c r="A4" s="1" t="s">
        <v>29</v>
      </c>
      <c r="B4" s="5">
        <v>20</v>
      </c>
      <c r="C4" s="3">
        <v>0.40458679685634302</v>
      </c>
      <c r="D4" s="4">
        <v>4.0589925956577802E-2</v>
      </c>
      <c r="E4" s="4">
        <v>4.4857769208850803E-2</v>
      </c>
      <c r="F4" s="4">
        <v>0.96336511460125196</v>
      </c>
      <c r="G4" s="3">
        <v>44.016397714614797</v>
      </c>
    </row>
    <row r="5" spans="1:7" x14ac:dyDescent="0.25">
      <c r="A5" s="1" t="s">
        <v>30</v>
      </c>
      <c r="B5" s="5">
        <v>23</v>
      </c>
      <c r="C5" s="3">
        <v>0.40642166702646498</v>
      </c>
      <c r="D5" s="4">
        <v>4.4504162841927597E-2</v>
      </c>
      <c r="E5" s="4">
        <v>5.1896063576646098E-2</v>
      </c>
      <c r="F5" s="4">
        <v>0.95096701566345099</v>
      </c>
      <c r="G5" s="3">
        <v>44.9477925300598</v>
      </c>
    </row>
    <row r="6" spans="1:7" x14ac:dyDescent="0.25">
      <c r="A6" s="1" t="s">
        <v>31</v>
      </c>
      <c r="B6" s="5">
        <v>17</v>
      </c>
      <c r="C6" s="3">
        <v>0</v>
      </c>
      <c r="D6" s="4">
        <v>4.4684612064397999E-2</v>
      </c>
      <c r="E6" s="4">
        <v>6.1941218305420903E-2</v>
      </c>
      <c r="F6" s="4">
        <v>0.93014797846697805</v>
      </c>
      <c r="G6" s="3">
        <v>44.708526134490903</v>
      </c>
    </row>
    <row r="7" spans="1:7" x14ac:dyDescent="0.25">
      <c r="A7" s="1" t="s">
        <v>32</v>
      </c>
      <c r="B7" s="5">
        <v>17</v>
      </c>
      <c r="C7" s="3">
        <v>0.20412414523193101</v>
      </c>
      <c r="D7" s="4">
        <v>4.1643340013872501E-2</v>
      </c>
      <c r="E7" s="4">
        <v>4.6700098992783899E-2</v>
      </c>
      <c r="F7" s="4">
        <v>0.96029409535438004</v>
      </c>
      <c r="G7" s="3">
        <v>43.691798686981201</v>
      </c>
    </row>
    <row r="8" spans="1:7" ht="14.25" x14ac:dyDescent="0.2">
      <c r="A8" s="11" t="s">
        <v>33</v>
      </c>
      <c r="B8" s="12">
        <v>20</v>
      </c>
      <c r="C8" s="13">
        <v>0.43983221909312298</v>
      </c>
      <c r="D8" s="14">
        <v>4.0226182733309003E-2</v>
      </c>
      <c r="E8" s="14">
        <v>5.0688121194293501E-2</v>
      </c>
      <c r="F8" s="14">
        <v>0.95322305217424097</v>
      </c>
      <c r="G8" s="13">
        <v>44.034112453460601</v>
      </c>
    </row>
    <row r="9" spans="1:7" x14ac:dyDescent="0.25">
      <c r="A9" s="1" t="s">
        <v>34</v>
      </c>
      <c r="B9" s="5">
        <v>19</v>
      </c>
      <c r="C9" s="3">
        <v>0.14433756729740599</v>
      </c>
      <c r="D9" s="4">
        <v>4.2407891072920402E-2</v>
      </c>
      <c r="E9" s="4">
        <v>5.7062928921924903E-2</v>
      </c>
      <c r="F9" s="4">
        <v>0.940717349622611</v>
      </c>
      <c r="G9" s="3">
        <v>44.4216725826263</v>
      </c>
    </row>
    <row r="10" spans="1:7" x14ac:dyDescent="0.25">
      <c r="A10" s="1" t="s">
        <v>35</v>
      </c>
      <c r="B10" s="5">
        <v>20</v>
      </c>
      <c r="C10" s="3">
        <v>0.31497039417435602</v>
      </c>
      <c r="D10" s="4">
        <v>4.1329901127234898E-2</v>
      </c>
      <c r="E10" s="4">
        <v>5.7476897524560602E-2</v>
      </c>
      <c r="F10" s="4">
        <v>0.939854086046367</v>
      </c>
      <c r="G10" s="3">
        <v>43.6517527103424</v>
      </c>
    </row>
    <row r="11" spans="1:7" x14ac:dyDescent="0.25">
      <c r="A11" s="1" t="s">
        <v>36</v>
      </c>
      <c r="B11" s="5">
        <v>14</v>
      </c>
      <c r="C11" s="3">
        <v>0</v>
      </c>
      <c r="D11" s="4">
        <v>4.54715587872827E-2</v>
      </c>
      <c r="E11" s="4">
        <v>5.8395962596314299E-2</v>
      </c>
      <c r="F11" s="4">
        <v>0.93791522144643802</v>
      </c>
      <c r="G11" s="3">
        <v>43.937513351440401</v>
      </c>
    </row>
    <row r="12" spans="1:7" ht="14.25" x14ac:dyDescent="0.2">
      <c r="A12" s="15" t="s">
        <v>107</v>
      </c>
      <c r="B12" s="16"/>
      <c r="C12" s="17"/>
      <c r="D12" s="18">
        <f>AVERAGE(D2:D11)</f>
        <v>4.3178716041462936E-2</v>
      </c>
      <c r="E12" s="18">
        <f t="shared" ref="E12:F12" si="0">AVERAGE(E2:E11)</f>
        <v>5.3552455132063435E-2</v>
      </c>
      <c r="F12" s="18">
        <f t="shared" si="0"/>
        <v>0.94732091533818219</v>
      </c>
      <c r="G12" s="18"/>
    </row>
    <row r="13" spans="1:7" ht="14.25" x14ac:dyDescent="0.2">
      <c r="A13" s="19" t="s">
        <v>108</v>
      </c>
      <c r="B13" s="20"/>
      <c r="C13" s="21"/>
      <c r="D13" s="22">
        <f>MIN(D2:D11)</f>
        <v>4.0226182733309003E-2</v>
      </c>
      <c r="E13" s="22">
        <f t="shared" ref="E13:F13" si="1">MIN(E2:E11)</f>
        <v>4.4857769208850803E-2</v>
      </c>
      <c r="F13" s="22">
        <f t="shared" si="1"/>
        <v>0.93014797846697805</v>
      </c>
      <c r="G13" s="22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A8" sqref="A8:G8"/>
    </sheetView>
  </sheetViews>
  <sheetFormatPr defaultRowHeight="15" x14ac:dyDescent="0.25"/>
  <cols>
    <col min="1" max="1" width="58.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.5" style="4" bestFit="1" customWidth="1"/>
    <col min="6" max="6" width="10.125" style="4" bestFit="1" customWidth="1"/>
    <col min="7" max="7" width="6.5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37</v>
      </c>
      <c r="B2" s="5">
        <v>22</v>
      </c>
      <c r="C2" s="3">
        <v>0.42175464920612799</v>
      </c>
      <c r="D2" s="4">
        <v>4.1048921023876597E-2</v>
      </c>
      <c r="E2" s="4">
        <v>5.7242591189466799E-2</v>
      </c>
      <c r="F2" s="4">
        <v>0.907972827609002</v>
      </c>
      <c r="G2" s="3">
        <v>44.473530292510901</v>
      </c>
    </row>
    <row r="3" spans="1:7" x14ac:dyDescent="0.25">
      <c r="A3" s="1" t="s">
        <v>38</v>
      </c>
      <c r="B3" s="5">
        <v>20</v>
      </c>
      <c r="C3" s="3">
        <v>0.23811011858261799</v>
      </c>
      <c r="D3" s="4">
        <v>3.7485326081348601E-2</v>
      </c>
      <c r="E3" s="4">
        <v>9.9095184393765898E-2</v>
      </c>
      <c r="F3" s="4">
        <v>0.72420739999585104</v>
      </c>
      <c r="G3" s="3">
        <v>43.865757226943899</v>
      </c>
    </row>
    <row r="4" spans="1:7" x14ac:dyDescent="0.25">
      <c r="A4" s="1" t="s">
        <v>39</v>
      </c>
      <c r="B4" s="5">
        <v>17</v>
      </c>
      <c r="C4" s="3">
        <v>0.17394808566907599</v>
      </c>
      <c r="D4" s="4">
        <v>4.3299993690676601E-2</v>
      </c>
      <c r="E4" s="4">
        <v>2.1192391731488001</v>
      </c>
      <c r="F4" s="4">
        <v>-125.135535426966</v>
      </c>
      <c r="G4" s="3">
        <v>43.3197181224823</v>
      </c>
    </row>
    <row r="5" spans="1:7" x14ac:dyDescent="0.25">
      <c r="A5" s="1" t="s">
        <v>40</v>
      </c>
      <c r="B5" s="5">
        <v>24</v>
      </c>
      <c r="C5" s="3">
        <v>0.49521520093601201</v>
      </c>
      <c r="D5" s="4">
        <v>3.7356146917024602E-2</v>
      </c>
      <c r="E5" s="4">
        <v>0.133060814962078</v>
      </c>
      <c r="F5" s="4">
        <v>0.50274647902424296</v>
      </c>
      <c r="G5" s="3">
        <v>43.792073965072603</v>
      </c>
    </row>
    <row r="6" spans="1:7" x14ac:dyDescent="0.25">
      <c r="A6" s="1" t="s">
        <v>41</v>
      </c>
      <c r="B6" s="5">
        <v>20</v>
      </c>
      <c r="C6" s="3">
        <v>0.36785521651522102</v>
      </c>
      <c r="D6" s="4">
        <v>3.4874492636674102E-2</v>
      </c>
      <c r="E6" s="4">
        <v>8.0868152075420696E-2</v>
      </c>
      <c r="F6" s="4">
        <v>0.81633240166960996</v>
      </c>
      <c r="G6" s="3">
        <v>44.113762617111199</v>
      </c>
    </row>
    <row r="7" spans="1:7" x14ac:dyDescent="0.25">
      <c r="A7" s="1" t="s">
        <v>42</v>
      </c>
      <c r="B7" s="5">
        <v>16</v>
      </c>
      <c r="C7" s="3">
        <v>0.29947043206724</v>
      </c>
      <c r="D7" s="4">
        <v>3.3866329571083501E-2</v>
      </c>
      <c r="E7" s="4">
        <v>5.7560030382651298E-2</v>
      </c>
      <c r="F7" s="4">
        <v>0.90694932286255903</v>
      </c>
      <c r="G7" s="3">
        <v>43.762445926666203</v>
      </c>
    </row>
    <row r="8" spans="1:7" ht="14.25" x14ac:dyDescent="0.2">
      <c r="A8" s="11" t="s">
        <v>43</v>
      </c>
      <c r="B8" s="12">
        <v>20</v>
      </c>
      <c r="C8" s="13">
        <v>0.27458482368263798</v>
      </c>
      <c r="D8" s="14">
        <v>3.3814117236968498E-2</v>
      </c>
      <c r="E8" s="14">
        <v>9.7073923433001405E-2</v>
      </c>
      <c r="F8" s="14">
        <v>0.73534343311227002</v>
      </c>
      <c r="G8" s="13">
        <v>43.624855518341001</v>
      </c>
    </row>
    <row r="9" spans="1:7" x14ac:dyDescent="0.25">
      <c r="A9" s="1" t="s">
        <v>44</v>
      </c>
      <c r="B9" s="5">
        <v>17</v>
      </c>
      <c r="C9" s="3">
        <v>9.6053060733068102E-2</v>
      </c>
      <c r="D9" s="4">
        <v>4.1018690574663702E-2</v>
      </c>
      <c r="E9" s="4">
        <v>1.9165670331828599</v>
      </c>
      <c r="F9" s="4">
        <v>-102.163373660262</v>
      </c>
      <c r="G9" s="3">
        <v>43.430065870284999</v>
      </c>
    </row>
    <row r="10" spans="1:7" x14ac:dyDescent="0.25">
      <c r="A10" s="1" t="s">
        <v>45</v>
      </c>
      <c r="B10" s="5">
        <v>17</v>
      </c>
      <c r="C10" s="3">
        <v>0.15558389764480501</v>
      </c>
      <c r="D10" s="4">
        <v>4.36947528480984E-2</v>
      </c>
      <c r="E10" s="4">
        <v>8.3716877141295096E-2</v>
      </c>
      <c r="F10" s="4">
        <v>0.80316444542655996</v>
      </c>
      <c r="G10" s="3">
        <v>43.688163280486997</v>
      </c>
    </row>
    <row r="11" spans="1:7" x14ac:dyDescent="0.25">
      <c r="A11" s="1" t="s">
        <v>46</v>
      </c>
      <c r="B11" s="5">
        <v>13</v>
      </c>
      <c r="C11" s="3">
        <v>0</v>
      </c>
      <c r="D11" s="4">
        <v>3.8271854498962601E-2</v>
      </c>
      <c r="E11" s="4">
        <v>8.5894004989775896E-2</v>
      </c>
      <c r="F11" s="4">
        <v>0.79279357627549796</v>
      </c>
      <c r="G11" s="3">
        <v>43.675904512405303</v>
      </c>
    </row>
    <row r="12" spans="1:7" ht="14.25" x14ac:dyDescent="0.2">
      <c r="A12" s="15" t="s">
        <v>107</v>
      </c>
      <c r="B12" s="16"/>
      <c r="C12" s="17"/>
      <c r="D12" s="18">
        <f>AVERAGE(D2:D11)</f>
        <v>3.8473062507937722E-2</v>
      </c>
      <c r="E12" s="18">
        <f t="shared" ref="E12:F12" si="0">AVERAGE(E2:E11)</f>
        <v>0.47303177848991157</v>
      </c>
      <c r="F12" s="18">
        <f t="shared" si="0"/>
        <v>-22.11093992012524</v>
      </c>
      <c r="G12" s="18"/>
    </row>
    <row r="13" spans="1:7" ht="14.25" x14ac:dyDescent="0.2">
      <c r="A13" s="19" t="s">
        <v>108</v>
      </c>
      <c r="B13" s="20"/>
      <c r="C13" s="21"/>
      <c r="D13" s="22">
        <f>MIN(D2:D11)</f>
        <v>3.3814117236968498E-2</v>
      </c>
      <c r="E13" s="22">
        <f t="shared" ref="E13:F13" si="1">MIN(E2:E11)</f>
        <v>5.7242591189466799E-2</v>
      </c>
      <c r="F13" s="22">
        <f t="shared" si="1"/>
        <v>-125.135535426966</v>
      </c>
      <c r="G13" s="22"/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A10" sqref="A10:G10"/>
    </sheetView>
  </sheetViews>
  <sheetFormatPr defaultRowHeight="15" x14ac:dyDescent="0.25"/>
  <cols>
    <col min="1" max="1" width="66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6.5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47</v>
      </c>
      <c r="B2" s="5">
        <v>18</v>
      </c>
      <c r="C2" s="3">
        <v>0.30583887092059803</v>
      </c>
      <c r="D2" s="4">
        <v>3.5786905800981303E-2</v>
      </c>
      <c r="E2" s="4">
        <v>5.37098163712963E-2</v>
      </c>
      <c r="F2" s="4">
        <v>0.93939232988854404</v>
      </c>
      <c r="G2" s="3">
        <v>45.672282218933098</v>
      </c>
    </row>
    <row r="3" spans="1:7" x14ac:dyDescent="0.25">
      <c r="A3" s="1" t="s">
        <v>48</v>
      </c>
      <c r="B3" s="5">
        <v>16</v>
      </c>
      <c r="C3" s="3">
        <v>0.195615199108987</v>
      </c>
      <c r="D3" s="4">
        <v>3.6734133932903701E-2</v>
      </c>
      <c r="E3" s="4">
        <v>5.6592372635826699E-2</v>
      </c>
      <c r="F3" s="4">
        <v>0.93271224197048896</v>
      </c>
      <c r="G3" s="3">
        <v>45.794484615325899</v>
      </c>
    </row>
    <row r="4" spans="1:7" x14ac:dyDescent="0.25">
      <c r="A4" s="1" t="s">
        <v>49</v>
      </c>
      <c r="B4" s="5">
        <v>16</v>
      </c>
      <c r="C4" s="3">
        <v>0.19669894811736</v>
      </c>
      <c r="D4" s="4">
        <v>3.7952178145208001E-2</v>
      </c>
      <c r="E4" s="4">
        <v>5.3510531400791803E-2</v>
      </c>
      <c r="F4" s="4">
        <v>0.93984125304952004</v>
      </c>
      <c r="G4" s="3">
        <v>43.136666774749699</v>
      </c>
    </row>
    <row r="5" spans="1:7" x14ac:dyDescent="0.25">
      <c r="A5" s="1" t="s">
        <v>50</v>
      </c>
      <c r="B5" s="5">
        <v>24</v>
      </c>
      <c r="C5" s="3">
        <v>0.306810451355921</v>
      </c>
      <c r="D5" s="4">
        <v>3.8113995425663801E-2</v>
      </c>
      <c r="E5" s="4">
        <v>5.6550286690676799E-2</v>
      </c>
      <c r="F5" s="4">
        <v>0.93281228428278296</v>
      </c>
      <c r="G5" s="3">
        <v>44.3458251953125</v>
      </c>
    </row>
    <row r="6" spans="1:7" x14ac:dyDescent="0.25">
      <c r="A6" s="1" t="s">
        <v>51</v>
      </c>
      <c r="B6" s="5">
        <v>17</v>
      </c>
      <c r="C6" s="3">
        <v>0.22493385271060901</v>
      </c>
      <c r="D6" s="4">
        <v>3.7378444985055999E-2</v>
      </c>
      <c r="E6" s="4">
        <v>5.3166660339931802E-2</v>
      </c>
      <c r="F6" s="4">
        <v>0.940611956772469</v>
      </c>
      <c r="G6" s="3">
        <v>43.120777845382598</v>
      </c>
    </row>
    <row r="7" spans="1:7" x14ac:dyDescent="0.25">
      <c r="A7" s="1" t="s">
        <v>52</v>
      </c>
      <c r="B7" s="5">
        <v>14</v>
      </c>
      <c r="C7" s="3">
        <v>0.31406918948268803</v>
      </c>
      <c r="D7" s="4">
        <v>3.7773427141891899E-2</v>
      </c>
      <c r="E7" s="4">
        <v>5.6660027213357E-2</v>
      </c>
      <c r="F7" s="4">
        <v>0.932551264590749</v>
      </c>
      <c r="G7" s="3">
        <v>42.652518510818403</v>
      </c>
    </row>
    <row r="8" spans="1:7" x14ac:dyDescent="0.25">
      <c r="A8" s="1" t="s">
        <v>53</v>
      </c>
      <c r="B8" s="5">
        <v>22</v>
      </c>
      <c r="C8" s="3">
        <v>0.48022103754204598</v>
      </c>
      <c r="D8" s="4">
        <v>4.0416703384138601E-2</v>
      </c>
      <c r="E8" s="4">
        <v>7.2087020595338294E-2</v>
      </c>
      <c r="F8" s="4">
        <v>0.890822182991169</v>
      </c>
      <c r="G8" s="3">
        <v>43.739292144775298</v>
      </c>
    </row>
    <row r="9" spans="1:7" x14ac:dyDescent="0.25">
      <c r="A9" s="1" t="s">
        <v>54</v>
      </c>
      <c r="B9" s="5">
        <v>14</v>
      </c>
      <c r="C9" s="3">
        <v>0.22587697572631199</v>
      </c>
      <c r="D9" s="4">
        <v>4.0053729958759499E-2</v>
      </c>
      <c r="E9" s="4">
        <v>5.7124097186215798E-2</v>
      </c>
      <c r="F9" s="4">
        <v>0.93144187165882797</v>
      </c>
      <c r="G9" s="3">
        <v>43.607947826385498</v>
      </c>
    </row>
    <row r="10" spans="1:7" ht="14.25" x14ac:dyDescent="0.2">
      <c r="A10" s="11" t="s">
        <v>55</v>
      </c>
      <c r="B10" s="12">
        <v>18</v>
      </c>
      <c r="C10" s="13">
        <v>0.17857142857142799</v>
      </c>
      <c r="D10" s="14">
        <v>3.42103955939103E-2</v>
      </c>
      <c r="E10" s="14">
        <v>4.9753235833558E-2</v>
      </c>
      <c r="F10" s="14">
        <v>0.94799286653128201</v>
      </c>
      <c r="G10" s="13">
        <v>43.405696153640697</v>
      </c>
    </row>
    <row r="11" spans="1:7" x14ac:dyDescent="0.25">
      <c r="A11" s="1" t="s">
        <v>56</v>
      </c>
      <c r="B11" s="5">
        <v>15</v>
      </c>
      <c r="C11" s="3">
        <v>0.224744753179318</v>
      </c>
      <c r="D11" s="4">
        <v>3.9303103780586601E-2</v>
      </c>
      <c r="E11" s="4">
        <v>6.2001784712369397E-2</v>
      </c>
      <c r="F11" s="4">
        <v>0.91923398867161399</v>
      </c>
      <c r="G11" s="3">
        <v>43.225338220596299</v>
      </c>
    </row>
    <row r="12" spans="1:7" ht="14.25" x14ac:dyDescent="0.2">
      <c r="A12" s="15" t="s">
        <v>107</v>
      </c>
      <c r="B12" s="16"/>
      <c r="C12" s="17"/>
      <c r="D12" s="18">
        <f>AVERAGE(D2:D11)</f>
        <v>3.7772301814909967E-2</v>
      </c>
      <c r="E12" s="18">
        <f t="shared" ref="E12:F12" si="0">AVERAGE(E2:E11)</f>
        <v>5.711558329793618E-2</v>
      </c>
      <c r="F12" s="18">
        <f t="shared" si="0"/>
        <v>0.93074122404074466</v>
      </c>
      <c r="G12" s="18"/>
    </row>
    <row r="13" spans="1:7" ht="14.25" x14ac:dyDescent="0.2">
      <c r="A13" s="19" t="s">
        <v>108</v>
      </c>
      <c r="B13" s="20"/>
      <c r="C13" s="21"/>
      <c r="D13" s="22">
        <f>MIN(D2:D11)</f>
        <v>3.42103955939103E-2</v>
      </c>
      <c r="E13" s="22">
        <f t="shared" ref="E13:F13" si="1">MIN(E2:E11)</f>
        <v>4.9753235833558E-2</v>
      </c>
      <c r="F13" s="22">
        <f t="shared" si="1"/>
        <v>0.890822182991169</v>
      </c>
      <c r="G13" s="22"/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>
      <selection activeCell="A9" sqref="A9:G9"/>
    </sheetView>
  </sheetViews>
  <sheetFormatPr defaultRowHeight="15" x14ac:dyDescent="0.25"/>
  <cols>
    <col min="1" max="1" width="58.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6.5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57</v>
      </c>
      <c r="B2" s="5">
        <v>19</v>
      </c>
      <c r="C2" s="3">
        <v>0.13533299049019101</v>
      </c>
      <c r="D2" s="4">
        <v>4.4611830208476401E-2</v>
      </c>
      <c r="E2" s="4">
        <v>4.1065255763001303E-2</v>
      </c>
      <c r="F2" s="4">
        <v>0.96909832698481002</v>
      </c>
      <c r="G2" s="3">
        <v>44.339099407196002</v>
      </c>
    </row>
    <row r="3" spans="1:7" x14ac:dyDescent="0.25">
      <c r="A3" s="1" t="s">
        <v>58</v>
      </c>
      <c r="B3" s="5">
        <v>16</v>
      </c>
      <c r="C3" s="3">
        <v>9.0784129900320296E-2</v>
      </c>
      <c r="D3" s="4">
        <v>4.1544305136629302E-2</v>
      </c>
      <c r="E3" s="4">
        <v>4.9015350192549899E-2</v>
      </c>
      <c r="F3" s="4">
        <v>0.95597522467325202</v>
      </c>
      <c r="G3" s="3">
        <v>43.222154140472398</v>
      </c>
    </row>
    <row r="4" spans="1:7" x14ac:dyDescent="0.25">
      <c r="A4" s="1" t="s">
        <v>59</v>
      </c>
      <c r="B4" s="5">
        <v>18</v>
      </c>
      <c r="C4" s="3">
        <v>0.19138975058773799</v>
      </c>
      <c r="D4" s="4">
        <v>3.9658845663101502E-2</v>
      </c>
      <c r="E4" s="4">
        <v>5.7652891710276898E-2</v>
      </c>
      <c r="F4" s="4">
        <v>0.93909189061262499</v>
      </c>
      <c r="G4" s="3">
        <v>43.566090822219799</v>
      </c>
    </row>
    <row r="5" spans="1:7" x14ac:dyDescent="0.25">
      <c r="A5" s="1" t="s">
        <v>60</v>
      </c>
      <c r="B5" s="5">
        <v>18</v>
      </c>
      <c r="C5" s="3">
        <v>7.4124931666110103E-2</v>
      </c>
      <c r="D5" s="4">
        <v>4.1620914716187098E-2</v>
      </c>
      <c r="E5" s="4">
        <v>4.9970412641248498E-2</v>
      </c>
      <c r="F5" s="4">
        <v>0.95424286752393706</v>
      </c>
      <c r="G5" s="3">
        <v>44.114686727523797</v>
      </c>
    </row>
    <row r="6" spans="1:7" x14ac:dyDescent="0.25">
      <c r="A6" s="1" t="s">
        <v>61</v>
      </c>
      <c r="B6" s="5">
        <v>16</v>
      </c>
      <c r="C6" s="3">
        <v>0.16012815380508699</v>
      </c>
      <c r="D6" s="4">
        <v>4.2823614998960299E-2</v>
      </c>
      <c r="E6" s="4">
        <v>4.8990605912651398E-2</v>
      </c>
      <c r="F6" s="4">
        <v>0.95601966325787002</v>
      </c>
      <c r="G6" s="3">
        <v>45.796441078186</v>
      </c>
    </row>
    <row r="7" spans="1:7" x14ac:dyDescent="0.25">
      <c r="A7" s="1" t="s">
        <v>62</v>
      </c>
      <c r="B7" s="5">
        <v>19</v>
      </c>
      <c r="C7" s="3">
        <v>0.126592420885458</v>
      </c>
      <c r="D7" s="4">
        <v>4.06781183337021E-2</v>
      </c>
      <c r="E7" s="4">
        <v>4.7788489040255802E-2</v>
      </c>
      <c r="F7" s="4">
        <v>0.95815153551418697</v>
      </c>
      <c r="G7" s="3">
        <v>45.155728101730297</v>
      </c>
    </row>
    <row r="8" spans="1:7" x14ac:dyDescent="0.25">
      <c r="A8" s="1" t="s">
        <v>63</v>
      </c>
      <c r="B8" s="5">
        <v>20</v>
      </c>
      <c r="C8" s="3">
        <v>0.158691997854807</v>
      </c>
      <c r="D8" s="4">
        <v>3.87806462519691E-2</v>
      </c>
      <c r="E8" s="4">
        <v>5.3985634638590803E-2</v>
      </c>
      <c r="F8" s="4">
        <v>0.94659408613300999</v>
      </c>
      <c r="G8" s="3">
        <v>43.761278867721501</v>
      </c>
    </row>
    <row r="9" spans="1:7" ht="14.25" x14ac:dyDescent="0.2">
      <c r="A9" s="11" t="s">
        <v>64</v>
      </c>
      <c r="B9" s="12">
        <v>14</v>
      </c>
      <c r="C9" s="13">
        <v>0.11322770341445899</v>
      </c>
      <c r="D9" s="14">
        <v>3.8573995552097999E-2</v>
      </c>
      <c r="E9" s="14">
        <v>5.33527530799967E-2</v>
      </c>
      <c r="F9" s="14">
        <v>0.94783891725437397</v>
      </c>
      <c r="G9" s="13">
        <v>43.024028062820399</v>
      </c>
    </row>
    <row r="10" spans="1:7" x14ac:dyDescent="0.25">
      <c r="A10" s="1" t="s">
        <v>65</v>
      </c>
      <c r="B10" s="5">
        <v>18</v>
      </c>
      <c r="C10" s="3">
        <v>0.20412414523193101</v>
      </c>
      <c r="D10" s="4">
        <v>4.1077112446743801E-2</v>
      </c>
      <c r="E10" s="4">
        <v>5.35458309088487E-2</v>
      </c>
      <c r="F10" s="4">
        <v>0.94746070352698097</v>
      </c>
      <c r="G10" s="3">
        <v>44.404348850250202</v>
      </c>
    </row>
    <row r="11" spans="1:7" x14ac:dyDescent="0.25">
      <c r="A11" s="1" t="s">
        <v>66</v>
      </c>
      <c r="B11" s="5">
        <v>19</v>
      </c>
      <c r="C11" s="3">
        <v>0.18156825980064001</v>
      </c>
      <c r="D11" s="4">
        <v>4.2847225313916298E-2</v>
      </c>
      <c r="E11" s="4">
        <v>4.8827551401765097E-2</v>
      </c>
      <c r="F11" s="4">
        <v>0.95631193392040204</v>
      </c>
      <c r="G11" s="3">
        <v>44.3662011623382</v>
      </c>
    </row>
    <row r="12" spans="1:7" ht="14.25" x14ac:dyDescent="0.2">
      <c r="A12" s="15" t="s">
        <v>107</v>
      </c>
      <c r="B12" s="16"/>
      <c r="C12" s="17"/>
      <c r="D12" s="18">
        <f>AVERAGE(D2:D11)</f>
        <v>4.1221660862178391E-2</v>
      </c>
      <c r="E12" s="18">
        <f t="shared" ref="E12:F12" si="0">AVERAGE(E2:E11)</f>
        <v>5.041947752891851E-2</v>
      </c>
      <c r="F12" s="18">
        <f t="shared" si="0"/>
        <v>0.95307851494014473</v>
      </c>
      <c r="G12" s="18"/>
    </row>
    <row r="13" spans="1:7" ht="14.25" x14ac:dyDescent="0.2">
      <c r="A13" s="19" t="s">
        <v>108</v>
      </c>
      <c r="B13" s="20"/>
      <c r="C13" s="21"/>
      <c r="D13" s="22">
        <f>MIN(D2:D11)</f>
        <v>3.8573995552097999E-2</v>
      </c>
      <c r="E13" s="22">
        <f t="shared" ref="E13:F13" si="1">MIN(E2:E11)</f>
        <v>4.1065255763001303E-2</v>
      </c>
      <c r="F13" s="22">
        <f t="shared" si="1"/>
        <v>0.93909189061262499</v>
      </c>
      <c r="G13" s="22"/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selection activeCell="A11" sqref="A11:G11"/>
    </sheetView>
  </sheetViews>
  <sheetFormatPr defaultRowHeight="15" x14ac:dyDescent="0.25"/>
  <cols>
    <col min="1" max="1" width="58.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6.5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67</v>
      </c>
      <c r="B2" s="5">
        <v>22</v>
      </c>
      <c r="C2" s="3">
        <v>0.34789617133815298</v>
      </c>
      <c r="D2" s="4">
        <v>4.5039729121809403E-2</v>
      </c>
      <c r="E2" s="4">
        <v>4.4616199636831097E-2</v>
      </c>
      <c r="F2" s="4">
        <v>0.95103865805796906</v>
      </c>
      <c r="G2" s="3">
        <v>44.504287242889397</v>
      </c>
    </row>
    <row r="3" spans="1:7" x14ac:dyDescent="0.25">
      <c r="A3" s="1" t="s">
        <v>68</v>
      </c>
      <c r="B3" s="5">
        <v>14</v>
      </c>
      <c r="C3" s="3">
        <v>0</v>
      </c>
      <c r="D3" s="4">
        <v>4.2095393962318102E-2</v>
      </c>
      <c r="E3" s="4">
        <v>5.4168811014399403E-2</v>
      </c>
      <c r="F3" s="4">
        <v>0.92782832758700595</v>
      </c>
      <c r="G3" s="3">
        <v>44.2417378425598</v>
      </c>
    </row>
    <row r="4" spans="1:7" x14ac:dyDescent="0.25">
      <c r="A4" s="1" t="s">
        <v>69</v>
      </c>
      <c r="B4" s="5">
        <v>16</v>
      </c>
      <c r="C4" s="3">
        <v>0.208927723509336</v>
      </c>
      <c r="D4" s="4">
        <v>4.1508716101634098E-2</v>
      </c>
      <c r="E4" s="4">
        <v>3.5384332474504003E-2</v>
      </c>
      <c r="F4" s="4">
        <v>0.96920429313036704</v>
      </c>
      <c r="G4" s="3">
        <v>44.052550554275498</v>
      </c>
    </row>
    <row r="5" spans="1:7" x14ac:dyDescent="0.25">
      <c r="A5" s="1" t="s">
        <v>70</v>
      </c>
      <c r="B5" s="5">
        <v>16</v>
      </c>
      <c r="C5" s="3">
        <v>0.180936716113936</v>
      </c>
      <c r="D5" s="4">
        <v>4.1462206352489102E-2</v>
      </c>
      <c r="E5" s="4">
        <v>5.38194946726641E-2</v>
      </c>
      <c r="F5" s="4">
        <v>0.92875614772302095</v>
      </c>
      <c r="G5" s="3">
        <v>44.666666269302297</v>
      </c>
    </row>
    <row r="6" spans="1:7" x14ac:dyDescent="0.25">
      <c r="A6" s="1" t="s">
        <v>71</v>
      </c>
      <c r="B6" s="5">
        <v>13</v>
      </c>
      <c r="C6" s="3">
        <v>0.111358850796843</v>
      </c>
      <c r="D6" s="4">
        <v>4.1296690484246099E-2</v>
      </c>
      <c r="E6" s="4">
        <v>5.9294750124675603E-2</v>
      </c>
      <c r="F6" s="4">
        <v>0.91352299312627205</v>
      </c>
      <c r="G6" s="3">
        <v>43.506294965743997</v>
      </c>
    </row>
    <row r="7" spans="1:7" x14ac:dyDescent="0.25">
      <c r="A7" s="1" t="s">
        <v>72</v>
      </c>
      <c r="B7" s="5">
        <v>21</v>
      </c>
      <c r="C7" s="3">
        <v>0.112466926355304</v>
      </c>
      <c r="D7" s="4">
        <v>3.8752409151318598E-2</v>
      </c>
      <c r="E7" s="4">
        <v>5.1435813920581802E-2</v>
      </c>
      <c r="F7" s="4">
        <v>0.93492721472142504</v>
      </c>
      <c r="G7" s="3">
        <v>43.4319522380828</v>
      </c>
    </row>
    <row r="8" spans="1:7" x14ac:dyDescent="0.25">
      <c r="A8" s="1" t="s">
        <v>73</v>
      </c>
      <c r="B8" s="5">
        <v>18</v>
      </c>
      <c r="C8" s="3">
        <v>0.145194177591077</v>
      </c>
      <c r="D8" s="4">
        <v>4.3114249606917697E-2</v>
      </c>
      <c r="E8" s="4">
        <v>5.3846200596488897E-2</v>
      </c>
      <c r="F8" s="4">
        <v>0.92868542595356196</v>
      </c>
      <c r="G8" s="3">
        <v>43.368626117706299</v>
      </c>
    </row>
    <row r="9" spans="1:7" x14ac:dyDescent="0.25">
      <c r="A9" s="1" t="s">
        <v>74</v>
      </c>
      <c r="B9" s="5">
        <v>17</v>
      </c>
      <c r="C9" s="3">
        <v>0.25685058345703998</v>
      </c>
      <c r="D9" s="4">
        <v>4.2082890443722099E-2</v>
      </c>
      <c r="E9" s="4">
        <v>4.4222171513807002E-2</v>
      </c>
      <c r="F9" s="4">
        <v>0.95189964382083403</v>
      </c>
      <c r="G9" s="3">
        <v>44.1418616771698</v>
      </c>
    </row>
    <row r="10" spans="1:7" x14ac:dyDescent="0.25">
      <c r="A10" s="1" t="s">
        <v>75</v>
      </c>
      <c r="B10" s="5">
        <v>14</v>
      </c>
      <c r="C10" s="3">
        <v>0.218217890235992</v>
      </c>
      <c r="D10" s="4">
        <v>4.32213432775009E-2</v>
      </c>
      <c r="E10" s="4">
        <v>4.37747023713074E-2</v>
      </c>
      <c r="F10" s="4">
        <v>0.95286814130903597</v>
      </c>
      <c r="G10" s="3">
        <v>43.8885881900787</v>
      </c>
    </row>
    <row r="11" spans="1:7" ht="14.25" x14ac:dyDescent="0.2">
      <c r="A11" s="11" t="s">
        <v>76</v>
      </c>
      <c r="B11" s="12">
        <v>21</v>
      </c>
      <c r="C11" s="13">
        <v>0.27140507417090398</v>
      </c>
      <c r="D11" s="14">
        <v>3.8684115563612197E-2</v>
      </c>
      <c r="E11" s="14">
        <v>4.05042250902981E-2</v>
      </c>
      <c r="F11" s="14">
        <v>0.95964765121593099</v>
      </c>
      <c r="G11" s="13">
        <v>44.676427602767902</v>
      </c>
    </row>
    <row r="12" spans="1:7" ht="14.25" x14ac:dyDescent="0.2">
      <c r="A12" s="15" t="s">
        <v>107</v>
      </c>
      <c r="B12" s="16"/>
      <c r="C12" s="17"/>
      <c r="D12" s="18">
        <f>AVERAGE(D2:D11)</f>
        <v>4.1725774406556823E-2</v>
      </c>
      <c r="E12" s="18">
        <f t="shared" ref="E12:F12" si="0">AVERAGE(E2:E11)</f>
        <v>4.8106670141555744E-2</v>
      </c>
      <c r="F12" s="18">
        <f t="shared" si="0"/>
        <v>0.9418378496645422</v>
      </c>
      <c r="G12" s="18"/>
    </row>
    <row r="13" spans="1:7" ht="14.25" x14ac:dyDescent="0.2">
      <c r="A13" s="19" t="s">
        <v>108</v>
      </c>
      <c r="B13" s="20"/>
      <c r="C13" s="21"/>
      <c r="D13" s="22">
        <f>MIN(D2:D11)</f>
        <v>3.8684115563612197E-2</v>
      </c>
      <c r="E13" s="22">
        <f t="shared" ref="E13:F13" si="1">MIN(E2:E11)</f>
        <v>3.5384332474504003E-2</v>
      </c>
      <c r="F13" s="22">
        <f t="shared" si="1"/>
        <v>0.91352299312627205</v>
      </c>
      <c r="G13" s="22"/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workbookViewId="0">
      <selection activeCell="A10" sqref="A10:G10"/>
    </sheetView>
  </sheetViews>
  <sheetFormatPr defaultRowHeight="15" x14ac:dyDescent="0.25"/>
  <cols>
    <col min="1" max="1" width="58.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6" width="7.5" style="4" bestFit="1" customWidth="1"/>
    <col min="7" max="7" width="6.5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77</v>
      </c>
      <c r="B2" s="5">
        <v>14</v>
      </c>
      <c r="C2" s="3">
        <v>4.7673129462279598E-2</v>
      </c>
      <c r="D2" s="4">
        <v>4.8521258663731602E-2</v>
      </c>
      <c r="E2" s="4">
        <v>4.2623980662038999E-2</v>
      </c>
      <c r="F2" s="4">
        <v>0.97279036426849297</v>
      </c>
      <c r="G2" s="3">
        <v>43.805343866348203</v>
      </c>
    </row>
    <row r="3" spans="1:7" x14ac:dyDescent="0.25">
      <c r="A3" s="1" t="s">
        <v>78</v>
      </c>
      <c r="B3" s="5">
        <v>17</v>
      </c>
      <c r="C3" s="3">
        <v>0.26756477550475299</v>
      </c>
      <c r="D3" s="4">
        <v>4.4150968893191998E-2</v>
      </c>
      <c r="E3" s="4">
        <v>0.40859281176006601</v>
      </c>
      <c r="F3" s="4">
        <v>-1.5003232504344099</v>
      </c>
      <c r="G3" s="3">
        <v>48.574122667312601</v>
      </c>
    </row>
    <row r="4" spans="1:7" x14ac:dyDescent="0.25">
      <c r="A4" s="1" t="s">
        <v>79</v>
      </c>
      <c r="B4" s="5">
        <v>18</v>
      </c>
      <c r="C4" s="3">
        <v>0.28829998806257801</v>
      </c>
      <c r="D4" s="4">
        <v>4.3136980839222197E-2</v>
      </c>
      <c r="E4" s="4">
        <v>5.9985617759141199E-2</v>
      </c>
      <c r="F4" s="4">
        <v>0.94610990030637399</v>
      </c>
      <c r="G4" s="3">
        <v>44.583485126495297</v>
      </c>
    </row>
    <row r="5" spans="1:7" x14ac:dyDescent="0.25">
      <c r="A5" s="1" t="s">
        <v>80</v>
      </c>
      <c r="B5" s="5">
        <v>13</v>
      </c>
      <c r="C5" s="3">
        <v>7.8541907086797702E-2</v>
      </c>
      <c r="D5" s="4">
        <v>4.3341484492192398E-2</v>
      </c>
      <c r="E5" s="4">
        <v>5.71022924836255E-2</v>
      </c>
      <c r="F5" s="4">
        <v>0.951166055659455</v>
      </c>
      <c r="G5" s="3">
        <v>43.455399751663201</v>
      </c>
    </row>
    <row r="6" spans="1:7" x14ac:dyDescent="0.25">
      <c r="A6" s="1" t="s">
        <v>81</v>
      </c>
      <c r="B6" s="5">
        <v>21</v>
      </c>
      <c r="C6" s="3">
        <v>0.25524794837865999</v>
      </c>
      <c r="D6" s="4">
        <v>4.2918062590315401E-2</v>
      </c>
      <c r="E6" s="4">
        <v>5.2738391376983898E-2</v>
      </c>
      <c r="F6" s="4">
        <v>0.95834487201795704</v>
      </c>
      <c r="G6" s="3">
        <v>44.086409330367999</v>
      </c>
    </row>
    <row r="7" spans="1:7" x14ac:dyDescent="0.25">
      <c r="A7" s="1" t="s">
        <v>82</v>
      </c>
      <c r="B7" s="5">
        <v>16</v>
      </c>
      <c r="C7" s="3">
        <v>0.18898223650461299</v>
      </c>
      <c r="D7" s="4">
        <v>4.51747692018813E-2</v>
      </c>
      <c r="E7" s="4">
        <v>5.9202099327885803E-2</v>
      </c>
      <c r="F7" s="4">
        <v>0.94750850645770801</v>
      </c>
      <c r="G7" s="3">
        <v>43.665945768356302</v>
      </c>
    </row>
    <row r="8" spans="1:7" x14ac:dyDescent="0.25">
      <c r="A8" s="1" t="s">
        <v>83</v>
      </c>
      <c r="B8" s="5">
        <v>14</v>
      </c>
      <c r="C8" s="3">
        <v>4.9346377121982601E-2</v>
      </c>
      <c r="D8" s="4">
        <v>4.3151131153545901E-2</v>
      </c>
      <c r="E8" s="4">
        <v>5.3402862728184203E-2</v>
      </c>
      <c r="F8" s="4">
        <v>0.95728860141973804</v>
      </c>
      <c r="G8" s="3">
        <v>42.994263172149601</v>
      </c>
    </row>
    <row r="9" spans="1:7" x14ac:dyDescent="0.25">
      <c r="A9" s="1" t="s">
        <v>84</v>
      </c>
      <c r="B9" s="5">
        <v>13</v>
      </c>
      <c r="C9" s="3">
        <v>6.37058989297032E-2</v>
      </c>
      <c r="D9" s="4">
        <v>4.4436337985994098E-2</v>
      </c>
      <c r="E9" s="4">
        <v>0.39526552343336002</v>
      </c>
      <c r="F9" s="4">
        <v>-1.3398746148673499</v>
      </c>
      <c r="G9" s="3">
        <v>42.648320198058997</v>
      </c>
    </row>
    <row r="10" spans="1:7" ht="14.25" x14ac:dyDescent="0.2">
      <c r="A10" s="11" t="s">
        <v>85</v>
      </c>
      <c r="B10" s="12">
        <v>19</v>
      </c>
      <c r="C10" s="13">
        <v>0.240625087845039</v>
      </c>
      <c r="D10" s="14">
        <v>4.21203367102621E-2</v>
      </c>
      <c r="E10" s="14">
        <v>4.4654172913371502E-2</v>
      </c>
      <c r="F10" s="14">
        <v>0.970136630008683</v>
      </c>
      <c r="G10" s="13">
        <v>43.831482887268002</v>
      </c>
    </row>
    <row r="11" spans="1:7" x14ac:dyDescent="0.25">
      <c r="A11" s="1" t="s">
        <v>86</v>
      </c>
      <c r="B11" s="5">
        <v>14</v>
      </c>
      <c r="C11" s="3">
        <v>4.9346377121982601E-2</v>
      </c>
      <c r="D11" s="4">
        <v>4.6079749616274299E-2</v>
      </c>
      <c r="E11" s="4">
        <v>5.1863932909757798E-2</v>
      </c>
      <c r="F11" s="4">
        <v>0.959714792116931</v>
      </c>
      <c r="G11" s="3">
        <v>43.674880266189497</v>
      </c>
    </row>
    <row r="12" spans="1:7" ht="14.25" x14ac:dyDescent="0.2">
      <c r="A12" s="15" t="s">
        <v>107</v>
      </c>
      <c r="B12" s="16"/>
      <c r="C12" s="17"/>
      <c r="D12" s="18">
        <f>AVERAGE(D2:D11)</f>
        <v>4.4303108014661127E-2</v>
      </c>
      <c r="E12" s="18">
        <f t="shared" ref="E12:F12" si="0">AVERAGE(E2:E11)</f>
        <v>0.12254316853544152</v>
      </c>
      <c r="F12" s="18">
        <f t="shared" si="0"/>
        <v>0.48228618569535786</v>
      </c>
      <c r="G12" s="18"/>
    </row>
    <row r="13" spans="1:7" ht="14.25" x14ac:dyDescent="0.2">
      <c r="A13" s="19" t="s">
        <v>108</v>
      </c>
      <c r="B13" s="20"/>
      <c r="C13" s="21"/>
      <c r="D13" s="22">
        <f>MIN(D2:D11)</f>
        <v>4.21203367102621E-2</v>
      </c>
      <c r="E13" s="22">
        <f t="shared" ref="E13:F13" si="1">MIN(E2:E11)</f>
        <v>4.2623980662038999E-2</v>
      </c>
      <c r="F13" s="22">
        <f t="shared" si="1"/>
        <v>-1.5003232504344099</v>
      </c>
      <c r="G13" s="22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result0</vt:lpstr>
      <vt:lpstr>result1</vt:lpstr>
      <vt:lpstr>result2</vt:lpstr>
      <vt:lpstr>result3</vt:lpstr>
      <vt:lpstr>result4</vt:lpstr>
      <vt:lpstr>result5</vt:lpstr>
      <vt:lpstr>result6</vt:lpstr>
      <vt:lpstr>result7</vt:lpstr>
      <vt:lpstr>result8</vt:lpstr>
      <vt:lpstr>result9</vt:lpstr>
      <vt:lpstr>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Empireo Aya</cp:lastModifiedBy>
  <dcterms:created xsi:type="dcterms:W3CDTF">2022-02-20T13:41:24Z</dcterms:created>
  <dcterms:modified xsi:type="dcterms:W3CDTF">2022-04-07T03:31:52Z</dcterms:modified>
</cp:coreProperties>
</file>