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invad\Desktop\毕业材料验收-邹欣欣-1\1.毕业材料\3-算法程序\第四章\MultifacetedModeling\Results\OnAllTrain\DKNCOR\"/>
    </mc:Choice>
  </mc:AlternateContent>
  <xr:revisionPtr revIDLastSave="0" documentId="13_ncr:1_{C939D9D5-ECD7-4C89-AC57-2398A1506B79}" xr6:coauthVersionLast="47" xr6:coauthVersionMax="47" xr10:uidLastSave="{00000000-0000-0000-0000-000000000000}"/>
  <bookViews>
    <workbookView xWindow="-120" yWindow="-120" windowWidth="29040" windowHeight="15840" activeTab="10" xr2:uid="{00000000-000D-0000-FFFF-FFFF00000000}"/>
  </bookViews>
  <sheets>
    <sheet name="result0" sheetId="2" r:id="rId1"/>
    <sheet name="result1" sheetId="3" r:id="rId2"/>
    <sheet name="result2" sheetId="4" r:id="rId3"/>
    <sheet name="result3" sheetId="5" r:id="rId4"/>
    <sheet name="result4" sheetId="6" r:id="rId5"/>
    <sheet name="result5" sheetId="7" r:id="rId6"/>
    <sheet name="result6" sheetId="8" r:id="rId7"/>
    <sheet name="result7" sheetId="9" r:id="rId8"/>
    <sheet name="result8" sheetId="10" r:id="rId9"/>
    <sheet name="result9" sheetId="11" r:id="rId10"/>
    <sheet name="best" sheetId="1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11" l="1"/>
  <c r="E13" i="11"/>
  <c r="D13" i="11"/>
  <c r="F12" i="11"/>
  <c r="E12" i="11"/>
  <c r="D12" i="11"/>
  <c r="F13" i="10"/>
  <c r="E13" i="10"/>
  <c r="D13" i="10"/>
  <c r="F12" i="10"/>
  <c r="E12" i="10"/>
  <c r="D12" i="10"/>
  <c r="F13" i="9"/>
  <c r="E13" i="9"/>
  <c r="D13" i="9"/>
  <c r="F12" i="9"/>
  <c r="E12" i="9"/>
  <c r="D12" i="9"/>
  <c r="F13" i="8"/>
  <c r="E13" i="8"/>
  <c r="D13" i="8"/>
  <c r="F12" i="8"/>
  <c r="E12" i="8"/>
  <c r="D12" i="8"/>
  <c r="F13" i="7"/>
  <c r="E13" i="7"/>
  <c r="D13" i="7"/>
  <c r="F12" i="7"/>
  <c r="E12" i="7"/>
  <c r="D12" i="7"/>
  <c r="F13" i="6"/>
  <c r="E13" i="6"/>
  <c r="D13" i="6"/>
  <c r="F12" i="6"/>
  <c r="E12" i="6"/>
  <c r="D12" i="6"/>
  <c r="F13" i="5"/>
  <c r="E13" i="5"/>
  <c r="D13" i="5"/>
  <c r="F12" i="5"/>
  <c r="E12" i="5"/>
  <c r="D12" i="5"/>
  <c r="F13" i="4"/>
  <c r="E13" i="4"/>
  <c r="D13" i="4"/>
  <c r="F12" i="4"/>
  <c r="E12" i="4"/>
  <c r="D12" i="4"/>
  <c r="F13" i="3"/>
  <c r="E13" i="3"/>
  <c r="D13" i="3"/>
  <c r="F12" i="3"/>
  <c r="E12" i="3"/>
  <c r="D12" i="3"/>
  <c r="G13" i="12"/>
  <c r="F13" i="12"/>
  <c r="E13" i="12"/>
  <c r="D13" i="12"/>
  <c r="C13" i="12"/>
  <c r="B13" i="12"/>
  <c r="G12" i="12"/>
  <c r="F12" i="12"/>
  <c r="E12" i="12"/>
  <c r="D12" i="12"/>
  <c r="C12" i="12"/>
  <c r="B12" i="12"/>
  <c r="F13" i="2"/>
  <c r="E13" i="2"/>
  <c r="D13" i="2"/>
  <c r="F12" i="2"/>
  <c r="E12" i="2"/>
  <c r="D12" i="2"/>
</calcChain>
</file>

<file path=xl/sharedStrings.xml><?xml version="1.0" encoding="utf-8"?>
<sst xmlns="http://schemas.openxmlformats.org/spreadsheetml/2006/main" count="209" uniqueCount="110">
  <si>
    <t>Features</t>
  </si>
  <si>
    <t>Length</t>
  </si>
  <si>
    <t>Score</t>
  </si>
  <si>
    <t>CV RMSE</t>
  </si>
  <si>
    <t>RMSE</t>
  </si>
  <si>
    <t>R2</t>
  </si>
  <si>
    <t>Time</t>
  </si>
  <si>
    <t>[3, 14, 17, 18, 19, 21, 22, 24, 25, 26, 27, 29, 31]</t>
  </si>
  <si>
    <t>[1, 9, 12, 15, 18, 20, 24, 25, 28, 29, 30, 31, 32, 33, 37, 40, 43]</t>
  </si>
  <si>
    <t>[3, 9, 11, 14, 15, 21, 26, 29, 31, 32, 33, 37, 38, 40]</t>
  </si>
  <si>
    <t>[1, 6, 12, 16, 19, 23, 26, 28, 29, 30, 31, 34, 35, 44]</t>
  </si>
  <si>
    <t>[9, 12, 19, 20, 24, 26, 29, 30, 31, 32, 36, 38]</t>
  </si>
  <si>
    <t>[2, 19, 26, 27, 31, 32]</t>
  </si>
  <si>
    <t>[3, 15, 16, 19, 20, 21, 22, 23, 24, 26, 27, 28, 29, 31, 33, 38, 44]</t>
  </si>
  <si>
    <t>[1, 3, 4, 6, 9, 11, 15, 22, 23, 28, 29, 31, 32, 34, 35, 37]</t>
  </si>
  <si>
    <t>[0, 1, 9, 12, 14, 17, 19, 21, 23, 24, 25, 26, 27, 28, 29, 30, 31, 33, 40]</t>
  </si>
  <si>
    <t>[12, 17, 24, 26, 29, 30, 31, 35, 37, 38]</t>
  </si>
  <si>
    <t>[1, 3, 4, 6, 11, 14, 18, 19, 20, 24, 26, 27, 28, 30, 33, 34, 35, 36, 37, 43, 44]</t>
  </si>
  <si>
    <t>[0, 1, 3, 5, 6, 7, 8, 9, 15, 17, 18, 20, 25, 26, 27, 28, 32, 33, 36, 37, 41, 42, 43, 44]</t>
  </si>
  <si>
    <t>[3, 4, 5, 7, 9, 13, 15, 17, 18, 20, 25, 26, 27, 28, 36, 38, 42, 43]</t>
  </si>
  <si>
    <t>[1, 3, 4, 7, 10, 11, 15, 16, 17, 19, 20, 21, 22, 25, 27, 30, 36, 43]</t>
  </si>
  <si>
    <t>[2, 3, 15, 17, 20, 22, 23, 24, 25, 26, 27, 28, 31, 36]</t>
  </si>
  <si>
    <t>[4, 9, 10, 13, 15, 17, 18, 20, 23, 26, 27, 37]</t>
  </si>
  <si>
    <t>[1, 2, 3, 5, 7, 9, 10, 22, 25, 26, 28, 30, 32, 33, 34, 36, 38, 40, 41]</t>
  </si>
  <si>
    <t>[1, 3, 4, 8, 9, 10, 11, 13, 14, 15, 16, 17, 19, 22, 23, 24, 26, 27, 30, 36, 42, 43]</t>
  </si>
  <si>
    <t>[0, 1, 3, 6, 8, 10, 11, 12, 13, 15, 17, 19, 20, 21, 25, 26, 27, 28, 33, 34, 35, 37, 38, 42, 43, 44]</t>
  </si>
  <si>
    <t>[0, 3, 5, 7, 8, 9, 10, 12, 15, 16, 18, 20, 21, 24, 25, 28, 32, 33, 36, 37, 39, 43]</t>
  </si>
  <si>
    <t>[1, 6, 8, 9, 11, 14, 19, 21, 24, 27, 30, 31, 33, 34, 37, 38, 41]</t>
  </si>
  <si>
    <t>[4, 7, 8, 9, 12, 16, 22, 24, 26, 31, 36, 37, 42, 43]</t>
  </si>
  <si>
    <t>[0, 8, 9, 11, 15, 20, 22, 23, 25, 28, 29, 31, 33, 35, 36, 37, 38, 41, 44]</t>
  </si>
  <si>
    <t>[11, 12, 16, 19, 22, 27, 30, 31, 32, 35, 37, 41, 43]</t>
  </si>
  <si>
    <t>[0, 3, 4, 6, 11, 15, 16, 22, 27, 28, 34, 35, 36, 44]</t>
  </si>
  <si>
    <t>[9, 11, 14, 19, 28, 31, 35, 37, 43]</t>
  </si>
  <si>
    <t>[3, 4, 9, 11, 19, 20, 23, 24, 26, 27, 28, 29, 30, 31, 33, 35, 37, 38, 43]</t>
  </si>
  <si>
    <t>[5, 7, 8, 9, 15, 16, 17, 18, 20, 25, 26, 28, 30, 31, 33, 36, 43, 44]</t>
  </si>
  <si>
    <t>[5, 9, 10, 14, 15, 16, 17, 20, 22, 24, 25, 26, 27, 31, 33, 36, 40]</t>
  </si>
  <si>
    <t>[8, 9, 11, 15, 16, 18, 19, 22, 27, 29, 30, 31, 35, 36, 37, 38, 44]</t>
  </si>
  <si>
    <t>[0, 1, 3, 4, 6, 7, 11, 15, 20, 23, 29, 31, 35, 37, 41, 44]</t>
  </si>
  <si>
    <t>[1, 4, 5, 9, 10, 11, 12, 17, 19, 23, 24, 25, 26, 29, 30, 31, 32, 36, 37, 42, 44]</t>
  </si>
  <si>
    <t>[1, 3, 4, 10, 11, 15, 16, 17, 18, 19, 24, 27, 30, 31, 37, 42]</t>
  </si>
  <si>
    <t>[3, 9, 11, 13, 16, 25, 27, 31, 33, 34, 44]</t>
  </si>
  <si>
    <t>[0, 3, 6, 9, 11, 16, 22, 28, 31, 32, 36, 37, 38, 39, 42, 44]</t>
  </si>
  <si>
    <t>[3, 7, 9, 11, 14, 15, 16, 17, 19, 23, 24, 27, 31, 33]</t>
  </si>
  <si>
    <t>[1, 3, 4, 5, 6, 11, 12, 28, 29, 30, 31, 32, 33, 36, 37, 39]</t>
  </si>
  <si>
    <t>[1, 3, 9, 11, 15, 16, 18, 20, 22, 23, 25, 26, 27, 28, 29, 30, 31, 33, 35, 37, 39, 44]</t>
  </si>
  <si>
    <t>[1, 3, 4, 7, 9, 12, 19, 20, 22, 25, 26, 27, 31, 32, 36, 37, 38, 39, 42]</t>
  </si>
  <si>
    <t>[1, 3, 7, 9, 11, 14, 22, 25, 27, 28, 29, 30, 31, 32, 33, 34, 35, 38, 41]</t>
  </si>
  <si>
    <t>[3, 9, 10, 13, 20, 21, 24, 25, 26, 28, 30, 31, 33, 35]</t>
  </si>
  <si>
    <t>[1, 3, 6, 9, 11, 13, 14, 18, 19, 20, 24, 25, 26, 27, 28, 33, 34, 37, 43, 44]</t>
  </si>
  <si>
    <t>[5, 7, 8, 9, 10, 11, 17, 19, 21, 24, 25, 26, 33, 34, 35, 37, 40]</t>
  </si>
  <si>
    <t>[1, 2, 4, 9, 19, 20, 23, 24, 25, 26, 27, 28, 33, 34, 37, 40]</t>
  </si>
  <si>
    <t>[0, 1, 2, 3, 4, 5, 8, 9, 10, 11, 19, 21, 28, 33, 34, 36, 37, 40, 44]</t>
  </si>
  <si>
    <t>[0, 1, 3, 6, 9, 10, 11, 12, 18, 19, 23, 26, 33, 34, 36, 37, 38, 40, 42, 44]</t>
  </si>
  <si>
    <t>[1, 2, 5, 6, 9, 17, 18, 19, 20, 21, 28, 30, 33, 34, 42, 44]</t>
  </si>
  <si>
    <t>[1, 4, 9, 12, 17, 18, 19, 20, 23, 24, 30, 34, 35]</t>
  </si>
  <si>
    <t>[1, 5, 7, 8, 9, 10, 12, 19, 25, 29, 32, 33, 34, 36, 37, 40, 42, 44]</t>
  </si>
  <si>
    <t>[0, 3, 7, 8, 9, 11, 16, 17, 23, 24, 25, 26, 27, 33, 34, 37, 40, 44]</t>
  </si>
  <si>
    <t>[10, 11, 12, 24, 25, 29, 31, 33, 35, 36, 42]</t>
  </si>
  <si>
    <t>[1, 2, 11, 13, 16, 17, 23, 26, 27, 29, 32, 35, 36, 42, 44]</t>
  </si>
  <si>
    <t>[0, 1, 3, 6, 10, 11, 18, 19, 25, 28, 29, 33, 34, 35, 36, 37, 38, 40, 41, 44]</t>
  </si>
  <si>
    <t>[12, 17, 19, 29, 31, 32, 33, 35, 42]</t>
  </si>
  <si>
    <t>[1, 3, 4, 8, 12, 21, 22, 25, 26, 29, 31, 32, 35, 36, 37, 39, 44]</t>
  </si>
  <si>
    <t>[0, 3, 11, 14, 18, 19, 21, 23, 25, 29, 30, 31, 32, 33, 35, 36, 37, 38, 39, 42]</t>
  </si>
  <si>
    <t>[1, 2, 4, 12, 25, 29, 32, 36, 37, 38, 39, 42, 44]</t>
  </si>
  <si>
    <t>[0, 2, 3, 4, 5, 10, 13, 19, 20, 21, 27, 28, 29, 30, 33, 35, 36, 40, 41, 44]</t>
  </si>
  <si>
    <t>[2, 3, 5, 8, 14, 20, 23, 24, 25, 26, 27, 30, 33, 35, 36, 39, 41]</t>
  </si>
  <si>
    <t>[0, 2, 3, 5, 7, 8, 11, 12, 20, 26, 29, 31, 32, 33, 35, 36, 37, 39, 40, 44]</t>
  </si>
  <si>
    <t>[0, 1, 6, 7, 8, 9, 10, 12, 13, 14, 18, 19, 23, 24, 25, 29, 33, 34, 35, 37, 38]</t>
  </si>
  <si>
    <t>[1, 3, 5, 6, 9, 21, 24, 25, 27, 29, 31, 32, 33, 34, 37, 44]</t>
  </si>
  <si>
    <t>[0, 1, 5, 6, 7, 9, 11, 13, 16, 19, 20, 22, 27, 29, 31, 33, 35, 36, 37, 38, 39, 42, 43]</t>
  </si>
  <si>
    <t>[1, 2, 3, 4, 5, 8, 12, 14, 15, 16, 17, 19, 24, 25, 31, 32, 35, 37, 39, 40, 42, 43, 44]</t>
  </si>
  <si>
    <t>[1, 3, 9, 18, 21, 22, 24, 27, 31, 32, 33, 35, 36, 37]</t>
  </si>
  <si>
    <t>[0, 7, 14, 16, 18, 20, 21, 22, 23, 25, 26, 28, 29, 30, 31, 33, 36, 40, 41, 43]</t>
  </si>
  <si>
    <t>[3, 17, 18, 20, 21, 22, 25, 27, 29, 30, 36, 37, 42]</t>
  </si>
  <si>
    <t>[1, 3, 5, 7, 9, 12, 15, 20, 22, 27, 28, 30, 32, 33, 36, 38, 44]</t>
  </si>
  <si>
    <t>[1, 3, 4, 5, 6, 7, 8, 10, 11, 19, 22, 24, 25, 28, 29, 32, 33, 34, 36, 37, 40, 41, 42]</t>
  </si>
  <si>
    <t>[2, 3, 4, 5, 7, 15, 20, 22, 23, 27, 28, 30, 32, 33, 36, 41]</t>
  </si>
  <si>
    <t>[0, 4, 5, 6, 9, 16, 19, 23, 25, 26, 29, 31, 35, 36, 37, 39, 42]</t>
  </si>
  <si>
    <t>[0, 5, 8, 10, 15, 16, 21, 22, 26, 27, 28, 29, 31, 32, 33, 36, 38, 39, 43, 44]</t>
  </si>
  <si>
    <t>[0, 4, 5, 6, 7, 8, 11, 13, 15, 16, 19, 22, 23, 26, 28, 29, 30, 31, 32, 33, 35, 36, 37, 41]</t>
  </si>
  <si>
    <t>[6, 16, 17, 19, 20, 21, 23, 24, 25, 29, 31, 32, 33, 35, 37, 39]</t>
  </si>
  <si>
    <t>[4, 5, 8, 9, 10, 13, 17, 19, 20, 22, 23, 26, 28, 29, 30, 31, 33, 37]</t>
  </si>
  <si>
    <t>[6, 7, 10, 11, 15, 18, 19, 21, 22, 23, 25, 26, 28, 29, 31, 32, 35, 37, 41, 42, 43]</t>
  </si>
  <si>
    <t>[8, 9, 13, 25, 26, 28, 29, 30, 35, 37, 38, 39, 41, 44]</t>
  </si>
  <si>
    <t>[0, 4, 8, 9, 13, 17, 22, 25, 26, 28, 30, 31, 35, 37, 41, 42]</t>
  </si>
  <si>
    <t>[1, 3, 5, 11, 17, 18, 20, 22, 25, 26, 27, 29, 32, 36, 37, 38]</t>
  </si>
  <si>
    <t>[0, 1, 6, 10, 11, 19, 22, 26, 28, 29, 30, 31, 32, 33, 35, 36, 37, 38, 40]</t>
  </si>
  <si>
    <t>[5, 11, 12, 19, 22, 24, 25, 26, 28, 35, 36, 37, 43]</t>
  </si>
  <si>
    <t>[3, 6, 7, 8, 9, 12, 29, 31, 33, 35, 37, 39]</t>
  </si>
  <si>
    <t>[1, 3, 5, 6, 7, 8, 9, 10, 12, 19, 25, 26, 28, 29, 30, 31, 33, 35, 36, 41, 44]</t>
  </si>
  <si>
    <t>[0, 1, 2, 3, 10, 16, 17, 18, 19, 20, 21, 22, 23, 24, 25, 26, 28, 30, 31, 33, 34, 35, 36, 40, 41, 43, 44]</t>
  </si>
  <si>
    <t>[0, 1, 2, 3, 4, 5, 6, 9, 11, 14, 16, 19, 21, 23, 26, 29, 33, 35, 37, 41, 44]</t>
  </si>
  <si>
    <t>[1, 4, 5, 7, 8, 9, 11, 16, 21, 24, 25, 28, 29, 31, 32, 33, 36, 42, 43, 44]</t>
  </si>
  <si>
    <t>[0, 1, 3, 6, 11, 14, 17, 19, 20, 22, 26, 28, 29, 31, 32, 33, 35, 37, 38, 39]</t>
  </si>
  <si>
    <t>[4, 10, 15, 17, 19, 23, 25, 26, 31, 33, 34, 35, 36, 38, 40, 43, 44]</t>
  </si>
  <si>
    <t>[1, 6, 9, 11, 12, 16, 17, 19, 25, 26, 29, 31, 33, 35, 36, 37, 43, 44]</t>
  </si>
  <si>
    <t>[6, 7, 8, 10, 11, 12, 22, 26, 30, 31, 33, 35]</t>
  </si>
  <si>
    <t>[17, 20, 21, 24, 29, 31, 32, 33, 35, 37, 38, 43]</t>
  </si>
  <si>
    <t>[0, 3, 5, 9, 10, 11, 17, 19, 20, 22, 26, 28, 30, 31, 32, 34, 35, 36, 37, 38, 41, 42, 44]</t>
  </si>
  <si>
    <t>[0, 5, 6, 9, 10, 13, 22, 25, 29, 30, 31, 33, 37, 38, 39, 40, 44]</t>
  </si>
  <si>
    <t>[3, 7, 8, 9, 11, 12, 20, 22, 25, 29, 30, 32, 33, 34, 35, 36]</t>
  </si>
  <si>
    <t>[3, 4, 10, 12, 13, 14, 22, 28, 29, 35, 36, 37, 39]</t>
  </si>
  <si>
    <t>[1, 6, 9, 11, 15, 17, 18, 21, 23, 24, 25, 29, 30, 31, 33, 35, 36, 37, 44]</t>
  </si>
  <si>
    <t>[4, 5, 6, 8, 9, 10, 15, 19, 22, 24, 25, 28, 31, 34, 36, 37, 39, 40, 42, 43]</t>
  </si>
  <si>
    <t>[1, 3, 4, 10, 13, 15, 23, 25, 26, 27, 28, 31, 32, 33, 36, 39, 44]</t>
  </si>
  <si>
    <t>[1, 3, 4, 5, 7, 9, 11, 12, 14, 21, 22, 26, 28, 32, 36, 44]</t>
  </si>
  <si>
    <t>[0, 3, 6, 7, 11, 12, 20, 22, 25, 26, 28, 31, 33, 35, 36, 37, 38, 40, 41]</t>
  </si>
  <si>
    <t>Avg</t>
    <phoneticPr fontId="1" type="noConversion"/>
  </si>
  <si>
    <t>Min</t>
    <phoneticPr fontId="1" type="noConversion"/>
  </si>
  <si>
    <t>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</si>
</sst>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宋体"/>
      <family val="2"/>
      <scheme val="minor"/>
    </font>
    <font>
      <b/>
      <sz val="11"/>
      <color rgb="FFFF000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177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177" fontId="3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177" fontId="5" fillId="0" borderId="0" xfId="0" applyNumberFormat="1" applyFont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176" fontId="3" fillId="2" borderId="0" xfId="0" applyNumberFormat="1" applyFont="1" applyFill="1" applyAlignment="1">
      <alignment horizontal="center"/>
    </xf>
    <xf numFmtId="177" fontId="3" fillId="2" borderId="0" xfId="0" applyNumberFormat="1" applyFont="1" applyFill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176" fontId="3" fillId="3" borderId="0" xfId="0" applyNumberFormat="1" applyFont="1" applyFill="1" applyAlignment="1">
      <alignment horizontal="center"/>
    </xf>
    <xf numFmtId="177" fontId="3" fillId="3" borderId="0" xfId="0" applyNumberFormat="1" applyFont="1" applyFill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76" fontId="6" fillId="0" borderId="0" xfId="0" applyNumberFormat="1" applyFont="1" applyAlignment="1">
      <alignment horizontal="center"/>
    </xf>
    <xf numFmtId="177" fontId="6" fillId="0" borderId="0" xfId="0" applyNumberFormat="1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176" fontId="7" fillId="0" borderId="0" xfId="0" applyNumberFormat="1" applyFont="1" applyAlignment="1">
      <alignment horizontal="center"/>
    </xf>
    <xf numFmtId="177" fontId="7" fillId="0" borderId="0" xfId="0" applyNumberFormat="1" applyFont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/>
    </xf>
    <xf numFmtId="176" fontId="6" fillId="2" borderId="0" xfId="0" applyNumberFormat="1" applyFont="1" applyFill="1" applyAlignment="1">
      <alignment horizontal="center"/>
    </xf>
    <xf numFmtId="177" fontId="6" fillId="2" borderId="0" xfId="0" applyNumberFormat="1" applyFont="1" applyFill="1" applyAlignment="1">
      <alignment horizontal="center"/>
    </xf>
    <xf numFmtId="0" fontId="6" fillId="3" borderId="0" xfId="0" applyFont="1" applyFill="1"/>
    <xf numFmtId="0" fontId="6" fillId="3" borderId="0" xfId="0" applyFont="1" applyFill="1" applyAlignment="1">
      <alignment horizontal="center"/>
    </xf>
    <xf numFmtId="176" fontId="6" fillId="3" borderId="0" xfId="0" applyNumberFormat="1" applyFont="1" applyFill="1" applyAlignment="1">
      <alignment horizontal="center"/>
    </xf>
    <xf numFmtId="177" fontId="6" fillId="3" borderId="0" xfId="0" applyNumberFormat="1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workbookViewId="0">
      <selection activeCell="A8" sqref="A8:G8"/>
    </sheetView>
  </sheetViews>
  <sheetFormatPr defaultRowHeight="15" x14ac:dyDescent="0.25"/>
  <cols>
    <col min="1" max="1" width="62.125" style="1" bestFit="1" customWidth="1"/>
    <col min="2" max="2" width="7.375" style="2" bestFit="1" customWidth="1"/>
    <col min="3" max="3" width="6.125" style="3" bestFit="1" customWidth="1"/>
    <col min="4" max="4" width="10.125" style="4" bestFit="1" customWidth="1"/>
    <col min="5" max="6" width="7.5" style="4" bestFit="1" customWidth="1"/>
    <col min="7" max="7" width="6.5" style="3" bestFit="1" customWidth="1"/>
  </cols>
  <sheetData>
    <row r="1" spans="1:7" s="9" customFormat="1" ht="14.25" x14ac:dyDescent="0.2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7" t="s">
        <v>6</v>
      </c>
    </row>
    <row r="2" spans="1:7" x14ac:dyDescent="0.25">
      <c r="A2" s="1" t="s">
        <v>7</v>
      </c>
      <c r="B2" s="2">
        <v>13</v>
      </c>
      <c r="C2" s="3">
        <v>0</v>
      </c>
      <c r="D2" s="4">
        <v>5.3008939186050402E-2</v>
      </c>
      <c r="E2" s="4">
        <v>0.11314051269733399</v>
      </c>
      <c r="F2" s="4">
        <v>0.76842844121277398</v>
      </c>
      <c r="G2" s="3">
        <v>80.701653718948293</v>
      </c>
    </row>
    <row r="3" spans="1:7" x14ac:dyDescent="0.25">
      <c r="A3" s="1" t="s">
        <v>8</v>
      </c>
      <c r="B3" s="2">
        <v>17</v>
      </c>
      <c r="C3" s="3">
        <v>0.16814817728363701</v>
      </c>
      <c r="D3" s="4">
        <v>5.3820947807580101E-2</v>
      </c>
      <c r="E3" s="4">
        <v>7.72960347400104E-2</v>
      </c>
      <c r="F3" s="4">
        <v>0.89191551318416695</v>
      </c>
      <c r="G3" s="3">
        <v>78.381170749664307</v>
      </c>
    </row>
    <row r="4" spans="1:7" x14ac:dyDescent="0.25">
      <c r="A4" s="1" t="s">
        <v>9</v>
      </c>
      <c r="B4" s="2">
        <v>14</v>
      </c>
      <c r="C4" s="3">
        <v>0.15187322407348799</v>
      </c>
      <c r="D4" s="4">
        <v>5.5358890669439803E-2</v>
      </c>
      <c r="E4" s="4">
        <v>7.5840056609029705E-2</v>
      </c>
      <c r="F4" s="4">
        <v>0.89594900652258802</v>
      </c>
      <c r="G4" s="3">
        <v>79.071561336517306</v>
      </c>
    </row>
    <row r="5" spans="1:7" x14ac:dyDescent="0.25">
      <c r="A5" s="1" t="s">
        <v>10</v>
      </c>
      <c r="B5" s="2">
        <v>14</v>
      </c>
      <c r="C5" s="3">
        <v>7.7151674981045901E-2</v>
      </c>
      <c r="D5" s="4">
        <v>5.3694142621379802E-2</v>
      </c>
      <c r="E5" s="4">
        <v>9.6036640410961799E-2</v>
      </c>
      <c r="F5" s="4">
        <v>0.83315129039262104</v>
      </c>
      <c r="G5" s="3">
        <v>78.417227029800401</v>
      </c>
    </row>
    <row r="6" spans="1:7" x14ac:dyDescent="0.25">
      <c r="A6" s="1" t="s">
        <v>11</v>
      </c>
      <c r="B6" s="2">
        <v>12</v>
      </c>
      <c r="C6" s="3">
        <v>0</v>
      </c>
      <c r="D6" s="4">
        <v>5.4494433542593902E-2</v>
      </c>
      <c r="E6" s="4">
        <v>8.9234072241219403E-2</v>
      </c>
      <c r="F6" s="4">
        <v>0.85595096289990003</v>
      </c>
      <c r="G6" s="3">
        <v>78.506968498229895</v>
      </c>
    </row>
    <row r="7" spans="1:7" x14ac:dyDescent="0.25">
      <c r="A7" s="1" t="s">
        <v>12</v>
      </c>
      <c r="B7" s="2">
        <v>6</v>
      </c>
      <c r="C7" s="3">
        <v>0</v>
      </c>
      <c r="D7" s="4">
        <v>5.29406080529378E-2</v>
      </c>
      <c r="E7" s="4">
        <v>9.1753507418353003E-2</v>
      </c>
      <c r="F7" s="4">
        <v>0.84770197065532304</v>
      </c>
      <c r="G7" s="3">
        <v>78.778194427490206</v>
      </c>
    </row>
    <row r="8" spans="1:7" ht="14.25" x14ac:dyDescent="0.2">
      <c r="A8" s="10" t="s">
        <v>13</v>
      </c>
      <c r="B8" s="11">
        <v>17</v>
      </c>
      <c r="C8" s="12">
        <v>8.1831708838497094E-2</v>
      </c>
      <c r="D8" s="13">
        <v>5.0718179190995201E-2</v>
      </c>
      <c r="E8" s="13">
        <v>9.2915962917572398E-2</v>
      </c>
      <c r="F8" s="13">
        <v>0.84381849690365496</v>
      </c>
      <c r="G8" s="12">
        <v>78.074550390243502</v>
      </c>
    </row>
    <row r="9" spans="1:7" x14ac:dyDescent="0.25">
      <c r="A9" s="1" t="s">
        <v>14</v>
      </c>
      <c r="B9" s="2">
        <v>16</v>
      </c>
      <c r="C9" s="3">
        <v>0.298807152333598</v>
      </c>
      <c r="D9" s="4">
        <v>5.3026560129341198E-2</v>
      </c>
      <c r="E9" s="4">
        <v>7.5407617535980798E-2</v>
      </c>
      <c r="F9" s="4">
        <v>0.89713221852603697</v>
      </c>
      <c r="G9" s="3">
        <v>78.033359766006399</v>
      </c>
    </row>
    <row r="10" spans="1:7" x14ac:dyDescent="0.25">
      <c r="A10" s="1" t="s">
        <v>15</v>
      </c>
      <c r="B10" s="2">
        <v>19</v>
      </c>
      <c r="C10" s="3">
        <v>9.4491118252306799E-2</v>
      </c>
      <c r="D10" s="4">
        <v>5.22681681868543E-2</v>
      </c>
      <c r="E10" s="4">
        <v>8.6973531861432501E-2</v>
      </c>
      <c r="F10" s="4">
        <v>0.86315682338775701</v>
      </c>
      <c r="G10" s="3">
        <v>77.975917816162095</v>
      </c>
    </row>
    <row r="11" spans="1:7" x14ac:dyDescent="0.25">
      <c r="A11" s="1" t="s">
        <v>16</v>
      </c>
      <c r="B11" s="2">
        <v>10</v>
      </c>
      <c r="C11" s="3">
        <v>6.3970789464894803E-2</v>
      </c>
      <c r="D11" s="4">
        <v>5.4255823820476702E-2</v>
      </c>
      <c r="E11" s="4">
        <v>8.8229336138458E-2</v>
      </c>
      <c r="F11" s="4">
        <v>0.85917655732952503</v>
      </c>
      <c r="G11" s="3">
        <v>78.337976455688406</v>
      </c>
    </row>
    <row r="12" spans="1:7" ht="14.25" x14ac:dyDescent="0.2">
      <c r="A12" s="14" t="s">
        <v>107</v>
      </c>
      <c r="B12" s="15"/>
      <c r="C12" s="16"/>
      <c r="D12" s="17">
        <f>AVERAGE(D2:D11)</f>
        <v>5.3358669320764926E-2</v>
      </c>
      <c r="E12" s="17">
        <f t="shared" ref="E12:F12" si="0">AVERAGE(E2:E11)</f>
        <v>8.8682727257035202E-2</v>
      </c>
      <c r="F12" s="17">
        <f t="shared" si="0"/>
        <v>0.8556381281014348</v>
      </c>
      <c r="G12" s="17"/>
    </row>
    <row r="13" spans="1:7" ht="14.25" x14ac:dyDescent="0.2">
      <c r="A13" s="18" t="s">
        <v>108</v>
      </c>
      <c r="B13" s="19"/>
      <c r="C13" s="20"/>
      <c r="D13" s="21">
        <f>MIN(D2:D11)</f>
        <v>5.0718179190995201E-2</v>
      </c>
      <c r="E13" s="21">
        <f t="shared" ref="E13:F13" si="1">MIN(E2:E11)</f>
        <v>7.5407617535980798E-2</v>
      </c>
      <c r="F13" s="21">
        <f t="shared" si="1"/>
        <v>0.76842844121277398</v>
      </c>
      <c r="G13" s="21"/>
    </row>
  </sheetData>
  <phoneticPr fontId="1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3"/>
  <sheetViews>
    <sheetView workbookViewId="0">
      <selection activeCell="A2" sqref="A2:G2"/>
    </sheetView>
  </sheetViews>
  <sheetFormatPr defaultRowHeight="15" x14ac:dyDescent="0.25"/>
  <cols>
    <col min="1" max="1" width="73" style="1" bestFit="1" customWidth="1"/>
    <col min="2" max="2" width="7.375" style="2" bestFit="1" customWidth="1"/>
    <col min="3" max="3" width="6.125" style="3" bestFit="1" customWidth="1"/>
    <col min="4" max="4" width="10.125" style="4" bestFit="1" customWidth="1"/>
    <col min="5" max="6" width="7.5" style="4" bestFit="1" customWidth="1"/>
    <col min="7" max="7" width="6.5" style="3" bestFit="1" customWidth="1"/>
  </cols>
  <sheetData>
    <row r="1" spans="1:7" ht="14.25" x14ac:dyDescent="0.2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7" t="s">
        <v>6</v>
      </c>
    </row>
    <row r="2" spans="1:7" ht="14.25" x14ac:dyDescent="0.2">
      <c r="A2" s="10" t="s">
        <v>97</v>
      </c>
      <c r="B2" s="11">
        <v>12</v>
      </c>
      <c r="C2" s="12">
        <v>8.0582296402538001E-2</v>
      </c>
      <c r="D2" s="13">
        <v>5.8084302309771102E-2</v>
      </c>
      <c r="E2" s="13">
        <v>6.9014160031255795E-2</v>
      </c>
      <c r="F2" s="13">
        <v>0.93005498770967399</v>
      </c>
      <c r="G2" s="12">
        <v>79.441970825195298</v>
      </c>
    </row>
    <row r="3" spans="1:7" x14ac:dyDescent="0.25">
      <c r="A3" s="1" t="s">
        <v>98</v>
      </c>
      <c r="B3" s="2">
        <v>23</v>
      </c>
      <c r="C3" s="3">
        <v>0.64129198595913395</v>
      </c>
      <c r="D3" s="4">
        <v>6.1135253021112002E-2</v>
      </c>
      <c r="E3" s="4">
        <v>6.8473269680816906E-2</v>
      </c>
      <c r="F3" s="4">
        <v>0.93114706295882899</v>
      </c>
      <c r="G3" s="3">
        <v>79.439089298248206</v>
      </c>
    </row>
    <row r="4" spans="1:7" x14ac:dyDescent="0.25">
      <c r="A4" s="1" t="s">
        <v>99</v>
      </c>
      <c r="B4" s="2">
        <v>17</v>
      </c>
      <c r="C4" s="3">
        <v>9.3048421039847007E-2</v>
      </c>
      <c r="D4" s="4">
        <v>5.98588372057424E-2</v>
      </c>
      <c r="E4" s="4">
        <v>6.0533597116496002E-2</v>
      </c>
      <c r="F4" s="4">
        <v>0.94618872260815601</v>
      </c>
      <c r="G4" s="3">
        <v>79.395544290542603</v>
      </c>
    </row>
    <row r="5" spans="1:7" x14ac:dyDescent="0.25">
      <c r="A5" s="1" t="s">
        <v>100</v>
      </c>
      <c r="B5" s="2">
        <v>16</v>
      </c>
      <c r="C5" s="3">
        <v>0.26471826075236499</v>
      </c>
      <c r="D5" s="4">
        <v>5.8136524808546898E-2</v>
      </c>
      <c r="E5" s="4">
        <v>7.1764855285365803E-2</v>
      </c>
      <c r="F5" s="4">
        <v>0.92436828219414902</v>
      </c>
      <c r="G5" s="3">
        <v>79.384170293807898</v>
      </c>
    </row>
    <row r="6" spans="1:7" x14ac:dyDescent="0.25">
      <c r="A6" s="1" t="s">
        <v>101</v>
      </c>
      <c r="B6" s="2">
        <v>13</v>
      </c>
      <c r="C6" s="3">
        <v>0.18316599998302999</v>
      </c>
      <c r="D6" s="4">
        <v>5.9833030448585497E-2</v>
      </c>
      <c r="E6" s="4">
        <v>5.8427307186156401E-2</v>
      </c>
      <c r="F6" s="4">
        <v>0.94986834070473403</v>
      </c>
      <c r="G6" s="3">
        <v>79.570814847946096</v>
      </c>
    </row>
    <row r="7" spans="1:7" x14ac:dyDescent="0.25">
      <c r="A7" s="1" t="s">
        <v>102</v>
      </c>
      <c r="B7" s="2">
        <v>19</v>
      </c>
      <c r="C7" s="3">
        <v>0.29054360157398801</v>
      </c>
      <c r="D7" s="4">
        <v>5.9859104376686199E-2</v>
      </c>
      <c r="E7" s="4">
        <v>6.8267939912741799E-2</v>
      </c>
      <c r="F7" s="4">
        <v>0.93155938036732</v>
      </c>
      <c r="G7" s="3">
        <v>79.461394309997502</v>
      </c>
    </row>
    <row r="8" spans="1:7" x14ac:dyDescent="0.25">
      <c r="A8" s="1" t="s">
        <v>103</v>
      </c>
      <c r="B8" s="2">
        <v>20</v>
      </c>
      <c r="C8" s="3">
        <v>0.41742355496835998</v>
      </c>
      <c r="D8" s="4">
        <v>6.5908085639383995E-2</v>
      </c>
      <c r="E8" s="4">
        <v>7.6833066183525797E-2</v>
      </c>
      <c r="F8" s="4">
        <v>0.91330847003763704</v>
      </c>
      <c r="G8" s="3">
        <v>79.390543699264498</v>
      </c>
    </row>
    <row r="9" spans="1:7" x14ac:dyDescent="0.25">
      <c r="A9" s="1" t="s">
        <v>104</v>
      </c>
      <c r="B9" s="2">
        <v>17</v>
      </c>
      <c r="C9" s="3">
        <v>0.26420672740336199</v>
      </c>
      <c r="D9" s="4">
        <v>6.0472146587250898E-2</v>
      </c>
      <c r="E9" s="4">
        <v>6.76667137114699E-2</v>
      </c>
      <c r="F9" s="4">
        <v>0.93275956599389798</v>
      </c>
      <c r="G9" s="3">
        <v>78.979191303253103</v>
      </c>
    </row>
    <row r="10" spans="1:7" x14ac:dyDescent="0.25">
      <c r="A10" s="1" t="s">
        <v>105</v>
      </c>
      <c r="B10" s="2">
        <v>16</v>
      </c>
      <c r="C10" s="3">
        <v>0.31209389196617898</v>
      </c>
      <c r="D10" s="4">
        <v>6.1726915444733098E-2</v>
      </c>
      <c r="E10" s="4">
        <v>7.7421070293048594E-2</v>
      </c>
      <c r="F10" s="4">
        <v>0.911976490607879</v>
      </c>
      <c r="G10" s="3">
        <v>80.7762064933776</v>
      </c>
    </row>
    <row r="11" spans="1:7" x14ac:dyDescent="0.25">
      <c r="A11" s="1" t="s">
        <v>106</v>
      </c>
      <c r="B11" s="2">
        <v>19</v>
      </c>
      <c r="C11" s="3">
        <v>0.49071464803984099</v>
      </c>
      <c r="D11" s="4">
        <v>6.0042547007058397E-2</v>
      </c>
      <c r="E11" s="4">
        <v>6.2338228261179802E-2</v>
      </c>
      <c r="F11" s="4">
        <v>0.94293244744957305</v>
      </c>
      <c r="G11" s="3">
        <v>79.3817360401153</v>
      </c>
    </row>
    <row r="12" spans="1:7" ht="14.25" x14ac:dyDescent="0.2">
      <c r="A12" s="14" t="s">
        <v>107</v>
      </c>
      <c r="B12" s="15"/>
      <c r="C12" s="16"/>
      <c r="D12" s="17">
        <f>AVERAGE(D2:D11)</f>
        <v>6.0505674684887045E-2</v>
      </c>
      <c r="E12" s="17">
        <f t="shared" ref="E12:F12" si="0">AVERAGE(E2:E11)</f>
        <v>6.8074020766205695E-2</v>
      </c>
      <c r="F12" s="17">
        <f t="shared" si="0"/>
        <v>0.93141637506318486</v>
      </c>
      <c r="G12" s="17"/>
    </row>
    <row r="13" spans="1:7" ht="14.25" x14ac:dyDescent="0.2">
      <c r="A13" s="18" t="s">
        <v>108</v>
      </c>
      <c r="B13" s="19"/>
      <c r="C13" s="20"/>
      <c r="D13" s="21">
        <f>MIN(D2:D11)</f>
        <v>5.8084302309771102E-2</v>
      </c>
      <c r="E13" s="21">
        <f t="shared" ref="E13:F13" si="1">MIN(E2:E11)</f>
        <v>5.8427307186156401E-2</v>
      </c>
      <c r="F13" s="21">
        <f t="shared" si="1"/>
        <v>0.911976490607879</v>
      </c>
      <c r="G13" s="21"/>
    </row>
  </sheetData>
  <phoneticPr fontId="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D43AB-AEA8-4BAF-A244-CD9B0852BDAB}">
  <dimension ref="A1:G13"/>
  <sheetViews>
    <sheetView tabSelected="1" workbookViewId="0">
      <selection activeCell="H15" sqref="H15"/>
    </sheetView>
  </sheetViews>
  <sheetFormatPr defaultRowHeight="13.5" x14ac:dyDescent="0.15"/>
  <cols>
    <col min="1" max="1" width="58.25" bestFit="1" customWidth="1"/>
  </cols>
  <sheetData>
    <row r="1" spans="1:7" ht="14.25" x14ac:dyDescent="0.2">
      <c r="A1" s="22" t="s">
        <v>0</v>
      </c>
      <c r="B1" s="23" t="s">
        <v>1</v>
      </c>
      <c r="C1" s="24" t="s">
        <v>2</v>
      </c>
      <c r="D1" s="25" t="s">
        <v>3</v>
      </c>
      <c r="E1" s="25" t="s">
        <v>4</v>
      </c>
      <c r="F1" s="25" t="s">
        <v>5</v>
      </c>
      <c r="G1" s="24" t="s">
        <v>6</v>
      </c>
    </row>
    <row r="2" spans="1:7" ht="15" x14ac:dyDescent="0.25">
      <c r="A2" s="26" t="s">
        <v>13</v>
      </c>
      <c r="B2" s="27">
        <v>17</v>
      </c>
      <c r="C2" s="28">
        <v>8.1831708838497094E-2</v>
      </c>
      <c r="D2" s="29">
        <v>5.0718179190995201E-2</v>
      </c>
      <c r="E2" s="29">
        <v>9.2915962917572398E-2</v>
      </c>
      <c r="F2" s="29">
        <v>0.84381849690365496</v>
      </c>
      <c r="G2" s="28">
        <v>78.074550390243502</v>
      </c>
    </row>
    <row r="3" spans="1:7" ht="15" x14ac:dyDescent="0.25">
      <c r="A3" s="26" t="s">
        <v>17</v>
      </c>
      <c r="B3" s="27">
        <v>21</v>
      </c>
      <c r="C3" s="28">
        <v>0.37062465833055003</v>
      </c>
      <c r="D3" s="29">
        <v>5.7307060383691003E-2</v>
      </c>
      <c r="E3" s="29">
        <v>5.6716928091999498E-2</v>
      </c>
      <c r="F3" s="29">
        <v>0.94780549800449798</v>
      </c>
      <c r="G3" s="28">
        <v>80.970664739608694</v>
      </c>
    </row>
    <row r="4" spans="1:7" ht="15" x14ac:dyDescent="0.25">
      <c r="A4" s="26" t="s">
        <v>32</v>
      </c>
      <c r="B4" s="27">
        <v>9</v>
      </c>
      <c r="C4" s="28">
        <v>0.14725377234348699</v>
      </c>
      <c r="D4" s="29">
        <v>5.8886094227698797E-2</v>
      </c>
      <c r="E4" s="29">
        <v>6.2078903087649899E-2</v>
      </c>
      <c r="F4" s="29">
        <v>0.92295504594630895</v>
      </c>
      <c r="G4" s="28">
        <v>79.911529779434204</v>
      </c>
    </row>
    <row r="5" spans="1:7" ht="15" x14ac:dyDescent="0.25">
      <c r="A5" s="26" t="s">
        <v>43</v>
      </c>
      <c r="B5" s="27">
        <v>16</v>
      </c>
      <c r="C5" s="28">
        <v>0.31100834470507399</v>
      </c>
      <c r="D5" s="29">
        <v>5.7213177879004297E-2</v>
      </c>
      <c r="E5" s="29">
        <v>6.5200474003528006E-2</v>
      </c>
      <c r="F5" s="29">
        <v>0.92260355748550005</v>
      </c>
      <c r="G5" s="28">
        <v>78.021907806396399</v>
      </c>
    </row>
    <row r="6" spans="1:7" ht="15" x14ac:dyDescent="0.25">
      <c r="A6" s="26" t="s">
        <v>56</v>
      </c>
      <c r="B6" s="27">
        <v>18</v>
      </c>
      <c r="C6" s="28">
        <v>0.23863035105460501</v>
      </c>
      <c r="D6" s="29">
        <v>5.9270686812335799E-2</v>
      </c>
      <c r="E6" s="29">
        <v>6.0285043715714998E-2</v>
      </c>
      <c r="F6" s="29">
        <v>0.89793033973974201</v>
      </c>
      <c r="G6" s="28">
        <v>80.240117311477604</v>
      </c>
    </row>
    <row r="7" spans="1:7" ht="15" x14ac:dyDescent="0.25">
      <c r="A7" s="26" t="s">
        <v>61</v>
      </c>
      <c r="B7" s="27">
        <v>17</v>
      </c>
      <c r="C7" s="28">
        <v>0.34006802040680201</v>
      </c>
      <c r="D7" s="29">
        <v>5.4757556470967202E-2</v>
      </c>
      <c r="E7" s="29">
        <v>6.72237868750864E-2</v>
      </c>
      <c r="F7" s="29">
        <v>0.905056289301711</v>
      </c>
      <c r="G7" s="28">
        <v>77.812107563018799</v>
      </c>
    </row>
    <row r="8" spans="1:7" ht="15" x14ac:dyDescent="0.25">
      <c r="A8" s="26" t="s">
        <v>73</v>
      </c>
      <c r="B8" s="27">
        <v>13</v>
      </c>
      <c r="C8" s="28">
        <v>5.2414241836095901E-2</v>
      </c>
      <c r="D8" s="29">
        <v>6.0928346088297697E-2</v>
      </c>
      <c r="E8" s="29">
        <v>5.2870507530062498E-2</v>
      </c>
      <c r="F8" s="29">
        <v>0.94877760421634705</v>
      </c>
      <c r="G8" s="28">
        <v>80.7156467437744</v>
      </c>
    </row>
    <row r="9" spans="1:7" ht="15" x14ac:dyDescent="0.25">
      <c r="A9" s="26" t="s">
        <v>81</v>
      </c>
      <c r="B9" s="27">
        <v>18</v>
      </c>
      <c r="C9" s="28">
        <v>0.28521782263597401</v>
      </c>
      <c r="D9" s="29">
        <v>5.8296206968560201E-2</v>
      </c>
      <c r="E9" s="29">
        <v>5.7319768928443801E-2</v>
      </c>
      <c r="F9" s="29">
        <v>0.91918778232866005</v>
      </c>
      <c r="G9" s="28">
        <v>79.1432878971099</v>
      </c>
    </row>
    <row r="10" spans="1:7" ht="15" x14ac:dyDescent="0.25">
      <c r="A10" s="26" t="s">
        <v>95</v>
      </c>
      <c r="B10" s="27">
        <v>18</v>
      </c>
      <c r="C10" s="28">
        <v>0.35962342016198601</v>
      </c>
      <c r="D10" s="29">
        <v>5.8623377061489602E-2</v>
      </c>
      <c r="E10" s="29">
        <v>7.9070069065669102E-2</v>
      </c>
      <c r="F10" s="29">
        <v>0.90636484111583604</v>
      </c>
      <c r="G10" s="28">
        <v>78.782228708267198</v>
      </c>
    </row>
    <row r="11" spans="1:7" ht="15" x14ac:dyDescent="0.25">
      <c r="A11" s="26" t="s">
        <v>97</v>
      </c>
      <c r="B11" s="27">
        <v>12</v>
      </c>
      <c r="C11" s="28">
        <v>8.0582296402538001E-2</v>
      </c>
      <c r="D11" s="29">
        <v>5.8084302309771102E-2</v>
      </c>
      <c r="E11" s="29">
        <v>6.9014160031255795E-2</v>
      </c>
      <c r="F11" s="29">
        <v>0.93005498770967399</v>
      </c>
      <c r="G11" s="28">
        <v>79.441970825195298</v>
      </c>
    </row>
    <row r="12" spans="1:7" ht="14.25" x14ac:dyDescent="0.2">
      <c r="A12" s="30" t="s">
        <v>107</v>
      </c>
      <c r="B12" s="31">
        <f t="shared" ref="B12:C12" si="0">AVERAGE(B2:B11)</f>
        <v>15.9</v>
      </c>
      <c r="C12" s="32">
        <f t="shared" si="0"/>
        <v>0.22672546367156093</v>
      </c>
      <c r="D12" s="33">
        <f>AVERAGE(D2:D11)</f>
        <v>5.740849873928109E-2</v>
      </c>
      <c r="E12" s="33">
        <f t="shared" ref="E12:G12" si="1">AVERAGE(E2:E11)</f>
        <v>6.626956042469824E-2</v>
      </c>
      <c r="F12" s="33">
        <f t="shared" si="1"/>
        <v>0.91445544427519321</v>
      </c>
      <c r="G12" s="32">
        <f t="shared" si="1"/>
        <v>79.311401176452591</v>
      </c>
    </row>
    <row r="13" spans="1:7" ht="14.25" x14ac:dyDescent="0.2">
      <c r="A13" s="34" t="s">
        <v>109</v>
      </c>
      <c r="B13" s="35">
        <f t="shared" ref="B13:C13" si="2">_xlfn.STDEV.P(B2:B11)</f>
        <v>3.3600595232822883</v>
      </c>
      <c r="C13" s="36">
        <f t="shared" si="2"/>
        <v>0.11871572936035678</v>
      </c>
      <c r="D13" s="37">
        <f>_xlfn.STDEV.P(D2:D11)</f>
        <v>2.6943892528315475E-3</v>
      </c>
      <c r="E13" s="37">
        <f t="shared" ref="E13:G13" si="3">_xlfn.STDEV.P(E2:E11)</f>
        <v>1.1347829431722781E-2</v>
      </c>
      <c r="F13" s="37">
        <f t="shared" si="3"/>
        <v>2.8479943628140492E-2</v>
      </c>
      <c r="G13" s="36">
        <f t="shared" si="3"/>
        <v>1.0822909752894894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A2" sqref="A2:G2"/>
    </sheetView>
  </sheetViews>
  <sheetFormatPr defaultRowHeight="15" x14ac:dyDescent="0.25"/>
  <cols>
    <col min="1" max="1" width="71.875" style="1" bestFit="1" customWidth="1"/>
    <col min="2" max="2" width="7.375" style="2" bestFit="1" customWidth="1"/>
    <col min="3" max="3" width="6.125" style="3" bestFit="1" customWidth="1"/>
    <col min="4" max="4" width="10.125" style="4" bestFit="1" customWidth="1"/>
    <col min="5" max="6" width="7.5" style="4" bestFit="1" customWidth="1"/>
    <col min="7" max="7" width="6.5" style="3" bestFit="1" customWidth="1"/>
  </cols>
  <sheetData>
    <row r="1" spans="1:7" ht="14.25" x14ac:dyDescent="0.2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7" t="s">
        <v>6</v>
      </c>
    </row>
    <row r="2" spans="1:7" ht="14.25" x14ac:dyDescent="0.2">
      <c r="A2" s="10" t="s">
        <v>17</v>
      </c>
      <c r="B2" s="11">
        <v>21</v>
      </c>
      <c r="C2" s="12">
        <v>0.37062465833055003</v>
      </c>
      <c r="D2" s="13">
        <v>5.7307060383691003E-2</v>
      </c>
      <c r="E2" s="13">
        <v>5.6716928091999498E-2</v>
      </c>
      <c r="F2" s="13">
        <v>0.94780549800449798</v>
      </c>
      <c r="G2" s="12">
        <v>80.970664739608694</v>
      </c>
    </row>
    <row r="3" spans="1:7" x14ac:dyDescent="0.25">
      <c r="A3" s="1" t="s">
        <v>18</v>
      </c>
      <c r="B3" s="2">
        <v>24</v>
      </c>
      <c r="C3" s="3">
        <v>0.47075654176200399</v>
      </c>
      <c r="D3" s="4">
        <v>6.2264035422183298E-2</v>
      </c>
      <c r="E3" s="4">
        <v>5.9087841857193499E-2</v>
      </c>
      <c r="F3" s="4">
        <v>0.943350561038654</v>
      </c>
      <c r="G3" s="3">
        <v>80.902042865753103</v>
      </c>
    </row>
    <row r="4" spans="1:7" x14ac:dyDescent="0.25">
      <c r="A4" s="1" t="s">
        <v>19</v>
      </c>
      <c r="B4" s="2">
        <v>18</v>
      </c>
      <c r="C4" s="3">
        <v>0.14824986333222001</v>
      </c>
      <c r="D4" s="4">
        <v>5.7500536212330797E-2</v>
      </c>
      <c r="E4" s="4">
        <v>6.6247495797270295E-2</v>
      </c>
      <c r="F4" s="4">
        <v>0.92879044206013295</v>
      </c>
      <c r="G4" s="3">
        <v>81.0429718494415</v>
      </c>
    </row>
    <row r="5" spans="1:7" x14ac:dyDescent="0.25">
      <c r="A5" s="1" t="s">
        <v>20</v>
      </c>
      <c r="B5" s="2">
        <v>18</v>
      </c>
      <c r="C5" s="3">
        <v>0.19138975058773799</v>
      </c>
      <c r="D5" s="4">
        <v>5.8976483196472397E-2</v>
      </c>
      <c r="E5" s="4">
        <v>6.7696486382279597E-2</v>
      </c>
      <c r="F5" s="4">
        <v>0.92564132991236903</v>
      </c>
      <c r="G5" s="3">
        <v>81.123982667922903</v>
      </c>
    </row>
    <row r="6" spans="1:7" x14ac:dyDescent="0.25">
      <c r="A6" s="1" t="s">
        <v>21</v>
      </c>
      <c r="B6" s="2">
        <v>14</v>
      </c>
      <c r="C6" s="3">
        <v>0.157242725508287</v>
      </c>
      <c r="D6" s="4">
        <v>5.98994679871694E-2</v>
      </c>
      <c r="E6" s="4">
        <v>5.4922106890757501E-2</v>
      </c>
      <c r="F6" s="4">
        <v>0.95105664511996002</v>
      </c>
      <c r="G6" s="3">
        <v>81.379772424697805</v>
      </c>
    </row>
    <row r="7" spans="1:7" x14ac:dyDescent="0.25">
      <c r="A7" s="1" t="s">
        <v>22</v>
      </c>
      <c r="B7" s="2">
        <v>12</v>
      </c>
      <c r="C7" s="3">
        <v>0</v>
      </c>
      <c r="D7" s="4">
        <v>6.0077097078054899E-2</v>
      </c>
      <c r="E7" s="4">
        <v>7.0323049543290203E-2</v>
      </c>
      <c r="F7" s="4">
        <v>0.91975929268619805</v>
      </c>
      <c r="G7" s="3">
        <v>81.379585981369004</v>
      </c>
    </row>
    <row r="8" spans="1:7" x14ac:dyDescent="0.25">
      <c r="A8" s="1" t="s">
        <v>23</v>
      </c>
      <c r="B8" s="2">
        <v>19</v>
      </c>
      <c r="C8" s="3">
        <v>0.26554250227189702</v>
      </c>
      <c r="D8" s="4">
        <v>6.1855466963505898E-2</v>
      </c>
      <c r="E8" s="4">
        <v>5.7101480171093302E-2</v>
      </c>
      <c r="F8" s="4">
        <v>0.94709532030844801</v>
      </c>
      <c r="G8" s="3">
        <v>80.908467769622803</v>
      </c>
    </row>
    <row r="9" spans="1:7" x14ac:dyDescent="0.25">
      <c r="A9" s="1" t="s">
        <v>24</v>
      </c>
      <c r="B9" s="2">
        <v>22</v>
      </c>
      <c r="C9" s="3">
        <v>0.299572344757639</v>
      </c>
      <c r="D9" s="4">
        <v>6.2313749665015898E-2</v>
      </c>
      <c r="E9" s="4">
        <v>6.5808250493879394E-2</v>
      </c>
      <c r="F9" s="4">
        <v>0.92973160276778</v>
      </c>
      <c r="G9" s="3">
        <v>81.629117250442505</v>
      </c>
    </row>
    <row r="10" spans="1:7" x14ac:dyDescent="0.25">
      <c r="A10" s="1" t="s">
        <v>25</v>
      </c>
      <c r="B10" s="2">
        <v>26</v>
      </c>
      <c r="C10" s="3">
        <v>0.53065375396147496</v>
      </c>
      <c r="D10" s="4">
        <v>6.1557138359001902E-2</v>
      </c>
      <c r="E10" s="4">
        <v>5.6785630779250897E-2</v>
      </c>
      <c r="F10" s="4">
        <v>0.94767897230869802</v>
      </c>
      <c r="G10" s="3">
        <v>80.529889822006197</v>
      </c>
    </row>
    <row r="11" spans="1:7" x14ac:dyDescent="0.25">
      <c r="A11" s="1" t="s">
        <v>26</v>
      </c>
      <c r="B11" s="2">
        <v>22</v>
      </c>
      <c r="C11" s="3">
        <v>0.27735009811261402</v>
      </c>
      <c r="D11" s="4">
        <v>6.3417218873234704E-2</v>
      </c>
      <c r="E11" s="4">
        <v>6.4661328516859407E-2</v>
      </c>
      <c r="F11" s="4">
        <v>0.93215956816436396</v>
      </c>
      <c r="G11" s="3">
        <v>80.502909421920705</v>
      </c>
    </row>
    <row r="12" spans="1:7" ht="14.25" x14ac:dyDescent="0.2">
      <c r="A12" s="14" t="s">
        <v>107</v>
      </c>
      <c r="B12" s="15"/>
      <c r="C12" s="16"/>
      <c r="D12" s="17">
        <f>AVERAGE(D2:D11)</f>
        <v>6.0516825414066021E-2</v>
      </c>
      <c r="E12" s="17">
        <f t="shared" ref="E12:F12" si="0">AVERAGE(E2:E11)</f>
        <v>6.1935059852387363E-2</v>
      </c>
      <c r="F12" s="17">
        <f t="shared" si="0"/>
        <v>0.93730692323711007</v>
      </c>
      <c r="G12" s="17"/>
    </row>
    <row r="13" spans="1:7" ht="14.25" x14ac:dyDescent="0.2">
      <c r="A13" s="18" t="s">
        <v>108</v>
      </c>
      <c r="B13" s="19"/>
      <c r="C13" s="20"/>
      <c r="D13" s="21">
        <f>MIN(D2:D11)</f>
        <v>5.7307060383691003E-2</v>
      </c>
      <c r="E13" s="21">
        <f t="shared" ref="E13:F13" si="1">MIN(E2:E11)</f>
        <v>5.4922106890757501E-2</v>
      </c>
      <c r="F13" s="21">
        <f t="shared" si="1"/>
        <v>0.91975929268619805</v>
      </c>
      <c r="G13" s="21"/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workbookViewId="0">
      <selection activeCell="A7" sqref="A7:G7"/>
    </sheetView>
  </sheetViews>
  <sheetFormatPr defaultRowHeight="15" x14ac:dyDescent="0.25"/>
  <cols>
    <col min="1" max="1" width="53.375" style="1" bestFit="1" customWidth="1"/>
    <col min="2" max="2" width="7.375" style="2" bestFit="1" customWidth="1"/>
    <col min="3" max="3" width="6.125" style="3" bestFit="1" customWidth="1"/>
    <col min="4" max="4" width="10.125" style="4" bestFit="1" customWidth="1"/>
    <col min="5" max="6" width="7.5" style="4" bestFit="1" customWidth="1"/>
    <col min="7" max="7" width="6.5" style="3" bestFit="1" customWidth="1"/>
  </cols>
  <sheetData>
    <row r="1" spans="1:7" ht="14.25" x14ac:dyDescent="0.2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7" t="s">
        <v>6</v>
      </c>
    </row>
    <row r="2" spans="1:7" x14ac:dyDescent="0.25">
      <c r="A2" s="1" t="s">
        <v>27</v>
      </c>
      <c r="B2" s="2">
        <v>17</v>
      </c>
      <c r="C2" s="3">
        <v>0.31810450514017502</v>
      </c>
      <c r="D2" s="4">
        <v>6.6787614133019299E-2</v>
      </c>
      <c r="E2" s="4">
        <v>7.9361866970759296E-2</v>
      </c>
      <c r="F2" s="4">
        <v>0.87408430021856598</v>
      </c>
      <c r="G2" s="3">
        <v>80.4276700019836</v>
      </c>
    </row>
    <row r="3" spans="1:7" x14ac:dyDescent="0.25">
      <c r="A3" s="1" t="s">
        <v>28</v>
      </c>
      <c r="B3" s="2">
        <v>14</v>
      </c>
      <c r="C3" s="3">
        <v>0.258774584753382</v>
      </c>
      <c r="D3" s="4">
        <v>6.2721335309703904E-2</v>
      </c>
      <c r="E3" s="4">
        <v>4.8180569576898202E-2</v>
      </c>
      <c r="F3" s="4">
        <v>0.95359123716747496</v>
      </c>
      <c r="G3" s="3">
        <v>80.165779590606604</v>
      </c>
    </row>
    <row r="4" spans="1:7" x14ac:dyDescent="0.25">
      <c r="A4" s="1" t="s">
        <v>29</v>
      </c>
      <c r="B4" s="2">
        <v>19</v>
      </c>
      <c r="C4" s="3">
        <v>0.48707791774949399</v>
      </c>
      <c r="D4" s="4">
        <v>6.26571805116488E-2</v>
      </c>
      <c r="E4" s="4">
        <v>4.5013886469622698E-2</v>
      </c>
      <c r="F4" s="4">
        <v>0.95949122090613903</v>
      </c>
      <c r="G4" s="3">
        <v>79.733892440795898</v>
      </c>
    </row>
    <row r="5" spans="1:7" x14ac:dyDescent="0.25">
      <c r="A5" s="1" t="s">
        <v>30</v>
      </c>
      <c r="B5" s="2">
        <v>13</v>
      </c>
      <c r="C5" s="3">
        <v>0.25295868286756801</v>
      </c>
      <c r="D5" s="4">
        <v>6.4688547157448206E-2</v>
      </c>
      <c r="E5" s="4">
        <v>8.1731404831962798E-2</v>
      </c>
      <c r="F5" s="4">
        <v>0.866453023777769</v>
      </c>
      <c r="G5" s="3">
        <v>80.028654813766394</v>
      </c>
    </row>
    <row r="6" spans="1:7" x14ac:dyDescent="0.25">
      <c r="A6" s="1" t="s">
        <v>31</v>
      </c>
      <c r="B6" s="2">
        <v>14</v>
      </c>
      <c r="C6" s="3">
        <v>0.20044593143431799</v>
      </c>
      <c r="D6" s="4">
        <v>6.39683772742171E-2</v>
      </c>
      <c r="E6" s="4">
        <v>6.0306517467789499E-2</v>
      </c>
      <c r="F6" s="4">
        <v>0.92729159270826</v>
      </c>
      <c r="G6" s="3">
        <v>80.229168415069495</v>
      </c>
    </row>
    <row r="7" spans="1:7" ht="14.25" x14ac:dyDescent="0.2">
      <c r="A7" s="10" t="s">
        <v>32</v>
      </c>
      <c r="B7" s="11">
        <v>9</v>
      </c>
      <c r="C7" s="12">
        <v>0.14725377234348699</v>
      </c>
      <c r="D7" s="13">
        <v>5.8886094227698797E-2</v>
      </c>
      <c r="E7" s="13">
        <v>6.2078903087649899E-2</v>
      </c>
      <c r="F7" s="13">
        <v>0.92295504594630895</v>
      </c>
      <c r="G7" s="12">
        <v>79.911529779434204</v>
      </c>
    </row>
    <row r="8" spans="1:7" x14ac:dyDescent="0.25">
      <c r="A8" s="1" t="s">
        <v>33</v>
      </c>
      <c r="B8" s="2">
        <v>19</v>
      </c>
      <c r="C8" s="3">
        <v>0.25463392424056402</v>
      </c>
      <c r="D8" s="4">
        <v>6.6235843019662205E-2</v>
      </c>
      <c r="E8" s="4">
        <v>5.5975025173737897E-2</v>
      </c>
      <c r="F8" s="4">
        <v>0.93736101285801698</v>
      </c>
      <c r="G8" s="3">
        <v>80.506940126418996</v>
      </c>
    </row>
    <row r="9" spans="1:7" x14ac:dyDescent="0.25">
      <c r="A9" s="1" t="s">
        <v>34</v>
      </c>
      <c r="B9" s="2">
        <v>18</v>
      </c>
      <c r="C9" s="3">
        <v>0.214285714285714</v>
      </c>
      <c r="D9" s="4">
        <v>6.5043635403594702E-2</v>
      </c>
      <c r="E9" s="4">
        <v>4.5624309667245698E-2</v>
      </c>
      <c r="F9" s="4">
        <v>0.95838511066135001</v>
      </c>
      <c r="G9" s="3">
        <v>80.7282390594482</v>
      </c>
    </row>
    <row r="10" spans="1:7" x14ac:dyDescent="0.25">
      <c r="A10" s="1" t="s">
        <v>35</v>
      </c>
      <c r="B10" s="2">
        <v>17</v>
      </c>
      <c r="C10" s="3">
        <v>0.123717914826348</v>
      </c>
      <c r="D10" s="4">
        <v>6.5456104551775404E-2</v>
      </c>
      <c r="E10" s="4">
        <v>6.8091605907748404E-2</v>
      </c>
      <c r="F10" s="4">
        <v>0.90730777964881004</v>
      </c>
      <c r="G10" s="3">
        <v>80.130898475646902</v>
      </c>
    </row>
    <row r="11" spans="1:7" x14ac:dyDescent="0.25">
      <c r="A11" s="1" t="s">
        <v>36</v>
      </c>
      <c r="B11" s="2">
        <v>17</v>
      </c>
      <c r="C11" s="3">
        <v>0.31406918948268803</v>
      </c>
      <c r="D11" s="4">
        <v>6.2973747732440202E-2</v>
      </c>
      <c r="E11" s="4">
        <v>7.1590765052161998E-2</v>
      </c>
      <c r="F11" s="4">
        <v>0.89753627541311398</v>
      </c>
      <c r="G11" s="3">
        <v>79.866514205932603</v>
      </c>
    </row>
    <row r="12" spans="1:7" ht="14.25" x14ac:dyDescent="0.2">
      <c r="A12" s="14" t="s">
        <v>107</v>
      </c>
      <c r="B12" s="15"/>
      <c r="C12" s="16"/>
      <c r="D12" s="17">
        <f>AVERAGE(D2:D11)</f>
        <v>6.3941847932120863E-2</v>
      </c>
      <c r="E12" s="17">
        <f t="shared" ref="E12:F12" si="0">AVERAGE(E2:E11)</f>
        <v>6.1795485420557641E-2</v>
      </c>
      <c r="F12" s="17">
        <f t="shared" si="0"/>
        <v>0.92044565993058092</v>
      </c>
      <c r="G12" s="17"/>
    </row>
    <row r="13" spans="1:7" ht="14.25" x14ac:dyDescent="0.2">
      <c r="A13" s="18" t="s">
        <v>108</v>
      </c>
      <c r="B13" s="19"/>
      <c r="C13" s="20"/>
      <c r="D13" s="21">
        <f>MIN(D2:D11)</f>
        <v>5.8886094227698797E-2</v>
      </c>
      <c r="E13" s="21">
        <f t="shared" ref="E13:F13" si="1">MIN(E2:E11)</f>
        <v>4.5013886469622698E-2</v>
      </c>
      <c r="F13" s="21">
        <f t="shared" si="1"/>
        <v>0.866453023777769</v>
      </c>
      <c r="G13" s="21"/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"/>
  <sheetViews>
    <sheetView workbookViewId="0">
      <selection activeCell="A8" sqref="A8:G8"/>
    </sheetView>
  </sheetViews>
  <sheetFormatPr defaultRowHeight="15" x14ac:dyDescent="0.25"/>
  <cols>
    <col min="1" max="1" width="62.125" style="1" bestFit="1" customWidth="1"/>
    <col min="2" max="2" width="7.375" style="2" bestFit="1" customWidth="1"/>
    <col min="3" max="3" width="6.125" style="3" bestFit="1" customWidth="1"/>
    <col min="4" max="4" width="10.125" style="4" bestFit="1" customWidth="1"/>
    <col min="5" max="6" width="7.5" style="4" bestFit="1" customWidth="1"/>
    <col min="7" max="7" width="6.5" style="3" bestFit="1" customWidth="1"/>
  </cols>
  <sheetData>
    <row r="1" spans="1:7" ht="14.25" x14ac:dyDescent="0.2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7" t="s">
        <v>6</v>
      </c>
    </row>
    <row r="2" spans="1:7" x14ac:dyDescent="0.25">
      <c r="A2" s="1" t="s">
        <v>37</v>
      </c>
      <c r="B2" s="2">
        <v>16</v>
      </c>
      <c r="C2" s="3">
        <v>0.17677669529663601</v>
      </c>
      <c r="D2" s="4">
        <v>6.0369633508031102E-2</v>
      </c>
      <c r="E2" s="4">
        <v>7.0166331159533898E-2</v>
      </c>
      <c r="F2" s="4">
        <v>0.91036512222379695</v>
      </c>
      <c r="G2" s="3">
        <v>78.595956802368093</v>
      </c>
    </row>
    <row r="3" spans="1:7" x14ac:dyDescent="0.25">
      <c r="A3" s="1" t="s">
        <v>38</v>
      </c>
      <c r="B3" s="2">
        <v>21</v>
      </c>
      <c r="C3" s="3">
        <v>0.31339158526400401</v>
      </c>
      <c r="D3" s="4">
        <v>6.2274798109144498E-2</v>
      </c>
      <c r="E3" s="4">
        <v>7.5322035613941005E-2</v>
      </c>
      <c r="F3" s="4">
        <v>0.89670873648285798</v>
      </c>
      <c r="G3" s="3">
        <v>79.247716188430701</v>
      </c>
    </row>
    <row r="4" spans="1:7" x14ac:dyDescent="0.25">
      <c r="A4" s="1" t="s">
        <v>39</v>
      </c>
      <c r="B4" s="2">
        <v>16</v>
      </c>
      <c r="C4" s="3">
        <v>7.7151674981045901E-2</v>
      </c>
      <c r="D4" s="4">
        <v>6.3682004719563104E-2</v>
      </c>
      <c r="E4" s="4">
        <v>7.4788622771338201E-2</v>
      </c>
      <c r="F4" s="4">
        <v>0.89816652488385695</v>
      </c>
      <c r="G4" s="3">
        <v>78.224829435348497</v>
      </c>
    </row>
    <row r="5" spans="1:7" x14ac:dyDescent="0.25">
      <c r="A5" s="1" t="s">
        <v>40</v>
      </c>
      <c r="B5" s="2">
        <v>11</v>
      </c>
      <c r="C5" s="3">
        <v>8.9087080637474794E-2</v>
      </c>
      <c r="D5" s="4">
        <v>5.86872275049009E-2</v>
      </c>
      <c r="E5" s="4">
        <v>7.4177799991294993E-2</v>
      </c>
      <c r="F5" s="4">
        <v>0.89982314567310195</v>
      </c>
      <c r="G5" s="3">
        <v>78.1336989402771</v>
      </c>
    </row>
    <row r="6" spans="1:7" x14ac:dyDescent="0.25">
      <c r="A6" s="1" t="s">
        <v>41</v>
      </c>
      <c r="B6" s="2">
        <v>16</v>
      </c>
      <c r="C6" s="3">
        <v>0.34860834438919802</v>
      </c>
      <c r="D6" s="4">
        <v>6.1071008545155001E-2</v>
      </c>
      <c r="E6" s="4">
        <v>7.0616871101771395E-2</v>
      </c>
      <c r="F6" s="4">
        <v>0.90921033058310297</v>
      </c>
      <c r="G6" s="3">
        <v>78.740327358245807</v>
      </c>
    </row>
    <row r="7" spans="1:7" x14ac:dyDescent="0.25">
      <c r="A7" s="1" t="s">
        <v>42</v>
      </c>
      <c r="B7" s="2">
        <v>14</v>
      </c>
      <c r="C7" s="3">
        <v>8.9087080637474794E-2</v>
      </c>
      <c r="D7" s="4">
        <v>6.0737531109245103E-2</v>
      </c>
      <c r="E7" s="4">
        <v>7.9769659420082295E-2</v>
      </c>
      <c r="F7" s="4">
        <v>0.88415028530364204</v>
      </c>
      <c r="G7" s="3">
        <v>77.8050217628479</v>
      </c>
    </row>
    <row r="8" spans="1:7" ht="14.25" x14ac:dyDescent="0.2">
      <c r="A8" s="10" t="s">
        <v>43</v>
      </c>
      <c r="B8" s="11">
        <v>16</v>
      </c>
      <c r="C8" s="12">
        <v>0.31100834470507399</v>
      </c>
      <c r="D8" s="13">
        <v>5.7213177879004297E-2</v>
      </c>
      <c r="E8" s="13">
        <v>6.5200474003528006E-2</v>
      </c>
      <c r="F8" s="13">
        <v>0.92260355748550005</v>
      </c>
      <c r="G8" s="12">
        <v>78.021907806396399</v>
      </c>
    </row>
    <row r="9" spans="1:7" x14ac:dyDescent="0.25">
      <c r="A9" s="1" t="s">
        <v>44</v>
      </c>
      <c r="B9" s="2">
        <v>22</v>
      </c>
      <c r="C9" s="3">
        <v>0.417855447018672</v>
      </c>
      <c r="D9" s="4">
        <v>6.1453667699601602E-2</v>
      </c>
      <c r="E9" s="4">
        <v>7.2404062953219897E-2</v>
      </c>
      <c r="F9" s="4">
        <v>0.90455671742620503</v>
      </c>
      <c r="G9" s="3">
        <v>78.222833871841402</v>
      </c>
    </row>
    <row r="10" spans="1:7" x14ac:dyDescent="0.25">
      <c r="A10" s="1" t="s">
        <v>45</v>
      </c>
      <c r="B10" s="2">
        <v>19</v>
      </c>
      <c r="C10" s="3">
        <v>0.26352313834736402</v>
      </c>
      <c r="D10" s="4">
        <v>6.1107007397659001E-2</v>
      </c>
      <c r="E10" s="4">
        <v>7.0659107423877404E-2</v>
      </c>
      <c r="F10" s="4">
        <v>0.90910169454711698</v>
      </c>
      <c r="G10" s="3">
        <v>78.702073574066105</v>
      </c>
    </row>
    <row r="11" spans="1:7" x14ac:dyDescent="0.25">
      <c r="A11" s="1" t="s">
        <v>46</v>
      </c>
      <c r="B11" s="2">
        <v>19</v>
      </c>
      <c r="C11" s="3">
        <v>0.30374644814697699</v>
      </c>
      <c r="D11" s="4">
        <v>6.0445738248680797E-2</v>
      </c>
      <c r="E11" s="4">
        <v>7.7192463874429101E-2</v>
      </c>
      <c r="F11" s="4">
        <v>0.89151509840247201</v>
      </c>
      <c r="G11" s="3">
        <v>78.149106025695801</v>
      </c>
    </row>
    <row r="12" spans="1:7" ht="14.25" x14ac:dyDescent="0.2">
      <c r="A12" s="14" t="s">
        <v>107</v>
      </c>
      <c r="B12" s="15"/>
      <c r="C12" s="16"/>
      <c r="D12" s="17">
        <f>AVERAGE(D2:D11)</f>
        <v>6.0704179472098538E-2</v>
      </c>
      <c r="E12" s="17">
        <f t="shared" ref="E12:F12" si="0">AVERAGE(E2:E11)</f>
        <v>7.3029742831301619E-2</v>
      </c>
      <c r="F12" s="17">
        <f t="shared" si="0"/>
        <v>0.90262012130116531</v>
      </c>
      <c r="G12" s="17"/>
    </row>
    <row r="13" spans="1:7" ht="14.25" x14ac:dyDescent="0.2">
      <c r="A13" s="18" t="s">
        <v>108</v>
      </c>
      <c r="B13" s="19"/>
      <c r="C13" s="20"/>
      <c r="D13" s="21">
        <f>MIN(D2:D11)</f>
        <v>5.7213177879004297E-2</v>
      </c>
      <c r="E13" s="21">
        <f t="shared" ref="E13:F13" si="1">MIN(E2:E11)</f>
        <v>6.5200474003528006E-2</v>
      </c>
      <c r="F13" s="21">
        <f t="shared" si="1"/>
        <v>0.88415028530364204</v>
      </c>
      <c r="G13" s="21"/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3"/>
  <sheetViews>
    <sheetView workbookViewId="0">
      <selection activeCell="A11" sqref="A11:G11"/>
    </sheetView>
  </sheetViews>
  <sheetFormatPr defaultRowHeight="15" x14ac:dyDescent="0.25"/>
  <cols>
    <col min="1" max="1" width="62.125" style="1" bestFit="1" customWidth="1"/>
    <col min="2" max="2" width="7.375" style="2" bestFit="1" customWidth="1"/>
    <col min="3" max="3" width="6.125" style="3" bestFit="1" customWidth="1"/>
    <col min="4" max="4" width="10.125" style="4" bestFit="1" customWidth="1"/>
    <col min="5" max="6" width="7.5" style="4" bestFit="1" customWidth="1"/>
    <col min="7" max="7" width="6.5" style="3" bestFit="1" customWidth="1"/>
  </cols>
  <sheetData>
    <row r="1" spans="1:7" ht="14.25" x14ac:dyDescent="0.2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7" t="s">
        <v>6</v>
      </c>
    </row>
    <row r="2" spans="1:7" x14ac:dyDescent="0.25">
      <c r="A2" s="1" t="s">
        <v>47</v>
      </c>
      <c r="B2" s="2">
        <v>14</v>
      </c>
      <c r="C2" s="3">
        <v>9.4491118252306799E-2</v>
      </c>
      <c r="D2" s="4">
        <v>6.2888904079100597E-2</v>
      </c>
      <c r="E2" s="4">
        <v>7.1794951251793901E-2</v>
      </c>
      <c r="F2" s="4">
        <v>0.85523441862918703</v>
      </c>
      <c r="G2" s="3">
        <v>79.593380451202293</v>
      </c>
    </row>
    <row r="3" spans="1:7" x14ac:dyDescent="0.25">
      <c r="A3" s="1" t="s">
        <v>48</v>
      </c>
      <c r="B3" s="2">
        <v>20</v>
      </c>
      <c r="C3" s="3">
        <v>0.36859611397584602</v>
      </c>
      <c r="D3" s="4">
        <v>6.3134281923195396E-2</v>
      </c>
      <c r="E3" s="4">
        <v>7.0839198971975104E-2</v>
      </c>
      <c r="F3" s="4">
        <v>0.859063074834441</v>
      </c>
      <c r="G3" s="3">
        <v>80.074509620666504</v>
      </c>
    </row>
    <row r="4" spans="1:7" x14ac:dyDescent="0.25">
      <c r="A4" s="1" t="s">
        <v>49</v>
      </c>
      <c r="B4" s="2">
        <v>17</v>
      </c>
      <c r="C4" s="3">
        <v>0.24458419526091299</v>
      </c>
      <c r="D4" s="4">
        <v>6.1618651603196399E-2</v>
      </c>
      <c r="E4" s="4">
        <v>6.9314272732233007E-2</v>
      </c>
      <c r="F4" s="4">
        <v>0.86506554771231103</v>
      </c>
      <c r="G4" s="3">
        <v>80.167717218399005</v>
      </c>
    </row>
    <row r="5" spans="1:7" x14ac:dyDescent="0.25">
      <c r="A5" s="1" t="s">
        <v>50</v>
      </c>
      <c r="B5" s="2">
        <v>16</v>
      </c>
      <c r="C5" s="3">
        <v>0.17873008824605999</v>
      </c>
      <c r="D5" s="4">
        <v>5.9876379796146698E-2</v>
      </c>
      <c r="E5" s="4">
        <v>7.6411923521404301E-2</v>
      </c>
      <c r="F5" s="4">
        <v>0.83601664274349297</v>
      </c>
      <c r="G5" s="3">
        <v>80.088984489440904</v>
      </c>
    </row>
    <row r="6" spans="1:7" x14ac:dyDescent="0.25">
      <c r="A6" s="1" t="s">
        <v>51</v>
      </c>
      <c r="B6" s="2">
        <v>19</v>
      </c>
      <c r="C6" s="3">
        <v>0.34675365209049303</v>
      </c>
      <c r="D6" s="4">
        <v>5.9632885339701999E-2</v>
      </c>
      <c r="E6" s="4">
        <v>6.3169199051502506E-2</v>
      </c>
      <c r="F6" s="4">
        <v>0.887930289637754</v>
      </c>
      <c r="G6" s="3">
        <v>79.299057960510197</v>
      </c>
    </row>
    <row r="7" spans="1:7" x14ac:dyDescent="0.25">
      <c r="A7" s="1" t="s">
        <v>52</v>
      </c>
      <c r="B7" s="2">
        <v>20</v>
      </c>
      <c r="C7" s="3">
        <v>0.32974256432883903</v>
      </c>
      <c r="D7" s="4">
        <v>6.2163502113835797E-2</v>
      </c>
      <c r="E7" s="4">
        <v>7.6254111583301601E-2</v>
      </c>
      <c r="F7" s="4">
        <v>0.83669328604837601</v>
      </c>
      <c r="G7" s="3">
        <v>80.194777488708496</v>
      </c>
    </row>
    <row r="8" spans="1:7" x14ac:dyDescent="0.25">
      <c r="A8" s="1" t="s">
        <v>53</v>
      </c>
      <c r="B8" s="2">
        <v>16</v>
      </c>
      <c r="C8" s="3">
        <v>9.4491118252306799E-2</v>
      </c>
      <c r="D8" s="4">
        <v>6.2419240990780299E-2</v>
      </c>
      <c r="E8" s="4">
        <v>8.9240226182604201E-2</v>
      </c>
      <c r="F8" s="4">
        <v>0.77633458577880998</v>
      </c>
      <c r="G8" s="3">
        <v>80.295983552932697</v>
      </c>
    </row>
    <row r="9" spans="1:7" x14ac:dyDescent="0.25">
      <c r="A9" s="1" t="s">
        <v>54</v>
      </c>
      <c r="B9" s="2">
        <v>13</v>
      </c>
      <c r="C9" s="3">
        <v>0</v>
      </c>
      <c r="D9" s="4">
        <v>6.0963368570684399E-2</v>
      </c>
      <c r="E9" s="4">
        <v>0.11706672425495</v>
      </c>
      <c r="F9" s="4">
        <v>0.615103075252878</v>
      </c>
      <c r="G9" s="3">
        <v>80.984466075897203</v>
      </c>
    </row>
    <row r="10" spans="1:7" x14ac:dyDescent="0.25">
      <c r="A10" s="1" t="s">
        <v>55</v>
      </c>
      <c r="B10" s="2">
        <v>18</v>
      </c>
      <c r="C10" s="3">
        <v>0.23209706508064101</v>
      </c>
      <c r="D10" s="4">
        <v>6.1707772080376498E-2</v>
      </c>
      <c r="E10" s="4">
        <v>5.5553036697564298E-2</v>
      </c>
      <c r="F10" s="4">
        <v>0.91332514646934104</v>
      </c>
      <c r="G10" s="3">
        <v>79.870011806487994</v>
      </c>
    </row>
    <row r="11" spans="1:7" ht="14.25" x14ac:dyDescent="0.2">
      <c r="A11" s="10" t="s">
        <v>56</v>
      </c>
      <c r="B11" s="11">
        <v>18</v>
      </c>
      <c r="C11" s="12">
        <v>0.23863035105460501</v>
      </c>
      <c r="D11" s="13">
        <v>5.9270686812335799E-2</v>
      </c>
      <c r="E11" s="13">
        <v>6.0285043715714998E-2</v>
      </c>
      <c r="F11" s="13">
        <v>0.89793033973974201</v>
      </c>
      <c r="G11" s="12">
        <v>80.240117311477604</v>
      </c>
    </row>
    <row r="12" spans="1:7" ht="14.25" x14ac:dyDescent="0.2">
      <c r="A12" s="14" t="s">
        <v>107</v>
      </c>
      <c r="B12" s="15"/>
      <c r="C12" s="16"/>
      <c r="D12" s="17">
        <f>AVERAGE(D2:D11)</f>
        <v>6.1367567330935388E-2</v>
      </c>
      <c r="E12" s="17">
        <f t="shared" ref="E12:F12" si="0">AVERAGE(E2:E11)</f>
        <v>7.4992868796304388E-2</v>
      </c>
      <c r="F12" s="17">
        <f t="shared" si="0"/>
        <v>0.83426964068463327</v>
      </c>
      <c r="G12" s="17"/>
    </row>
    <row r="13" spans="1:7" ht="14.25" x14ac:dyDescent="0.2">
      <c r="A13" s="18" t="s">
        <v>108</v>
      </c>
      <c r="B13" s="19"/>
      <c r="C13" s="20"/>
      <c r="D13" s="21">
        <f>MIN(D2:D11)</f>
        <v>5.9270686812335799E-2</v>
      </c>
      <c r="E13" s="21">
        <f t="shared" ref="E13:F13" si="1">MIN(E2:E11)</f>
        <v>5.5553036697564298E-2</v>
      </c>
      <c r="F13" s="21">
        <f t="shared" si="1"/>
        <v>0.615103075252878</v>
      </c>
      <c r="G13" s="21"/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3"/>
  <sheetViews>
    <sheetView workbookViewId="0">
      <selection activeCell="A6" sqref="A6:G6"/>
    </sheetView>
  </sheetViews>
  <sheetFormatPr defaultRowHeight="15" x14ac:dyDescent="0.25"/>
  <cols>
    <col min="1" max="1" width="62.125" style="1" bestFit="1" customWidth="1"/>
    <col min="2" max="2" width="7.375" style="2" bestFit="1" customWidth="1"/>
    <col min="3" max="3" width="6.125" style="3" bestFit="1" customWidth="1"/>
    <col min="4" max="4" width="10.125" style="4" bestFit="1" customWidth="1"/>
    <col min="5" max="6" width="7.5" style="4" bestFit="1" customWidth="1"/>
    <col min="7" max="7" width="6.5" style="3" bestFit="1" customWidth="1"/>
  </cols>
  <sheetData>
    <row r="1" spans="1:7" ht="14.25" x14ac:dyDescent="0.2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7" t="s">
        <v>6</v>
      </c>
    </row>
    <row r="2" spans="1:7" x14ac:dyDescent="0.25">
      <c r="A2" s="1" t="s">
        <v>57</v>
      </c>
      <c r="B2" s="2">
        <v>11</v>
      </c>
      <c r="C2" s="3">
        <v>0.14725377234348699</v>
      </c>
      <c r="D2" s="4">
        <v>5.5077326988107397E-2</v>
      </c>
      <c r="E2" s="4">
        <v>7.0085905061968004E-2</v>
      </c>
      <c r="F2" s="4">
        <v>0.89679954167842801</v>
      </c>
      <c r="G2" s="3">
        <v>79.214261054992605</v>
      </c>
    </row>
    <row r="3" spans="1:7" x14ac:dyDescent="0.25">
      <c r="A3" s="1" t="s">
        <v>58</v>
      </c>
      <c r="B3" s="2">
        <v>15</v>
      </c>
      <c r="C3" s="3">
        <v>8.2992500275873196E-2</v>
      </c>
      <c r="D3" s="4">
        <v>5.8249353214883899E-2</v>
      </c>
      <c r="E3" s="4">
        <v>7.7065053279419399E-2</v>
      </c>
      <c r="F3" s="4">
        <v>0.87522280455476698</v>
      </c>
      <c r="G3" s="3">
        <v>79.696532726287799</v>
      </c>
    </row>
    <row r="4" spans="1:7" x14ac:dyDescent="0.25">
      <c r="A4" s="1" t="s">
        <v>59</v>
      </c>
      <c r="B4" s="2">
        <v>20</v>
      </c>
      <c r="C4" s="3">
        <v>0.407205508963977</v>
      </c>
      <c r="D4" s="4">
        <v>5.6982455805056099E-2</v>
      </c>
      <c r="E4" s="4">
        <v>6.2621027241999097E-2</v>
      </c>
      <c r="F4" s="4">
        <v>0.91761263194980103</v>
      </c>
      <c r="G4" s="3">
        <v>79.035758495330796</v>
      </c>
    </row>
    <row r="5" spans="1:7" x14ac:dyDescent="0.25">
      <c r="A5" s="1" t="s">
        <v>60</v>
      </c>
      <c r="B5" s="2">
        <v>9</v>
      </c>
      <c r="C5" s="3">
        <v>7.1428571428571397E-2</v>
      </c>
      <c r="D5" s="4">
        <v>5.5568708808177998E-2</v>
      </c>
      <c r="E5" s="4">
        <v>7.4619614474834298E-2</v>
      </c>
      <c r="F5" s="4">
        <v>0.88301605688367302</v>
      </c>
      <c r="G5" s="3">
        <v>78.756599664688096</v>
      </c>
    </row>
    <row r="6" spans="1:7" ht="14.25" x14ac:dyDescent="0.2">
      <c r="A6" s="10" t="s">
        <v>61</v>
      </c>
      <c r="B6" s="11">
        <v>17</v>
      </c>
      <c r="C6" s="12">
        <v>0.34006802040680201</v>
      </c>
      <c r="D6" s="13">
        <v>5.4757556470967202E-2</v>
      </c>
      <c r="E6" s="13">
        <v>6.72237868750864E-2</v>
      </c>
      <c r="F6" s="13">
        <v>0.905056289301711</v>
      </c>
      <c r="G6" s="12">
        <v>77.812107563018799</v>
      </c>
    </row>
    <row r="7" spans="1:7" x14ac:dyDescent="0.25">
      <c r="A7" s="1" t="s">
        <v>62</v>
      </c>
      <c r="B7" s="2">
        <v>20</v>
      </c>
      <c r="C7" s="3">
        <v>0.36421567954234102</v>
      </c>
      <c r="D7" s="4">
        <v>5.8545423004664997E-2</v>
      </c>
      <c r="E7" s="4">
        <v>6.9977624912246503E-2</v>
      </c>
      <c r="F7" s="4">
        <v>0.897118177185104</v>
      </c>
      <c r="G7" s="3">
        <v>78.462369680404606</v>
      </c>
    </row>
    <row r="8" spans="1:7" x14ac:dyDescent="0.25">
      <c r="A8" s="1" t="s">
        <v>63</v>
      </c>
      <c r="B8" s="2">
        <v>13</v>
      </c>
      <c r="C8" s="3">
        <v>0.22681617718163799</v>
      </c>
      <c r="D8" s="4">
        <v>5.7000261236015697E-2</v>
      </c>
      <c r="E8" s="4">
        <v>7.2870607918786495E-2</v>
      </c>
      <c r="F8" s="4">
        <v>0.88843575282089204</v>
      </c>
      <c r="G8" s="3">
        <v>79.188297748565603</v>
      </c>
    </row>
    <row r="9" spans="1:7" x14ac:dyDescent="0.25">
      <c r="A9" s="1" t="s">
        <v>64</v>
      </c>
      <c r="B9" s="2">
        <v>20</v>
      </c>
      <c r="C9" s="3">
        <v>0.21547290184283299</v>
      </c>
      <c r="D9" s="4">
        <v>5.8981578326100403E-2</v>
      </c>
      <c r="E9" s="4">
        <v>7.5519886208880296E-2</v>
      </c>
      <c r="F9" s="4">
        <v>0.88017624981448495</v>
      </c>
      <c r="G9" s="3">
        <v>79.287541866302405</v>
      </c>
    </row>
    <row r="10" spans="1:7" x14ac:dyDescent="0.25">
      <c r="A10" s="1" t="s">
        <v>65</v>
      </c>
      <c r="B10" s="2">
        <v>17</v>
      </c>
      <c r="C10" s="3">
        <v>0.214285714285714</v>
      </c>
      <c r="D10" s="4">
        <v>5.8117373658172898E-2</v>
      </c>
      <c r="E10" s="4">
        <v>6.5496598352111302E-2</v>
      </c>
      <c r="F10" s="4">
        <v>0.90987241297949795</v>
      </c>
      <c r="G10" s="3">
        <v>79.578302383422795</v>
      </c>
    </row>
    <row r="11" spans="1:7" x14ac:dyDescent="0.25">
      <c r="A11" s="1" t="s">
        <v>66</v>
      </c>
      <c r="B11" s="2">
        <v>20</v>
      </c>
      <c r="C11" s="3">
        <v>0.38332593899996298</v>
      </c>
      <c r="D11" s="4">
        <v>5.7113984406103498E-2</v>
      </c>
      <c r="E11" s="4">
        <v>6.78663745055091E-2</v>
      </c>
      <c r="F11" s="4">
        <v>0.90323249297875796</v>
      </c>
      <c r="G11" s="3">
        <v>77.627509117126394</v>
      </c>
    </row>
    <row r="12" spans="1:7" ht="14.25" x14ac:dyDescent="0.2">
      <c r="A12" s="14" t="s">
        <v>107</v>
      </c>
      <c r="B12" s="15"/>
      <c r="C12" s="16"/>
      <c r="D12" s="17">
        <f>AVERAGE(D2:D11)</f>
        <v>5.7039402191825003E-2</v>
      </c>
      <c r="E12" s="17">
        <f t="shared" ref="E12:F12" si="0">AVERAGE(E2:E11)</f>
        <v>7.0334647883084092E-2</v>
      </c>
      <c r="F12" s="17">
        <f t="shared" si="0"/>
        <v>0.89565424101471169</v>
      </c>
      <c r="G12" s="17"/>
    </row>
    <row r="13" spans="1:7" ht="14.25" x14ac:dyDescent="0.2">
      <c r="A13" s="18" t="s">
        <v>108</v>
      </c>
      <c r="B13" s="19"/>
      <c r="C13" s="20"/>
      <c r="D13" s="21">
        <f>MIN(D2:D11)</f>
        <v>5.4757556470967202E-2</v>
      </c>
      <c r="E13" s="21">
        <f t="shared" ref="E13:F13" si="1">MIN(E2:E11)</f>
        <v>6.2621027241999097E-2</v>
      </c>
      <c r="F13" s="21">
        <f t="shared" si="1"/>
        <v>0.87522280455476698</v>
      </c>
      <c r="G13" s="21"/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3"/>
  <sheetViews>
    <sheetView workbookViewId="0">
      <selection activeCell="A8" sqref="A8:G8"/>
    </sheetView>
  </sheetViews>
  <sheetFormatPr defaultRowHeight="15" x14ac:dyDescent="0.25"/>
  <cols>
    <col min="1" max="1" width="62.125" style="1" bestFit="1" customWidth="1"/>
    <col min="2" max="2" width="7.375" style="2" bestFit="1" customWidth="1"/>
    <col min="3" max="3" width="6.125" style="3" bestFit="1" customWidth="1"/>
    <col min="4" max="4" width="10.125" style="4" bestFit="1" customWidth="1"/>
    <col min="5" max="6" width="7.5" style="4" bestFit="1" customWidth="1"/>
    <col min="7" max="7" width="6.5" style="3" bestFit="1" customWidth="1"/>
  </cols>
  <sheetData>
    <row r="1" spans="1:7" ht="14.25" x14ac:dyDescent="0.2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7" t="s">
        <v>6</v>
      </c>
    </row>
    <row r="2" spans="1:7" x14ac:dyDescent="0.25">
      <c r="A2" s="1" t="s">
        <v>67</v>
      </c>
      <c r="B2" s="2">
        <v>21</v>
      </c>
      <c r="C2" s="3">
        <v>0.187766904049702</v>
      </c>
      <c r="D2" s="4">
        <v>6.4792231160015701E-2</v>
      </c>
      <c r="E2" s="4">
        <v>4.6233619273932797E-2</v>
      </c>
      <c r="F2" s="4">
        <v>0.96083043817162805</v>
      </c>
      <c r="G2" s="3">
        <v>79.985866785049396</v>
      </c>
    </row>
    <row r="3" spans="1:7" x14ac:dyDescent="0.25">
      <c r="A3" s="1" t="s">
        <v>68</v>
      </c>
      <c r="B3" s="2">
        <v>16</v>
      </c>
      <c r="C3" s="3">
        <v>0.14824986333222001</v>
      </c>
      <c r="D3" s="4">
        <v>6.3641903525017599E-2</v>
      </c>
      <c r="E3" s="4">
        <v>5.2083698656929897E-2</v>
      </c>
      <c r="F3" s="4">
        <v>0.95029082405322995</v>
      </c>
      <c r="G3" s="3">
        <v>80.767317771911607</v>
      </c>
    </row>
    <row r="4" spans="1:7" x14ac:dyDescent="0.25">
      <c r="A4" s="1" t="s">
        <v>69</v>
      </c>
      <c r="B4" s="2">
        <v>23</v>
      </c>
      <c r="C4" s="3">
        <v>0.436435780471984</v>
      </c>
      <c r="D4" s="4">
        <v>6.6283846977332694E-2</v>
      </c>
      <c r="E4" s="4">
        <v>5.3839622846653799E-2</v>
      </c>
      <c r="F4" s="4">
        <v>0.94688258317422602</v>
      </c>
      <c r="G4" s="3">
        <v>80.957171440124498</v>
      </c>
    </row>
    <row r="5" spans="1:7" x14ac:dyDescent="0.25">
      <c r="A5" s="1" t="s">
        <v>70</v>
      </c>
      <c r="B5" s="2">
        <v>23</v>
      </c>
      <c r="C5" s="3">
        <v>0.30562492275106301</v>
      </c>
      <c r="D5" s="4">
        <v>6.5608571932137205E-2</v>
      </c>
      <c r="E5" s="4">
        <v>5.4781988014719903E-2</v>
      </c>
      <c r="F5" s="4">
        <v>0.94500686151634306</v>
      </c>
      <c r="G5" s="3">
        <v>80.298397064208899</v>
      </c>
    </row>
    <row r="6" spans="1:7" x14ac:dyDescent="0.25">
      <c r="A6" s="1" t="s">
        <v>71</v>
      </c>
      <c r="B6" s="2">
        <v>14</v>
      </c>
      <c r="C6" s="3">
        <v>0.19138975058773799</v>
      </c>
      <c r="D6" s="4">
        <v>6.1778589056266098E-2</v>
      </c>
      <c r="E6" s="4">
        <v>5.4429836351717199E-2</v>
      </c>
      <c r="F6" s="4">
        <v>0.94571160705337898</v>
      </c>
      <c r="G6" s="3">
        <v>80.216373920440603</v>
      </c>
    </row>
    <row r="7" spans="1:7" x14ac:dyDescent="0.25">
      <c r="A7" s="1" t="s">
        <v>72</v>
      </c>
      <c r="B7" s="2">
        <v>20</v>
      </c>
      <c r="C7" s="3">
        <v>0.25318484177091599</v>
      </c>
      <c r="D7" s="4">
        <v>6.6210673978447404E-2</v>
      </c>
      <c r="E7" s="4">
        <v>4.5417449783283097E-2</v>
      </c>
      <c r="F7" s="4">
        <v>0.96220116470665196</v>
      </c>
      <c r="G7" s="3">
        <v>81.690196037292395</v>
      </c>
    </row>
    <row r="8" spans="1:7" ht="14.25" x14ac:dyDescent="0.2">
      <c r="A8" s="10" t="s">
        <v>73</v>
      </c>
      <c r="B8" s="11">
        <v>13</v>
      </c>
      <c r="C8" s="12">
        <v>5.2414241836095901E-2</v>
      </c>
      <c r="D8" s="13">
        <v>6.0928346088297697E-2</v>
      </c>
      <c r="E8" s="13">
        <v>5.2870507530062498E-2</v>
      </c>
      <c r="F8" s="13">
        <v>0.94877760421634705</v>
      </c>
      <c r="G8" s="12">
        <v>80.7156467437744</v>
      </c>
    </row>
    <row r="9" spans="1:7" x14ac:dyDescent="0.25">
      <c r="A9" s="1" t="s">
        <v>74</v>
      </c>
      <c r="B9" s="2">
        <v>17</v>
      </c>
      <c r="C9" s="3">
        <v>0.18654365386829599</v>
      </c>
      <c r="D9" s="4">
        <v>6.1656006375721897E-2</v>
      </c>
      <c r="E9" s="4">
        <v>5.4722084055879097E-2</v>
      </c>
      <c r="F9" s="4">
        <v>0.94512706546168102</v>
      </c>
      <c r="G9" s="3">
        <v>80.407008409500094</v>
      </c>
    </row>
    <row r="10" spans="1:7" x14ac:dyDescent="0.25">
      <c r="A10" s="1" t="s">
        <v>75</v>
      </c>
      <c r="B10" s="2">
        <v>23</v>
      </c>
      <c r="C10" s="3">
        <v>0.55470019622522904</v>
      </c>
      <c r="D10" s="4">
        <v>6.2136296940887001E-2</v>
      </c>
      <c r="E10" s="4">
        <v>5.38336095536694E-2</v>
      </c>
      <c r="F10" s="4">
        <v>0.94689444777266596</v>
      </c>
      <c r="G10" s="3">
        <v>81.045202970504704</v>
      </c>
    </row>
    <row r="11" spans="1:7" x14ac:dyDescent="0.25">
      <c r="A11" s="1" t="s">
        <v>76</v>
      </c>
      <c r="B11" s="2">
        <v>16</v>
      </c>
      <c r="C11" s="3">
        <v>0.18654365386829599</v>
      </c>
      <c r="D11" s="4">
        <v>6.2337765440993301E-2</v>
      </c>
      <c r="E11" s="4">
        <v>5.5099077367039201E-2</v>
      </c>
      <c r="F11" s="4">
        <v>0.94436839599522204</v>
      </c>
      <c r="G11" s="3">
        <v>81.048378705978394</v>
      </c>
    </row>
    <row r="12" spans="1:7" ht="14.25" x14ac:dyDescent="0.2">
      <c r="A12" s="14" t="s">
        <v>107</v>
      </c>
      <c r="B12" s="15"/>
      <c r="C12" s="16"/>
      <c r="D12" s="17">
        <f>AVERAGE(D2:D11)</f>
        <v>6.3537423147511651E-2</v>
      </c>
      <c r="E12" s="17">
        <f t="shared" ref="E12:F12" si="0">AVERAGE(E2:E11)</f>
        <v>5.2331149343388686E-2</v>
      </c>
      <c r="F12" s="17">
        <f t="shared" si="0"/>
        <v>0.94960909921213743</v>
      </c>
      <c r="G12" s="17"/>
    </row>
    <row r="13" spans="1:7" ht="14.25" x14ac:dyDescent="0.2">
      <c r="A13" s="18" t="s">
        <v>108</v>
      </c>
      <c r="B13" s="19"/>
      <c r="C13" s="20"/>
      <c r="D13" s="21">
        <f>MIN(D2:D11)</f>
        <v>6.0928346088297697E-2</v>
      </c>
      <c r="E13" s="21">
        <f t="shared" ref="E13:F13" si="1">MIN(E2:E11)</f>
        <v>4.5417449783283097E-2</v>
      </c>
      <c r="F13" s="21">
        <f t="shared" si="1"/>
        <v>0.94436839599522204</v>
      </c>
      <c r="G13" s="21"/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3"/>
  <sheetViews>
    <sheetView workbookViewId="0">
      <selection activeCell="A6" sqref="A6:G6"/>
    </sheetView>
  </sheetViews>
  <sheetFormatPr defaultRowHeight="15" x14ac:dyDescent="0.25"/>
  <cols>
    <col min="1" max="1" width="62.125" style="1" bestFit="1" customWidth="1"/>
    <col min="2" max="2" width="7.375" style="2" bestFit="1" customWidth="1"/>
    <col min="3" max="3" width="6.125" style="3" bestFit="1" customWidth="1"/>
    <col min="4" max="4" width="10.125" style="4" bestFit="1" customWidth="1"/>
    <col min="5" max="6" width="7.5" style="4" bestFit="1" customWidth="1"/>
    <col min="7" max="7" width="6.5" style="3" bestFit="1" customWidth="1"/>
  </cols>
  <sheetData>
    <row r="1" spans="1:7" ht="14.25" x14ac:dyDescent="0.2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7" t="s">
        <v>6</v>
      </c>
    </row>
    <row r="2" spans="1:7" x14ac:dyDescent="0.25">
      <c r="A2" s="1" t="s">
        <v>77</v>
      </c>
      <c r="B2" s="2">
        <v>17</v>
      </c>
      <c r="C2" s="3">
        <v>0.30537512710430098</v>
      </c>
      <c r="D2" s="4">
        <v>6.0836933883934401E-2</v>
      </c>
      <c r="E2" s="4">
        <v>6.4598918976657593E-2</v>
      </c>
      <c r="F2" s="4">
        <v>0.89735952248870499</v>
      </c>
      <c r="G2" s="3">
        <v>78.819165229797306</v>
      </c>
    </row>
    <row r="3" spans="1:7" x14ac:dyDescent="0.25">
      <c r="A3" s="1" t="s">
        <v>78</v>
      </c>
      <c r="B3" s="2">
        <v>20</v>
      </c>
      <c r="C3" s="3">
        <v>0.34503277967117701</v>
      </c>
      <c r="D3" s="4">
        <v>6.2517350754858106E-2</v>
      </c>
      <c r="E3" s="4">
        <v>5.6270420598485499E-2</v>
      </c>
      <c r="F3" s="4">
        <v>0.92211954400076102</v>
      </c>
      <c r="G3" s="3">
        <v>79.737305402755695</v>
      </c>
    </row>
    <row r="4" spans="1:7" x14ac:dyDescent="0.25">
      <c r="A4" s="1" t="s">
        <v>79</v>
      </c>
      <c r="B4" s="2">
        <v>24</v>
      </c>
      <c r="C4" s="3">
        <v>0.5</v>
      </c>
      <c r="D4" s="4">
        <v>6.2728865809847198E-2</v>
      </c>
      <c r="E4" s="4">
        <v>6.8776497175269E-2</v>
      </c>
      <c r="F4" s="4">
        <v>0.88365485387374798</v>
      </c>
      <c r="G4" s="3">
        <v>79.023097991943303</v>
      </c>
    </row>
    <row r="5" spans="1:7" x14ac:dyDescent="0.25">
      <c r="A5" s="1" t="s">
        <v>80</v>
      </c>
      <c r="B5" s="2">
        <v>16</v>
      </c>
      <c r="C5" s="3">
        <v>0.145194177591077</v>
      </c>
      <c r="D5" s="4">
        <v>6.2645600251843195E-2</v>
      </c>
      <c r="E5" s="4">
        <v>6.4319863892534399E-2</v>
      </c>
      <c r="F5" s="4">
        <v>0.89824438195026302</v>
      </c>
      <c r="G5" s="3">
        <v>78.894547939300494</v>
      </c>
    </row>
    <row r="6" spans="1:7" ht="14.25" x14ac:dyDescent="0.2">
      <c r="A6" s="10" t="s">
        <v>81</v>
      </c>
      <c r="B6" s="11">
        <v>18</v>
      </c>
      <c r="C6" s="12">
        <v>0.28521782263597401</v>
      </c>
      <c r="D6" s="13">
        <v>5.8296206968560201E-2</v>
      </c>
      <c r="E6" s="13">
        <v>5.7319768928443801E-2</v>
      </c>
      <c r="F6" s="13">
        <v>0.91918778232866005</v>
      </c>
      <c r="G6" s="12">
        <v>79.1432878971099</v>
      </c>
    </row>
    <row r="7" spans="1:7" x14ac:dyDescent="0.25">
      <c r="A7" s="1" t="s">
        <v>82</v>
      </c>
      <c r="B7" s="2">
        <v>21</v>
      </c>
      <c r="C7" s="3">
        <v>0.38090587513752699</v>
      </c>
      <c r="D7" s="4">
        <v>6.1311493933992503E-2</v>
      </c>
      <c r="E7" s="4">
        <v>6.3385441262075903E-2</v>
      </c>
      <c r="F7" s="4">
        <v>0.901179465376859</v>
      </c>
      <c r="G7" s="3">
        <v>79.122315645217896</v>
      </c>
    </row>
    <row r="8" spans="1:7" x14ac:dyDescent="0.25">
      <c r="A8" s="1" t="s">
        <v>83</v>
      </c>
      <c r="B8" s="2">
        <v>14</v>
      </c>
      <c r="C8" s="3">
        <v>0.136386181397495</v>
      </c>
      <c r="D8" s="4">
        <v>6.0242729001472997E-2</v>
      </c>
      <c r="E8" s="4">
        <v>5.2480254162337897E-2</v>
      </c>
      <c r="F8" s="4">
        <v>0.93225768681358701</v>
      </c>
      <c r="G8" s="3">
        <v>79.692376852035494</v>
      </c>
    </row>
    <row r="9" spans="1:7" x14ac:dyDescent="0.25">
      <c r="A9" s="1" t="s">
        <v>84</v>
      </c>
      <c r="B9" s="2">
        <v>16</v>
      </c>
      <c r="C9" s="3">
        <v>0.224381866963937</v>
      </c>
      <c r="D9" s="4">
        <v>5.8853265933506198E-2</v>
      </c>
      <c r="E9" s="4">
        <v>5.6358105614093601E-2</v>
      </c>
      <c r="F9" s="4">
        <v>0.92187663592823799</v>
      </c>
      <c r="G9" s="3">
        <v>79.358123064041095</v>
      </c>
    </row>
    <row r="10" spans="1:7" x14ac:dyDescent="0.25">
      <c r="A10" s="1" t="s">
        <v>85</v>
      </c>
      <c r="B10" s="2">
        <v>16</v>
      </c>
      <c r="C10" s="3">
        <v>0.182981263677849</v>
      </c>
      <c r="D10" s="4">
        <v>5.9862008275221E-2</v>
      </c>
      <c r="E10" s="4">
        <v>5.7763192360597002E-2</v>
      </c>
      <c r="F10" s="4">
        <v>0.91793262596970104</v>
      </c>
      <c r="G10" s="3">
        <v>79.9706902503967</v>
      </c>
    </row>
    <row r="11" spans="1:7" x14ac:dyDescent="0.25">
      <c r="A11" s="1" t="s">
        <v>86</v>
      </c>
      <c r="B11" s="2">
        <v>19</v>
      </c>
      <c r="C11" s="3">
        <v>0.383178022367406</v>
      </c>
      <c r="D11" s="4">
        <v>6.1169513262490302E-2</v>
      </c>
      <c r="E11" s="4">
        <v>5.7840439633538798E-2</v>
      </c>
      <c r="F11" s="4">
        <v>0.91771298022276604</v>
      </c>
      <c r="G11" s="3">
        <v>79.624067306518498</v>
      </c>
    </row>
    <row r="12" spans="1:7" ht="14.25" x14ac:dyDescent="0.2">
      <c r="A12" s="14" t="s">
        <v>107</v>
      </c>
      <c r="B12" s="15"/>
      <c r="C12" s="16"/>
      <c r="D12" s="17">
        <f>AVERAGE(D2:D11)</f>
        <v>6.084639680757261E-2</v>
      </c>
      <c r="E12" s="17">
        <f t="shared" ref="E12:F12" si="0">AVERAGE(E2:E11)</f>
        <v>5.9911290260403351E-2</v>
      </c>
      <c r="F12" s="17">
        <f t="shared" si="0"/>
        <v>0.91115254789532896</v>
      </c>
      <c r="G12" s="17"/>
    </row>
    <row r="13" spans="1:7" ht="14.25" x14ac:dyDescent="0.2">
      <c r="A13" s="18" t="s">
        <v>108</v>
      </c>
      <c r="B13" s="19"/>
      <c r="C13" s="20"/>
      <c r="D13" s="21">
        <f>MIN(D2:D11)</f>
        <v>5.8296206968560201E-2</v>
      </c>
      <c r="E13" s="21">
        <f t="shared" ref="E13:F13" si="1">MIN(E2:E11)</f>
        <v>5.2480254162337897E-2</v>
      </c>
      <c r="F13" s="21">
        <f t="shared" si="1"/>
        <v>0.88365485387374798</v>
      </c>
      <c r="G13" s="21"/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3"/>
  <sheetViews>
    <sheetView topLeftCell="A5" workbookViewId="0">
      <selection activeCell="A10" sqref="A10:G10"/>
    </sheetView>
  </sheetViews>
  <sheetFormatPr defaultRowHeight="15" x14ac:dyDescent="0.25"/>
  <cols>
    <col min="1" max="1" width="75.75" style="1" bestFit="1" customWidth="1"/>
    <col min="2" max="2" width="7.375" style="2" bestFit="1" customWidth="1"/>
    <col min="3" max="3" width="6.125" style="3" bestFit="1" customWidth="1"/>
    <col min="4" max="4" width="10.125" style="4" bestFit="1" customWidth="1"/>
    <col min="5" max="6" width="7.5" style="4" bestFit="1" customWidth="1"/>
    <col min="7" max="7" width="6.5" style="3" bestFit="1" customWidth="1"/>
  </cols>
  <sheetData>
    <row r="1" spans="1:7" ht="14.25" x14ac:dyDescent="0.2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7" t="s">
        <v>6</v>
      </c>
    </row>
    <row r="2" spans="1:7" x14ac:dyDescent="0.25">
      <c r="A2" s="1" t="s">
        <v>87</v>
      </c>
      <c r="B2" s="2">
        <v>13</v>
      </c>
      <c r="C2" s="3">
        <v>0.32300000670124501</v>
      </c>
      <c r="D2" s="4">
        <v>6.05915780583373E-2</v>
      </c>
      <c r="E2" s="4">
        <v>8.1045416168788798E-2</v>
      </c>
      <c r="F2" s="4">
        <v>0.90162797105983605</v>
      </c>
      <c r="G2" s="3">
        <v>78.7204136848449</v>
      </c>
    </row>
    <row r="3" spans="1:7" x14ac:dyDescent="0.25">
      <c r="A3" s="1" t="s">
        <v>88</v>
      </c>
      <c r="B3" s="2">
        <v>12</v>
      </c>
      <c r="C3" s="3">
        <v>0.149131685902962</v>
      </c>
      <c r="D3" s="4">
        <v>5.9254790945889799E-2</v>
      </c>
      <c r="E3" s="4">
        <v>5.8079837784585003E-2</v>
      </c>
      <c r="F3" s="4">
        <v>0.94947974838174898</v>
      </c>
      <c r="G3" s="3">
        <v>78.560906887054401</v>
      </c>
    </row>
    <row r="4" spans="1:7" x14ac:dyDescent="0.25">
      <c r="A4" s="1" t="s">
        <v>89</v>
      </c>
      <c r="B4" s="2">
        <v>21</v>
      </c>
      <c r="C4" s="3">
        <v>0.30507965037608298</v>
      </c>
      <c r="D4" s="4">
        <v>6.0757675868081597E-2</v>
      </c>
      <c r="E4" s="4">
        <v>6.8422512197136007E-2</v>
      </c>
      <c r="F4" s="4">
        <v>0.929884708033614</v>
      </c>
      <c r="G4" s="3">
        <v>79.367169380187903</v>
      </c>
    </row>
    <row r="5" spans="1:7" x14ac:dyDescent="0.25">
      <c r="A5" s="1" t="s">
        <v>90</v>
      </c>
      <c r="B5" s="2">
        <v>27</v>
      </c>
      <c r="C5" s="3">
        <v>0.49099025303098198</v>
      </c>
      <c r="D5" s="4">
        <v>6.1296159875563201E-2</v>
      </c>
      <c r="E5" s="4">
        <v>7.8833250822906001E-2</v>
      </c>
      <c r="F5" s="4">
        <v>0.90692488380304304</v>
      </c>
      <c r="G5" s="3">
        <v>78.808222293853703</v>
      </c>
    </row>
    <row r="6" spans="1:7" x14ac:dyDescent="0.25">
      <c r="A6" s="1" t="s">
        <v>91</v>
      </c>
      <c r="B6" s="2">
        <v>21</v>
      </c>
      <c r="C6" s="3">
        <v>0.30895719032666202</v>
      </c>
      <c r="D6" s="4">
        <v>6.1700507085200598E-2</v>
      </c>
      <c r="E6" s="4">
        <v>9.3925033287326903E-2</v>
      </c>
      <c r="F6" s="4">
        <v>0.86787730285551801</v>
      </c>
      <c r="G6" s="3">
        <v>78.605665206909094</v>
      </c>
    </row>
    <row r="7" spans="1:7" x14ac:dyDescent="0.25">
      <c r="A7" s="1" t="s">
        <v>92</v>
      </c>
      <c r="B7" s="2">
        <v>20</v>
      </c>
      <c r="C7" s="3">
        <v>0.41154865371216298</v>
      </c>
      <c r="D7" s="4">
        <v>6.0663578731456502E-2</v>
      </c>
      <c r="E7" s="4">
        <v>7.6516046246188504E-2</v>
      </c>
      <c r="F7" s="4">
        <v>0.91231612032663501</v>
      </c>
      <c r="G7" s="3">
        <v>79.471996784210205</v>
      </c>
    </row>
    <row r="8" spans="1:7" x14ac:dyDescent="0.25">
      <c r="A8" s="1" t="s">
        <v>93</v>
      </c>
      <c r="B8" s="2">
        <v>20</v>
      </c>
      <c r="C8" s="3">
        <v>0.53229064742237697</v>
      </c>
      <c r="D8" s="4">
        <v>6.0080267909546202E-2</v>
      </c>
      <c r="E8" s="4">
        <v>7.1625365894823198E-2</v>
      </c>
      <c r="F8" s="4">
        <v>0.92316688824019499</v>
      </c>
      <c r="G8" s="3">
        <v>79.077003955840993</v>
      </c>
    </row>
    <row r="9" spans="1:7" x14ac:dyDescent="0.25">
      <c r="A9" s="1" t="s">
        <v>94</v>
      </c>
      <c r="B9" s="2">
        <v>17</v>
      </c>
      <c r="C9" s="3">
        <v>0.19943100880436601</v>
      </c>
      <c r="D9" s="4">
        <v>6.1648466588898797E-2</v>
      </c>
      <c r="E9" s="4">
        <v>6.7589427825873405E-2</v>
      </c>
      <c r="F9" s="4">
        <v>0.93158170371805404</v>
      </c>
      <c r="G9" s="3">
        <v>79.1976993083953</v>
      </c>
    </row>
    <row r="10" spans="1:7" ht="14.25" x14ac:dyDescent="0.2">
      <c r="A10" s="10" t="s">
        <v>95</v>
      </c>
      <c r="B10" s="11">
        <v>18</v>
      </c>
      <c r="C10" s="12">
        <v>0.35962342016198601</v>
      </c>
      <c r="D10" s="13">
        <v>5.8623377061489602E-2</v>
      </c>
      <c r="E10" s="13">
        <v>7.9070069065669102E-2</v>
      </c>
      <c r="F10" s="13">
        <v>0.90636484111583604</v>
      </c>
      <c r="G10" s="12">
        <v>78.782228708267198</v>
      </c>
    </row>
    <row r="11" spans="1:7" x14ac:dyDescent="0.25">
      <c r="A11" s="1" t="s">
        <v>96</v>
      </c>
      <c r="B11" s="2">
        <v>12</v>
      </c>
      <c r="C11" s="3">
        <v>0.16579860520878101</v>
      </c>
      <c r="D11" s="4">
        <v>6.1568405008513398E-2</v>
      </c>
      <c r="E11" s="4">
        <v>5.2137892524098402E-2</v>
      </c>
      <c r="F11" s="4">
        <v>0.95928807287804896</v>
      </c>
      <c r="G11" s="3">
        <v>79.072355031967106</v>
      </c>
    </row>
    <row r="12" spans="1:7" ht="14.25" x14ac:dyDescent="0.2">
      <c r="A12" s="14" t="s">
        <v>107</v>
      </c>
      <c r="B12" s="15"/>
      <c r="C12" s="16"/>
      <c r="D12" s="17">
        <f>AVERAGE(D2:D11)</f>
        <v>6.0618480713297687E-2</v>
      </c>
      <c r="E12" s="17">
        <f t="shared" ref="E12:F12" si="0">AVERAGE(E2:E11)</f>
        <v>7.2724485181739545E-2</v>
      </c>
      <c r="F12" s="17">
        <f t="shared" si="0"/>
        <v>0.91885122404125286</v>
      </c>
      <c r="G12" s="17"/>
    </row>
    <row r="13" spans="1:7" ht="14.25" x14ac:dyDescent="0.2">
      <c r="A13" s="18" t="s">
        <v>108</v>
      </c>
      <c r="B13" s="19"/>
      <c r="C13" s="20"/>
      <c r="D13" s="21">
        <f>MIN(D2:D11)</f>
        <v>5.8623377061489602E-2</v>
      </c>
      <c r="E13" s="21">
        <f t="shared" ref="E13:F13" si="1">MIN(E2:E11)</f>
        <v>5.2137892524098402E-2</v>
      </c>
      <c r="F13" s="21">
        <f t="shared" si="1"/>
        <v>0.86787730285551801</v>
      </c>
      <c r="G13" s="21"/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result0</vt:lpstr>
      <vt:lpstr>result1</vt:lpstr>
      <vt:lpstr>result2</vt:lpstr>
      <vt:lpstr>result3</vt:lpstr>
      <vt:lpstr>result4</vt:lpstr>
      <vt:lpstr>result5</vt:lpstr>
      <vt:lpstr>result6</vt:lpstr>
      <vt:lpstr>result7</vt:lpstr>
      <vt:lpstr>result8</vt:lpstr>
      <vt:lpstr>result9</vt:lpstr>
      <vt:lpstr>best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Empireo Aya</cp:lastModifiedBy>
  <dcterms:created xsi:type="dcterms:W3CDTF">2022-02-21T16:32:03Z</dcterms:created>
  <dcterms:modified xsi:type="dcterms:W3CDTF">2022-04-07T03:45:08Z</dcterms:modified>
</cp:coreProperties>
</file>