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invad\Desktop\毕业材料验收-邹欣欣-1\1.毕业材料\3-算法程序\第四章\MultifacetedModeling\Results\OnAllTrainKernel\DKNCOR\Know+Pos-Kernel\"/>
    </mc:Choice>
  </mc:AlternateContent>
  <xr:revisionPtr revIDLastSave="0" documentId="13_ncr:1_{8F48678D-769F-4934-BC81-D6839927D6C8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result0" sheetId="2" r:id="rId1"/>
    <sheet name="result1" sheetId="3" r:id="rId2"/>
    <sheet name="result2" sheetId="4" r:id="rId3"/>
    <sheet name="result3" sheetId="5" r:id="rId4"/>
    <sheet name="result4" sheetId="6" r:id="rId5"/>
    <sheet name="result5" sheetId="7" r:id="rId6"/>
    <sheet name="result6" sheetId="8" r:id="rId7"/>
    <sheet name="result7" sheetId="9" r:id="rId8"/>
    <sheet name="result8" sheetId="10" r:id="rId9"/>
    <sheet name="result9" sheetId="11" r:id="rId10"/>
    <sheet name="best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2" l="1"/>
  <c r="F13" i="12"/>
  <c r="E13" i="12"/>
  <c r="D13" i="12"/>
  <c r="C13" i="12"/>
  <c r="B13" i="12"/>
  <c r="G12" i="12"/>
  <c r="F12" i="12"/>
  <c r="E12" i="12"/>
  <c r="D12" i="12"/>
  <c r="C12" i="12"/>
  <c r="B12" i="12"/>
  <c r="F13" i="11"/>
  <c r="E13" i="11"/>
  <c r="D13" i="11"/>
  <c r="F12" i="11"/>
  <c r="E12" i="11"/>
  <c r="D12" i="11"/>
  <c r="F13" i="10"/>
  <c r="E13" i="10"/>
  <c r="D13" i="10"/>
  <c r="F12" i="10"/>
  <c r="E12" i="10"/>
  <c r="D12" i="10"/>
  <c r="F13" i="9"/>
  <c r="E13" i="9"/>
  <c r="D13" i="9"/>
  <c r="F12" i="9"/>
  <c r="E12" i="9"/>
  <c r="D12" i="9"/>
  <c r="F13" i="8"/>
  <c r="E13" i="8"/>
  <c r="D13" i="8"/>
  <c r="F12" i="8"/>
  <c r="E12" i="8"/>
  <c r="D12" i="8"/>
  <c r="F13" i="7"/>
  <c r="E13" i="7"/>
  <c r="D13" i="7"/>
  <c r="F12" i="7"/>
  <c r="E12" i="7"/>
  <c r="D12" i="7"/>
  <c r="F13" i="6"/>
  <c r="E13" i="6"/>
  <c r="D13" i="6"/>
  <c r="F12" i="6"/>
  <c r="E12" i="6"/>
  <c r="D12" i="6"/>
  <c r="F13" i="5"/>
  <c r="E13" i="5"/>
  <c r="D13" i="5"/>
  <c r="F12" i="5"/>
  <c r="E12" i="5"/>
  <c r="D12" i="5"/>
  <c r="F13" i="4"/>
  <c r="E13" i="4"/>
  <c r="D13" i="4"/>
  <c r="F12" i="4"/>
  <c r="E12" i="4"/>
  <c r="D12" i="4"/>
  <c r="F13" i="3"/>
  <c r="E13" i="3"/>
  <c r="D13" i="3"/>
  <c r="F12" i="3"/>
  <c r="E12" i="3"/>
  <c r="D12" i="3"/>
  <c r="F13" i="2"/>
  <c r="E13" i="2"/>
  <c r="D13" i="2"/>
  <c r="F12" i="2"/>
  <c r="E12" i="2"/>
  <c r="D12" i="2"/>
</calcChain>
</file>

<file path=xl/sharedStrings.xml><?xml version="1.0" encoding="utf-8"?>
<sst xmlns="http://schemas.openxmlformats.org/spreadsheetml/2006/main" count="209" uniqueCount="110">
  <si>
    <t>Features</t>
  </si>
  <si>
    <t>Length</t>
  </si>
  <si>
    <t>Score</t>
  </si>
  <si>
    <t>CV RMSE</t>
  </si>
  <si>
    <t>RMSE</t>
  </si>
  <si>
    <t>R2</t>
  </si>
  <si>
    <t>Time</t>
  </si>
  <si>
    <t>[2, 3, 8, 12, 15, 21, 24, 25, 28, 31, 33, 34, 35, 40]</t>
  </si>
  <si>
    <t>[1, 2, 5, 8, 11, 12, 15, 18, 20, 22, 25, 26, 28, 31, 32, 33, 34, 35, 41, 43]</t>
  </si>
  <si>
    <t>[3, 7, 12, 13, 16, 18, 20, 22, 28, 29, 30, 31, 34, 35, 38, 39, 40, 42]</t>
  </si>
  <si>
    <t>[3, 6, 7, 8, 12, 15, 16, 19, 20, 22, 23, 25, 26, 30, 31, 34, 35, 39, 41, 42, 43]</t>
  </si>
  <si>
    <t>[2, 7, 8, 10, 11, 13, 17, 20, 21, 24, 25, 28, 29, 31, 32, 34, 35, 36, 40, 41]</t>
  </si>
  <si>
    <t>[2, 6, 7, 8, 10, 12, 16, 19, 20, 21, 22, 23, 25, 26, 29, 30, 31, 34, 35, 38, 40, 41, 42]</t>
  </si>
  <si>
    <t>[1, 2, 9, 10, 12, 14, 15, 16, 17, 20, 22, 24, 28, 30, 31, 34, 35, 38, 41, 42]</t>
  </si>
  <si>
    <t>[7, 8, 10, 13, 18, 20, 21, 22, 24, 25, 28, 30, 31, 34, 35, 39]</t>
  </si>
  <si>
    <t>[0, 2, 4, 5, 6, 7, 11, 15, 16, 17, 18, 28, 31, 33, 34, 35, 36, 40, 41]</t>
  </si>
  <si>
    <t>[10, 11, 12, 13, 14, 15, 16, 17, 20, 21, 22, 24, 25, 26, 28, 30, 31, 34, 35, 39, 42]</t>
  </si>
  <si>
    <t>[1, 3, 5, 14, 16, 17, 18, 22, 23, 30, 31, 32, 33, 34, 35, 36, 42, 43]</t>
  </si>
  <si>
    <t>[3, 5, 7, 9, 12, 15, 19, 20, 22, 23, 27, 29, 30, 31, 33, 34, 35, 36, 39, 40]</t>
  </si>
  <si>
    <t>[1, 2, 3, 5, 9, 20, 23, 28, 31, 33, 34, 35]</t>
  </si>
  <si>
    <t>[0, 1, 3, 5, 8, 10, 14, 18, 23, 24, 25, 30, 32, 33, 34, 35, 36, 38, 39, 42, 44]</t>
  </si>
  <si>
    <t>[3, 5, 11, 14, 15, 18, 20, 22, 23, 24, 27, 28, 30, 31, 34, 35, 36, 37, 39]</t>
  </si>
  <si>
    <t>[3, 4, 5, 15, 20, 21, 22, 23, 26, 28, 30, 31, 34, 35, 36, 37, 39, 40, 41, 43, 44]</t>
  </si>
  <si>
    <t>[2, 3, 5, 7, 12, 15, 18, 22, 23, 27, 28, 29, 30, 31, 34, 35, 36, 42, 43]</t>
  </si>
  <si>
    <t>[2, 3, 5, 12, 16, 21, 22, 23, 30, 31, 34, 35, 36, 38, 39, 40, 41, 42]</t>
  </si>
  <si>
    <t>[1, 2, 3, 5, 7, 9, 15, 22, 23, 24, 27, 30, 31, 34, 35, 36, 37]</t>
  </si>
  <si>
    <t>[1, 3, 5, 8, 10, 11, 14, 16, 20, 21, 23, 24, 25, 32, 33, 34, 35, 36, 37, 38, 39]</t>
  </si>
  <si>
    <t>[2, 13, 15, 17, 19, 20, 22, 23, 26, 30, 31, 36, 37, 39, 41, 42]</t>
  </si>
  <si>
    <t>[0, 2, 10, 15, 16, 19, 20, 22, 23, 30, 31, 32, 33, 36, 37, 39, 40, 42]</t>
  </si>
  <si>
    <t>[2, 3, 10, 11, 12, 15, 16, 17, 19, 20, 21, 22, 23, 29, 30, 31, 33, 34, 36, 37, 39, 43]</t>
  </si>
  <si>
    <t>[1, 2, 6, 10, 11, 15, 17, 18, 19, 20, 21, 22, 30, 31, 32, 35, 36, 37, 39, 42]</t>
  </si>
  <si>
    <t>[1, 2, 10, 11, 12, 16, 17, 19, 20, 22, 23, 24, 26, 30, 31, 36, 37, 39, 40, 42, 43, 44]</t>
  </si>
  <si>
    <t>[2, 4, 10, 17, 19, 20, 22, 23, 30, 31, 36, 37, 39, 40]</t>
  </si>
  <si>
    <t>[0, 2, 10, 13, 17, 19, 20, 22, 23, 25, 29, 30, 31, 32, 33, 36, 37, 39]</t>
  </si>
  <si>
    <t>[2, 3, 8, 12, 16, 17, 18, 19, 20, 21, 22, 23, 25, 30, 31, 34, 35, 36, 37, 39, 40, 41, 42]</t>
  </si>
  <si>
    <t>[2, 10, 13, 15, 16, 19, 20, 22, 23, 25, 29, 30, 31, 35, 36, 39, 41]</t>
  </si>
  <si>
    <t>[0, 1, 2, 8, 12, 14, 19, 20, 21, 22, 23, 24, 25, 30, 31, 34, 35, 36, 37, 39, 43, 44]</t>
  </si>
  <si>
    <t>[5, 7, 14, 15, 18, 21, 22, 24, 25, 26, 27, 29, 30, 31, 33, 34, 35]</t>
  </si>
  <si>
    <t>[0, 2, 5, 11, 12, 14, 15, 17, 18, 22, 23, 25, 26, 29, 30, 31, 32, 34, 35, 36, 37, 40, 42]</t>
  </si>
  <si>
    <t>[0, 1, 2, 3, 4, 6, 12, 15, 16, 18, 22, 23, 24, 26, 28, 30, 31, 33, 34, 35, 36, 37, 38, 39, 42]</t>
  </si>
  <si>
    <t>[8, 10, 13, 14, 16, 18, 22, 23, 25, 27, 30, 31, 34, 35, 36, 37, 39, 40]</t>
  </si>
  <si>
    <t>[8, 12, 13, 15, 18, 22, 25, 26, 27, 29, 31, 33, 34, 35, 39]</t>
  </si>
  <si>
    <t>[5, 6, 14, 15, 18, 21, 22, 23, 25, 30, 31, 34, 35, 36, 37]</t>
  </si>
  <si>
    <t>[0, 2, 8, 10, 11, 12, 13, 16, 17, 18, 20, 22, 25, 27, 33, 34, 35, 37, 39, 40, 41, 44]</t>
  </si>
  <si>
    <t>[2, 4, 5, 8, 9, 12, 14, 16, 18, 22, 23, 26, 29, 30, 31, 34, 35, 36, 37, 40, 41, 42]</t>
  </si>
  <si>
    <t>[2, 5, 7, 12, 15, 16, 18, 21, 22, 23, 27, 30, 31, 34, 35, 36, 38, 43]</t>
  </si>
  <si>
    <t>[2, 3, 8, 11, 16, 18, 19, 21, 22, 26, 28, 29, 30, 31, 34, 35, 36, 37, 39, 41, 44]</t>
  </si>
  <si>
    <t>[8, 12, 15, 16, 17, 18, 19, 20, 21, 22, 23, 25, 26, 27, 28, 30, 31, 32, 36, 41, 42]</t>
  </si>
  <si>
    <t>[8, 9, 12, 16, 19, 20, 22, 23, 26, 28, 30, 31, 32, 36, 37, 39]</t>
  </si>
  <si>
    <t>[1, 2, 8, 12, 15, 16, 17, 19, 20, 22, 23, 26, 28, 30, 31, 32, 36, 37, 39, 42]</t>
  </si>
  <si>
    <t>[0, 8, 10, 13, 15, 19, 20, 21, 22, 23, 26, 28, 30, 31, 32, 34, 36, 37, 39, 40, 41]</t>
  </si>
  <si>
    <t>[8, 13, 16, 17, 19, 20, 22, 23, 25, 26, 28, 30, 31, 32, 34, 36, 37, 39]</t>
  </si>
  <si>
    <t>[6, 8, 9, 12, 18, 19, 20, 22, 23, 26, 28, 30, 31, 32, 36, 37, 43]</t>
  </si>
  <si>
    <t>[1, 3, 8, 9, 10, 13, 15, 17, 19, 20, 22, 23, 25, 26, 28, 30, 31, 32, 36, 37, 39]</t>
  </si>
  <si>
    <t>[0, 7, 8, 12, 15, 16, 19, 20, 21, 22, 23, 26, 28, 30, 31, 32, 36, 37, 39, 42]</t>
  </si>
  <si>
    <t>[0, 2, 4, 7, 8, 10, 11, 12, 19, 20, 22, 23, 26, 28, 30, 31, 32, 34, 36, 37, 40, 41]</t>
  </si>
  <si>
    <t>[0, 8, 12, 15, 19, 20, 21, 22, 23, 24, 26, 28, 30, 31, 32, 33, 34, 36, 39, 42]</t>
  </si>
  <si>
    <t>[3, 8, 10, 12, 14, 15, 17, 20, 22, 24, 29, 31, 32, 33, 34, 35, 36, 37, 40, 41, 42, 44]</t>
  </si>
  <si>
    <t>[3, 6, 12, 16, 19, 20, 22, 25, 26, 28, 31, 32, 33, 34, 35, 37, 39, 40]</t>
  </si>
  <si>
    <t>[3, 5, 8, 12, 15, 17, 20, 21, 22, 23, 25, 31, 32, 33, 34, 35, 36, 37, 38, 41]</t>
  </si>
  <si>
    <t>[2, 6, 7, 8, 12, 14, 15, 17, 18, 20, 22, 23, 25, 31, 33, 34, 35, 36, 37, 40, 41, 43]</t>
  </si>
  <si>
    <t>[6, 7, 8, 10, 12, 13, 20, 21, 22, 23, 25, 31, 34, 35, 36, 37, 38]</t>
  </si>
  <si>
    <t>[1, 5, 6, 12, 15, 16, 18, 20, 22, 23, 29, 31, 32, 34, 35, 37, 43, 44]</t>
  </si>
  <si>
    <t>[0, 2, 3, 6, 7, 8, 10, 12, 20, 21, 22, 25, 27, 31, 32, 34, 35, 36, 37, 38, 39, 40]</t>
  </si>
  <si>
    <t>[2, 6, 7, 8, 12, 13, 15, 17, 18, 20, 22, 23, 27, 31, 33, 34, 35, 36, 37, 38, 39, 40, 41]</t>
  </si>
  <si>
    <t>[10, 14, 20, 22, 24, 25, 31, 32, 33, 34, 35, 36, 37, 40]</t>
  </si>
  <si>
    <t>[1, 8, 10, 12, 15, 17, 18, 20, 21, 22, 23, 24, 28, 31, 32, 33, 34, 35, 36, 37, 38, 42, 44]</t>
  </si>
  <si>
    <t>[1, 2, 3, 4, 6, 7, 8, 12, 15, 19, 22, 23, 25, 27, 30, 31, 32, 33, 34, 35, 36, 37, 39, 41]</t>
  </si>
  <si>
    <t>[1, 2, 3, 4, 5, 6, 7, 8, 11, 12, 14, 19, 22, 23, 25, 26, 27, 28, 29, 31, 34, 35, 36, 37, 39, 41, 43]</t>
  </si>
  <si>
    <t>[1, 2, 3, 4, 5, 6, 7, 8, 9, 11, 12, 14, 15, 17, 19, 20, 22, 23, 25, 26, 27, 29, 31, 34, 35, 36, 37, 39]</t>
  </si>
  <si>
    <t>[1, 2, 3, 4, 6, 7, 12, 15, 18, 19, 22, 23, 25, 26, 27, 30, 31, 34, 35, 36, 37, 39]</t>
  </si>
  <si>
    <t>[0, 1, 2, 3, 4, 6, 7, 9, 12, 14, 19, 20, 22, 23, 25, 26, 27, 29, 34, 35, 37, 39, 40]</t>
  </si>
  <si>
    <t>[0, 2, 3, 4, 6, 7, 9, 11, 12, 15, 19, 20, 22, 25, 27, 30, 34, 35, 37, 39, 41]</t>
  </si>
  <si>
    <t>[1, 2, 3, 4, 7, 8, 11, 12, 16, 17, 19, 20, 22, 25, 26, 27, 29, 30, 34, 35, 37, 38, 39]</t>
  </si>
  <si>
    <t>[2, 3, 4, 5, 7, 8, 9, 12, 15, 16, 19, 22, 25, 27, 29, 30, 31, 34, 35, 36, 37, 39]</t>
  </si>
  <si>
    <t>[2, 3, 4, 5, 6, 7, 8, 12, 14, 19, 22, 23, 25, 26, 27, 28, 29, 34, 35, 37, 38, 39]</t>
  </si>
  <si>
    <t>[1, 2, 3, 4, 7, 8, 11, 12, 14, 19, 20, 22, 25, 26, 27, 30, 34, 35, 37, 39, 43]</t>
  </si>
  <si>
    <t>[0, 2, 3, 5, 8, 11, 12, 15, 17, 18, 19, 22, 25, 26, 27, 28, 30, 31, 32, 33, 34, 35, 36, 37, 39, 41]</t>
  </si>
  <si>
    <t>[1, 2, 5, 8, 12, 17, 18, 21, 22, 23, 24, 26, 28, 30, 31, 33, 34, 35, 36, 37, 39, 40, 41, 43]</t>
  </si>
  <si>
    <t>[1, 2, 5, 8, 9, 12, 15, 17, 18, 19, 20, 21, 22, 23, 24, 28, 30, 31, 32, 34, 35, 37, 39, 41]</t>
  </si>
  <si>
    <t>[1, 2, 3, 5, 6, 8, 12, 17, 18, 19, 20, 21, 23, 24, 26, 30, 31, 34, 35, 37, 44]</t>
  </si>
  <si>
    <t>[2, 6, 7, 8, 9, 13, 15, 17, 18, 20, 23, 26, 30, 33, 34, 35, 37, 41]</t>
  </si>
  <si>
    <t>[2, 6, 7, 8, 11, 13, 17, 18, 19, 20, 21, 22, 24, 25, 28, 30, 34, 35, 36, 37, 39, 42, 43]</t>
  </si>
  <si>
    <t>[2, 7, 8, 12, 17, 18, 20, 22, 23, 25, 26, 31, 32, 33, 34, 35, 37, 39, 41, 44]</t>
  </si>
  <si>
    <t>[2, 7, 8, 12, 13, 14, 16, 17, 18, 22, 24, 25, 26, 27, 31, 34, 35, 37, 39, 44]</t>
  </si>
  <si>
    <t>[0, 2, 6, 7, 8, 10, 12, 13, 14, 17, 18, 20, 21, 23, 24, 26, 31, 32, 34, 35, 37, 38, 39, 41]</t>
  </si>
  <si>
    <t>[0, 2, 7, 8, 9, 10, 13, 17, 18, 20, 23, 24, 29, 34, 35, 37, 38, 39]</t>
  </si>
  <si>
    <t>[1, 3, 6, 8, 9, 10, 11, 12, 13, 15, 17, 22, 23, 26, 28, 29, 30, 31, 34, 35, 37, 41]</t>
  </si>
  <si>
    <t>[6, 9, 10, 11, 12, 17, 19, 22, 23, 26, 27, 28, 29, 30, 31, 32, 33, 34, 35, 37, 39, 40]</t>
  </si>
  <si>
    <t>[9, 10, 11, 12, 13, 15, 16, 17, 21, 22, 23, 24, 26, 28, 29, 30, 31, 32, 34, 35, 37]</t>
  </si>
  <si>
    <t>[8, 9, 10, 11, 12, 15, 22, 23, 24, 26, 27, 28, 29, 30, 31, 32, 34, 35, 36, 37, 39, 40]</t>
  </si>
  <si>
    <t>[1, 10, 11, 12, 16, 17, 22, 23, 26, 28, 29, 30, 31, 32, 34, 35, 37, 41, 42]</t>
  </si>
  <si>
    <t>[4, 8, 9, 10, 11, 12, 13, 14, 15, 16, 17, 19, 22, 23, 24, 26, 27, 28, 29, 30, 31, 32, 33, 34, 35, 37]</t>
  </si>
  <si>
    <t>[4, 8, 9, 10, 11, 12, 14, 16, 17, 22, 23, 25, 26, 28, 29, 30, 31, 32, 34, 35, 37]</t>
  </si>
  <si>
    <t>[1, 2, 4, 5, 8, 10, 11, 12, 15, 16, 22, 23, 25, 26, 28, 29, 30, 31, 34, 35, 37, 40, 41, 42]</t>
  </si>
  <si>
    <t>[1, 3, 4, 6, 8, 10, 11, 12, 14, 16, 17, 22, 23, 26, 28, 29, 30, 31, 32, 33, 34, 35, 37, 41, 42]</t>
  </si>
  <si>
    <t>[1, 4, 5, 8, 9, 10, 11, 12, 14, 16, 19, 21, 22, 23, 24, 26, 28, 29, 30, 31, 34, 35, 37, 40]</t>
  </si>
  <si>
    <t>[4, 9, 11, 16, 23, 29, 30, 31, 32, 33, 34, 35, 37, 39, 41, 43]</t>
  </si>
  <si>
    <t>[0, 2, 4, 6, 14, 15, 20, 21, 23, 27, 29, 31, 33, 34, 35, 36, 38, 40]</t>
  </si>
  <si>
    <t>[1, 2, 14, 16, 18, 21, 22, 23, 31, 33, 34, 35, 40, 43]</t>
  </si>
  <si>
    <t>[5, 9, 12, 15, 16, 18, 19, 21, 22, 23, 27, 28, 29, 30, 31, 33, 34, 35, 36, 38, 39, 40, 42]</t>
  </si>
  <si>
    <t>[1, 2, 10, 12, 15, 22, 23, 27, 30, 31, 32, 33, 34, 35, 36, 40]</t>
  </si>
  <si>
    <t>[0, 2, 6, 7, 12, 15, 16, 22, 23, 27, 29, 30, 31, 32, 33, 34, 35, 36, 39, 43]</t>
  </si>
  <si>
    <t>[2, 4, 16, 18, 19, 22, 24, 30, 31, 32, 33, 34, 35, 39, 42, 43]</t>
  </si>
  <si>
    <t>[5, 9, 14, 22, 23, 31, 33, 34, 35, 39]</t>
  </si>
  <si>
    <t>[0, 3, 5, 12, 16, 22, 23, 27, 28, 30, 31, 33, 34, 35, 36, 38, 41, 42]</t>
  </si>
  <si>
    <t>[0, 5, 6, 9, 11, 15, 17, 21, 22, 23, 24, 26, 30, 31, 34, 35, 36, 37, 39, 40]</t>
  </si>
  <si>
    <t>Avg</t>
    <phoneticPr fontId="2" type="noConversion"/>
  </si>
  <si>
    <t>Min</t>
    <phoneticPr fontId="2" type="noConversion"/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</si>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</sst>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2"/>
      <scheme val="minor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7" fontId="3" fillId="2" borderId="0" xfId="0" applyNumberFormat="1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176" fontId="3" fillId="3" borderId="0" xfId="0" applyNumberFormat="1" applyFont="1" applyFill="1" applyAlignment="1">
      <alignment horizontal="center"/>
    </xf>
    <xf numFmtId="177" fontId="3" fillId="3" borderId="0" xfId="0" applyNumberFormat="1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177" fontId="7" fillId="0" borderId="0" xfId="0" applyNumberFormat="1" applyFont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176" fontId="6" fillId="2" borderId="0" xfId="0" applyNumberFormat="1" applyFont="1" applyFill="1" applyAlignment="1">
      <alignment horizontal="center"/>
    </xf>
    <xf numFmtId="177" fontId="6" fillId="2" borderId="0" xfId="0" applyNumberFormat="1" applyFont="1" applyFill="1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176" fontId="6" fillId="3" borderId="0" xfId="0" applyNumberFormat="1" applyFont="1" applyFill="1" applyAlignment="1">
      <alignment horizontal="center"/>
    </xf>
    <xf numFmtId="177" fontId="6" fillId="3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A9" sqref="A9:G9"/>
    </sheetView>
  </sheetViews>
  <sheetFormatPr defaultRowHeight="15" x14ac:dyDescent="0.25"/>
  <cols>
    <col min="1" max="1" width="62.12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7.5" style="3" bestFit="1" customWidth="1"/>
  </cols>
  <sheetData>
    <row r="1" spans="1:7" s="9" customFormat="1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1" t="s">
        <v>7</v>
      </c>
      <c r="B2" s="2">
        <v>14</v>
      </c>
      <c r="C2" s="3">
        <v>6.6815310478106099E-2</v>
      </c>
      <c r="D2" s="4">
        <v>3.4735946349117197E-2</v>
      </c>
      <c r="E2" s="4">
        <v>8.2738509523020504E-2</v>
      </c>
      <c r="F2" s="4">
        <v>0.87615903700924502</v>
      </c>
      <c r="G2" s="3">
        <v>267.39419078826899</v>
      </c>
    </row>
    <row r="3" spans="1:7" x14ac:dyDescent="0.25">
      <c r="A3" s="1" t="s">
        <v>8</v>
      </c>
      <c r="B3" s="2">
        <v>20</v>
      </c>
      <c r="C3" s="3">
        <v>0.389596861236989</v>
      </c>
      <c r="D3" s="4">
        <v>3.7808697058923098E-2</v>
      </c>
      <c r="E3" s="4">
        <v>8.0524725473864606E-2</v>
      </c>
      <c r="F3" s="4">
        <v>0.88269745356767804</v>
      </c>
      <c r="G3" s="3">
        <v>268.25774621963501</v>
      </c>
    </row>
    <row r="4" spans="1:7" x14ac:dyDescent="0.25">
      <c r="A4" s="1" t="s">
        <v>9</v>
      </c>
      <c r="B4" s="2">
        <v>18</v>
      </c>
      <c r="C4" s="3">
        <v>5.4554472558998E-2</v>
      </c>
      <c r="D4" s="4">
        <v>3.6494719885052797E-2</v>
      </c>
      <c r="E4" s="4">
        <v>8.6140231484987007E-2</v>
      </c>
      <c r="F4" s="4">
        <v>0.86576647245750504</v>
      </c>
      <c r="G4" s="3">
        <v>272.08929896354601</v>
      </c>
    </row>
    <row r="5" spans="1:7" x14ac:dyDescent="0.25">
      <c r="A5" s="1" t="s">
        <v>10</v>
      </c>
      <c r="B5" s="2">
        <v>21</v>
      </c>
      <c r="C5" s="3">
        <v>0.18898223650461299</v>
      </c>
      <c r="D5" s="4">
        <v>3.5473567433775402E-2</v>
      </c>
      <c r="E5" s="4">
        <v>8.0438946997230906E-2</v>
      </c>
      <c r="F5" s="4">
        <v>0.882947232115043</v>
      </c>
      <c r="G5" s="3">
        <v>268.89088344573901</v>
      </c>
    </row>
    <row r="6" spans="1:7" x14ac:dyDescent="0.25">
      <c r="A6" s="1" t="s">
        <v>11</v>
      </c>
      <c r="B6" s="2">
        <v>20</v>
      </c>
      <c r="C6" s="3">
        <v>0.36596252735569901</v>
      </c>
      <c r="D6" s="4">
        <v>3.5667024172989503E-2</v>
      </c>
      <c r="E6" s="4">
        <v>6.7388867356455107E-2</v>
      </c>
      <c r="F6" s="4">
        <v>0.91784665554903899</v>
      </c>
      <c r="G6" s="3">
        <v>275.82787227630598</v>
      </c>
    </row>
    <row r="7" spans="1:7" x14ac:dyDescent="0.25">
      <c r="A7" s="1" t="s">
        <v>12</v>
      </c>
      <c r="B7" s="2">
        <v>23</v>
      </c>
      <c r="C7" s="3">
        <v>0</v>
      </c>
      <c r="D7" s="4">
        <v>3.7369002683403499E-2</v>
      </c>
      <c r="E7" s="4">
        <v>8.4585410623537E-2</v>
      </c>
      <c r="F7" s="4">
        <v>0.87056853760951103</v>
      </c>
      <c r="G7" s="3">
        <v>267.22125697135903</v>
      </c>
    </row>
    <row r="8" spans="1:7" x14ac:dyDescent="0.25">
      <c r="A8" s="1" t="s">
        <v>13</v>
      </c>
      <c r="B8" s="2">
        <v>20</v>
      </c>
      <c r="C8" s="3">
        <v>9.4491118252306799E-2</v>
      </c>
      <c r="D8" s="4">
        <v>3.5946839968915199E-2</v>
      </c>
      <c r="E8" s="4">
        <v>8.2368680005803704E-2</v>
      </c>
      <c r="F8" s="4">
        <v>0.87726366613386497</v>
      </c>
      <c r="G8" s="3">
        <v>269.63032317161498</v>
      </c>
    </row>
    <row r="9" spans="1:7" ht="14.25" x14ac:dyDescent="0.2">
      <c r="A9" s="10" t="s">
        <v>14</v>
      </c>
      <c r="B9" s="11">
        <v>16</v>
      </c>
      <c r="C9" s="12">
        <v>0</v>
      </c>
      <c r="D9" s="13">
        <v>3.4669652709377802E-2</v>
      </c>
      <c r="E9" s="13">
        <v>7.9136103418422796E-2</v>
      </c>
      <c r="F9" s="13">
        <v>0.88670825695160005</v>
      </c>
      <c r="G9" s="12">
        <v>267.70317959785399</v>
      </c>
    </row>
    <row r="10" spans="1:7" x14ac:dyDescent="0.25">
      <c r="A10" s="1" t="s">
        <v>15</v>
      </c>
      <c r="B10" s="2">
        <v>19</v>
      </c>
      <c r="C10" s="3">
        <v>0.23145502494313699</v>
      </c>
      <c r="D10" s="4">
        <v>3.7247808384929498E-2</v>
      </c>
      <c r="E10" s="4">
        <v>7.6317423603901799E-2</v>
      </c>
      <c r="F10" s="4">
        <v>0.89463500874590796</v>
      </c>
      <c r="G10" s="3">
        <v>265.79126214981</v>
      </c>
    </row>
    <row r="11" spans="1:7" x14ac:dyDescent="0.25">
      <c r="A11" s="1" t="s">
        <v>16</v>
      </c>
      <c r="B11" s="2">
        <v>21</v>
      </c>
      <c r="C11" s="3">
        <v>0.149403576166799</v>
      </c>
      <c r="D11" s="4">
        <v>3.5373895616293803E-2</v>
      </c>
      <c r="E11" s="4">
        <v>8.4980183565824194E-2</v>
      </c>
      <c r="F11" s="4">
        <v>0.86935756575661405</v>
      </c>
      <c r="G11" s="3">
        <v>264.001276493072</v>
      </c>
    </row>
    <row r="12" spans="1:7" ht="14.25" x14ac:dyDescent="0.2">
      <c r="A12" s="14" t="s">
        <v>107</v>
      </c>
      <c r="B12" s="15"/>
      <c r="C12" s="16"/>
      <c r="D12" s="17">
        <f>AVERAGE(D2:D11)</f>
        <v>3.6078715426277774E-2</v>
      </c>
      <c r="E12" s="17">
        <f t="shared" ref="E12:F12" si="0">AVERAGE(E2:E11)</f>
        <v>8.0461908205304758E-2</v>
      </c>
      <c r="F12" s="17">
        <f t="shared" si="0"/>
        <v>0.88239498858960075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3.4669652709377802E-2</v>
      </c>
      <c r="E13" s="21">
        <f t="shared" ref="E13:F13" si="1">MIN(E2:E11)</f>
        <v>6.7388867356455107E-2</v>
      </c>
      <c r="F13" s="21">
        <f t="shared" si="1"/>
        <v>0.86576647245750504</v>
      </c>
      <c r="G13" s="21"/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86A9F-E371-4D08-91DB-DB625C8CC6DD}">
  <dimension ref="A1:G13"/>
  <sheetViews>
    <sheetView workbookViewId="0">
      <selection activeCell="A9" sqref="A9:G9"/>
    </sheetView>
  </sheetViews>
  <sheetFormatPr defaultRowHeight="15" x14ac:dyDescent="0.25"/>
  <cols>
    <col min="1" max="1" width="62.12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7.5" style="3" bestFit="1" customWidth="1"/>
  </cols>
  <sheetData>
    <row r="1" spans="1:7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1" t="s">
        <v>97</v>
      </c>
      <c r="B2" s="2">
        <v>16</v>
      </c>
      <c r="C2" s="3">
        <v>0.26111648393354597</v>
      </c>
      <c r="D2" s="4">
        <v>3.5445359138064E-2</v>
      </c>
      <c r="E2" s="4">
        <v>4.0195642011352298E-2</v>
      </c>
      <c r="F2" s="4">
        <v>0.97627324875721599</v>
      </c>
      <c r="G2" s="3">
        <v>204.291679620742</v>
      </c>
    </row>
    <row r="3" spans="1:7" x14ac:dyDescent="0.25">
      <c r="A3" s="1" t="s">
        <v>98</v>
      </c>
      <c r="B3" s="2">
        <v>18</v>
      </c>
      <c r="C3" s="3">
        <v>0.13957263155977001</v>
      </c>
      <c r="D3" s="4">
        <v>3.8297466272439698E-2</v>
      </c>
      <c r="E3" s="4">
        <v>6.6574788629490803E-2</v>
      </c>
      <c r="F3" s="4">
        <v>0.93491214937773004</v>
      </c>
      <c r="G3" s="3">
        <v>205.585823059082</v>
      </c>
    </row>
    <row r="4" spans="1:7" x14ac:dyDescent="0.25">
      <c r="A4" s="1" t="s">
        <v>99</v>
      </c>
      <c r="B4" s="2">
        <v>14</v>
      </c>
      <c r="C4" s="3">
        <v>0</v>
      </c>
      <c r="D4" s="4">
        <v>3.7878862927813201E-2</v>
      </c>
      <c r="E4" s="4">
        <v>3.8301617270521997E-2</v>
      </c>
      <c r="F4" s="4">
        <v>0.978456584271439</v>
      </c>
      <c r="G4" s="3">
        <v>201.32357263565001</v>
      </c>
    </row>
    <row r="5" spans="1:7" x14ac:dyDescent="0.25">
      <c r="A5" s="1" t="s">
        <v>100</v>
      </c>
      <c r="B5" s="2">
        <v>23</v>
      </c>
      <c r="C5" s="3">
        <v>0.20279433208435799</v>
      </c>
      <c r="D5" s="4">
        <v>3.7326530033101102E-2</v>
      </c>
      <c r="E5" s="4">
        <v>5.6180966004372099E-2</v>
      </c>
      <c r="F5" s="4">
        <v>0.95364903903723597</v>
      </c>
      <c r="G5" s="3">
        <v>198.220888376235</v>
      </c>
    </row>
    <row r="6" spans="1:7" x14ac:dyDescent="0.25">
      <c r="A6" s="1" t="s">
        <v>101</v>
      </c>
      <c r="B6" s="2">
        <v>16</v>
      </c>
      <c r="C6" s="3">
        <v>0.13957263155977001</v>
      </c>
      <c r="D6" s="4">
        <v>3.41752330603321E-2</v>
      </c>
      <c r="E6" s="4">
        <v>4.1170911165234997E-2</v>
      </c>
      <c r="F6" s="4">
        <v>0.97510791387881501</v>
      </c>
      <c r="G6" s="3">
        <v>206.13980650901701</v>
      </c>
    </row>
    <row r="7" spans="1:7" x14ac:dyDescent="0.25">
      <c r="A7" s="1" t="s">
        <v>102</v>
      </c>
      <c r="B7" s="2">
        <v>20</v>
      </c>
      <c r="C7" s="3">
        <v>0.154303349962091</v>
      </c>
      <c r="D7" s="4">
        <v>3.4006075117897099E-2</v>
      </c>
      <c r="E7" s="4">
        <v>4.8711312250865002E-2</v>
      </c>
      <c r="F7" s="4">
        <v>0.96515503791026003</v>
      </c>
      <c r="G7" s="3">
        <v>203.084816217422</v>
      </c>
    </row>
    <row r="8" spans="1:7" x14ac:dyDescent="0.25">
      <c r="A8" s="1" t="s">
        <v>103</v>
      </c>
      <c r="B8" s="2">
        <v>16</v>
      </c>
      <c r="C8" s="3">
        <v>0.161164592805076</v>
      </c>
      <c r="D8" s="4">
        <v>3.9481866914649097E-2</v>
      </c>
      <c r="E8" s="4">
        <v>4.8169529042658699E-2</v>
      </c>
      <c r="F8" s="4">
        <v>0.96592584159081696</v>
      </c>
      <c r="G8" s="3">
        <v>202.05706262588501</v>
      </c>
    </row>
    <row r="9" spans="1:7" ht="14.25" x14ac:dyDescent="0.2">
      <c r="A9" s="10" t="s">
        <v>104</v>
      </c>
      <c r="B9" s="11">
        <v>10</v>
      </c>
      <c r="C9" s="12">
        <v>0</v>
      </c>
      <c r="D9" s="13">
        <v>3.1806162737586297E-2</v>
      </c>
      <c r="E9" s="13">
        <v>5.5631585114345503E-2</v>
      </c>
      <c r="F9" s="13">
        <v>0.95455111776719703</v>
      </c>
      <c r="G9" s="12">
        <v>200.18796110153099</v>
      </c>
    </row>
    <row r="10" spans="1:7" x14ac:dyDescent="0.25">
      <c r="A10" s="1" t="s">
        <v>105</v>
      </c>
      <c r="B10" s="2">
        <v>18</v>
      </c>
      <c r="C10" s="3">
        <v>0.34108941839639501</v>
      </c>
      <c r="D10" s="4">
        <v>3.4729041522283198E-2</v>
      </c>
      <c r="E10" s="4">
        <v>4.77239911395963E-2</v>
      </c>
      <c r="F10" s="4">
        <v>0.96655325566377703</v>
      </c>
      <c r="G10" s="3">
        <v>208.64283871650599</v>
      </c>
    </row>
    <row r="11" spans="1:7" x14ac:dyDescent="0.25">
      <c r="A11" s="1" t="s">
        <v>106</v>
      </c>
      <c r="B11" s="2">
        <v>20</v>
      </c>
      <c r="C11" s="3">
        <v>0.26111648393354597</v>
      </c>
      <c r="D11" s="4">
        <v>3.8945111073512298E-2</v>
      </c>
      <c r="E11" s="4">
        <v>3.8846030388381303E-2</v>
      </c>
      <c r="F11" s="4">
        <v>0.97783980239031598</v>
      </c>
      <c r="G11" s="3">
        <v>203.56487178802399</v>
      </c>
    </row>
    <row r="12" spans="1:7" ht="14.25" x14ac:dyDescent="0.2">
      <c r="A12" s="14" t="s">
        <v>107</v>
      </c>
      <c r="B12" s="15"/>
      <c r="C12" s="16"/>
      <c r="D12" s="17">
        <f>AVERAGE(D2:D11)</f>
        <v>3.6209170879767806E-2</v>
      </c>
      <c r="E12" s="17">
        <f t="shared" ref="E12:F12" si="0">AVERAGE(E2:E11)</f>
        <v>4.8150637301681905E-2</v>
      </c>
      <c r="F12" s="17">
        <f t="shared" si="0"/>
        <v>0.96484239906448033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3.1806162737586297E-2</v>
      </c>
      <c r="E13" s="21">
        <f t="shared" ref="E13:F13" si="1">MIN(E2:E11)</f>
        <v>3.8301617270521997E-2</v>
      </c>
      <c r="F13" s="21">
        <f t="shared" si="1"/>
        <v>0.93491214937773004</v>
      </c>
      <c r="G13" s="21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3EB2-C74B-471C-BCB4-060D5E9301F2}">
  <dimension ref="A1:G13"/>
  <sheetViews>
    <sheetView tabSelected="1" workbookViewId="0">
      <selection activeCell="J13" sqref="J13"/>
    </sheetView>
  </sheetViews>
  <sheetFormatPr defaultRowHeight="13.5" x14ac:dyDescent="0.15"/>
  <cols>
    <col min="1" max="1" width="64.125" bestFit="1" customWidth="1"/>
  </cols>
  <sheetData>
    <row r="1" spans="1:7" ht="14.25" x14ac:dyDescent="0.2">
      <c r="A1" s="22" t="s">
        <v>0</v>
      </c>
      <c r="B1" s="23" t="s">
        <v>1</v>
      </c>
      <c r="C1" s="24" t="s">
        <v>2</v>
      </c>
      <c r="D1" s="25" t="s">
        <v>3</v>
      </c>
      <c r="E1" s="25" t="s">
        <v>4</v>
      </c>
      <c r="F1" s="25" t="s">
        <v>5</v>
      </c>
      <c r="G1" s="24" t="s">
        <v>6</v>
      </c>
    </row>
    <row r="2" spans="1:7" ht="15" x14ac:dyDescent="0.25">
      <c r="A2" s="26" t="s">
        <v>14</v>
      </c>
      <c r="B2" s="27">
        <v>16</v>
      </c>
      <c r="C2" s="28">
        <v>0</v>
      </c>
      <c r="D2" s="29">
        <v>3.4669652709377802E-2</v>
      </c>
      <c r="E2" s="29">
        <v>7.9136103418422796E-2</v>
      </c>
      <c r="F2" s="29">
        <v>0.88670825695160005</v>
      </c>
      <c r="G2" s="28">
        <v>267.70317959785399</v>
      </c>
    </row>
    <row r="3" spans="1:7" ht="15" x14ac:dyDescent="0.25">
      <c r="A3" s="26" t="s">
        <v>24</v>
      </c>
      <c r="B3" s="27">
        <v>18</v>
      </c>
      <c r="C3" s="28">
        <v>0.157242725508287</v>
      </c>
      <c r="D3" s="29">
        <v>3.5103283292915503E-2</v>
      </c>
      <c r="E3" s="29">
        <v>3.9883587036652297E-2</v>
      </c>
      <c r="F3" s="29">
        <v>0.97419001341396505</v>
      </c>
      <c r="G3" s="28">
        <v>275.65515232086102</v>
      </c>
    </row>
    <row r="4" spans="1:7" ht="15" x14ac:dyDescent="0.25">
      <c r="A4" s="26" t="s">
        <v>28</v>
      </c>
      <c r="B4" s="27">
        <v>18</v>
      </c>
      <c r="C4" s="28">
        <v>0</v>
      </c>
      <c r="D4" s="29">
        <v>3.36653138024713E-2</v>
      </c>
      <c r="E4" s="29">
        <v>5.6115947028992197E-2</v>
      </c>
      <c r="F4" s="29">
        <v>0.93704521795249796</v>
      </c>
      <c r="G4" s="28">
        <v>260.59520649909899</v>
      </c>
    </row>
    <row r="5" spans="1:7" ht="15" x14ac:dyDescent="0.25">
      <c r="A5" s="26" t="s">
        <v>40</v>
      </c>
      <c r="B5" s="27">
        <v>18</v>
      </c>
      <c r="C5" s="28">
        <v>0.208927723509336</v>
      </c>
      <c r="D5" s="29">
        <v>3.2140976517141803E-2</v>
      </c>
      <c r="E5" s="29">
        <v>4.3121066469846703E-2</v>
      </c>
      <c r="F5" s="29">
        <v>0.96614689724011504</v>
      </c>
      <c r="G5" s="28">
        <v>271.05270767211903</v>
      </c>
    </row>
    <row r="6" spans="1:7" ht="15" x14ac:dyDescent="0.25">
      <c r="A6" s="26" t="s">
        <v>48</v>
      </c>
      <c r="B6" s="27">
        <v>16</v>
      </c>
      <c r="C6" s="28">
        <v>0</v>
      </c>
      <c r="D6" s="29">
        <v>3.3112206544672097E-2</v>
      </c>
      <c r="E6" s="29">
        <v>5.8383970991932502E-2</v>
      </c>
      <c r="F6" s="29">
        <v>0.90426631650647205</v>
      </c>
      <c r="G6" s="28">
        <v>256.12092304229702</v>
      </c>
    </row>
    <row r="7" spans="1:7" ht="15" x14ac:dyDescent="0.25">
      <c r="A7" s="26" t="s">
        <v>64</v>
      </c>
      <c r="B7" s="27">
        <v>23</v>
      </c>
      <c r="C7" s="28">
        <v>0.333530513671981</v>
      </c>
      <c r="D7" s="29">
        <v>3.3199868225840902E-2</v>
      </c>
      <c r="E7" s="29">
        <v>6.3003407326403901E-2</v>
      </c>
      <c r="F7" s="29">
        <v>0.91660340314187505</v>
      </c>
      <c r="G7" s="28">
        <v>271.95818400382899</v>
      </c>
    </row>
    <row r="8" spans="1:7" ht="15" x14ac:dyDescent="0.25">
      <c r="A8" s="26" t="s">
        <v>72</v>
      </c>
      <c r="B8" s="27">
        <v>21</v>
      </c>
      <c r="C8" s="28">
        <v>0.141421356237309</v>
      </c>
      <c r="D8" s="29">
        <v>3.5611498441405903E-2</v>
      </c>
      <c r="E8" s="29">
        <v>5.3012792468063903E-2</v>
      </c>
      <c r="F8" s="29">
        <v>0.94850153414604499</v>
      </c>
      <c r="G8" s="28">
        <v>291.11912250518799</v>
      </c>
    </row>
    <row r="9" spans="1:7" ht="15" x14ac:dyDescent="0.25">
      <c r="A9" s="26" t="s">
        <v>81</v>
      </c>
      <c r="B9" s="27">
        <v>18</v>
      </c>
      <c r="C9" s="28">
        <v>0</v>
      </c>
      <c r="D9" s="29">
        <v>3.8805226487123097E-2</v>
      </c>
      <c r="E9" s="29">
        <v>5.78501563708817E-2</v>
      </c>
      <c r="F9" s="29">
        <v>0.91768533076079895</v>
      </c>
      <c r="G9" s="28">
        <v>261.64496946334799</v>
      </c>
    </row>
    <row r="10" spans="1:7" ht="15" x14ac:dyDescent="0.25">
      <c r="A10" s="26" t="s">
        <v>93</v>
      </c>
      <c r="B10" s="27">
        <v>21</v>
      </c>
      <c r="C10" s="28">
        <v>0.25458753860865702</v>
      </c>
      <c r="D10" s="29">
        <v>3.0682037460354802E-2</v>
      </c>
      <c r="E10" s="29">
        <v>4.4386396992637002E-2</v>
      </c>
      <c r="F10" s="29">
        <v>0.97049371711401899</v>
      </c>
      <c r="G10" s="28">
        <v>269.27995896339399</v>
      </c>
    </row>
    <row r="11" spans="1:7" ht="15" x14ac:dyDescent="0.25">
      <c r="A11" s="26" t="s">
        <v>104</v>
      </c>
      <c r="B11" s="27">
        <v>10</v>
      </c>
      <c r="C11" s="28">
        <v>0</v>
      </c>
      <c r="D11" s="29">
        <v>3.1806162737586297E-2</v>
      </c>
      <c r="E11" s="29">
        <v>5.5631585114345503E-2</v>
      </c>
      <c r="F11" s="29">
        <v>0.95455111776719703</v>
      </c>
      <c r="G11" s="28">
        <v>200.18796110153099</v>
      </c>
    </row>
    <row r="12" spans="1:7" ht="14.25" x14ac:dyDescent="0.2">
      <c r="A12" s="30" t="s">
        <v>107</v>
      </c>
      <c r="B12" s="31">
        <f t="shared" ref="B12:C12" si="0">AVERAGE(B2:B11)</f>
        <v>17.899999999999999</v>
      </c>
      <c r="C12" s="32">
        <f t="shared" si="0"/>
        <v>0.10957098575355699</v>
      </c>
      <c r="D12" s="33">
        <f>AVERAGE(D2:D11)</f>
        <v>3.3879622621888948E-2</v>
      </c>
      <c r="E12" s="33">
        <f t="shared" ref="E12:G12" si="1">AVERAGE(E2:E11)</f>
        <v>5.5052501321817847E-2</v>
      </c>
      <c r="F12" s="33">
        <f t="shared" si="1"/>
        <v>0.93761918049945847</v>
      </c>
      <c r="G12" s="32">
        <f t="shared" si="1"/>
        <v>262.53173651695204</v>
      </c>
    </row>
    <row r="13" spans="1:7" ht="14.25" x14ac:dyDescent="0.2">
      <c r="A13" s="34" t="s">
        <v>109</v>
      </c>
      <c r="B13" s="35">
        <f t="shared" ref="B13:C13" si="2">_xlfn.STDEV.P(B2:B11)</f>
        <v>3.3896902513356584</v>
      </c>
      <c r="C13" s="36">
        <f t="shared" si="2"/>
        <v>0.12015634712786336</v>
      </c>
      <c r="D13" s="37">
        <f>_xlfn.STDEV.P(D2:D11)</f>
        <v>2.1914848630008327E-3</v>
      </c>
      <c r="E13" s="37">
        <f t="shared" ref="E13:G13" si="3">_xlfn.STDEV.P(E2:E11)</f>
        <v>1.0742485312883894E-2</v>
      </c>
      <c r="F13" s="37">
        <f t="shared" si="3"/>
        <v>2.8602087493798077E-2</v>
      </c>
      <c r="G13" s="36">
        <f t="shared" si="3"/>
        <v>22.705927063546788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A9" sqref="A9:G9"/>
    </sheetView>
  </sheetViews>
  <sheetFormatPr defaultRowHeight="15" x14ac:dyDescent="0.25"/>
  <cols>
    <col min="1" max="1" width="62.12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7.5" style="3" bestFit="1" customWidth="1"/>
  </cols>
  <sheetData>
    <row r="1" spans="1:7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1" t="s">
        <v>17</v>
      </c>
      <c r="B2" s="2">
        <v>18</v>
      </c>
      <c r="C2" s="3">
        <v>0.13533299049019101</v>
      </c>
      <c r="D2" s="4">
        <v>3.6512435891353397E-2</v>
      </c>
      <c r="E2" s="4">
        <v>3.7546403348657997E-2</v>
      </c>
      <c r="F2" s="4">
        <v>0.97712632006657996</v>
      </c>
      <c r="G2" s="3">
        <v>281.84812092780999</v>
      </c>
    </row>
    <row r="3" spans="1:7" x14ac:dyDescent="0.25">
      <c r="A3" s="1" t="s">
        <v>18</v>
      </c>
      <c r="B3" s="2">
        <v>20</v>
      </c>
      <c r="C3" s="3">
        <v>0.16012815380508699</v>
      </c>
      <c r="D3" s="4">
        <v>3.7490834393595802E-2</v>
      </c>
      <c r="E3" s="4">
        <v>3.2563651495457001E-2</v>
      </c>
      <c r="F3" s="4">
        <v>0.98279456910945096</v>
      </c>
      <c r="G3" s="3">
        <v>284.87347030639597</v>
      </c>
    </row>
    <row r="4" spans="1:7" x14ac:dyDescent="0.25">
      <c r="A4" s="1" t="s">
        <v>19</v>
      </c>
      <c r="B4" s="2">
        <v>12</v>
      </c>
      <c r="C4" s="3">
        <v>0</v>
      </c>
      <c r="D4" s="4">
        <v>3.6780145083083603E-2</v>
      </c>
      <c r="E4" s="4">
        <v>2.4505017193213099E-2</v>
      </c>
      <c r="F4" s="4">
        <v>0.99025662584284502</v>
      </c>
      <c r="G4" s="3">
        <v>282.29573535919099</v>
      </c>
    </row>
    <row r="5" spans="1:7" x14ac:dyDescent="0.25">
      <c r="A5" s="1" t="s">
        <v>20</v>
      </c>
      <c r="B5" s="2">
        <v>21</v>
      </c>
      <c r="C5" s="3">
        <v>0.20965696734438299</v>
      </c>
      <c r="D5" s="4">
        <v>3.8715963267658103E-2</v>
      </c>
      <c r="E5" s="4">
        <v>8.8952224400923596E-2</v>
      </c>
      <c r="F5" s="4">
        <v>0.87161538507245995</v>
      </c>
      <c r="G5" s="3">
        <v>284.420436620712</v>
      </c>
    </row>
    <row r="6" spans="1:7" x14ac:dyDescent="0.25">
      <c r="A6" s="1" t="s">
        <v>21</v>
      </c>
      <c r="B6" s="2">
        <v>19</v>
      </c>
      <c r="C6" s="3">
        <v>0.19611613513818399</v>
      </c>
      <c r="D6" s="4">
        <v>3.52839319093999E-2</v>
      </c>
      <c r="E6" s="4">
        <v>3.82818373515268E-2</v>
      </c>
      <c r="F6" s="4">
        <v>0.97622147537513204</v>
      </c>
      <c r="G6" s="3">
        <v>285.39193773269602</v>
      </c>
    </row>
    <row r="7" spans="1:7" x14ac:dyDescent="0.25">
      <c r="A7" s="1" t="s">
        <v>22</v>
      </c>
      <c r="B7" s="2">
        <v>21</v>
      </c>
      <c r="C7" s="3">
        <v>0.30261376633440101</v>
      </c>
      <c r="D7" s="4">
        <v>3.6250261583655102E-2</v>
      </c>
      <c r="E7" s="4">
        <v>4.0838708078081001E-2</v>
      </c>
      <c r="F7" s="4">
        <v>0.97293903080772504</v>
      </c>
      <c r="G7" s="3">
        <v>281.36662125587401</v>
      </c>
    </row>
    <row r="8" spans="1:7" x14ac:dyDescent="0.25">
      <c r="A8" s="1" t="s">
        <v>23</v>
      </c>
      <c r="B8" s="2">
        <v>19</v>
      </c>
      <c r="C8" s="3">
        <v>9.0784129900320296E-2</v>
      </c>
      <c r="D8" s="4">
        <v>3.80343649097835E-2</v>
      </c>
      <c r="E8" s="4">
        <v>3.86958727949911E-2</v>
      </c>
      <c r="F8" s="4">
        <v>0.97570434283573204</v>
      </c>
      <c r="G8" s="3">
        <v>276.52079796791003</v>
      </c>
    </row>
    <row r="9" spans="1:7" ht="14.25" x14ac:dyDescent="0.2">
      <c r="A9" s="10" t="s">
        <v>24</v>
      </c>
      <c r="B9" s="11">
        <v>18</v>
      </c>
      <c r="C9" s="12">
        <v>0.157242725508287</v>
      </c>
      <c r="D9" s="13">
        <v>3.5103283292915503E-2</v>
      </c>
      <c r="E9" s="13">
        <v>3.9883587036652297E-2</v>
      </c>
      <c r="F9" s="13">
        <v>0.97419001341396505</v>
      </c>
      <c r="G9" s="12">
        <v>275.65515232086102</v>
      </c>
    </row>
    <row r="10" spans="1:7" x14ac:dyDescent="0.25">
      <c r="A10" s="1" t="s">
        <v>25</v>
      </c>
      <c r="B10" s="2">
        <v>17</v>
      </c>
      <c r="C10" s="3">
        <v>0.14193843787544</v>
      </c>
      <c r="D10" s="4">
        <v>3.6474965970369401E-2</v>
      </c>
      <c r="E10" s="4">
        <v>3.9554023117107998E-2</v>
      </c>
      <c r="F10" s="4">
        <v>0.97461479451534805</v>
      </c>
      <c r="G10" s="3">
        <v>277.31067705154402</v>
      </c>
    </row>
    <row r="11" spans="1:7" x14ac:dyDescent="0.25">
      <c r="A11" s="1" t="s">
        <v>26</v>
      </c>
      <c r="B11" s="2">
        <v>21</v>
      </c>
      <c r="C11" s="3">
        <v>0.31448545101657499</v>
      </c>
      <c r="D11" s="4">
        <v>3.9989133637284097E-2</v>
      </c>
      <c r="E11" s="4">
        <v>6.5848335591020393E-2</v>
      </c>
      <c r="F11" s="4">
        <v>0.92964597297619</v>
      </c>
      <c r="G11" s="3">
        <v>275.29517936706497</v>
      </c>
    </row>
    <row r="12" spans="1:7" ht="14.25" x14ac:dyDescent="0.2">
      <c r="A12" s="14" t="s">
        <v>107</v>
      </c>
      <c r="B12" s="15"/>
      <c r="C12" s="16"/>
      <c r="D12" s="17">
        <f>AVERAGE(D2:D11)</f>
        <v>3.7063531993909847E-2</v>
      </c>
      <c r="E12" s="17">
        <f t="shared" ref="E12:F12" si="0">AVERAGE(E2:E11)</f>
        <v>4.4666966040763124E-2</v>
      </c>
      <c r="F12" s="17">
        <f t="shared" si="0"/>
        <v>0.96251085300154282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3.5103283292915503E-2</v>
      </c>
      <c r="E13" s="21">
        <f t="shared" ref="E13:F13" si="1">MIN(E2:E11)</f>
        <v>2.4505017193213099E-2</v>
      </c>
      <c r="F13" s="21">
        <f t="shared" si="1"/>
        <v>0.87161538507245995</v>
      </c>
      <c r="G13" s="21"/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A3" sqref="A3:G3"/>
    </sheetView>
  </sheetViews>
  <sheetFormatPr defaultRowHeight="15" x14ac:dyDescent="0.25"/>
  <cols>
    <col min="1" max="1" width="71.87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7.5" style="3" bestFit="1" customWidth="1"/>
  </cols>
  <sheetData>
    <row r="1" spans="1:7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1" t="s">
        <v>27</v>
      </c>
      <c r="B2" s="2">
        <v>16</v>
      </c>
      <c r="C2" s="3">
        <v>0</v>
      </c>
      <c r="D2" s="4">
        <v>3.5066959724903E-2</v>
      </c>
      <c r="E2" s="4">
        <v>6.0558687440646602E-2</v>
      </c>
      <c r="F2" s="4">
        <v>0.92668226518460195</v>
      </c>
      <c r="G2" s="3">
        <v>255.53249788284299</v>
      </c>
    </row>
    <row r="3" spans="1:7" ht="14.25" x14ac:dyDescent="0.2">
      <c r="A3" s="10" t="s">
        <v>28</v>
      </c>
      <c r="B3" s="11">
        <v>18</v>
      </c>
      <c r="C3" s="12">
        <v>0</v>
      </c>
      <c r="D3" s="13">
        <v>3.36653138024713E-2</v>
      </c>
      <c r="E3" s="13">
        <v>5.6115947028992197E-2</v>
      </c>
      <c r="F3" s="13">
        <v>0.93704521795249796</v>
      </c>
      <c r="G3" s="12">
        <v>260.59520649909899</v>
      </c>
    </row>
    <row r="4" spans="1:7" x14ac:dyDescent="0.25">
      <c r="A4" s="1" t="s">
        <v>29</v>
      </c>
      <c r="B4" s="2">
        <v>22</v>
      </c>
      <c r="C4" s="3">
        <v>0.24640269015228999</v>
      </c>
      <c r="D4" s="4">
        <v>3.5937662327803897E-2</v>
      </c>
      <c r="E4" s="4">
        <v>5.4043403134286697E-2</v>
      </c>
      <c r="F4" s="4">
        <v>0.94160959207152894</v>
      </c>
      <c r="G4" s="3">
        <v>262.65441298484802</v>
      </c>
    </row>
    <row r="5" spans="1:7" x14ac:dyDescent="0.25">
      <c r="A5" s="1" t="s">
        <v>30</v>
      </c>
      <c r="B5" s="2">
        <v>20</v>
      </c>
      <c r="C5" s="3">
        <v>0.26276913640612098</v>
      </c>
      <c r="D5" s="4">
        <v>3.6610612736125397E-2</v>
      </c>
      <c r="E5" s="4">
        <v>6.1780681128498098E-2</v>
      </c>
      <c r="F5" s="4">
        <v>0.92369350321267996</v>
      </c>
      <c r="G5" s="3">
        <v>258.042680263519</v>
      </c>
    </row>
    <row r="6" spans="1:7" x14ac:dyDescent="0.25">
      <c r="A6" s="1" t="s">
        <v>31</v>
      </c>
      <c r="B6" s="2">
        <v>22</v>
      </c>
      <c r="C6" s="3">
        <v>0.14638501094227899</v>
      </c>
      <c r="D6" s="4">
        <v>3.6435344735933801E-2</v>
      </c>
      <c r="E6" s="4">
        <v>6.0531488060012698E-2</v>
      </c>
      <c r="F6" s="4">
        <v>0.92674811037455096</v>
      </c>
      <c r="G6" s="3">
        <v>266.22366523742602</v>
      </c>
    </row>
    <row r="7" spans="1:7" x14ac:dyDescent="0.25">
      <c r="A7" s="1" t="s">
        <v>32</v>
      </c>
      <c r="B7" s="2">
        <v>14</v>
      </c>
      <c r="C7" s="3">
        <v>0</v>
      </c>
      <c r="D7" s="4">
        <v>3.5159023620415002E-2</v>
      </c>
      <c r="E7" s="4">
        <v>7.2357609969262104E-2</v>
      </c>
      <c r="F7" s="4">
        <v>0.89532943747457705</v>
      </c>
      <c r="G7" s="3">
        <v>262.27811455726601</v>
      </c>
    </row>
    <row r="8" spans="1:7" x14ac:dyDescent="0.25">
      <c r="A8" s="1" t="s">
        <v>33</v>
      </c>
      <c r="B8" s="2">
        <v>18</v>
      </c>
      <c r="C8" s="3">
        <v>0.154303349962091</v>
      </c>
      <c r="D8" s="4">
        <v>3.4049004124918798E-2</v>
      </c>
      <c r="E8" s="4">
        <v>4.9753556099776698E-2</v>
      </c>
      <c r="F8" s="4">
        <v>0.95051148915487904</v>
      </c>
      <c r="G8" s="3">
        <v>259.47114539146401</v>
      </c>
    </row>
    <row r="9" spans="1:7" x14ac:dyDescent="0.25">
      <c r="A9" s="1" t="s">
        <v>34</v>
      </c>
      <c r="B9" s="2">
        <v>23</v>
      </c>
      <c r="C9" s="3">
        <v>0.21957751641341899</v>
      </c>
      <c r="D9" s="4">
        <v>3.5837879909465999E-2</v>
      </c>
      <c r="E9" s="4">
        <v>5.06142917030592E-2</v>
      </c>
      <c r="F9" s="4">
        <v>0.94878437711950903</v>
      </c>
      <c r="G9" s="3">
        <v>264.06853365898098</v>
      </c>
    </row>
    <row r="10" spans="1:7" x14ac:dyDescent="0.25">
      <c r="A10" s="1" t="s">
        <v>35</v>
      </c>
      <c r="B10" s="2">
        <v>17</v>
      </c>
      <c r="C10" s="3">
        <v>5.9761430466719598E-2</v>
      </c>
      <c r="D10" s="4">
        <v>3.4450166553373303E-2</v>
      </c>
      <c r="E10" s="4">
        <v>4.7991450162726899E-2</v>
      </c>
      <c r="F10" s="4">
        <v>0.953954851490736</v>
      </c>
      <c r="G10" s="3">
        <v>255.42530035972499</v>
      </c>
    </row>
    <row r="11" spans="1:7" x14ac:dyDescent="0.25">
      <c r="A11" s="1" t="s">
        <v>36</v>
      </c>
      <c r="B11" s="2">
        <v>22</v>
      </c>
      <c r="C11" s="3">
        <v>0.19364916731036999</v>
      </c>
      <c r="D11" s="4">
        <v>3.5421030002494101E-2</v>
      </c>
      <c r="E11" s="4">
        <v>5.1830715819931698E-2</v>
      </c>
      <c r="F11" s="4">
        <v>0.94629304313617302</v>
      </c>
      <c r="G11" s="3">
        <v>264.70511388778601</v>
      </c>
    </row>
    <row r="12" spans="1:7" ht="14.25" x14ac:dyDescent="0.2">
      <c r="A12" s="14" t="s">
        <v>107</v>
      </c>
      <c r="B12" s="15"/>
      <c r="C12" s="16"/>
      <c r="D12" s="17">
        <f>AVERAGE(D2:D11)</f>
        <v>3.5263299753790459E-2</v>
      </c>
      <c r="E12" s="17">
        <f t="shared" ref="E12:F12" si="0">AVERAGE(E2:E11)</f>
        <v>5.6557783054719292E-2</v>
      </c>
      <c r="F12" s="17">
        <f t="shared" si="0"/>
        <v>0.93506518871717326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3.36653138024713E-2</v>
      </c>
      <c r="E13" s="21">
        <f t="shared" ref="E13:F13" si="1">MIN(E2:E11)</f>
        <v>4.7991450162726899E-2</v>
      </c>
      <c r="F13" s="21">
        <f t="shared" si="1"/>
        <v>0.89532943747457705</v>
      </c>
      <c r="G13" s="21"/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A5" sqref="A5:G5"/>
    </sheetView>
  </sheetViews>
  <sheetFormatPr defaultRowHeight="15" x14ac:dyDescent="0.25"/>
  <cols>
    <col min="1" max="1" width="68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7.5" style="3" bestFit="1" customWidth="1"/>
  </cols>
  <sheetData>
    <row r="1" spans="1:7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1" t="s">
        <v>37</v>
      </c>
      <c r="B2" s="2">
        <v>17</v>
      </c>
      <c r="C2" s="3">
        <v>0</v>
      </c>
      <c r="D2" s="4">
        <v>3.4941112758001797E-2</v>
      </c>
      <c r="E2" s="4">
        <v>5.2675459403666899E-2</v>
      </c>
      <c r="F2" s="4">
        <v>0.94948316224247997</v>
      </c>
      <c r="G2" s="3">
        <v>268.76788926124499</v>
      </c>
    </row>
    <row r="3" spans="1:7" x14ac:dyDescent="0.25">
      <c r="A3" s="1" t="s">
        <v>38</v>
      </c>
      <c r="B3" s="2">
        <v>23</v>
      </c>
      <c r="C3" s="3">
        <v>0.38188130791298602</v>
      </c>
      <c r="D3" s="4">
        <v>3.5603764705249598E-2</v>
      </c>
      <c r="E3" s="4">
        <v>4.7052552275610102E-2</v>
      </c>
      <c r="F3" s="4">
        <v>0.95969249980988103</v>
      </c>
      <c r="G3" s="3">
        <v>264.22238159179602</v>
      </c>
    </row>
    <row r="4" spans="1:7" x14ac:dyDescent="0.25">
      <c r="A4" s="1" t="s">
        <v>39</v>
      </c>
      <c r="B4" s="2">
        <v>25</v>
      </c>
      <c r="C4" s="3">
        <v>0.49401176002967601</v>
      </c>
      <c r="D4" s="4">
        <v>3.4812690889521797E-2</v>
      </c>
      <c r="E4" s="4">
        <v>4.4887097147512801E-2</v>
      </c>
      <c r="F4" s="4">
        <v>0.963317195281156</v>
      </c>
      <c r="G4" s="3">
        <v>271.98573875427201</v>
      </c>
    </row>
    <row r="5" spans="1:7" ht="14.25" x14ac:dyDescent="0.2">
      <c r="A5" s="10" t="s">
        <v>40</v>
      </c>
      <c r="B5" s="11">
        <v>18</v>
      </c>
      <c r="C5" s="12">
        <v>0.208927723509336</v>
      </c>
      <c r="D5" s="13">
        <v>3.2140976517141803E-2</v>
      </c>
      <c r="E5" s="13">
        <v>4.3121066469846703E-2</v>
      </c>
      <c r="F5" s="13">
        <v>0.96614689724011504</v>
      </c>
      <c r="G5" s="12">
        <v>271.05270767211903</v>
      </c>
    </row>
    <row r="6" spans="1:7" x14ac:dyDescent="0.25">
      <c r="A6" s="1" t="s">
        <v>41</v>
      </c>
      <c r="B6" s="2">
        <v>15</v>
      </c>
      <c r="C6" s="3">
        <v>0</v>
      </c>
      <c r="D6" s="4">
        <v>3.5373160642089903E-2</v>
      </c>
      <c r="E6" s="4">
        <v>4.9304935245545002E-2</v>
      </c>
      <c r="F6" s="4">
        <v>0.95574113438469499</v>
      </c>
      <c r="G6" s="3">
        <v>264.03393244743302</v>
      </c>
    </row>
    <row r="7" spans="1:7" x14ac:dyDescent="0.25">
      <c r="A7" s="1" t="s">
        <v>42</v>
      </c>
      <c r="B7" s="2">
        <v>15</v>
      </c>
      <c r="C7" s="3">
        <v>0.208927723509336</v>
      </c>
      <c r="D7" s="4">
        <v>3.2446047546537501E-2</v>
      </c>
      <c r="E7" s="4">
        <v>4.5528150371435601E-2</v>
      </c>
      <c r="F7" s="4">
        <v>0.96226194553307698</v>
      </c>
      <c r="G7" s="3">
        <v>268.27281093597401</v>
      </c>
    </row>
    <row r="8" spans="1:7" x14ac:dyDescent="0.25">
      <c r="A8" s="1" t="s">
        <v>43</v>
      </c>
      <c r="B8" s="2">
        <v>22</v>
      </c>
      <c r="C8" s="3">
        <v>0.23358829607557799</v>
      </c>
      <c r="D8" s="4">
        <v>3.5121659250041702E-2</v>
      </c>
      <c r="E8" s="4">
        <v>5.1773936063257003E-2</v>
      </c>
      <c r="F8" s="4">
        <v>0.95119752371759203</v>
      </c>
      <c r="G8" s="3">
        <v>269.01478457450798</v>
      </c>
    </row>
    <row r="9" spans="1:7" x14ac:dyDescent="0.25">
      <c r="A9" s="1" t="s">
        <v>44</v>
      </c>
      <c r="B9" s="2">
        <v>22</v>
      </c>
      <c r="C9" s="3">
        <v>0.32274861218395101</v>
      </c>
      <c r="D9" s="4">
        <v>3.4301464476042397E-2</v>
      </c>
      <c r="E9" s="4">
        <v>4.2885671242794202E-2</v>
      </c>
      <c r="F9" s="4">
        <v>0.96651549239363199</v>
      </c>
      <c r="G9" s="3">
        <v>266.33824181556702</v>
      </c>
    </row>
    <row r="10" spans="1:7" x14ac:dyDescent="0.25">
      <c r="A10" s="1" t="s">
        <v>45</v>
      </c>
      <c r="B10" s="2">
        <v>18</v>
      </c>
      <c r="C10" s="3">
        <v>0</v>
      </c>
      <c r="D10" s="4">
        <v>3.5126608612532001E-2</v>
      </c>
      <c r="E10" s="4">
        <v>4.6573614989563597E-2</v>
      </c>
      <c r="F10" s="4">
        <v>0.960508885506415</v>
      </c>
      <c r="G10" s="3">
        <v>274.487223863601</v>
      </c>
    </row>
    <row r="11" spans="1:7" x14ac:dyDescent="0.25">
      <c r="A11" s="1" t="s">
        <v>46</v>
      </c>
      <c r="B11" s="2">
        <v>21</v>
      </c>
      <c r="C11" s="3">
        <v>0.45643546458763801</v>
      </c>
      <c r="D11" s="4">
        <v>3.6472502938397197E-2</v>
      </c>
      <c r="E11" s="4">
        <v>4.7284962483929598E-2</v>
      </c>
      <c r="F11" s="4">
        <v>0.95929332867950701</v>
      </c>
      <c r="G11" s="3">
        <v>267.93780732154801</v>
      </c>
    </row>
    <row r="12" spans="1:7" ht="14.25" x14ac:dyDescent="0.2">
      <c r="A12" s="14" t="s">
        <v>107</v>
      </c>
      <c r="B12" s="15"/>
      <c r="C12" s="16"/>
      <c r="D12" s="17">
        <f>AVERAGE(D2:D11)</f>
        <v>3.4633998833555571E-2</v>
      </c>
      <c r="E12" s="17">
        <f t="shared" ref="E12:F12" si="0">AVERAGE(E2:E11)</f>
        <v>4.7108744569316144E-2</v>
      </c>
      <c r="F12" s="17">
        <f t="shared" si="0"/>
        <v>0.95941580647885494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3.2140976517141803E-2</v>
      </c>
      <c r="E13" s="21">
        <f t="shared" ref="E13:F13" si="1">MIN(E2:E11)</f>
        <v>4.2885671242794202E-2</v>
      </c>
      <c r="F13" s="21">
        <f t="shared" si="1"/>
        <v>0.94948316224247997</v>
      </c>
      <c r="G13" s="21"/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workbookViewId="0">
      <selection activeCell="A3" sqref="A3:G3"/>
    </sheetView>
  </sheetViews>
  <sheetFormatPr defaultRowHeight="15" x14ac:dyDescent="0.25"/>
  <cols>
    <col min="1" max="1" width="62.12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7.5" style="3" bestFit="1" customWidth="1"/>
  </cols>
  <sheetData>
    <row r="1" spans="1:7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1" t="s">
        <v>47</v>
      </c>
      <c r="B2" s="2">
        <v>21</v>
      </c>
      <c r="C2" s="3">
        <v>0</v>
      </c>
      <c r="D2" s="4">
        <v>3.4511440586099201E-2</v>
      </c>
      <c r="E2" s="4">
        <v>6.5028200298360095E-2</v>
      </c>
      <c r="F2" s="4">
        <v>0.88123704952738802</v>
      </c>
      <c r="G2" s="3">
        <v>261.21164822578402</v>
      </c>
    </row>
    <row r="3" spans="1:7" ht="14.25" x14ac:dyDescent="0.2">
      <c r="A3" s="10" t="s">
        <v>48</v>
      </c>
      <c r="B3" s="11">
        <v>16</v>
      </c>
      <c r="C3" s="12">
        <v>0</v>
      </c>
      <c r="D3" s="13">
        <v>3.3112206544672097E-2</v>
      </c>
      <c r="E3" s="13">
        <v>5.8383970991932502E-2</v>
      </c>
      <c r="F3" s="13">
        <v>0.90426631650647205</v>
      </c>
      <c r="G3" s="12">
        <v>256.12092304229702</v>
      </c>
    </row>
    <row r="4" spans="1:7" x14ac:dyDescent="0.25">
      <c r="A4" s="1" t="s">
        <v>49</v>
      </c>
      <c r="B4" s="2">
        <v>20</v>
      </c>
      <c r="C4" s="3">
        <v>0.110096376512636</v>
      </c>
      <c r="D4" s="4">
        <v>3.3596613498573499E-2</v>
      </c>
      <c r="E4" s="4">
        <v>5.7772536670418199E-2</v>
      </c>
      <c r="F4" s="4">
        <v>0.90626098564461799</v>
      </c>
      <c r="G4" s="3">
        <v>258.06829953193602</v>
      </c>
    </row>
    <row r="5" spans="1:7" x14ac:dyDescent="0.25">
      <c r="A5" s="1" t="s">
        <v>50</v>
      </c>
      <c r="B5" s="2">
        <v>21</v>
      </c>
      <c r="C5" s="3">
        <v>0.20597146021777399</v>
      </c>
      <c r="D5" s="4">
        <v>3.4082701773419002E-2</v>
      </c>
      <c r="E5" s="4">
        <v>5.3154319871930401E-2</v>
      </c>
      <c r="F5" s="4">
        <v>0.92064859148950196</v>
      </c>
      <c r="G5" s="3">
        <v>262.47696304321198</v>
      </c>
    </row>
    <row r="6" spans="1:7" x14ac:dyDescent="0.25">
      <c r="A6" s="1" t="s">
        <v>51</v>
      </c>
      <c r="B6" s="2">
        <v>18</v>
      </c>
      <c r="C6" s="3">
        <v>0.13483997249264801</v>
      </c>
      <c r="D6" s="4">
        <v>3.4156959898900503E-2</v>
      </c>
      <c r="E6" s="4">
        <v>6.2295012784664802E-2</v>
      </c>
      <c r="F6" s="4">
        <v>0.89101064875791502</v>
      </c>
      <c r="G6" s="3">
        <v>257.90128207206698</v>
      </c>
    </row>
    <row r="7" spans="1:7" x14ac:dyDescent="0.25">
      <c r="A7" s="1" t="s">
        <v>52</v>
      </c>
      <c r="B7" s="2">
        <v>17</v>
      </c>
      <c r="C7" s="3">
        <v>0</v>
      </c>
      <c r="D7" s="4">
        <v>3.5578361141398597E-2</v>
      </c>
      <c r="E7" s="4">
        <v>6.0021021132982501E-2</v>
      </c>
      <c r="F7" s="4">
        <v>0.89882242446959604</v>
      </c>
      <c r="G7" s="3">
        <v>260.15882849693298</v>
      </c>
    </row>
    <row r="8" spans="1:7" x14ac:dyDescent="0.25">
      <c r="A8" s="1" t="s">
        <v>53</v>
      </c>
      <c r="B8" s="2">
        <v>21</v>
      </c>
      <c r="C8" s="3">
        <v>0.17407765595569699</v>
      </c>
      <c r="D8" s="4">
        <v>3.45249754261946E-2</v>
      </c>
      <c r="E8" s="4">
        <v>5.3641439261364603E-2</v>
      </c>
      <c r="F8" s="4">
        <v>0.91918753525182695</v>
      </c>
      <c r="G8" s="3">
        <v>260.53281903266901</v>
      </c>
    </row>
    <row r="9" spans="1:7" x14ac:dyDescent="0.25">
      <c r="A9" s="1" t="s">
        <v>54</v>
      </c>
      <c r="B9" s="2">
        <v>20</v>
      </c>
      <c r="C9" s="3">
        <v>0</v>
      </c>
      <c r="D9" s="4">
        <v>3.3675583677736001E-2</v>
      </c>
      <c r="E9" s="4">
        <v>5.9859155424112798E-2</v>
      </c>
      <c r="F9" s="4">
        <v>0.89936740343022303</v>
      </c>
      <c r="G9" s="3">
        <v>260.04530811309797</v>
      </c>
    </row>
    <row r="10" spans="1:7" x14ac:dyDescent="0.25">
      <c r="A10" s="1" t="s">
        <v>55</v>
      </c>
      <c r="B10" s="2">
        <v>22</v>
      </c>
      <c r="C10" s="3">
        <v>0.33028912953790801</v>
      </c>
      <c r="D10" s="4">
        <v>3.4863692425254098E-2</v>
      </c>
      <c r="E10" s="4">
        <v>6.1053170873076101E-2</v>
      </c>
      <c r="F10" s="4">
        <v>0.89531270992177303</v>
      </c>
      <c r="G10" s="3">
        <v>260.84042978286698</v>
      </c>
    </row>
    <row r="11" spans="1:7" x14ac:dyDescent="0.25">
      <c r="A11" s="1" t="s">
        <v>56</v>
      </c>
      <c r="B11" s="2">
        <v>20</v>
      </c>
      <c r="C11" s="3">
        <v>0</v>
      </c>
      <c r="D11" s="4">
        <v>3.44936858494456E-2</v>
      </c>
      <c r="E11" s="4">
        <v>5.9505951264297599E-2</v>
      </c>
      <c r="F11" s="4">
        <v>0.90055148251299799</v>
      </c>
      <c r="G11" s="3">
        <v>258.90205192565901</v>
      </c>
    </row>
    <row r="12" spans="1:7" ht="14.25" x14ac:dyDescent="0.2">
      <c r="A12" s="14" t="s">
        <v>107</v>
      </c>
      <c r="B12" s="15"/>
      <c r="C12" s="16"/>
      <c r="D12" s="17">
        <f>AVERAGE(D2:D11)</f>
        <v>3.4259622082169323E-2</v>
      </c>
      <c r="E12" s="17">
        <f t="shared" ref="E12:F12" si="0">AVERAGE(E2:E11)</f>
        <v>5.907147785731396E-2</v>
      </c>
      <c r="F12" s="17">
        <f t="shared" si="0"/>
        <v>0.90166651475123127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3.3112206544672097E-2</v>
      </c>
      <c r="E13" s="21">
        <f t="shared" ref="E13:F13" si="1">MIN(E2:E11)</f>
        <v>5.3154319871930401E-2</v>
      </c>
      <c r="F13" s="21">
        <f t="shared" si="1"/>
        <v>0.88123704952738802</v>
      </c>
      <c r="G13" s="21"/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>
      <selection activeCell="A9" sqref="A9:G9"/>
    </sheetView>
  </sheetViews>
  <sheetFormatPr defaultRowHeight="15" x14ac:dyDescent="0.25"/>
  <cols>
    <col min="1" max="1" width="62.12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7.5" style="3" bestFit="1" customWidth="1"/>
  </cols>
  <sheetData>
    <row r="1" spans="1:7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1" t="s">
        <v>57</v>
      </c>
      <c r="B2" s="2">
        <v>22</v>
      </c>
      <c r="C2" s="3">
        <v>0.33618112897557101</v>
      </c>
      <c r="D2" s="4">
        <v>3.5679347600601E-2</v>
      </c>
      <c r="E2" s="4">
        <v>4.9281483163292797E-2</v>
      </c>
      <c r="F2" s="4">
        <v>0.94897443838066597</v>
      </c>
      <c r="G2" s="3">
        <v>272.95727276802</v>
      </c>
    </row>
    <row r="3" spans="1:7" x14ac:dyDescent="0.25">
      <c r="A3" s="1" t="s">
        <v>58</v>
      </c>
      <c r="B3" s="2">
        <v>18</v>
      </c>
      <c r="C3" s="3">
        <v>0.26085884550481703</v>
      </c>
      <c r="D3" s="4">
        <v>3.6678627644110597E-2</v>
      </c>
      <c r="E3" s="4">
        <v>4.8472565832202899E-2</v>
      </c>
      <c r="F3" s="4">
        <v>0.95063578078154598</v>
      </c>
      <c r="G3" s="3">
        <v>267.42509007453901</v>
      </c>
    </row>
    <row r="4" spans="1:7" x14ac:dyDescent="0.25">
      <c r="A4" s="1" t="s">
        <v>59</v>
      </c>
      <c r="B4" s="2">
        <v>20</v>
      </c>
      <c r="C4" s="3">
        <v>0.360801212294109</v>
      </c>
      <c r="D4" s="4">
        <v>3.4142464160684102E-2</v>
      </c>
      <c r="E4" s="4">
        <v>5.3251190469506098E-2</v>
      </c>
      <c r="F4" s="4">
        <v>0.94042296353157695</v>
      </c>
      <c r="G4" s="3">
        <v>270.86398029327302</v>
      </c>
    </row>
    <row r="5" spans="1:7" x14ac:dyDescent="0.25">
      <c r="A5" s="1" t="s">
        <v>60</v>
      </c>
      <c r="B5" s="2">
        <v>22</v>
      </c>
      <c r="C5" s="3">
        <v>0.39846846840820599</v>
      </c>
      <c r="D5" s="4">
        <v>3.4740262867799798E-2</v>
      </c>
      <c r="E5" s="4">
        <v>4.9045823540447397E-2</v>
      </c>
      <c r="F5" s="4">
        <v>0.94946127089478805</v>
      </c>
      <c r="G5" s="3">
        <v>267.17185831069901</v>
      </c>
    </row>
    <row r="6" spans="1:7" x14ac:dyDescent="0.25">
      <c r="A6" s="1" t="s">
        <v>61</v>
      </c>
      <c r="B6" s="2">
        <v>17</v>
      </c>
      <c r="C6" s="3">
        <v>0.257433854318177</v>
      </c>
      <c r="D6" s="4">
        <v>3.6325497859878597E-2</v>
      </c>
      <c r="E6" s="4">
        <v>6.6215743501565505E-2</v>
      </c>
      <c r="F6" s="4">
        <v>0.90788236621945695</v>
      </c>
      <c r="G6" s="3">
        <v>273.74803709983797</v>
      </c>
    </row>
    <row r="7" spans="1:7" x14ac:dyDescent="0.25">
      <c r="A7" s="1" t="s">
        <v>62</v>
      </c>
      <c r="B7" s="2">
        <v>18</v>
      </c>
      <c r="C7" s="3">
        <v>0.108785658644084</v>
      </c>
      <c r="D7" s="4">
        <v>3.8239705284885198E-2</v>
      </c>
      <c r="E7" s="4">
        <v>5.7185573149264902E-2</v>
      </c>
      <c r="F7" s="4">
        <v>0.931294230118621</v>
      </c>
      <c r="G7" s="3">
        <v>267.66428303718499</v>
      </c>
    </row>
    <row r="8" spans="1:7" x14ac:dyDescent="0.25">
      <c r="A8" s="1" t="s">
        <v>63</v>
      </c>
      <c r="B8" s="2">
        <v>22</v>
      </c>
      <c r="C8" s="3">
        <v>0.36189289773081701</v>
      </c>
      <c r="D8" s="4">
        <v>3.5370385518796697E-2</v>
      </c>
      <c r="E8" s="4">
        <v>6.4681794506479998E-2</v>
      </c>
      <c r="F8" s="4">
        <v>0.91210091088189704</v>
      </c>
      <c r="G8" s="3">
        <v>273.39508199691699</v>
      </c>
    </row>
    <row r="9" spans="1:7" ht="14.25" x14ac:dyDescent="0.2">
      <c r="A9" s="10" t="s">
        <v>64</v>
      </c>
      <c r="B9" s="11">
        <v>23</v>
      </c>
      <c r="C9" s="12">
        <v>0.333530513671981</v>
      </c>
      <c r="D9" s="13">
        <v>3.3199868225840902E-2</v>
      </c>
      <c r="E9" s="13">
        <v>6.3003407326403901E-2</v>
      </c>
      <c r="F9" s="13">
        <v>0.91660340314187505</v>
      </c>
      <c r="G9" s="12">
        <v>271.95818400382899</v>
      </c>
    </row>
    <row r="10" spans="1:7" x14ac:dyDescent="0.25">
      <c r="A10" s="1" t="s">
        <v>65</v>
      </c>
      <c r="B10" s="2">
        <v>14</v>
      </c>
      <c r="C10" s="3">
        <v>0.217571317288168</v>
      </c>
      <c r="D10" s="4">
        <v>3.5195476154571997E-2</v>
      </c>
      <c r="E10" s="4">
        <v>5.0484138787037502E-2</v>
      </c>
      <c r="F10" s="4">
        <v>0.94645361478823498</v>
      </c>
      <c r="G10" s="3">
        <v>266.15297627449002</v>
      </c>
    </row>
    <row r="11" spans="1:7" x14ac:dyDescent="0.25">
      <c r="A11" s="1" t="s">
        <v>66</v>
      </c>
      <c r="B11" s="2">
        <v>23</v>
      </c>
      <c r="C11" s="3">
        <v>0.18365132902020401</v>
      </c>
      <c r="D11" s="4">
        <v>3.6585892585970697E-2</v>
      </c>
      <c r="E11" s="4">
        <v>4.5286248370425698E-2</v>
      </c>
      <c r="F11" s="4">
        <v>0.95691233671862896</v>
      </c>
      <c r="G11" s="3">
        <v>274.46024179458601</v>
      </c>
    </row>
    <row r="12" spans="1:7" ht="14.25" x14ac:dyDescent="0.2">
      <c r="A12" s="14" t="s">
        <v>107</v>
      </c>
      <c r="B12" s="15"/>
      <c r="C12" s="16"/>
      <c r="D12" s="17">
        <f>AVERAGE(D2:D11)</f>
        <v>3.5615752790313961E-2</v>
      </c>
      <c r="E12" s="17">
        <f t="shared" ref="E12:F12" si="0">AVERAGE(E2:E11)</f>
        <v>5.4690796864662675E-2</v>
      </c>
      <c r="F12" s="17">
        <f t="shared" si="0"/>
        <v>0.93607413154572916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3.3199868225840902E-2</v>
      </c>
      <c r="E13" s="21">
        <f t="shared" ref="E13:F13" si="1">MIN(E2:E11)</f>
        <v>4.5286248370425698E-2</v>
      </c>
      <c r="F13" s="21">
        <f t="shared" si="1"/>
        <v>0.90788236621945695</v>
      </c>
      <c r="G13" s="21"/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workbookViewId="0">
      <selection activeCell="A7" sqref="A7:G7"/>
    </sheetView>
  </sheetViews>
  <sheetFormatPr defaultRowHeight="15" x14ac:dyDescent="0.25"/>
  <cols>
    <col min="1" max="1" width="73.7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7.5" style="3" bestFit="1" customWidth="1"/>
  </cols>
  <sheetData>
    <row r="1" spans="1:7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1" t="s">
        <v>67</v>
      </c>
      <c r="B2" s="2">
        <v>24</v>
      </c>
      <c r="C2" s="3">
        <v>0.34641016151377502</v>
      </c>
      <c r="D2" s="4">
        <v>3.5936733357764199E-2</v>
      </c>
      <c r="E2" s="4">
        <v>3.7160985729191999E-2</v>
      </c>
      <c r="F2" s="4">
        <v>0.97469493951479702</v>
      </c>
      <c r="G2" s="3">
        <v>288.53386211395201</v>
      </c>
    </row>
    <row r="3" spans="1:7" x14ac:dyDescent="0.25">
      <c r="A3" s="1" t="s">
        <v>68</v>
      </c>
      <c r="B3" s="2">
        <v>27</v>
      </c>
      <c r="C3" s="3">
        <v>0.52440442408507504</v>
      </c>
      <c r="D3" s="4">
        <v>3.7043221158331398E-2</v>
      </c>
      <c r="E3" s="4">
        <v>3.8096318726450099E-2</v>
      </c>
      <c r="F3" s="4">
        <v>0.97340506386750303</v>
      </c>
      <c r="G3" s="3">
        <v>294.062976598739</v>
      </c>
    </row>
    <row r="4" spans="1:7" x14ac:dyDescent="0.25">
      <c r="A4" s="1" t="s">
        <v>69</v>
      </c>
      <c r="B4" s="2">
        <v>28</v>
      </c>
      <c r="C4" s="3">
        <v>0.38729833462074098</v>
      </c>
      <c r="D4" s="4">
        <v>3.6551534105634699E-2</v>
      </c>
      <c r="E4" s="4">
        <v>3.8896920553699602E-2</v>
      </c>
      <c r="F4" s="4">
        <v>0.972275522612978</v>
      </c>
      <c r="G4" s="3">
        <v>291.646999120712</v>
      </c>
    </row>
    <row r="5" spans="1:7" x14ac:dyDescent="0.25">
      <c r="A5" s="1" t="s">
        <v>70</v>
      </c>
      <c r="B5" s="2">
        <v>22</v>
      </c>
      <c r="C5" s="3">
        <v>0.141421356237309</v>
      </c>
      <c r="D5" s="4">
        <v>3.6907613208851497E-2</v>
      </c>
      <c r="E5" s="4">
        <v>3.82920579218331E-2</v>
      </c>
      <c r="F5" s="4">
        <v>0.97313107178820002</v>
      </c>
      <c r="G5" s="3">
        <v>292.35970878601</v>
      </c>
    </row>
    <row r="6" spans="1:7" x14ac:dyDescent="0.25">
      <c r="A6" s="1" t="s">
        <v>71</v>
      </c>
      <c r="B6" s="2">
        <v>23</v>
      </c>
      <c r="C6" s="3">
        <v>0</v>
      </c>
      <c r="D6" s="4">
        <v>3.5967820299347399E-2</v>
      </c>
      <c r="E6" s="4">
        <v>5.1736787587997699E-2</v>
      </c>
      <c r="F6" s="4">
        <v>0.95095080917369201</v>
      </c>
      <c r="G6" s="3">
        <v>295.02018499374299</v>
      </c>
    </row>
    <row r="7" spans="1:7" ht="14.25" x14ac:dyDescent="0.2">
      <c r="A7" s="10" t="s">
        <v>72</v>
      </c>
      <c r="B7" s="11">
        <v>21</v>
      </c>
      <c r="C7" s="12">
        <v>0.141421356237309</v>
      </c>
      <c r="D7" s="13">
        <v>3.5611498441405903E-2</v>
      </c>
      <c r="E7" s="13">
        <v>5.3012792468063903E-2</v>
      </c>
      <c r="F7" s="13">
        <v>0.94850153414604499</v>
      </c>
      <c r="G7" s="12">
        <v>291.11912250518799</v>
      </c>
    </row>
    <row r="8" spans="1:7" x14ac:dyDescent="0.25">
      <c r="A8" s="1" t="s">
        <v>73</v>
      </c>
      <c r="B8" s="2">
        <v>23</v>
      </c>
      <c r="C8" s="3">
        <v>0.1</v>
      </c>
      <c r="D8" s="4">
        <v>3.59480522907503E-2</v>
      </c>
      <c r="E8" s="4">
        <v>4.0318443951039999E-2</v>
      </c>
      <c r="F8" s="4">
        <v>0.97021206113375502</v>
      </c>
      <c r="G8" s="3">
        <v>289.10510110855103</v>
      </c>
    </row>
    <row r="9" spans="1:7" x14ac:dyDescent="0.25">
      <c r="A9" s="1" t="s">
        <v>74</v>
      </c>
      <c r="B9" s="2">
        <v>22</v>
      </c>
      <c r="C9" s="3">
        <v>0.17320508075688701</v>
      </c>
      <c r="D9" s="4">
        <v>3.6213135632034599E-2</v>
      </c>
      <c r="E9" s="4">
        <v>3.7081686579048E-2</v>
      </c>
      <c r="F9" s="4">
        <v>0.97480282302216104</v>
      </c>
      <c r="G9" s="3">
        <v>290.50300288200299</v>
      </c>
    </row>
    <row r="10" spans="1:7" x14ac:dyDescent="0.25">
      <c r="A10" s="1" t="s">
        <v>75</v>
      </c>
      <c r="B10" s="2">
        <v>22</v>
      </c>
      <c r="C10" s="3">
        <v>0.24494897427831699</v>
      </c>
      <c r="D10" s="4">
        <v>3.7904891452194403E-2</v>
      </c>
      <c r="E10" s="4">
        <v>4.62028232933092E-2</v>
      </c>
      <c r="F10" s="4">
        <v>0.96088260208795095</v>
      </c>
      <c r="G10" s="3">
        <v>289.92927098274203</v>
      </c>
    </row>
    <row r="11" spans="1:7" x14ac:dyDescent="0.25">
      <c r="A11" s="1" t="s">
        <v>76</v>
      </c>
      <c r="B11" s="2">
        <v>21</v>
      </c>
      <c r="C11" s="3">
        <v>0</v>
      </c>
      <c r="D11" s="4">
        <v>3.5926120847825802E-2</v>
      </c>
      <c r="E11" s="4">
        <v>4.0640784589794698E-2</v>
      </c>
      <c r="F11" s="4">
        <v>0.96973385587028804</v>
      </c>
      <c r="G11" s="3">
        <v>286.89508748054499</v>
      </c>
    </row>
    <row r="12" spans="1:7" ht="14.25" x14ac:dyDescent="0.2">
      <c r="A12" s="14" t="s">
        <v>107</v>
      </c>
      <c r="B12" s="15"/>
      <c r="C12" s="16"/>
      <c r="D12" s="17">
        <f>AVERAGE(D2:D11)</f>
        <v>3.6401062079414022E-2</v>
      </c>
      <c r="E12" s="17">
        <f t="shared" ref="E12:F12" si="0">AVERAGE(E2:E11)</f>
        <v>4.2143960140042833E-2</v>
      </c>
      <c r="F12" s="17">
        <f t="shared" si="0"/>
        <v>0.96685902832173709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3.5611498441405903E-2</v>
      </c>
      <c r="E13" s="21">
        <f t="shared" ref="E13:F13" si="1">MIN(E2:E11)</f>
        <v>3.7081686579048E-2</v>
      </c>
      <c r="F13" s="21">
        <f t="shared" si="1"/>
        <v>0.94850153414604499</v>
      </c>
      <c r="G13" s="21"/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"/>
  <sheetViews>
    <sheetView workbookViewId="0">
      <selection activeCell="A6" sqref="A6:G6"/>
    </sheetView>
  </sheetViews>
  <sheetFormatPr defaultRowHeight="15" x14ac:dyDescent="0.25"/>
  <cols>
    <col min="1" max="1" width="71.87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7.5" style="3" bestFit="1" customWidth="1"/>
  </cols>
  <sheetData>
    <row r="1" spans="1:7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1" t="s">
        <v>77</v>
      </c>
      <c r="B2" s="2">
        <v>26</v>
      </c>
      <c r="C2" s="3">
        <v>0.64907341364155102</v>
      </c>
      <c r="D2" s="4">
        <v>4.0054785867198302E-2</v>
      </c>
      <c r="E2" s="4">
        <v>3.7277910571540701E-2</v>
      </c>
      <c r="F2" s="4">
        <v>0.96582006068614801</v>
      </c>
      <c r="G2" s="3">
        <v>269.788006067276</v>
      </c>
    </row>
    <row r="3" spans="1:7" x14ac:dyDescent="0.25">
      <c r="A3" s="1" t="s">
        <v>78</v>
      </c>
      <c r="B3" s="2">
        <v>24</v>
      </c>
      <c r="C3" s="3">
        <v>0.38036288715636501</v>
      </c>
      <c r="D3" s="4">
        <v>3.98321943219982E-2</v>
      </c>
      <c r="E3" s="4">
        <v>4.1122824005403298E-2</v>
      </c>
      <c r="F3" s="4">
        <v>0.95840568033486395</v>
      </c>
      <c r="G3" s="3">
        <v>266.33755111694302</v>
      </c>
    </row>
    <row r="4" spans="1:7" x14ac:dyDescent="0.25">
      <c r="A4" s="1" t="s">
        <v>79</v>
      </c>
      <c r="B4" s="2">
        <v>24</v>
      </c>
      <c r="C4" s="3">
        <v>0.296585507000869</v>
      </c>
      <c r="D4" s="4">
        <v>3.9467025188624001E-2</v>
      </c>
      <c r="E4" s="4">
        <v>4.0506795234176302E-2</v>
      </c>
      <c r="F4" s="4">
        <v>0.95964253003993505</v>
      </c>
      <c r="G4" s="3">
        <v>265.697033882141</v>
      </c>
    </row>
    <row r="5" spans="1:7" x14ac:dyDescent="0.25">
      <c r="A5" s="1" t="s">
        <v>80</v>
      </c>
      <c r="B5" s="2">
        <v>21</v>
      </c>
      <c r="C5" s="3">
        <v>0</v>
      </c>
      <c r="D5" s="4">
        <v>4.0580627290468199E-2</v>
      </c>
      <c r="E5" s="4">
        <v>4.5055889175153803E-2</v>
      </c>
      <c r="F5" s="4">
        <v>0.95006888172360804</v>
      </c>
      <c r="G5" s="3">
        <v>271.10884785652098</v>
      </c>
    </row>
    <row r="6" spans="1:7" ht="14.25" x14ac:dyDescent="0.2">
      <c r="A6" s="10" t="s">
        <v>81</v>
      </c>
      <c r="B6" s="11">
        <v>18</v>
      </c>
      <c r="C6" s="12">
        <v>0</v>
      </c>
      <c r="D6" s="13">
        <v>3.8805226487123097E-2</v>
      </c>
      <c r="E6" s="13">
        <v>5.78501563708817E-2</v>
      </c>
      <c r="F6" s="13">
        <v>0.91768533076079895</v>
      </c>
      <c r="G6" s="12">
        <v>261.64496946334799</v>
      </c>
    </row>
    <row r="7" spans="1:7" x14ac:dyDescent="0.25">
      <c r="A7" s="1" t="s">
        <v>82</v>
      </c>
      <c r="B7" s="2">
        <v>23</v>
      </c>
      <c r="C7" s="3">
        <v>0.29755951785595203</v>
      </c>
      <c r="D7" s="4">
        <v>3.88821987251151E-2</v>
      </c>
      <c r="E7" s="4">
        <v>5.0701095165026203E-2</v>
      </c>
      <c r="F7" s="4">
        <v>0.93677296099534901</v>
      </c>
      <c r="G7" s="3">
        <v>259.22017121315002</v>
      </c>
    </row>
    <row r="8" spans="1:7" x14ac:dyDescent="0.25">
      <c r="A8" s="1" t="s">
        <v>83</v>
      </c>
      <c r="B8" s="2">
        <v>20</v>
      </c>
      <c r="C8" s="3">
        <v>0.231990181784584</v>
      </c>
      <c r="D8" s="4">
        <v>3.99163165277766E-2</v>
      </c>
      <c r="E8" s="4">
        <v>4.88842403849453E-2</v>
      </c>
      <c r="F8" s="4">
        <v>0.94122320444798002</v>
      </c>
      <c r="G8" s="3">
        <v>265.292105913162</v>
      </c>
    </row>
    <row r="9" spans="1:7" x14ac:dyDescent="0.25">
      <c r="A9" s="1" t="s">
        <v>84</v>
      </c>
      <c r="B9" s="2">
        <v>20</v>
      </c>
      <c r="C9" s="3">
        <v>0.102062072615965</v>
      </c>
      <c r="D9" s="4">
        <v>4.0072421325822803E-2</v>
      </c>
      <c r="E9" s="4">
        <v>5.0402612418996101E-2</v>
      </c>
      <c r="F9" s="4">
        <v>0.93751521829361595</v>
      </c>
      <c r="G9" s="3">
        <v>266.35110139846802</v>
      </c>
    </row>
    <row r="10" spans="1:7" x14ac:dyDescent="0.25">
      <c r="A10" s="1" t="s">
        <v>85</v>
      </c>
      <c r="B10" s="2">
        <v>24</v>
      </c>
      <c r="C10" s="3">
        <v>0.150231303144332</v>
      </c>
      <c r="D10" s="4">
        <v>4.0280606603120397E-2</v>
      </c>
      <c r="E10" s="4">
        <v>5.5402357599616703E-2</v>
      </c>
      <c r="F10" s="4">
        <v>0.92450387600656203</v>
      </c>
      <c r="G10" s="3">
        <v>265.50997972488398</v>
      </c>
    </row>
    <row r="11" spans="1:7" x14ac:dyDescent="0.25">
      <c r="A11" s="1" t="s">
        <v>86</v>
      </c>
      <c r="B11" s="2">
        <v>18</v>
      </c>
      <c r="C11" s="3">
        <v>0</v>
      </c>
      <c r="D11" s="4">
        <v>4.17697466739562E-2</v>
      </c>
      <c r="E11" s="4">
        <v>5.9817963984575701E-2</v>
      </c>
      <c r="F11" s="4">
        <v>0.91199012242435196</v>
      </c>
      <c r="G11" s="3">
        <v>261.49699187278702</v>
      </c>
    </row>
    <row r="12" spans="1:7" ht="14.25" x14ac:dyDescent="0.2">
      <c r="A12" s="14" t="s">
        <v>107</v>
      </c>
      <c r="B12" s="15"/>
      <c r="C12" s="16"/>
      <c r="D12" s="17">
        <f>AVERAGE(D2:D11)</f>
        <v>3.9966114901120293E-2</v>
      </c>
      <c r="E12" s="17">
        <f t="shared" ref="E12:F12" si="0">AVERAGE(E2:E11)</f>
        <v>4.8702184491031572E-2</v>
      </c>
      <c r="F12" s="17">
        <f t="shared" si="0"/>
        <v>0.94036278657132155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3.8805226487123097E-2</v>
      </c>
      <c r="E13" s="21">
        <f t="shared" ref="E13:F13" si="1">MIN(E2:E11)</f>
        <v>3.7277910571540701E-2</v>
      </c>
      <c r="F13" s="21">
        <f t="shared" si="1"/>
        <v>0.91199012242435196</v>
      </c>
      <c r="G13" s="21"/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workbookViewId="0">
      <selection activeCell="A8" sqref="A8:G8"/>
    </sheetView>
  </sheetViews>
  <sheetFormatPr defaultRowHeight="15" x14ac:dyDescent="0.25"/>
  <cols>
    <col min="1" max="1" width="73.7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7.5" style="3" bestFit="1" customWidth="1"/>
  </cols>
  <sheetData>
    <row r="1" spans="1:7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1" t="s">
        <v>87</v>
      </c>
      <c r="B2" s="2">
        <v>22</v>
      </c>
      <c r="C2" s="3">
        <v>0.26352313834736402</v>
      </c>
      <c r="D2" s="4">
        <v>3.2885843917365501E-2</v>
      </c>
      <c r="E2" s="4">
        <v>4.1855845298100401E-2</v>
      </c>
      <c r="F2" s="4">
        <v>0.97376222824763303</v>
      </c>
      <c r="G2" s="3">
        <v>269.58008766174299</v>
      </c>
    </row>
    <row r="3" spans="1:7" x14ac:dyDescent="0.25">
      <c r="A3" s="1" t="s">
        <v>88</v>
      </c>
      <c r="B3" s="2">
        <v>22</v>
      </c>
      <c r="C3" s="3">
        <v>0.13608276348795401</v>
      </c>
      <c r="D3" s="4">
        <v>3.08068686036959E-2</v>
      </c>
      <c r="E3" s="4">
        <v>5.2710792452531401E-2</v>
      </c>
      <c r="F3" s="4">
        <v>0.95838845832719799</v>
      </c>
      <c r="G3" s="3">
        <v>269.23598361015303</v>
      </c>
    </row>
    <row r="4" spans="1:7" x14ac:dyDescent="0.25">
      <c r="A4" s="1" t="s">
        <v>89</v>
      </c>
      <c r="B4" s="2">
        <v>21</v>
      </c>
      <c r="C4" s="3">
        <v>6.80413817439771E-2</v>
      </c>
      <c r="D4" s="4">
        <v>3.2646639694445798E-2</v>
      </c>
      <c r="E4" s="4">
        <v>5.3924543023317499E-2</v>
      </c>
      <c r="F4" s="4">
        <v>0.95645004984207305</v>
      </c>
      <c r="G4" s="3">
        <v>265.400652408599</v>
      </c>
    </row>
    <row r="5" spans="1:7" x14ac:dyDescent="0.25">
      <c r="A5" s="1" t="s">
        <v>90</v>
      </c>
      <c r="B5" s="2">
        <v>22</v>
      </c>
      <c r="C5" s="3">
        <v>0.28867513459481198</v>
      </c>
      <c r="D5" s="4">
        <v>3.2136584282138503E-2</v>
      </c>
      <c r="E5" s="4">
        <v>4.03656098629721E-2</v>
      </c>
      <c r="F5" s="4">
        <v>0.97559730722545701</v>
      </c>
      <c r="G5" s="3">
        <v>269.12107658386202</v>
      </c>
    </row>
    <row r="6" spans="1:7" x14ac:dyDescent="0.25">
      <c r="A6" s="1" t="s">
        <v>91</v>
      </c>
      <c r="B6" s="2">
        <v>19</v>
      </c>
      <c r="C6" s="3">
        <v>9.6225044864937603E-2</v>
      </c>
      <c r="D6" s="4">
        <v>3.3264995707019802E-2</v>
      </c>
      <c r="E6" s="4">
        <v>4.8274046425573897E-2</v>
      </c>
      <c r="F6" s="4">
        <v>0.965098658277182</v>
      </c>
      <c r="G6" s="3">
        <v>265.462981939315</v>
      </c>
    </row>
    <row r="7" spans="1:7" x14ac:dyDescent="0.25">
      <c r="A7" s="1" t="s">
        <v>92</v>
      </c>
      <c r="B7" s="2">
        <v>26</v>
      </c>
      <c r="C7" s="3">
        <v>0.30429030972509202</v>
      </c>
      <c r="D7" s="4">
        <v>3.4212668565859798E-2</v>
      </c>
      <c r="E7" s="4">
        <v>4.3867277780169502E-2</v>
      </c>
      <c r="F7" s="4">
        <v>0.97117986008027501</v>
      </c>
      <c r="G7" s="3">
        <v>269.96408176422102</v>
      </c>
    </row>
    <row r="8" spans="1:7" ht="14.25" x14ac:dyDescent="0.2">
      <c r="A8" s="10" t="s">
        <v>93</v>
      </c>
      <c r="B8" s="11">
        <v>21</v>
      </c>
      <c r="C8" s="12">
        <v>0.25458753860865702</v>
      </c>
      <c r="D8" s="13">
        <v>3.0682037460354802E-2</v>
      </c>
      <c r="E8" s="13">
        <v>4.4386396992637002E-2</v>
      </c>
      <c r="F8" s="13">
        <v>0.97049371711401899</v>
      </c>
      <c r="G8" s="12">
        <v>269.27995896339399</v>
      </c>
    </row>
    <row r="9" spans="1:7" x14ac:dyDescent="0.25">
      <c r="A9" s="1" t="s">
        <v>94</v>
      </c>
      <c r="B9" s="2">
        <v>24</v>
      </c>
      <c r="C9" s="3">
        <v>0.23570226039551501</v>
      </c>
      <c r="D9" s="4">
        <v>3.3849315017018398E-2</v>
      </c>
      <c r="E9" s="4">
        <v>4.12682258060348E-2</v>
      </c>
      <c r="F9" s="4">
        <v>0.97449376763469797</v>
      </c>
      <c r="G9" s="3">
        <v>265.09485387802101</v>
      </c>
    </row>
    <row r="10" spans="1:7" x14ac:dyDescent="0.25">
      <c r="A10" s="1" t="s">
        <v>95</v>
      </c>
      <c r="B10" s="2">
        <v>25</v>
      </c>
      <c r="C10" s="3">
        <v>0.396746023807936</v>
      </c>
      <c r="D10" s="4">
        <v>3.3380964444944497E-2</v>
      </c>
      <c r="E10" s="4">
        <v>4.0343725610338603E-2</v>
      </c>
      <c r="F10" s="4">
        <v>0.97562375993764106</v>
      </c>
      <c r="G10" s="3">
        <v>230.62656116485499</v>
      </c>
    </row>
    <row r="11" spans="1:7" x14ac:dyDescent="0.25">
      <c r="A11" s="1" t="s">
        <v>96</v>
      </c>
      <c r="B11" s="2">
        <v>24</v>
      </c>
      <c r="C11" s="3">
        <v>0.21516574145596701</v>
      </c>
      <c r="D11" s="4">
        <v>3.4071369889000697E-2</v>
      </c>
      <c r="E11" s="4">
        <v>4.1154657595984197E-2</v>
      </c>
      <c r="F11" s="4">
        <v>0.97463395836552902</v>
      </c>
      <c r="G11" s="3">
        <v>210.25816321372901</v>
      </c>
    </row>
    <row r="12" spans="1:7" ht="14.25" x14ac:dyDescent="0.2">
      <c r="A12" s="14" t="s">
        <v>107</v>
      </c>
      <c r="B12" s="15"/>
      <c r="C12" s="16"/>
      <c r="D12" s="17">
        <f>AVERAGE(D2:D11)</f>
        <v>3.2793728758184371E-2</v>
      </c>
      <c r="E12" s="17">
        <f t="shared" ref="E12:F12" si="0">AVERAGE(E2:E11)</f>
        <v>4.4815112084765941E-2</v>
      </c>
      <c r="F12" s="17">
        <f t="shared" si="0"/>
        <v>0.96957217650517047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3.0682037460354802E-2</v>
      </c>
      <c r="E13" s="21">
        <f t="shared" ref="E13:F13" si="1">MIN(E2:E11)</f>
        <v>4.0343725610338603E-2</v>
      </c>
      <c r="F13" s="21">
        <f t="shared" si="1"/>
        <v>0.95645004984207305</v>
      </c>
      <c r="G13" s="21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result0</vt:lpstr>
      <vt:lpstr>result1</vt:lpstr>
      <vt:lpstr>result2</vt:lpstr>
      <vt:lpstr>result3</vt:lpstr>
      <vt:lpstr>result4</vt:lpstr>
      <vt:lpstr>result5</vt:lpstr>
      <vt:lpstr>result6</vt:lpstr>
      <vt:lpstr>result7</vt:lpstr>
      <vt:lpstr>result8</vt:lpstr>
      <vt:lpstr>result9</vt:lpstr>
      <vt:lpstr>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Empireo Aya</cp:lastModifiedBy>
  <dcterms:created xsi:type="dcterms:W3CDTF">2022-03-04T14:17:52Z</dcterms:created>
  <dcterms:modified xsi:type="dcterms:W3CDTF">2022-04-07T03:59:58Z</dcterms:modified>
</cp:coreProperties>
</file>