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nvad\Desktop\毕业材料验收-邹欣欣-1\1.毕业材料\3-算法程序\第四章\MultifacetedModeling\Results\OnAllTrainKernel\DKNCOR\Know+Pos-Kernel\"/>
    </mc:Choice>
  </mc:AlternateContent>
  <xr:revisionPtr revIDLastSave="0" documentId="13_ncr:1_{933B76B1-8815-4F84-B469-B8F3BB26B3F4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result0" sheetId="1" r:id="rId1"/>
    <sheet name="result1" sheetId="2" r:id="rId2"/>
    <sheet name="result2" sheetId="3" r:id="rId3"/>
    <sheet name="result3" sheetId="4" r:id="rId4"/>
    <sheet name="result4" sheetId="5" r:id="rId5"/>
    <sheet name="result5" sheetId="6" r:id="rId6"/>
    <sheet name="result6" sheetId="7" r:id="rId7"/>
    <sheet name="result7" sheetId="8" r:id="rId8"/>
    <sheet name="result8" sheetId="9" r:id="rId9"/>
    <sheet name="result9" sheetId="10" r:id="rId10"/>
    <sheet name="bes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0" l="1"/>
  <c r="E13" i="10"/>
  <c r="D13" i="10"/>
  <c r="F12" i="10"/>
  <c r="E12" i="10"/>
  <c r="D12" i="10"/>
  <c r="F13" i="9"/>
  <c r="E13" i="9"/>
  <c r="D13" i="9"/>
  <c r="F12" i="9"/>
  <c r="E12" i="9"/>
  <c r="D12" i="9"/>
  <c r="F13" i="8"/>
  <c r="E13" i="8"/>
  <c r="D13" i="8"/>
  <c r="F12" i="8"/>
  <c r="E12" i="8"/>
  <c r="D12" i="8"/>
  <c r="F13" i="7"/>
  <c r="E13" i="7"/>
  <c r="D13" i="7"/>
  <c r="F12" i="7"/>
  <c r="E12" i="7"/>
  <c r="D12" i="7"/>
  <c r="F13" i="6"/>
  <c r="E13" i="6"/>
  <c r="D13" i="6"/>
  <c r="F12" i="6"/>
  <c r="E12" i="6"/>
  <c r="D12" i="6"/>
  <c r="F13" i="5"/>
  <c r="E13" i="5"/>
  <c r="D13" i="5"/>
  <c r="F12" i="5"/>
  <c r="E12" i="5"/>
  <c r="D12" i="5"/>
  <c r="F13" i="4"/>
  <c r="E13" i="4"/>
  <c r="D13" i="4"/>
  <c r="F12" i="4"/>
  <c r="E12" i="4"/>
  <c r="D12" i="4"/>
  <c r="F13" i="3"/>
  <c r="E13" i="3"/>
  <c r="D13" i="3"/>
  <c r="F12" i="3"/>
  <c r="E12" i="3"/>
  <c r="D12" i="3"/>
  <c r="F13" i="2"/>
  <c r="E13" i="2"/>
  <c r="D13" i="2"/>
  <c r="F12" i="2"/>
  <c r="E12" i="2"/>
  <c r="D12" i="2"/>
  <c r="F13" i="1"/>
  <c r="E13" i="1"/>
  <c r="D13" i="1"/>
  <c r="F12" i="1"/>
  <c r="E12" i="1"/>
  <c r="D12" i="1"/>
  <c r="G13" i="11"/>
  <c r="F13" i="11"/>
  <c r="E13" i="11"/>
  <c r="D13" i="11"/>
  <c r="C13" i="11"/>
  <c r="B13" i="11"/>
  <c r="G12" i="11"/>
  <c r="F12" i="11"/>
  <c r="E12" i="11"/>
  <c r="D12" i="11"/>
  <c r="C12" i="11"/>
  <c r="B12" i="11"/>
</calcChain>
</file>

<file path=xl/sharedStrings.xml><?xml version="1.0" encoding="utf-8"?>
<sst xmlns="http://schemas.openxmlformats.org/spreadsheetml/2006/main" count="209" uniqueCount="110">
  <si>
    <t>Features</t>
  </si>
  <si>
    <t>Length</t>
  </si>
  <si>
    <t>Score</t>
  </si>
  <si>
    <t>CV RMSE</t>
  </si>
  <si>
    <t>RMSE</t>
  </si>
  <si>
    <t>R2</t>
  </si>
  <si>
    <t>Time</t>
  </si>
  <si>
    <t>[1, 4, 8, 9, 12, 15, 16, 19, 21, 22, 25, 29, 35, 36, 38, 43]</t>
  </si>
  <si>
    <t>[3, 8, 9, 11, 12, 19, 22, 26, 29, 31, 33, 36, 44]</t>
  </si>
  <si>
    <t>[0, 1, 3, 8, 9, 11, 19, 21, 22, 24, 25, 26, 27, 34, 35, 36, 37]</t>
  </si>
  <si>
    <t>[1, 3, 7, 8, 9, 11, 15, 18, 19, 23, 25, 27, 30, 33, 36, 37, 42]</t>
  </si>
  <si>
    <t>[0, 3, 6, 8, 9, 10, 11, 13, 18, 19, 21, 22, 25, 27, 28, 30, 33, 36, 37, 38, 42]</t>
  </si>
  <si>
    <t>[1, 3, 5, 6, 7, 8, 11, 19, 21, 25, 26, 27, 34, 35, 36]</t>
  </si>
  <si>
    <t>[1, 3, 8, 9, 19, 24, 29, 33, 35, 36, 37, 38, 44]</t>
  </si>
  <si>
    <t>[8, 9, 11, 13, 18, 19, 22, 25, 26, 29, 31, 33, 35, 36, 37, 38, 39, 41, 44]</t>
  </si>
  <si>
    <t>[1, 3, 8, 9, 11, 13, 15, 17, 19, 23, 24, 25, 27, 30, 33, 36, 38, 39, 42, 43]</t>
  </si>
  <si>
    <t>[1, 3, 6, 8, 9, 16, 19, 21, 22, 24, 25, 27, 28, 29, 35, 36, 37, 39, 42]</t>
  </si>
  <si>
    <t>[1, 8, 9, 11, 12, 16, 18, 19, 21, 22, 25, 26, 27, 28, 31, 33, 35, 36, 37, 44]</t>
  </si>
  <si>
    <t>[2, 9, 11, 17, 19, 25, 28, 30, 31, 32, 36, 37, 40]</t>
  </si>
  <si>
    <t>[3, 9, 11, 15, 17, 18, 22, 25, 30, 31, 36, 37]</t>
  </si>
  <si>
    <t>[1, 3, 5, 8, 10, 15, 16, 19, 20, 21, 22, 24, 25, 26, 30, 33, 34, 36, 37, 39, 42, 43, 44]</t>
  </si>
  <si>
    <t>[9, 16, 17, 22, 25, 28, 29, 30, 31, 33, 37, 41, 43, 44]</t>
  </si>
  <si>
    <t>[0, 1, 3, 9, 11, 17, 18, 19, 20, 21, 22, 24, 25, 26, 27, 28, 30, 31, 33, 35, 36, 37, 40, 41, 43]</t>
  </si>
  <si>
    <t>[1, 2, 11, 18, 22, 24, 25, 26, 27, 28, 31, 32, 33, 35, 37, 43]</t>
  </si>
  <si>
    <t>[9, 22, 25, 30, 31, 37, 43]</t>
  </si>
  <si>
    <t>[0, 13, 18, 19, 20, 22, 23, 25, 26, 30, 31, 33, 36, 37, 40]</t>
  </si>
  <si>
    <t>[1, 3, 11, 19, 20, 22, 25, 26, 27, 28, 31, 33, 35, 37]</t>
  </si>
  <si>
    <t>[3, 4, 6, 9, 10, 11, 12, 14, 19, 22, 25, 26, 27, 29, 30, 31, 32, 33, 35, 36, 37, 44]</t>
  </si>
  <si>
    <t>[1, 4, 9, 10, 11, 12, 14, 19, 20, 26, 27, 28, 29, 31, 32, 33, 36, 37, 38, 44]</t>
  </si>
  <si>
    <t>[1, 3, 4, 9, 11, 12, 14, 19, 22, 29, 31, 32, 33, 36, 37, 38, 41, 44]</t>
  </si>
  <si>
    <t>[0, 3, 4, 5, 6, 9, 11, 12, 14, 19, 25, 31, 32, 33, 37, 41, 44]</t>
  </si>
  <si>
    <t>[3, 4, 9, 11, 12, 14, 15, 19, 25, 26, 27, 29, 31, 32, 33, 35, 37, 39, 42, 44]</t>
  </si>
  <si>
    <t>[1, 3, 4, 9, 11, 12, 15, 19, 28, 29, 31, 32, 33, 35, 37, 41, 42, 44]</t>
  </si>
  <si>
    <t>[3, 4, 6, 7, 8, 9, 11, 12, 19, 28, 29, 31, 32, 33, 35, 37, 39, 42, 44]</t>
  </si>
  <si>
    <t>[1, 4, 5, 7, 9, 11, 12, 14, 15, 19, 22, 25, 27, 28, 29, 31, 32, 33, 36, 37, 44]</t>
  </si>
  <si>
    <t>[1, 4, 9, 11, 12, 19, 20, 27, 29, 30, 31, 32, 33, 37, 44]</t>
  </si>
  <si>
    <t>[1, 3, 4, 5, 9, 11, 12, 16, 19, 21, 29, 31, 32, 33, 35, 37, 44]</t>
  </si>
  <si>
    <t>[7, 8, 9, 13, 16, 17, 22, 25, 28, 29, 31, 33, 35, 37, 44]</t>
  </si>
  <si>
    <t>[1, 6, 7, 9, 10, 12, 13, 20, 26, 27, 28, 29, 31, 32, 33, 36, 37, 44]</t>
  </si>
  <si>
    <t>[4, 5, 8, 9, 13, 19, 20, 23, 28, 29, 31, 33, 35, 37, 44]</t>
  </si>
  <si>
    <t>[5, 7, 8, 9, 13, 19, 20, 22, 25, 28, 29, 30, 31, 33, 36, 37, 41, 44]</t>
  </si>
  <si>
    <t>[9, 10, 13, 19, 21, 22, 24, 28, 29, 30, 31, 33, 35, 37, 44]</t>
  </si>
  <si>
    <t>[5, 7, 9, 10, 13, 17, 18, 19, 20, 22, 24, 25, 26, 28, 29, 31, 35, 37, 44]</t>
  </si>
  <si>
    <t>[1, 3, 4, 5, 6, 9, 10, 13, 14, 22, 23, 28, 29, 30, 31, 32, 33, 34, 37, 44]</t>
  </si>
  <si>
    <t>[1, 7, 9, 10, 13, 20, 22, 25, 28, 29, 30, 31, 33, 35, 36, 37, 42, 44]</t>
  </si>
  <si>
    <t>[2, 6, 9, 13, 20, 25, 26, 28, 29, 31, 33, 36, 37, 44]</t>
  </si>
  <si>
    <t>[0, 7, 9, 13, 16, 17, 19, 20, 22, 25, 26, 28, 29, 30, 31, 33, 35, 37, 44]</t>
  </si>
  <si>
    <t>[1, 3, 4, 8, 9, 10, 12, 14, 23, 25, 26, 29, 30, 31, 32, 33, 35, 36, 37, 39, 41, 44]</t>
  </si>
  <si>
    <t>[3, 17, 19, 25, 29, 31, 32, 33, 36, 37, 39, 40, 44]</t>
  </si>
  <si>
    <t>[1, 3, 5, 10, 19, 20, 22, 25, 26, 29, 30, 31, 32, 33, 35, 36, 37, 42, 44]</t>
  </si>
  <si>
    <t>[3, 8, 11, 12, 22, 26, 30, 31, 32, 33, 35, 37, 44]</t>
  </si>
  <si>
    <t>[1, 2, 3, 11, 14, 25, 28, 29, 31, 32, 33, 35, 36, 37, 44]</t>
  </si>
  <si>
    <t>[2, 3, 4, 5, 10, 13, 19, 22, 25, 26, 27, 28, 29, 31, 32, 33, 35, 37, 39, 42, 44]</t>
  </si>
  <si>
    <t>[3, 7, 13, 15, 25, 26, 28, 29, 31, 32, 33, 34, 35, 37, 44]</t>
  </si>
  <si>
    <t>[3, 9, 11, 15, 19, 29, 31, 32, 33, 34, 37, 44]</t>
  </si>
  <si>
    <t>[3, 6, 11, 13, 25, 26, 27, 29, 30, 31, 32, 33, 34, 35, 36, 37, 44]</t>
  </si>
  <si>
    <t>[1, 3, 7, 15, 31, 32, 33, 37, 39, 43, 44]</t>
  </si>
  <si>
    <t>[1, 3, 5, 6, 9, 11, 22, 27, 28, 31, 32, 36, 37, 42]</t>
  </si>
  <si>
    <t>[1, 6, 9, 13, 19, 22, 27, 28, 29, 30, 35, 37]</t>
  </si>
  <si>
    <t>[1, 5, 6, 9, 11, 14, 15, 22, 25, 27, 28, 35, 37]</t>
  </si>
  <si>
    <t>[0, 1, 3, 4, 5, 6, 7, 8, 9, 11, 13, 18, 22, 25, 26, 27, 28, 29, 30, 33, 34, 35, 36, 37, 38, 39, 41, 43, 44]</t>
  </si>
  <si>
    <t>[1, 3, 4, 5, 6, 7, 9, 11, 24, 25, 27, 28, 29, 32, 35, 36, 37, 43, 44]</t>
  </si>
  <si>
    <t>[1, 3, 6, 9, 16, 17, 22, 25, 28, 34, 36, 37, 44]</t>
  </si>
  <si>
    <t>[1, 3, 6, 9, 14, 15, 16, 19, 22, 25, 27, 28, 30, 33, 36, 37, 38, 43]</t>
  </si>
  <si>
    <t>[1, 6, 7, 8, 9, 11, 15, 18, 19, 22, 24, 25, 26, 28, 30, 33, 34, 36, 37, 44]</t>
  </si>
  <si>
    <t>[1, 3, 4, 5, 6, 7, 9, 11, 19, 25, 27, 28, 30, 34, 36, 37, 43]</t>
  </si>
  <si>
    <t>[1, 6, 9, 12, 14, 26, 27, 28, 30, 35, 37, 42, 44]</t>
  </si>
  <si>
    <t>[0, 3, 6, 9, 11, 13, 14, 19, 22, 24, 25, 26, 27, 29, 30, 35, 37, 41, 42]</t>
  </si>
  <si>
    <t>[0, 3, 4, 5, 6, 7, 9, 10, 11, 13, 15, 19, 25, 26, 29, 31, 33, 35, 37, 38, 39, 42]</t>
  </si>
  <si>
    <t>[1, 3, 4, 6, 7, 9, 10, 11, 13, 15, 19, 25, 26, 29, 30, 33, 34, 36, 37, 42, 44]</t>
  </si>
  <si>
    <t>[3, 5, 6, 9, 11, 13, 17, 18, 19, 22, 23, 25, 26, 28, 29, 31, 32, 33, 35, 36, 37, 39, 42, 44]</t>
  </si>
  <si>
    <t>[3, 4, 6, 11, 13, 15, 16, 18, 19, 23, 24, 25, 26, 29, 31, 32, 37, 42]</t>
  </si>
  <si>
    <t>[0, 1, 3, 5, 6, 8, 10, 11, 13, 15, 19, 25, 26, 28, 29, 30, 35, 36, 37, 42, 43]</t>
  </si>
  <si>
    <t>[3, 5, 6, 7, 9, 11, 13, 15, 19, 25, 26, 28, 29, 30, 31, 33, 35, 36, 37, 39, 42, 44]</t>
  </si>
  <si>
    <t>[3, 4, 6, 9, 10, 11, 13, 19, 20, 22, 24, 25, 26, 28, 30, 31, 32, 36, 37, 42, 44]</t>
  </si>
  <si>
    <t>[3, 4, 5, 6, 8, 9, 11, 13, 15, 19, 22, 24, 25, 26, 28, 29, 31, 35, 37, 42, 44]</t>
  </si>
  <si>
    <t>[0, 3, 4, 5, 6, 7, 9, 13, 15, 19, 22, 25, 26, 28, 29, 31, 32, 33, 35, 37, 38, 41, 42, 44]</t>
  </si>
  <si>
    <t>[1, 9, 10, 13, 15, 25, 26, 28, 30, 31, 36, 37, 39, 44]</t>
  </si>
  <si>
    <t>[1, 7, 9, 10, 25, 28, 29, 31, 32, 37, 44]</t>
  </si>
  <si>
    <t>[1, 3, 4, 5, 6, 8, 9, 11, 19, 22, 23, 25, 27, 28, 31, 33, 35, 36, 37, 41, 42]</t>
  </si>
  <si>
    <t>[3, 5, 7, 9, 10, 25, 26, 28, 31, 33, 35, 37, 38, 39, 41]</t>
  </si>
  <si>
    <t>[7, 9, 13, 25, 28, 29, 31, 32, 36, 37, 39, 42, 44]</t>
  </si>
  <si>
    <t>[1, 8, 10, 11, 12, 16, 17, 19, 25, 26, 28, 29, 31, 32, 33, 35, 37, 39, 40, 41, 44]</t>
  </si>
  <si>
    <t>[0, 5, 19, 20, 22, 25, 26, 28, 29, 31, 32, 33, 36, 37, 38, 39, 41]</t>
  </si>
  <si>
    <t>[3, 6, 8, 9, 11, 12, 14, 16, 19, 20, 25, 26, 28, 31, 32, 35, 36, 37, 38, 42]</t>
  </si>
  <si>
    <t>[1, 3, 5, 6, 11, 17, 19, 23, 25, 27, 28, 29, 30, 31, 33, 36, 37]</t>
  </si>
  <si>
    <t>[0, 1, 3, 4, 6, 9, 10, 27, 28, 29, 31, 34, 35, 37, 44]</t>
  </si>
  <si>
    <t>[1, 3, 5, 6, 11, 13, 16, 20, 22, 25, 26, 31, 32, 33, 35, 36, 37, 44]</t>
  </si>
  <si>
    <t>[1, 2, 3, 6, 9, 11, 20, 22, 25, 27, 28, 29, 31, 32, 33, 35, 36, 37]</t>
  </si>
  <si>
    <t>[1, 3, 11, 14, 20, 22, 27, 28, 33, 35, 37, 38, 44]</t>
  </si>
  <si>
    <t>[0, 1, 9, 10, 11, 13, 19, 22, 25, 26, 27, 28, 29, 33, 35, 36, 37, 42, 44]</t>
  </si>
  <si>
    <t>[0, 3, 6, 7, 8, 9, 11, 13, 20, 22, 23, 26, 28, 30, 31, 32, 33, 35, 37, 41, 44]</t>
  </si>
  <si>
    <t>[6, 9, 11, 14, 18, 19, 21, 22, 23, 25, 27, 28, 33, 34, 36, 37]</t>
  </si>
  <si>
    <t>[5, 22, 25, 26, 31, 32, 33, 35, 37, 39, 43, 44]</t>
  </si>
  <si>
    <t>[0, 3, 5, 8, 9, 15, 22, 25, 26, 27, 29, 31, 33, 35, 36, 37, 38, 39]</t>
  </si>
  <si>
    <t>[6, 8, 9, 11, 19, 22, 23, 25, 26, 27, 28, 31, 32, 33, 34, 37, 39, 44]</t>
  </si>
  <si>
    <t>[4, 6, 7, 9, 14, 19, 20, 22, 25, 26, 28, 29, 32, 33, 34, 35, 37, 39, 41, 44]</t>
  </si>
  <si>
    <t>[0, 1, 3, 5, 12, 16, 19, 21, 22, 23, 26, 27, 28, 29, 30, 31, 32, 37, 39]</t>
  </si>
  <si>
    <t>[0, 5, 6, 11, 12, 15, 17, 20, 21, 23, 24, 25, 26, 27, 28, 29, 30, 31, 32, 35, 37, 39]</t>
  </si>
  <si>
    <t>[2, 3, 5, 6, 9, 11, 12, 18, 21, 23, 25, 27, 28, 29, 30, 31, 34, 36, 37, 39, 41]</t>
  </si>
  <si>
    <t>[0, 1, 3, 5, 6, 11, 12, 17, 19, 23, 24, 25, 26, 27, 28, 29, 30, 31, 33, 35, 37, 39]</t>
  </si>
  <si>
    <t>[1, 5, 6, 9, 11, 12, 15, 17, 18, 19, 20, 23, 25, 26, 27, 29, 30, 31, 34, 37, 39, 40, 41, 43, 44]</t>
  </si>
  <si>
    <t>[1, 3, 4, 5, 6, 9, 12, 20, 21, 22, 23, 26, 27, 28, 29, 30, 31, 35, 37, 39]</t>
  </si>
  <si>
    <t>[1, 5, 6, 9, 10, 11, 12, 14, 17, 18, 23, 24, 25, 26, 27, 28, 29, 30, 31, 33, 37, 38, 39, 40, 44]</t>
  </si>
  <si>
    <t>[0, 1, 3, 4, 5, 6, 9, 11, 12, 14, 18, 23, 26, 27, 28, 29, 30, 31, 34, 36, 37, 39, 40, 41, 43, 44]</t>
  </si>
  <si>
    <t>[1, 3, 4, 5, 7, 10, 11, 12, 14, 17, 23, 25, 26, 27, 28, 29, 30, 31, 34, 36, 37, 39, 42]</t>
  </si>
  <si>
    <t>[2, 3, 4, 5, 6, 9, 12, 14, 15, 16, 17, 19, 20, 21, 23, 26, 27, 28, 29, 30, 31, 34, 37, 38, 39, 40]</t>
  </si>
  <si>
    <t>Avg</t>
    <phoneticPr fontId="2" type="noConversion"/>
  </si>
  <si>
    <t>Std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</si>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</sst>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7" x14ac:knownFonts="1">
    <font>
      <sz val="11"/>
      <color theme="1"/>
      <name val="宋体"/>
      <family val="2"/>
      <scheme val="minor"/>
    </font>
    <font>
      <b/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7" fontId="1" fillId="2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76" fontId="1" fillId="3" borderId="0" xfId="0" applyNumberFormat="1" applyFont="1" applyFill="1" applyAlignment="1">
      <alignment horizontal="center"/>
    </xf>
    <xf numFmtId="177" fontId="1" fillId="3" borderId="0" xfId="0" applyNumberFormat="1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176" fontId="5" fillId="2" borderId="0" xfId="0" applyNumberFormat="1" applyFont="1" applyFill="1" applyAlignment="1">
      <alignment horizontal="center"/>
    </xf>
    <xf numFmtId="177" fontId="5" fillId="2" borderId="0" xfId="0" applyNumberFormat="1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7" fontId="5" fillId="3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G4" sqref="A4:G4"/>
    </sheetView>
  </sheetViews>
  <sheetFormatPr defaultRowHeight="15" x14ac:dyDescent="0.25"/>
  <cols>
    <col min="1" max="1" width="70.875" style="3" bestFit="1" customWidth="1"/>
    <col min="2" max="2" width="7.375" style="4" bestFit="1" customWidth="1"/>
    <col min="3" max="3" width="6.125" style="5" bestFit="1" customWidth="1"/>
    <col min="4" max="4" width="10.125" style="6" bestFit="1" customWidth="1"/>
    <col min="5" max="6" width="7.5" style="6" bestFit="1" customWidth="1"/>
    <col min="7" max="7" width="6.5" style="5" bestFit="1" customWidth="1"/>
  </cols>
  <sheetData>
    <row r="1" spans="1:7" ht="14.25" customHeight="1" x14ac:dyDescent="0.2">
      <c r="A1" s="1" t="s">
        <v>0</v>
      </c>
      <c r="B1" s="2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3" t="s">
        <v>97</v>
      </c>
      <c r="B2" s="4">
        <v>19</v>
      </c>
      <c r="C2" s="5">
        <v>0.69604700854700796</v>
      </c>
      <c r="D2" s="6">
        <v>5.8912152347311397E-2</v>
      </c>
      <c r="E2" s="6">
        <v>8.71929768743437E-2</v>
      </c>
      <c r="F2" s="6">
        <v>0.86246540759357804</v>
      </c>
      <c r="G2" s="5">
        <v>82.002260208129798</v>
      </c>
    </row>
    <row r="3" spans="1:7" x14ac:dyDescent="0.25">
      <c r="A3" s="3" t="s">
        <v>98</v>
      </c>
      <c r="B3" s="4">
        <v>22</v>
      </c>
      <c r="C3" s="5">
        <v>0.46634615384615302</v>
      </c>
      <c r="D3" s="6">
        <v>5.8470475402968597E-2</v>
      </c>
      <c r="E3" s="6">
        <v>7.8022468801038899E-2</v>
      </c>
      <c r="F3" s="6">
        <v>0.88987439415811198</v>
      </c>
      <c r="G3" s="5">
        <v>80.160717487335205</v>
      </c>
    </row>
    <row r="4" spans="1:7" ht="14.25" x14ac:dyDescent="0.2">
      <c r="A4" s="9" t="s">
        <v>99</v>
      </c>
      <c r="B4" s="10">
        <v>21</v>
      </c>
      <c r="C4" s="11">
        <v>0.40384615384615302</v>
      </c>
      <c r="D4" s="12">
        <v>5.8409511529612101E-2</v>
      </c>
      <c r="E4" s="12">
        <v>7.1678274650177204E-2</v>
      </c>
      <c r="F4" s="12">
        <v>0.90705543050372195</v>
      </c>
      <c r="G4" s="11">
        <v>80.962515830993596</v>
      </c>
    </row>
    <row r="5" spans="1:7" x14ac:dyDescent="0.25">
      <c r="A5" s="3" t="s">
        <v>100</v>
      </c>
      <c r="B5" s="4">
        <v>22</v>
      </c>
      <c r="C5" s="5">
        <v>0.61965811965811901</v>
      </c>
      <c r="D5" s="6">
        <v>5.9172288776027898E-2</v>
      </c>
      <c r="E5" s="6">
        <v>6.4134876866672394E-2</v>
      </c>
      <c r="F5" s="6">
        <v>0.925588944531472</v>
      </c>
      <c r="G5" s="5">
        <v>79.950268507003699</v>
      </c>
    </row>
    <row r="6" spans="1:7" x14ac:dyDescent="0.25">
      <c r="A6" s="3" t="s">
        <v>101</v>
      </c>
      <c r="B6" s="4">
        <v>25</v>
      </c>
      <c r="C6" s="5">
        <v>0.50267094017094005</v>
      </c>
      <c r="D6" s="6">
        <v>5.87134407384379E-2</v>
      </c>
      <c r="E6" s="6">
        <v>8.0457132589942901E-2</v>
      </c>
      <c r="F6" s="6">
        <v>0.88289429968201805</v>
      </c>
      <c r="G6" s="5">
        <v>81.091944932937594</v>
      </c>
    </row>
    <row r="7" spans="1:7" x14ac:dyDescent="0.25">
      <c r="A7" s="3" t="s">
        <v>102</v>
      </c>
      <c r="B7" s="4">
        <v>20</v>
      </c>
      <c r="C7" s="5">
        <v>0.38995726495726402</v>
      </c>
      <c r="D7" s="6">
        <v>5.95484011196174E-2</v>
      </c>
      <c r="E7" s="6">
        <v>8.5794054981689405E-2</v>
      </c>
      <c r="F7" s="6">
        <v>0.86684320790715896</v>
      </c>
      <c r="G7" s="5">
        <v>79.569295644760103</v>
      </c>
    </row>
    <row r="8" spans="1:7" x14ac:dyDescent="0.25">
      <c r="A8" s="3" t="s">
        <v>103</v>
      </c>
      <c r="B8" s="4">
        <v>25</v>
      </c>
      <c r="C8" s="5">
        <v>0.45993589743589702</v>
      </c>
      <c r="D8" s="6">
        <v>6.1809088011541002E-2</v>
      </c>
      <c r="E8" s="6">
        <v>7.0237981244334002E-2</v>
      </c>
      <c r="F8" s="6">
        <v>0.91075313372324795</v>
      </c>
      <c r="G8" s="5">
        <v>81.532081127166705</v>
      </c>
    </row>
    <row r="9" spans="1:7" x14ac:dyDescent="0.25">
      <c r="A9" s="3" t="s">
        <v>104</v>
      </c>
      <c r="B9" s="4">
        <v>26</v>
      </c>
      <c r="C9" s="5">
        <v>0.84294871794871795</v>
      </c>
      <c r="D9" s="6">
        <v>5.9776093459046199E-2</v>
      </c>
      <c r="E9" s="6">
        <v>7.6801133481662801E-2</v>
      </c>
      <c r="F9" s="6">
        <v>0.89329514166156399</v>
      </c>
      <c r="G9" s="5">
        <v>81.245581626892005</v>
      </c>
    </row>
    <row r="10" spans="1:7" x14ac:dyDescent="0.25">
      <c r="A10" s="3" t="s">
        <v>105</v>
      </c>
      <c r="B10" s="4">
        <v>23</v>
      </c>
      <c r="C10" s="5">
        <v>0.72489316239316204</v>
      </c>
      <c r="D10" s="6">
        <v>6.0367240558454202E-2</v>
      </c>
      <c r="E10" s="6">
        <v>7.4993767712882103E-2</v>
      </c>
      <c r="F10" s="6">
        <v>0.898258231888592</v>
      </c>
      <c r="G10" s="5">
        <v>82.269068956375094</v>
      </c>
    </row>
    <row r="11" spans="1:7" x14ac:dyDescent="0.25">
      <c r="A11" s="3" t="s">
        <v>106</v>
      </c>
      <c r="B11" s="4">
        <v>26</v>
      </c>
      <c r="C11" s="5">
        <v>0.56463675213675202</v>
      </c>
      <c r="D11" s="6">
        <v>5.9407404337383701E-2</v>
      </c>
      <c r="E11" s="6">
        <v>9.1419894467354906E-2</v>
      </c>
      <c r="F11" s="6">
        <v>0.84880745920127498</v>
      </c>
      <c r="G11" s="5">
        <v>80.543692588806096</v>
      </c>
    </row>
    <row r="12" spans="1:7" ht="14.25" x14ac:dyDescent="0.2">
      <c r="A12" s="13" t="s">
        <v>107</v>
      </c>
      <c r="B12" s="14"/>
      <c r="C12" s="15"/>
      <c r="D12" s="16">
        <f>AVERAGE(D2:D11)</f>
        <v>5.9458609628040039E-2</v>
      </c>
      <c r="E12" s="16">
        <f t="shared" ref="E12:F12" si="0">AVERAGE(E2:E11)</f>
        <v>7.807325616700983E-2</v>
      </c>
      <c r="F12" s="16">
        <f t="shared" si="0"/>
        <v>0.88858356508507408</v>
      </c>
      <c r="G12" s="16"/>
    </row>
    <row r="13" spans="1:7" ht="14.25" x14ac:dyDescent="0.2">
      <c r="A13" s="17" t="s">
        <v>109</v>
      </c>
      <c r="B13" s="18"/>
      <c r="C13" s="19"/>
      <c r="D13" s="20">
        <f>MIN(D2:D11)</f>
        <v>5.8409511529612101E-2</v>
      </c>
      <c r="E13" s="20">
        <f t="shared" ref="E13:F13" si="1">MIN(E2:E11)</f>
        <v>6.4134876866672394E-2</v>
      </c>
      <c r="F13" s="20">
        <f t="shared" si="1"/>
        <v>0.84880745920127498</v>
      </c>
      <c r="G13" s="20"/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A4" sqref="A4:G4"/>
    </sheetView>
  </sheetViews>
  <sheetFormatPr defaultRowHeight="15" x14ac:dyDescent="0.25"/>
  <cols>
    <col min="1" max="1" width="58.5" style="3" bestFit="1" customWidth="1"/>
    <col min="2" max="2" width="7.375" style="4" bestFit="1" customWidth="1"/>
    <col min="3" max="3" width="6.125" style="5" bestFit="1" customWidth="1"/>
    <col min="4" max="4" width="10.125" style="6" bestFit="1" customWidth="1"/>
    <col min="5" max="6" width="7.5" style="6" bestFit="1" customWidth="1"/>
    <col min="7" max="7" width="6.5" style="5" bestFit="1" customWidth="1"/>
  </cols>
  <sheetData>
    <row r="1" spans="1:7" ht="14.25" customHeight="1" x14ac:dyDescent="0.2">
      <c r="A1" s="1" t="s">
        <v>0</v>
      </c>
      <c r="B1" s="2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3" t="s">
        <v>87</v>
      </c>
      <c r="B2" s="4">
        <v>18</v>
      </c>
      <c r="C2" s="5">
        <v>0.30725493389951303</v>
      </c>
      <c r="D2" s="6">
        <v>5.5935217229092601E-2</v>
      </c>
      <c r="E2" s="6">
        <v>6.7572149007010196E-2</v>
      </c>
      <c r="F2" s="6">
        <v>0.93294737262279503</v>
      </c>
      <c r="G2" s="5">
        <v>88.098314523696899</v>
      </c>
    </row>
    <row r="3" spans="1:7" x14ac:dyDescent="0.25">
      <c r="A3" s="3" t="s">
        <v>88</v>
      </c>
      <c r="B3" s="4">
        <v>18</v>
      </c>
      <c r="C3" s="5">
        <v>0.354787437593449</v>
      </c>
      <c r="D3" s="6">
        <v>5.5169109516857703E-2</v>
      </c>
      <c r="E3" s="6">
        <v>6.0696644593152903E-2</v>
      </c>
      <c r="F3" s="6">
        <v>0.94589845044408505</v>
      </c>
      <c r="G3" s="5">
        <v>87.876873731613102</v>
      </c>
    </row>
    <row r="4" spans="1:7" ht="14.25" x14ac:dyDescent="0.2">
      <c r="A4" s="9" t="s">
        <v>89</v>
      </c>
      <c r="B4" s="10">
        <v>13</v>
      </c>
      <c r="C4" s="11">
        <v>0.118262479197816</v>
      </c>
      <c r="D4" s="12">
        <v>5.3313447161634199E-2</v>
      </c>
      <c r="E4" s="12">
        <v>7.1914151245349195E-2</v>
      </c>
      <c r="F4" s="12">
        <v>0.92405327410246096</v>
      </c>
      <c r="G4" s="11">
        <v>87.941700458526597</v>
      </c>
    </row>
    <row r="5" spans="1:7" x14ac:dyDescent="0.25">
      <c r="A5" s="3" t="s">
        <v>90</v>
      </c>
      <c r="B5" s="4">
        <v>19</v>
      </c>
      <c r="C5" s="5">
        <v>0.29565619799454101</v>
      </c>
      <c r="D5" s="6">
        <v>5.69714913781144E-2</v>
      </c>
      <c r="E5" s="6">
        <v>6.9664095978329899E-2</v>
      </c>
      <c r="F5" s="6">
        <v>0.92873138006455802</v>
      </c>
      <c r="G5" s="5">
        <v>87.715340137481604</v>
      </c>
    </row>
    <row r="6" spans="1:7" x14ac:dyDescent="0.25">
      <c r="A6" s="3" t="s">
        <v>91</v>
      </c>
      <c r="B6" s="4">
        <v>21</v>
      </c>
      <c r="C6" s="5">
        <v>0.33449680400283599</v>
      </c>
      <c r="D6" s="6">
        <v>5.7746970897765398E-2</v>
      </c>
      <c r="E6" s="6">
        <v>6.4963389443282601E-2</v>
      </c>
      <c r="F6" s="6">
        <v>0.93802483528807301</v>
      </c>
      <c r="G6" s="5">
        <v>88.004531621932898</v>
      </c>
    </row>
    <row r="7" spans="1:7" x14ac:dyDescent="0.25">
      <c r="A7" s="3" t="s">
        <v>92</v>
      </c>
      <c r="B7" s="4">
        <v>16</v>
      </c>
      <c r="C7" s="5">
        <v>0.285631023498991</v>
      </c>
      <c r="D7" s="6">
        <v>5.8822464571051399E-2</v>
      </c>
      <c r="E7" s="6">
        <v>6.9838478248148594E-2</v>
      </c>
      <c r="F7" s="6">
        <v>0.92837413611210395</v>
      </c>
      <c r="G7" s="5">
        <v>87.664443016052203</v>
      </c>
    </row>
    <row r="8" spans="1:7" x14ac:dyDescent="0.25">
      <c r="A8" s="3" t="s">
        <v>93</v>
      </c>
      <c r="B8" s="4">
        <v>12</v>
      </c>
      <c r="C8" s="5">
        <v>0</v>
      </c>
      <c r="D8" s="6">
        <v>5.8254415560846602E-2</v>
      </c>
      <c r="E8" s="6">
        <v>8.0986379069951001E-2</v>
      </c>
      <c r="F8" s="6">
        <v>0.90368269960842595</v>
      </c>
      <c r="G8" s="5">
        <v>87.445099592208805</v>
      </c>
    </row>
    <row r="9" spans="1:7" x14ac:dyDescent="0.25">
      <c r="A9" s="3" t="s">
        <v>94</v>
      </c>
      <c r="B9" s="4">
        <v>18</v>
      </c>
      <c r="C9" s="5">
        <v>0.361297841864756</v>
      </c>
      <c r="D9" s="6">
        <v>5.71548650837434E-2</v>
      </c>
      <c r="E9" s="6">
        <v>6.1917881961456998E-2</v>
      </c>
      <c r="F9" s="6">
        <v>0.94369946503386704</v>
      </c>
      <c r="G9" s="5">
        <v>87.890922784805298</v>
      </c>
    </row>
    <row r="10" spans="1:7" x14ac:dyDescent="0.25">
      <c r="A10" s="3" t="s">
        <v>95</v>
      </c>
      <c r="B10" s="4">
        <v>18</v>
      </c>
      <c r="C10" s="5">
        <v>0.33449680400283599</v>
      </c>
      <c r="D10" s="6">
        <v>5.8739161819916001E-2</v>
      </c>
      <c r="E10" s="6">
        <v>6.9583048663802494E-2</v>
      </c>
      <c r="F10" s="6">
        <v>0.92889711164250899</v>
      </c>
      <c r="G10" s="5">
        <v>86.874587297439504</v>
      </c>
    </row>
    <row r="11" spans="1:7" x14ac:dyDescent="0.25">
      <c r="A11" s="3" t="s">
        <v>96</v>
      </c>
      <c r="B11" s="4">
        <v>20</v>
      </c>
      <c r="C11" s="5">
        <v>0.243804346640004</v>
      </c>
      <c r="D11" s="6">
        <v>5.7737442063378802E-2</v>
      </c>
      <c r="E11" s="6">
        <v>7.1509723111623194E-2</v>
      </c>
      <c r="F11" s="6">
        <v>0.92490508491213896</v>
      </c>
      <c r="G11" s="5">
        <v>87.681376457214299</v>
      </c>
    </row>
    <row r="12" spans="1:7" ht="14.25" x14ac:dyDescent="0.2">
      <c r="A12" s="13" t="s">
        <v>107</v>
      </c>
      <c r="B12" s="14"/>
      <c r="C12" s="15"/>
      <c r="D12" s="16">
        <f>AVERAGE(D2:D11)</f>
        <v>5.6984458528240044E-2</v>
      </c>
      <c r="E12" s="16">
        <f t="shared" ref="E12:F12" si="0">AVERAGE(E2:E11)</f>
        <v>6.8864594132210716E-2</v>
      </c>
      <c r="F12" s="16">
        <f t="shared" si="0"/>
        <v>0.92992138098310162</v>
      </c>
      <c r="G12" s="16"/>
    </row>
    <row r="13" spans="1:7" ht="14.25" x14ac:dyDescent="0.2">
      <c r="A13" s="17" t="s">
        <v>109</v>
      </c>
      <c r="B13" s="18"/>
      <c r="C13" s="19"/>
      <c r="D13" s="20">
        <f>MIN(D2:D11)</f>
        <v>5.3313447161634199E-2</v>
      </c>
      <c r="E13" s="20">
        <f t="shared" ref="E13:F13" si="1">MIN(E2:E11)</f>
        <v>6.0696644593152903E-2</v>
      </c>
      <c r="F13" s="20">
        <f t="shared" si="1"/>
        <v>0.90368269960842595</v>
      </c>
      <c r="G13" s="20"/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A618-0C2C-4C0D-96E4-6E2C78945D53}">
  <dimension ref="A1:G13"/>
  <sheetViews>
    <sheetView tabSelected="1" workbookViewId="0">
      <selection activeCell="H27" sqref="H27"/>
    </sheetView>
  </sheetViews>
  <sheetFormatPr defaultRowHeight="13.5" x14ac:dyDescent="0.15"/>
  <cols>
    <col min="1" max="1" width="60.25" bestFit="1" customWidth="1"/>
    <col min="2" max="2" width="12.75" bestFit="1" customWidth="1"/>
    <col min="3" max="3" width="6.125" bestFit="1" customWidth="1"/>
    <col min="4" max="4" width="10.125" bestFit="1" customWidth="1"/>
    <col min="5" max="7" width="7.5" bestFit="1" customWidth="1"/>
  </cols>
  <sheetData>
    <row r="1" spans="1:7" ht="14.25" x14ac:dyDescent="0.2">
      <c r="A1" s="21" t="s">
        <v>0</v>
      </c>
      <c r="B1" s="22" t="s">
        <v>1</v>
      </c>
      <c r="C1" s="23" t="s">
        <v>2</v>
      </c>
      <c r="D1" s="24" t="s">
        <v>3</v>
      </c>
      <c r="E1" s="24" t="s">
        <v>4</v>
      </c>
      <c r="F1" s="24" t="s">
        <v>5</v>
      </c>
      <c r="G1" s="23" t="s">
        <v>6</v>
      </c>
    </row>
    <row r="2" spans="1:7" ht="15" x14ac:dyDescent="0.25">
      <c r="A2" s="25" t="s">
        <v>99</v>
      </c>
      <c r="B2" s="26">
        <v>21</v>
      </c>
      <c r="C2" s="27">
        <v>0.40384615384615302</v>
      </c>
      <c r="D2" s="28">
        <v>5.8409511529612101E-2</v>
      </c>
      <c r="E2" s="28">
        <v>7.1678274650177204E-2</v>
      </c>
      <c r="F2" s="28">
        <v>0.90705543050372195</v>
      </c>
      <c r="G2" s="27">
        <v>80.962515830993596</v>
      </c>
    </row>
    <row r="3" spans="1:7" ht="15" x14ac:dyDescent="0.25">
      <c r="A3" s="25" t="s">
        <v>9</v>
      </c>
      <c r="B3" s="26">
        <v>17</v>
      </c>
      <c r="C3" s="27">
        <v>0.19245008972987501</v>
      </c>
      <c r="D3" s="28">
        <v>5.6169032371117401E-2</v>
      </c>
      <c r="E3" s="28">
        <v>5.4761242110866401E-2</v>
      </c>
      <c r="F3" s="28">
        <v>0.95134293172516204</v>
      </c>
      <c r="G3" s="27">
        <v>136.77309703826899</v>
      </c>
    </row>
    <row r="4" spans="1:7" ht="15" x14ac:dyDescent="0.25">
      <c r="A4" s="25" t="s">
        <v>24</v>
      </c>
      <c r="B4" s="26">
        <v>7</v>
      </c>
      <c r="C4" s="27">
        <v>0</v>
      </c>
      <c r="D4" s="28">
        <v>5.71120913454067E-2</v>
      </c>
      <c r="E4" s="28">
        <v>7.1214166141584906E-2</v>
      </c>
      <c r="F4" s="28">
        <v>0.898611448525658</v>
      </c>
      <c r="G4" s="27">
        <v>144.246100902557</v>
      </c>
    </row>
    <row r="5" spans="1:7" ht="15" x14ac:dyDescent="0.25">
      <c r="A5" s="25" t="s">
        <v>35</v>
      </c>
      <c r="B5" s="26">
        <v>15</v>
      </c>
      <c r="C5" s="27">
        <v>0</v>
      </c>
      <c r="D5" s="28">
        <v>5.7243577686550799E-2</v>
      </c>
      <c r="E5" s="28">
        <v>7.0393147687449503E-2</v>
      </c>
      <c r="F5" s="28">
        <v>0.90978468623894204</v>
      </c>
      <c r="G5" s="27">
        <v>134.078305959701</v>
      </c>
    </row>
    <row r="6" spans="1:7" ht="15" x14ac:dyDescent="0.25">
      <c r="A6" s="25" t="s">
        <v>40</v>
      </c>
      <c r="B6" s="26">
        <v>18</v>
      </c>
      <c r="C6" s="27">
        <v>0.11322770341445899</v>
      </c>
      <c r="D6" s="28">
        <v>6.18212372762822E-2</v>
      </c>
      <c r="E6" s="28">
        <v>5.5385940887082798E-2</v>
      </c>
      <c r="F6" s="28">
        <v>0.91384577411910495</v>
      </c>
      <c r="G6" s="27">
        <v>140.03836250305099</v>
      </c>
    </row>
    <row r="7" spans="1:7" ht="15" x14ac:dyDescent="0.25">
      <c r="A7" s="25" t="s">
        <v>48</v>
      </c>
      <c r="B7" s="26">
        <v>13</v>
      </c>
      <c r="C7" s="27">
        <v>8.4515425472851596E-2</v>
      </c>
      <c r="D7" s="28">
        <v>5.2637826389022799E-2</v>
      </c>
      <c r="E7" s="28">
        <v>6.6886445304881095E-2</v>
      </c>
      <c r="F7" s="28">
        <v>0.90600678910312005</v>
      </c>
      <c r="G7" s="27">
        <v>132.59028697013801</v>
      </c>
    </row>
    <row r="8" spans="1:7" ht="15" x14ac:dyDescent="0.25">
      <c r="A8" s="25" t="s">
        <v>59</v>
      </c>
      <c r="B8" s="26">
        <v>13</v>
      </c>
      <c r="C8" s="27">
        <v>0</v>
      </c>
      <c r="D8" s="28">
        <v>5.6791088670746198E-2</v>
      </c>
      <c r="E8" s="28">
        <v>4.5822428245898703E-2</v>
      </c>
      <c r="F8" s="28">
        <v>0.96152406979195204</v>
      </c>
      <c r="G8" s="27">
        <v>137.90905857086099</v>
      </c>
    </row>
    <row r="9" spans="1:7" ht="15" x14ac:dyDescent="0.25">
      <c r="A9" s="25" t="s">
        <v>73</v>
      </c>
      <c r="B9" s="26">
        <v>22</v>
      </c>
      <c r="C9" s="27">
        <v>0.27914526311954102</v>
      </c>
      <c r="D9" s="28">
        <v>5.9560282923959602E-2</v>
      </c>
      <c r="E9" s="28">
        <v>5.3661279866291801E-2</v>
      </c>
      <c r="F9" s="28">
        <v>0.92917440747397095</v>
      </c>
      <c r="G9" s="27">
        <v>87.750349760055499</v>
      </c>
    </row>
    <row r="10" spans="1:7" ht="15" x14ac:dyDescent="0.25">
      <c r="A10" s="25" t="s">
        <v>78</v>
      </c>
      <c r="B10" s="26">
        <v>11</v>
      </c>
      <c r="C10" s="27">
        <v>0</v>
      </c>
      <c r="D10" s="28">
        <v>5.7400475602940502E-2</v>
      </c>
      <c r="E10" s="28">
        <v>7.0721887077433598E-2</v>
      </c>
      <c r="F10" s="28">
        <v>0.92509300132113104</v>
      </c>
      <c r="G10" s="27">
        <v>87.654500722885103</v>
      </c>
    </row>
    <row r="11" spans="1:7" ht="15" x14ac:dyDescent="0.25">
      <c r="A11" s="25" t="s">
        <v>89</v>
      </c>
      <c r="B11" s="26">
        <v>13</v>
      </c>
      <c r="C11" s="27">
        <v>0.118262479197816</v>
      </c>
      <c r="D11" s="28">
        <v>5.3313447161634199E-2</v>
      </c>
      <c r="E11" s="28">
        <v>7.1914151245349195E-2</v>
      </c>
      <c r="F11" s="28">
        <v>0.92405327410246096</v>
      </c>
      <c r="G11" s="27">
        <v>87.941700458526597</v>
      </c>
    </row>
    <row r="12" spans="1:7" ht="14.25" x14ac:dyDescent="0.2">
      <c r="A12" s="29" t="s">
        <v>107</v>
      </c>
      <c r="B12" s="30">
        <f t="shared" ref="B12:C12" si="0">AVERAGE(B2:B11)</f>
        <v>15</v>
      </c>
      <c r="C12" s="31">
        <f t="shared" si="0"/>
        <v>0.11914471147806956</v>
      </c>
      <c r="D12" s="32">
        <f>AVERAGE(D2:D11)</f>
        <v>5.7045857095727258E-2</v>
      </c>
      <c r="E12" s="32">
        <f>AVERAGE(E2:E11)</f>
        <v>6.324389632170152E-2</v>
      </c>
      <c r="F12" s="32">
        <f t="shared" ref="F12:G12" si="1">AVERAGE(F2:F11)</f>
        <v>0.92264918129052231</v>
      </c>
      <c r="G12" s="31">
        <f t="shared" si="1"/>
        <v>116.99442787170378</v>
      </c>
    </row>
    <row r="13" spans="1:7" ht="14.25" x14ac:dyDescent="0.2">
      <c r="A13" s="33" t="s">
        <v>108</v>
      </c>
      <c r="B13" s="34">
        <f t="shared" ref="B13:C13" si="2">_xlfn.STDEV.P(B2:B11)</f>
        <v>4.358898943540674</v>
      </c>
      <c r="C13" s="35">
        <f t="shared" si="2"/>
        <v>0.1304015307244914</v>
      </c>
      <c r="D13" s="36">
        <f>_xlfn.STDEV.P(D2:D11)</f>
        <v>2.5563788529581731E-3</v>
      </c>
      <c r="E13" s="36">
        <f t="shared" ref="E13:G13" si="3">_xlfn.STDEV.P(E2:E11)</f>
        <v>9.2691668303021054E-3</v>
      </c>
      <c r="F13" s="36">
        <f t="shared" si="3"/>
        <v>1.9302985956242E-2</v>
      </c>
      <c r="G13" s="35">
        <f t="shared" si="3"/>
        <v>25.486841574139135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A4" sqref="A4:G4"/>
    </sheetView>
  </sheetViews>
  <sheetFormatPr defaultRowHeight="15" x14ac:dyDescent="0.25"/>
  <cols>
    <col min="1" max="1" width="58.5" style="3" bestFit="1" customWidth="1"/>
    <col min="2" max="2" width="7.375" style="4" bestFit="1" customWidth="1"/>
    <col min="3" max="3" width="6.125" style="5" bestFit="1" customWidth="1"/>
    <col min="4" max="4" width="10.125" style="6" bestFit="1" customWidth="1"/>
    <col min="5" max="6" width="7.5" style="6" bestFit="1" customWidth="1"/>
    <col min="7" max="7" width="6.5" style="5" bestFit="1" customWidth="1"/>
  </cols>
  <sheetData>
    <row r="1" spans="1:7" ht="14.25" customHeight="1" x14ac:dyDescent="0.2">
      <c r="A1" s="1" t="s">
        <v>0</v>
      </c>
      <c r="B1" s="2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3" t="s">
        <v>7</v>
      </c>
      <c r="B2" s="4">
        <v>16</v>
      </c>
      <c r="C2" s="5">
        <v>0</v>
      </c>
      <c r="D2" s="6">
        <v>5.9851956505094298E-2</v>
      </c>
      <c r="E2" s="6">
        <v>7.1043237261579698E-2</v>
      </c>
      <c r="F2" s="6">
        <v>0.91810736543051297</v>
      </c>
      <c r="G2" s="5">
        <v>144.834531068801</v>
      </c>
    </row>
    <row r="3" spans="1:7" x14ac:dyDescent="0.25">
      <c r="A3" s="3" t="s">
        <v>8</v>
      </c>
      <c r="B3" s="4">
        <v>13</v>
      </c>
      <c r="C3" s="5">
        <v>0</v>
      </c>
      <c r="D3" s="6">
        <v>5.6442741049844203E-2</v>
      </c>
      <c r="E3" s="6">
        <v>5.1510400276116301E-2</v>
      </c>
      <c r="F3" s="6">
        <v>0.95694840891523802</v>
      </c>
      <c r="G3" s="5">
        <v>134.17604446411099</v>
      </c>
    </row>
    <row r="4" spans="1:7" ht="14.25" x14ac:dyDescent="0.2">
      <c r="A4" s="9" t="s">
        <v>9</v>
      </c>
      <c r="B4" s="10">
        <v>17</v>
      </c>
      <c r="C4" s="11">
        <v>0.19245008972987501</v>
      </c>
      <c r="D4" s="12">
        <v>5.6169032371117401E-2</v>
      </c>
      <c r="E4" s="12">
        <v>5.4761242110866401E-2</v>
      </c>
      <c r="F4" s="12">
        <v>0.95134293172516204</v>
      </c>
      <c r="G4" s="11">
        <v>136.77309703826899</v>
      </c>
    </row>
    <row r="5" spans="1:7" x14ac:dyDescent="0.25">
      <c r="A5" s="3" t="s">
        <v>10</v>
      </c>
      <c r="B5" s="4">
        <v>17</v>
      </c>
      <c r="C5" s="5">
        <v>0.13608276348795401</v>
      </c>
      <c r="D5" s="6">
        <v>5.8286341679844297E-2</v>
      </c>
      <c r="E5" s="6">
        <v>6.2825846865929694E-2</v>
      </c>
      <c r="F5" s="6">
        <v>0.93595635227535301</v>
      </c>
      <c r="G5" s="5">
        <v>136.517780542373</v>
      </c>
    </row>
    <row r="6" spans="1:7" x14ac:dyDescent="0.25">
      <c r="A6" s="3" t="s">
        <v>11</v>
      </c>
      <c r="B6" s="4">
        <v>21</v>
      </c>
      <c r="C6" s="5">
        <v>0.37267799624996401</v>
      </c>
      <c r="D6" s="6">
        <v>6.0945229441716403E-2</v>
      </c>
      <c r="E6" s="6">
        <v>6.1782218815129797E-2</v>
      </c>
      <c r="F6" s="6">
        <v>0.93806639502980704</v>
      </c>
      <c r="G6" s="5">
        <v>134.07631134986801</v>
      </c>
    </row>
    <row r="7" spans="1:7" x14ac:dyDescent="0.25">
      <c r="A7" s="3" t="s">
        <v>12</v>
      </c>
      <c r="B7" s="4">
        <v>15</v>
      </c>
      <c r="C7" s="5">
        <v>9.6225044864937603E-2</v>
      </c>
      <c r="D7" s="6">
        <v>5.7795689159401101E-2</v>
      </c>
      <c r="E7" s="6">
        <v>6.1579104066919702E-2</v>
      </c>
      <c r="F7" s="6">
        <v>0.93847295052344104</v>
      </c>
      <c r="G7" s="5">
        <v>136.31931138038601</v>
      </c>
    </row>
    <row r="8" spans="1:7" x14ac:dyDescent="0.25">
      <c r="A8" s="3" t="s">
        <v>13</v>
      </c>
      <c r="B8" s="4">
        <v>13</v>
      </c>
      <c r="C8" s="5">
        <v>0.112833866731055</v>
      </c>
      <c r="D8" s="6">
        <v>5.87403083531731E-2</v>
      </c>
      <c r="E8" s="6">
        <v>5.6843667292445797E-2</v>
      </c>
      <c r="F8" s="6">
        <v>0.94757197053089404</v>
      </c>
      <c r="G8" s="5">
        <v>136.33127975463799</v>
      </c>
    </row>
    <row r="9" spans="1:7" x14ac:dyDescent="0.25">
      <c r="A9" s="3" t="s">
        <v>14</v>
      </c>
      <c r="B9" s="4">
        <v>19</v>
      </c>
      <c r="C9" s="5">
        <v>0.26352313834736402</v>
      </c>
      <c r="D9" s="6">
        <v>5.9968069209876101E-2</v>
      </c>
      <c r="E9" s="6">
        <v>5.4512941623327003E-2</v>
      </c>
      <c r="F9" s="6">
        <v>0.95178317679436497</v>
      </c>
      <c r="G9" s="5">
        <v>139.68082714080799</v>
      </c>
    </row>
    <row r="10" spans="1:7" x14ac:dyDescent="0.25">
      <c r="A10" s="3" t="s">
        <v>15</v>
      </c>
      <c r="B10" s="4">
        <v>20</v>
      </c>
      <c r="C10" s="5">
        <v>0.13608276348795401</v>
      </c>
      <c r="D10" s="6">
        <v>6.0600224362885799E-2</v>
      </c>
      <c r="E10" s="6">
        <v>6.3669983801484697E-2</v>
      </c>
      <c r="F10" s="6">
        <v>0.93422379152388202</v>
      </c>
      <c r="G10" s="5">
        <v>138.607190132141</v>
      </c>
    </row>
    <row r="11" spans="1:7" x14ac:dyDescent="0.25">
      <c r="A11" s="3" t="s">
        <v>16</v>
      </c>
      <c r="B11" s="4">
        <v>19</v>
      </c>
      <c r="C11" s="5">
        <v>0.274283578585159</v>
      </c>
      <c r="D11" s="6">
        <v>5.9126938141499198E-2</v>
      </c>
      <c r="E11" s="6">
        <v>6.0589084032532499E-2</v>
      </c>
      <c r="F11" s="6">
        <v>0.94043541350467397</v>
      </c>
      <c r="G11" s="5">
        <v>136.101892709732</v>
      </c>
    </row>
    <row r="12" spans="1:7" ht="14.25" x14ac:dyDescent="0.2">
      <c r="A12" s="13" t="s">
        <v>107</v>
      </c>
      <c r="B12" s="14"/>
      <c r="C12" s="15"/>
      <c r="D12" s="16">
        <f>AVERAGE(D2:D11)</f>
        <v>5.8792653027445199E-2</v>
      </c>
      <c r="E12" s="16">
        <f t="shared" ref="E12:F12" si="0">AVERAGE(E2:E11)</f>
        <v>5.9911772614633152E-2</v>
      </c>
      <c r="F12" s="16">
        <f t="shared" si="0"/>
        <v>0.94129087562533298</v>
      </c>
      <c r="G12" s="16"/>
    </row>
    <row r="13" spans="1:7" ht="14.25" x14ac:dyDescent="0.2">
      <c r="A13" s="17" t="s">
        <v>109</v>
      </c>
      <c r="B13" s="18"/>
      <c r="C13" s="19"/>
      <c r="D13" s="20">
        <f>MIN(D2:D11)</f>
        <v>5.6169032371117401E-2</v>
      </c>
      <c r="E13" s="20">
        <f t="shared" ref="E13:F13" si="1">MIN(E2:E11)</f>
        <v>5.1510400276116301E-2</v>
      </c>
      <c r="F13" s="20">
        <f t="shared" si="1"/>
        <v>0.91810736543051297</v>
      </c>
      <c r="G13" s="20"/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A9" sqref="A9:G9"/>
    </sheetView>
  </sheetViews>
  <sheetFormatPr defaultRowHeight="15" x14ac:dyDescent="0.25"/>
  <cols>
    <col min="1" max="1" width="58.5" style="3" bestFit="1" customWidth="1"/>
    <col min="2" max="2" width="7.375" style="4" bestFit="1" customWidth="1"/>
    <col min="3" max="3" width="6.125" style="5" bestFit="1" customWidth="1"/>
    <col min="4" max="4" width="10.125" style="6" bestFit="1" customWidth="1"/>
    <col min="5" max="6" width="7.5" style="6" bestFit="1" customWidth="1"/>
    <col min="7" max="7" width="6.5" style="5" bestFit="1" customWidth="1"/>
  </cols>
  <sheetData>
    <row r="1" spans="1:7" ht="14.25" customHeight="1" x14ac:dyDescent="0.2">
      <c r="A1" s="1" t="s">
        <v>0</v>
      </c>
      <c r="B1" s="2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3" t="s">
        <v>17</v>
      </c>
      <c r="B2" s="4">
        <v>20</v>
      </c>
      <c r="C2" s="5">
        <v>0.41159922183347097</v>
      </c>
      <c r="D2" s="6">
        <v>6.11139536684819E-2</v>
      </c>
      <c r="E2" s="6">
        <v>4.3995997398233802E-2</v>
      </c>
      <c r="F2" s="6">
        <v>0.96130253938392696</v>
      </c>
      <c r="G2" s="5">
        <v>136.607538223266</v>
      </c>
    </row>
    <row r="3" spans="1:7" x14ac:dyDescent="0.25">
      <c r="A3" s="3" t="s">
        <v>18</v>
      </c>
      <c r="B3" s="4">
        <v>13</v>
      </c>
      <c r="C3" s="5">
        <v>0.26207120918047899</v>
      </c>
      <c r="D3" s="6">
        <v>6.2890588167784103E-2</v>
      </c>
      <c r="E3" s="6">
        <v>6.1725756095356597E-2</v>
      </c>
      <c r="F3" s="6">
        <v>0.92382912081222701</v>
      </c>
      <c r="G3" s="5">
        <v>138.063661813735</v>
      </c>
    </row>
    <row r="4" spans="1:7" x14ac:dyDescent="0.25">
      <c r="A4" s="3" t="s">
        <v>19</v>
      </c>
      <c r="B4" s="4">
        <v>12</v>
      </c>
      <c r="C4" s="5">
        <v>0.12838814775327301</v>
      </c>
      <c r="D4" s="6">
        <v>6.1742425866501402E-2</v>
      </c>
      <c r="E4" s="6">
        <v>7.01507941643425E-2</v>
      </c>
      <c r="F4" s="6">
        <v>0.90161671591225101</v>
      </c>
      <c r="G4" s="5">
        <v>144.93326735496501</v>
      </c>
    </row>
    <row r="5" spans="1:7" x14ac:dyDescent="0.25">
      <c r="A5" s="3" t="s">
        <v>20</v>
      </c>
      <c r="B5" s="4">
        <v>23</v>
      </c>
      <c r="C5" s="5">
        <v>0.27735009811261402</v>
      </c>
      <c r="D5" s="6">
        <v>6.4781292232692494E-2</v>
      </c>
      <c r="E5" s="6">
        <v>5.0794150736896602E-2</v>
      </c>
      <c r="F5" s="6">
        <v>0.94841973863739104</v>
      </c>
      <c r="G5" s="5">
        <v>143.07922601699801</v>
      </c>
    </row>
    <row r="6" spans="1:7" x14ac:dyDescent="0.25">
      <c r="A6" s="3" t="s">
        <v>21</v>
      </c>
      <c r="B6" s="4">
        <v>14</v>
      </c>
      <c r="C6" s="5">
        <v>0</v>
      </c>
      <c r="D6" s="6">
        <v>6.2537215941961599E-2</v>
      </c>
      <c r="E6" s="6">
        <v>5.8238512207662997E-2</v>
      </c>
      <c r="F6" s="6">
        <v>0.93219266513363097</v>
      </c>
      <c r="G6" s="5">
        <v>143.84418010711599</v>
      </c>
    </row>
    <row r="7" spans="1:7" x14ac:dyDescent="0.25">
      <c r="A7" s="3" t="s">
        <v>22</v>
      </c>
      <c r="B7" s="4">
        <v>25</v>
      </c>
      <c r="C7" s="5">
        <v>0.48038446141526098</v>
      </c>
      <c r="D7" s="6">
        <v>6.2342238190340897E-2</v>
      </c>
      <c r="E7" s="6">
        <v>6.8702695235335995E-2</v>
      </c>
      <c r="F7" s="6">
        <v>0.90563657807644204</v>
      </c>
      <c r="G7" s="5">
        <v>144.48746156692499</v>
      </c>
    </row>
    <row r="8" spans="1:7" x14ac:dyDescent="0.25">
      <c r="A8" s="3" t="s">
        <v>23</v>
      </c>
      <c r="B8" s="4">
        <v>16</v>
      </c>
      <c r="C8" s="5">
        <v>0.165748386032948</v>
      </c>
      <c r="D8" s="6">
        <v>6.2220477695048897E-2</v>
      </c>
      <c r="E8" s="6">
        <v>5.73708467062055E-2</v>
      </c>
      <c r="F8" s="6">
        <v>0.93419806718384701</v>
      </c>
      <c r="G8" s="5">
        <v>144.35182237625099</v>
      </c>
    </row>
    <row r="9" spans="1:7" ht="14.25" x14ac:dyDescent="0.2">
      <c r="A9" s="9" t="s">
        <v>24</v>
      </c>
      <c r="B9" s="10">
        <v>7</v>
      </c>
      <c r="C9" s="11">
        <v>0</v>
      </c>
      <c r="D9" s="12">
        <v>5.71120913454067E-2</v>
      </c>
      <c r="E9" s="12">
        <v>7.1214166141584906E-2</v>
      </c>
      <c r="F9" s="12">
        <v>0.898611448525658</v>
      </c>
      <c r="G9" s="11">
        <v>144.246100902557</v>
      </c>
    </row>
    <row r="10" spans="1:7" x14ac:dyDescent="0.25">
      <c r="A10" s="3" t="s">
        <v>25</v>
      </c>
      <c r="B10" s="4">
        <v>15</v>
      </c>
      <c r="C10" s="5">
        <v>0.12838814775327301</v>
      </c>
      <c r="D10" s="6">
        <v>6.3548373286113499E-2</v>
      </c>
      <c r="E10" s="6">
        <v>7.0360747728074102E-2</v>
      </c>
      <c r="F10" s="6">
        <v>0.90102693409166701</v>
      </c>
      <c r="G10" s="5">
        <v>143.298640727996</v>
      </c>
    </row>
    <row r="11" spans="1:7" x14ac:dyDescent="0.25">
      <c r="A11" s="3" t="s">
        <v>26</v>
      </c>
      <c r="B11" s="4">
        <v>14</v>
      </c>
      <c r="C11" s="5">
        <v>0.19611613513818399</v>
      </c>
      <c r="D11" s="6">
        <v>6.0815555213147798E-2</v>
      </c>
      <c r="E11" s="6">
        <v>5.1619951399911899E-2</v>
      </c>
      <c r="F11" s="6">
        <v>0.94672894299195898</v>
      </c>
      <c r="G11" s="5">
        <v>139.67151784896799</v>
      </c>
    </row>
    <row r="12" spans="1:7" ht="14.25" x14ac:dyDescent="0.2">
      <c r="A12" s="13" t="s">
        <v>107</v>
      </c>
      <c r="B12" s="14"/>
      <c r="C12" s="15"/>
      <c r="D12" s="16">
        <f>AVERAGE(D2:D11)</f>
        <v>6.1910421160747922E-2</v>
      </c>
      <c r="E12" s="16">
        <f t="shared" ref="E12:F12" si="0">AVERAGE(E2:E11)</f>
        <v>6.04173617813605E-2</v>
      </c>
      <c r="F12" s="16">
        <f t="shared" si="0"/>
        <v>0.92535627507489993</v>
      </c>
      <c r="G12" s="16"/>
    </row>
    <row r="13" spans="1:7" ht="14.25" x14ac:dyDescent="0.2">
      <c r="A13" s="17" t="s">
        <v>109</v>
      </c>
      <c r="B13" s="18"/>
      <c r="C13" s="19"/>
      <c r="D13" s="20">
        <f>MIN(D2:D11)</f>
        <v>5.71120913454067E-2</v>
      </c>
      <c r="E13" s="20">
        <f t="shared" ref="E13:F13" si="1">MIN(E2:E11)</f>
        <v>4.3995997398233802E-2</v>
      </c>
      <c r="F13" s="20">
        <f t="shared" si="1"/>
        <v>0.898611448525658</v>
      </c>
      <c r="G13" s="20"/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A10" sqref="A10:G10"/>
    </sheetView>
  </sheetViews>
  <sheetFormatPr defaultRowHeight="15" x14ac:dyDescent="0.25"/>
  <cols>
    <col min="1" max="1" width="58.5" style="3" bestFit="1" customWidth="1"/>
    <col min="2" max="2" width="7.375" style="4" bestFit="1" customWidth="1"/>
    <col min="3" max="3" width="6.125" style="5" bestFit="1" customWidth="1"/>
    <col min="4" max="4" width="10.125" style="6" bestFit="1" customWidth="1"/>
    <col min="5" max="6" width="7.5" style="6" bestFit="1" customWidth="1"/>
    <col min="7" max="7" width="6.5" style="5" bestFit="1" customWidth="1"/>
  </cols>
  <sheetData>
    <row r="1" spans="1:7" ht="14.25" customHeight="1" x14ac:dyDescent="0.2">
      <c r="A1" s="1" t="s">
        <v>0</v>
      </c>
      <c r="B1" s="2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3" t="s">
        <v>27</v>
      </c>
      <c r="B2" s="4">
        <v>22</v>
      </c>
      <c r="C2" s="5">
        <v>9.6225044864937603E-2</v>
      </c>
      <c r="D2" s="6">
        <v>5.9181493441021603E-2</v>
      </c>
      <c r="E2" s="6">
        <v>6.8663669376349101E-2</v>
      </c>
      <c r="F2" s="6">
        <v>0.91416320179858002</v>
      </c>
      <c r="G2" s="5">
        <v>139.41403222084</v>
      </c>
    </row>
    <row r="3" spans="1:7" x14ac:dyDescent="0.25">
      <c r="A3" s="3" t="s">
        <v>28</v>
      </c>
      <c r="B3" s="4">
        <v>20</v>
      </c>
      <c r="C3" s="5">
        <v>0.13608276348795401</v>
      </c>
      <c r="D3" s="6">
        <v>5.8302507150351998E-2</v>
      </c>
      <c r="E3" s="6">
        <v>7.1303481788929701E-2</v>
      </c>
      <c r="F3" s="6">
        <v>0.90743624431516701</v>
      </c>
      <c r="G3" s="5">
        <v>127.385212898254</v>
      </c>
    </row>
    <row r="4" spans="1:7" x14ac:dyDescent="0.25">
      <c r="A4" s="3" t="s">
        <v>29</v>
      </c>
      <c r="B4" s="4">
        <v>18</v>
      </c>
      <c r="C4" s="5">
        <v>0.141639430933132</v>
      </c>
      <c r="D4" s="6">
        <v>5.7375040778669603E-2</v>
      </c>
      <c r="E4" s="6">
        <v>7.1963949027180493E-2</v>
      </c>
      <c r="F4" s="6">
        <v>0.90571351023375801</v>
      </c>
      <c r="G4" s="5">
        <v>88.9041588306427</v>
      </c>
    </row>
    <row r="5" spans="1:7" x14ac:dyDescent="0.25">
      <c r="A5" s="3" t="s">
        <v>30</v>
      </c>
      <c r="B5" s="4">
        <v>17</v>
      </c>
      <c r="C5" s="5">
        <v>0.11111111111111099</v>
      </c>
      <c r="D5" s="6">
        <v>5.91618461436011E-2</v>
      </c>
      <c r="E5" s="6">
        <v>7.6564852175469197E-2</v>
      </c>
      <c r="F5" s="6">
        <v>0.893271995449336</v>
      </c>
      <c r="G5" s="5">
        <v>88.096122503280597</v>
      </c>
    </row>
    <row r="6" spans="1:7" x14ac:dyDescent="0.25">
      <c r="A6" s="3" t="s">
        <v>31</v>
      </c>
      <c r="B6" s="4">
        <v>20</v>
      </c>
      <c r="C6" s="5">
        <v>5.5555555555555497E-2</v>
      </c>
      <c r="D6" s="6">
        <v>5.8570067418853101E-2</v>
      </c>
      <c r="E6" s="6">
        <v>7.2998309884766494E-2</v>
      </c>
      <c r="F6" s="6">
        <v>0.90298361161741403</v>
      </c>
      <c r="G6" s="5">
        <v>89.771834135055499</v>
      </c>
    </row>
    <row r="7" spans="1:7" x14ac:dyDescent="0.25">
      <c r="A7" s="3" t="s">
        <v>32</v>
      </c>
      <c r="B7" s="4">
        <v>18</v>
      </c>
      <c r="C7" s="5">
        <v>0</v>
      </c>
      <c r="D7" s="6">
        <v>5.7877540164678901E-2</v>
      </c>
      <c r="E7" s="6">
        <v>7.6155366663595805E-2</v>
      </c>
      <c r="F7" s="6">
        <v>0.89441055190767405</v>
      </c>
      <c r="G7" s="5">
        <v>88.521781444549504</v>
      </c>
    </row>
    <row r="8" spans="1:7" x14ac:dyDescent="0.25">
      <c r="A8" s="3" t="s">
        <v>33</v>
      </c>
      <c r="B8" s="4">
        <v>19</v>
      </c>
      <c r="C8" s="5">
        <v>0.17568209223157599</v>
      </c>
      <c r="D8" s="6">
        <v>5.8416636415361101E-2</v>
      </c>
      <c r="E8" s="6">
        <v>7.5186446140789606E-2</v>
      </c>
      <c r="F8" s="6">
        <v>0.89708027722225103</v>
      </c>
      <c r="G8" s="5">
        <v>89.321045398712101</v>
      </c>
    </row>
    <row r="9" spans="1:7" x14ac:dyDescent="0.25">
      <c r="A9" s="3" t="s">
        <v>34</v>
      </c>
      <c r="B9" s="4">
        <v>21</v>
      </c>
      <c r="C9" s="5">
        <v>0.19245008972987501</v>
      </c>
      <c r="D9" s="6">
        <v>5.8835514219205499E-2</v>
      </c>
      <c r="E9" s="6">
        <v>6.9248264824533598E-2</v>
      </c>
      <c r="F9" s="6">
        <v>0.91269536837755305</v>
      </c>
      <c r="G9" s="5">
        <v>103.249779701232</v>
      </c>
    </row>
    <row r="10" spans="1:7" ht="14.25" x14ac:dyDescent="0.2">
      <c r="A10" s="9" t="s">
        <v>35</v>
      </c>
      <c r="B10" s="10">
        <v>15</v>
      </c>
      <c r="C10" s="11">
        <v>0</v>
      </c>
      <c r="D10" s="12">
        <v>5.7243577686550799E-2</v>
      </c>
      <c r="E10" s="12">
        <v>7.0393147687449503E-2</v>
      </c>
      <c r="F10" s="12">
        <v>0.90978468623894204</v>
      </c>
      <c r="G10" s="11">
        <v>134.078305959701</v>
      </c>
    </row>
    <row r="11" spans="1:7" x14ac:dyDescent="0.25">
      <c r="A11" s="3" t="s">
        <v>36</v>
      </c>
      <c r="B11" s="4">
        <v>17</v>
      </c>
      <c r="C11" s="5">
        <v>0</v>
      </c>
      <c r="D11" s="6">
        <v>5.80443506513059E-2</v>
      </c>
      <c r="E11" s="6">
        <v>7.4717135120422606E-2</v>
      </c>
      <c r="F11" s="6">
        <v>0.89836110947144199</v>
      </c>
      <c r="G11" s="5">
        <v>133.97558093070899</v>
      </c>
    </row>
    <row r="12" spans="1:7" ht="14.25" x14ac:dyDescent="0.2">
      <c r="A12" s="13" t="s">
        <v>107</v>
      </c>
      <c r="B12" s="14"/>
      <c r="C12" s="15"/>
      <c r="D12" s="16">
        <f>AVERAGE(D2:D11)</f>
        <v>5.8300857406959963E-2</v>
      </c>
      <c r="E12" s="16">
        <f t="shared" ref="E12:F12" si="0">AVERAGE(E2:E11)</f>
        <v>7.2719462268948612E-2</v>
      </c>
      <c r="F12" s="16">
        <f t="shared" si="0"/>
        <v>0.9035900556632116</v>
      </c>
      <c r="G12" s="16"/>
    </row>
    <row r="13" spans="1:7" ht="14.25" x14ac:dyDescent="0.2">
      <c r="A13" s="17" t="s">
        <v>109</v>
      </c>
      <c r="B13" s="18"/>
      <c r="C13" s="19"/>
      <c r="D13" s="20">
        <f>MIN(D2:D11)</f>
        <v>5.7243577686550799E-2</v>
      </c>
      <c r="E13" s="20">
        <f t="shared" ref="E13:F13" si="1">MIN(E2:E11)</f>
        <v>6.8663669376349101E-2</v>
      </c>
      <c r="F13" s="20">
        <f t="shared" si="1"/>
        <v>0.893271995449336</v>
      </c>
      <c r="G13" s="20"/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A5" sqref="A5:G5"/>
    </sheetView>
  </sheetViews>
  <sheetFormatPr defaultRowHeight="15" x14ac:dyDescent="0.25"/>
  <cols>
    <col min="1" max="1" width="58.5" style="3" bestFit="1" customWidth="1"/>
    <col min="2" max="2" width="7.375" style="4" bestFit="1" customWidth="1"/>
    <col min="3" max="3" width="6.125" style="5" bestFit="1" customWidth="1"/>
    <col min="4" max="4" width="10.125" style="6" bestFit="1" customWidth="1"/>
    <col min="5" max="6" width="7.5" style="6" bestFit="1" customWidth="1"/>
    <col min="7" max="7" width="6.5" style="5" bestFit="1" customWidth="1"/>
  </cols>
  <sheetData>
    <row r="1" spans="1:7" ht="14.25" customHeight="1" x14ac:dyDescent="0.2">
      <c r="A1" s="1" t="s">
        <v>0</v>
      </c>
      <c r="B1" s="2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3" t="s">
        <v>37</v>
      </c>
      <c r="B2" s="4">
        <v>15</v>
      </c>
      <c r="C2" s="5">
        <v>0</v>
      </c>
      <c r="D2" s="6">
        <v>6.3733718372790696E-2</v>
      </c>
      <c r="E2" s="6">
        <v>5.9579139398345797E-2</v>
      </c>
      <c r="F2" s="6">
        <v>0.90030670271314195</v>
      </c>
      <c r="G2" s="5">
        <v>137.141770362854</v>
      </c>
    </row>
    <row r="3" spans="1:7" x14ac:dyDescent="0.25">
      <c r="A3" s="3" t="s">
        <v>38</v>
      </c>
      <c r="B3" s="4">
        <v>18</v>
      </c>
      <c r="C3" s="5">
        <v>0</v>
      </c>
      <c r="D3" s="6">
        <v>6.4429031933636902E-2</v>
      </c>
      <c r="E3" s="6">
        <v>5.0990609881724401E-2</v>
      </c>
      <c r="F3" s="6">
        <v>0.92697729413117202</v>
      </c>
      <c r="G3" s="5">
        <v>142.53767609596201</v>
      </c>
    </row>
    <row r="4" spans="1:7" x14ac:dyDescent="0.25">
      <c r="A4" s="3" t="s">
        <v>39</v>
      </c>
      <c r="B4" s="4">
        <v>15</v>
      </c>
      <c r="C4" s="5">
        <v>0</v>
      </c>
      <c r="D4" s="6">
        <v>6.2201160298342398E-2</v>
      </c>
      <c r="E4" s="6">
        <v>5.8547949397553201E-2</v>
      </c>
      <c r="F4" s="6">
        <v>0.903727802193805</v>
      </c>
      <c r="G4" s="5">
        <v>146.21684002876199</v>
      </c>
    </row>
    <row r="5" spans="1:7" ht="14.25" x14ac:dyDescent="0.2">
      <c r="A5" s="9" t="s">
        <v>40</v>
      </c>
      <c r="B5" s="10">
        <v>18</v>
      </c>
      <c r="C5" s="11">
        <v>0.11322770341445899</v>
      </c>
      <c r="D5" s="12">
        <v>6.18212372762822E-2</v>
      </c>
      <c r="E5" s="12">
        <v>5.5385940887082798E-2</v>
      </c>
      <c r="F5" s="12">
        <v>0.91384577411910495</v>
      </c>
      <c r="G5" s="11">
        <v>140.03836250305099</v>
      </c>
    </row>
    <row r="6" spans="1:7" x14ac:dyDescent="0.25">
      <c r="A6" s="3" t="s">
        <v>41</v>
      </c>
      <c r="B6" s="4">
        <v>15</v>
      </c>
      <c r="C6" s="5">
        <v>0</v>
      </c>
      <c r="D6" s="6">
        <v>6.3716546887014003E-2</v>
      </c>
      <c r="E6" s="6">
        <v>7.2638217558266702E-2</v>
      </c>
      <c r="F6" s="6">
        <v>0.85181376424260602</v>
      </c>
      <c r="G6" s="5">
        <v>145.72215676307599</v>
      </c>
    </row>
    <row r="7" spans="1:7" x14ac:dyDescent="0.25">
      <c r="A7" s="3" t="s">
        <v>42</v>
      </c>
      <c r="B7" s="4">
        <v>19</v>
      </c>
      <c r="C7" s="5">
        <v>0</v>
      </c>
      <c r="D7" s="6">
        <v>6.4236586032939094E-2</v>
      </c>
      <c r="E7" s="6">
        <v>6.4538959151829597E-2</v>
      </c>
      <c r="F7" s="6">
        <v>0.88301735866867204</v>
      </c>
      <c r="G7" s="5">
        <v>144.004494667053</v>
      </c>
    </row>
    <row r="8" spans="1:7" x14ac:dyDescent="0.25">
      <c r="A8" s="3" t="s">
        <v>43</v>
      </c>
      <c r="B8" s="4">
        <v>20</v>
      </c>
      <c r="C8" s="5">
        <v>0.101273936708366</v>
      </c>
      <c r="D8" s="6">
        <v>6.4685214051698803E-2</v>
      </c>
      <c r="E8" s="6">
        <v>5.6613393950705103E-2</v>
      </c>
      <c r="F8" s="6">
        <v>0.90998479150089995</v>
      </c>
      <c r="G8" s="5">
        <v>134.756492137908</v>
      </c>
    </row>
    <row r="9" spans="1:7" x14ac:dyDescent="0.25">
      <c r="A9" s="3" t="s">
        <v>44</v>
      </c>
      <c r="B9" s="4">
        <v>18</v>
      </c>
      <c r="C9" s="5">
        <v>0.124034734589208</v>
      </c>
      <c r="D9" s="6">
        <v>6.2616484592431798E-2</v>
      </c>
      <c r="E9" s="6">
        <v>5.6836665100308097E-2</v>
      </c>
      <c r="F9" s="6">
        <v>0.90927338989098605</v>
      </c>
      <c r="G9" s="5">
        <v>135.618186235427</v>
      </c>
    </row>
    <row r="10" spans="1:7" x14ac:dyDescent="0.25">
      <c r="A10" s="3" t="s">
        <v>45</v>
      </c>
      <c r="B10" s="4">
        <v>14</v>
      </c>
      <c r="C10" s="5">
        <v>0</v>
      </c>
      <c r="D10" s="6">
        <v>6.1896832369091798E-2</v>
      </c>
      <c r="E10" s="6">
        <v>5.5443419600565598E-2</v>
      </c>
      <c r="F10" s="6">
        <v>0.91366686215843795</v>
      </c>
      <c r="G10" s="5">
        <v>136.062000274658</v>
      </c>
    </row>
    <row r="11" spans="1:7" x14ac:dyDescent="0.25">
      <c r="A11" s="3" t="s">
        <v>46</v>
      </c>
      <c r="B11" s="4">
        <v>19</v>
      </c>
      <c r="C11" s="5">
        <v>0</v>
      </c>
      <c r="D11" s="6">
        <v>6.1986219391154299E-2</v>
      </c>
      <c r="E11" s="6">
        <v>6.9013064805032401E-2</v>
      </c>
      <c r="F11" s="6">
        <v>0.86623572569981999</v>
      </c>
      <c r="G11" s="5">
        <v>133.77662515640199</v>
      </c>
    </row>
    <row r="12" spans="1:7" ht="14.25" x14ac:dyDescent="0.2">
      <c r="A12" s="13" t="s">
        <v>107</v>
      </c>
      <c r="B12" s="14"/>
      <c r="C12" s="15"/>
      <c r="D12" s="16">
        <f>AVERAGE(D2:D11)</f>
        <v>6.3132303120538205E-2</v>
      </c>
      <c r="E12" s="16">
        <f t="shared" ref="E12:F12" si="0">AVERAGE(E2:E11)</f>
        <v>5.9958735973141372E-2</v>
      </c>
      <c r="F12" s="16">
        <f t="shared" si="0"/>
        <v>0.89788494653186457</v>
      </c>
      <c r="G12" s="16"/>
    </row>
    <row r="13" spans="1:7" ht="14.25" x14ac:dyDescent="0.2">
      <c r="A13" s="17" t="s">
        <v>109</v>
      </c>
      <c r="B13" s="18"/>
      <c r="C13" s="19"/>
      <c r="D13" s="20">
        <f>MIN(D2:D11)</f>
        <v>6.18212372762822E-2</v>
      </c>
      <c r="E13" s="20">
        <f t="shared" ref="E13:F13" si="1">MIN(E2:E11)</f>
        <v>5.0990609881724401E-2</v>
      </c>
      <c r="F13" s="20">
        <f t="shared" si="1"/>
        <v>0.85181376424260602</v>
      </c>
      <c r="G13" s="20"/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58.5" style="3" bestFit="1" customWidth="1"/>
    <col min="2" max="2" width="7.375" style="4" bestFit="1" customWidth="1"/>
    <col min="3" max="3" width="6.125" style="5" bestFit="1" customWidth="1"/>
    <col min="4" max="4" width="10.125" style="6" bestFit="1" customWidth="1"/>
    <col min="5" max="6" width="7.5" style="6" bestFit="1" customWidth="1"/>
    <col min="7" max="7" width="6.5" style="5" bestFit="1" customWidth="1"/>
  </cols>
  <sheetData>
    <row r="1" spans="1:7" ht="14.25" customHeight="1" x14ac:dyDescent="0.2">
      <c r="A1" s="1" t="s">
        <v>0</v>
      </c>
      <c r="B1" s="2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3" t="s">
        <v>47</v>
      </c>
      <c r="B2" s="4">
        <v>22</v>
      </c>
      <c r="C2" s="5">
        <v>0.38913824205360598</v>
      </c>
      <c r="D2" s="6">
        <v>5.6398459026430897E-2</v>
      </c>
      <c r="E2" s="6">
        <v>6.8271814499622593E-2</v>
      </c>
      <c r="F2" s="6">
        <v>0.90207284330555904</v>
      </c>
      <c r="G2" s="5">
        <v>133.84393286705</v>
      </c>
    </row>
    <row r="3" spans="1:7" ht="14.25" x14ac:dyDescent="0.2">
      <c r="A3" s="9" t="s">
        <v>48</v>
      </c>
      <c r="B3" s="10">
        <v>13</v>
      </c>
      <c r="C3" s="11">
        <v>8.4515425472851596E-2</v>
      </c>
      <c r="D3" s="12">
        <v>5.2637826389022799E-2</v>
      </c>
      <c r="E3" s="12">
        <v>6.6886445304881095E-2</v>
      </c>
      <c r="F3" s="12">
        <v>0.90600678910312005</v>
      </c>
      <c r="G3" s="11">
        <v>132.59028697013801</v>
      </c>
    </row>
    <row r="4" spans="1:7" x14ac:dyDescent="0.25">
      <c r="A4" s="3" t="s">
        <v>49</v>
      </c>
      <c r="B4" s="4">
        <v>19</v>
      </c>
      <c r="C4" s="5">
        <v>0.26992062325273097</v>
      </c>
      <c r="D4" s="6">
        <v>5.65209533657344E-2</v>
      </c>
      <c r="E4" s="6">
        <v>7.5272489755379202E-2</v>
      </c>
      <c r="F4" s="6">
        <v>0.880960027884509</v>
      </c>
      <c r="G4" s="5">
        <v>137.491176128387</v>
      </c>
    </row>
    <row r="5" spans="1:7" x14ac:dyDescent="0.25">
      <c r="A5" s="3" t="s">
        <v>50</v>
      </c>
      <c r="B5" s="4">
        <v>13</v>
      </c>
      <c r="C5" s="5">
        <v>0</v>
      </c>
      <c r="D5" s="6">
        <v>5.2951093248032897E-2</v>
      </c>
      <c r="E5" s="6">
        <v>5.9837232215387198E-2</v>
      </c>
      <c r="F5" s="6">
        <v>0.92477481787778404</v>
      </c>
      <c r="G5" s="5">
        <v>136.326293230056</v>
      </c>
    </row>
    <row r="6" spans="1:7" x14ac:dyDescent="0.25">
      <c r="A6" s="3" t="s">
        <v>51</v>
      </c>
      <c r="B6" s="4">
        <v>15</v>
      </c>
      <c r="C6" s="5">
        <v>0.133630620956212</v>
      </c>
      <c r="D6" s="6">
        <v>5.3161599784648399E-2</v>
      </c>
      <c r="E6" s="6">
        <v>6.3623862330360603E-2</v>
      </c>
      <c r="F6" s="6">
        <v>0.91495274253032699</v>
      </c>
      <c r="G6" s="5">
        <v>136.91571617126399</v>
      </c>
    </row>
    <row r="7" spans="1:7" x14ac:dyDescent="0.25">
      <c r="A7" s="3" t="s">
        <v>52</v>
      </c>
      <c r="B7" s="4">
        <v>21</v>
      </c>
      <c r="C7" s="5">
        <v>0.19999999999999901</v>
      </c>
      <c r="D7" s="6">
        <v>5.6175235160397997E-2</v>
      </c>
      <c r="E7" s="6">
        <v>7.8164836256330403E-2</v>
      </c>
      <c r="F7" s="6">
        <v>0.87163604226090696</v>
      </c>
      <c r="G7" s="5">
        <v>135.465595483779</v>
      </c>
    </row>
    <row r="8" spans="1:7" x14ac:dyDescent="0.25">
      <c r="A8" s="3" t="s">
        <v>53</v>
      </c>
      <c r="B8" s="4">
        <v>15</v>
      </c>
      <c r="C8" s="5">
        <v>0.13093073414159501</v>
      </c>
      <c r="D8" s="6">
        <v>5.5908997188410199E-2</v>
      </c>
      <c r="E8" s="6">
        <v>7.2306742289378098E-2</v>
      </c>
      <c r="F8" s="6">
        <v>0.89015561934034604</v>
      </c>
      <c r="G8" s="5">
        <v>137.29370522498999</v>
      </c>
    </row>
    <row r="9" spans="1:7" x14ac:dyDescent="0.25">
      <c r="A9" s="3" t="s">
        <v>54</v>
      </c>
      <c r="B9" s="4">
        <v>12</v>
      </c>
      <c r="C9" s="5">
        <v>0.109108945117996</v>
      </c>
      <c r="D9" s="6">
        <v>5.2802311876856599E-2</v>
      </c>
      <c r="E9" s="6">
        <v>6.5794380008392606E-2</v>
      </c>
      <c r="F9" s="6">
        <v>0.90905101604106997</v>
      </c>
      <c r="G9" s="5">
        <v>135.499504566192</v>
      </c>
    </row>
    <row r="10" spans="1:7" x14ac:dyDescent="0.25">
      <c r="A10" s="3" t="s">
        <v>55</v>
      </c>
      <c r="B10" s="4">
        <v>17</v>
      </c>
      <c r="C10" s="5">
        <v>0.12909944487357999</v>
      </c>
      <c r="D10" s="6">
        <v>5.3976344689371097E-2</v>
      </c>
      <c r="E10" s="6">
        <v>6.3113946202064605E-2</v>
      </c>
      <c r="F10" s="6">
        <v>0.916310509364057</v>
      </c>
      <c r="G10" s="5">
        <v>136.15774464607199</v>
      </c>
    </row>
    <row r="11" spans="1:7" x14ac:dyDescent="0.25">
      <c r="A11" s="3" t="s">
        <v>56</v>
      </c>
      <c r="B11" s="4">
        <v>11</v>
      </c>
      <c r="C11" s="5">
        <v>8.4515425472851596E-2</v>
      </c>
      <c r="D11" s="6">
        <v>5.4499585683892897E-2</v>
      </c>
      <c r="E11" s="6">
        <v>6.8117072614052504E-2</v>
      </c>
      <c r="F11" s="6">
        <v>0.90251625498092902</v>
      </c>
      <c r="G11" s="5">
        <v>135.16041159629799</v>
      </c>
    </row>
    <row r="12" spans="1:7" ht="14.25" x14ac:dyDescent="0.2">
      <c r="A12" s="13" t="s">
        <v>107</v>
      </c>
      <c r="B12" s="14"/>
      <c r="C12" s="15"/>
      <c r="D12" s="16">
        <f>AVERAGE(D2:D11)</f>
        <v>5.4503240641279815E-2</v>
      </c>
      <c r="E12" s="16">
        <f t="shared" ref="E12:F12" si="0">AVERAGE(E2:E11)</f>
        <v>6.8138882147584887E-2</v>
      </c>
      <c r="F12" s="16">
        <f t="shared" si="0"/>
        <v>0.90184366626886092</v>
      </c>
      <c r="G12" s="16"/>
    </row>
    <row r="13" spans="1:7" ht="14.25" x14ac:dyDescent="0.2">
      <c r="A13" s="17" t="s">
        <v>109</v>
      </c>
      <c r="B13" s="18"/>
      <c r="C13" s="19"/>
      <c r="D13" s="20">
        <f>MIN(D2:D11)</f>
        <v>5.2637826389022799E-2</v>
      </c>
      <c r="E13" s="20">
        <f t="shared" ref="E13:F13" si="1">MIN(E2:E11)</f>
        <v>5.9837232215387198E-2</v>
      </c>
      <c r="F13" s="20">
        <f t="shared" si="1"/>
        <v>0.87163604226090696</v>
      </c>
      <c r="G13" s="20"/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A4" sqref="A4:G4"/>
    </sheetView>
  </sheetViews>
  <sheetFormatPr defaultRowHeight="15" x14ac:dyDescent="0.25"/>
  <cols>
    <col min="1" max="1" width="58.5" style="3" bestFit="1" customWidth="1"/>
    <col min="2" max="2" width="7.375" style="4" bestFit="1" customWidth="1"/>
    <col min="3" max="3" width="6.125" style="5" bestFit="1" customWidth="1"/>
    <col min="4" max="4" width="10.125" style="6" bestFit="1" customWidth="1"/>
    <col min="5" max="6" width="7.5" style="6" bestFit="1" customWidth="1"/>
    <col min="7" max="7" width="6.5" style="5" bestFit="1" customWidth="1"/>
  </cols>
  <sheetData>
    <row r="1" spans="1:7" ht="14.25" customHeight="1" x14ac:dyDescent="0.2">
      <c r="A1" s="1" t="s">
        <v>0</v>
      </c>
      <c r="B1" s="2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3" t="s">
        <v>57</v>
      </c>
      <c r="B2" s="4">
        <v>14</v>
      </c>
      <c r="C2" s="5">
        <v>9.6225044864937603E-2</v>
      </c>
      <c r="D2" s="6">
        <v>5.8905314894786703E-2</v>
      </c>
      <c r="E2" s="6">
        <v>5.5735999025071301E-2</v>
      </c>
      <c r="F2" s="6">
        <v>0.94307480742211103</v>
      </c>
      <c r="G2" s="5">
        <v>135.67503499984701</v>
      </c>
    </row>
    <row r="3" spans="1:7" x14ac:dyDescent="0.25">
      <c r="A3" s="3" t="s">
        <v>58</v>
      </c>
      <c r="B3" s="4">
        <v>12</v>
      </c>
      <c r="C3" s="5">
        <v>0</v>
      </c>
      <c r="D3" s="6">
        <v>5.8303221698304798E-2</v>
      </c>
      <c r="E3" s="6">
        <v>5.4402319563807297E-2</v>
      </c>
      <c r="F3" s="6">
        <v>0.94576648374203998</v>
      </c>
      <c r="G3" s="5">
        <v>137.037389755249</v>
      </c>
    </row>
    <row r="4" spans="1:7" ht="14.25" x14ac:dyDescent="0.2">
      <c r="A4" s="9" t="s">
        <v>59</v>
      </c>
      <c r="B4" s="10">
        <v>13</v>
      </c>
      <c r="C4" s="11">
        <v>0</v>
      </c>
      <c r="D4" s="12">
        <v>5.6791088670746198E-2</v>
      </c>
      <c r="E4" s="12">
        <v>4.5822428245898703E-2</v>
      </c>
      <c r="F4" s="12">
        <v>0.96152406979195204</v>
      </c>
      <c r="G4" s="11">
        <v>137.90905857086099</v>
      </c>
    </row>
    <row r="5" spans="1:7" x14ac:dyDescent="0.25">
      <c r="A5" s="3" t="s">
        <v>60</v>
      </c>
      <c r="B5" s="4">
        <v>29</v>
      </c>
      <c r="C5" s="5">
        <v>0.45643546458763801</v>
      </c>
      <c r="D5" s="6">
        <v>6.1147609165368398E-2</v>
      </c>
      <c r="E5" s="6">
        <v>4.63183895008102E-2</v>
      </c>
      <c r="F5" s="6">
        <v>0.96068667020731202</v>
      </c>
      <c r="G5" s="5">
        <v>143.303625583648</v>
      </c>
    </row>
    <row r="6" spans="1:7" x14ac:dyDescent="0.25">
      <c r="A6" s="3" t="s">
        <v>61</v>
      </c>
      <c r="B6" s="4">
        <v>19</v>
      </c>
      <c r="C6" s="5">
        <v>0.20412414523193101</v>
      </c>
      <c r="D6" s="6">
        <v>6.1445446582851698E-2</v>
      </c>
      <c r="E6" s="6">
        <v>4.4502491839632799E-2</v>
      </c>
      <c r="F6" s="6">
        <v>0.96370877841233404</v>
      </c>
      <c r="G6" s="5">
        <v>140.00698709487901</v>
      </c>
    </row>
    <row r="7" spans="1:7" x14ac:dyDescent="0.25">
      <c r="A7" s="3" t="s">
        <v>62</v>
      </c>
      <c r="B7" s="4">
        <v>13</v>
      </c>
      <c r="C7" s="5">
        <v>0</v>
      </c>
      <c r="D7" s="6">
        <v>5.9224533665754697E-2</v>
      </c>
      <c r="E7" s="6">
        <v>4.8920035898850599E-2</v>
      </c>
      <c r="F7" s="6">
        <v>0.95614627763662396</v>
      </c>
      <c r="G7" s="5">
        <v>141.70091342926</v>
      </c>
    </row>
    <row r="8" spans="1:7" x14ac:dyDescent="0.25">
      <c r="A8" s="3" t="s">
        <v>63</v>
      </c>
      <c r="B8" s="4">
        <v>18</v>
      </c>
      <c r="C8" s="5">
        <v>0.27216552697590801</v>
      </c>
      <c r="D8" s="6">
        <v>5.8905808655719601E-2</v>
      </c>
      <c r="E8" s="6">
        <v>4.5935721470189803E-2</v>
      </c>
      <c r="F8" s="6">
        <v>0.96133357569904798</v>
      </c>
      <c r="G8" s="5">
        <v>141.57924032211301</v>
      </c>
    </row>
    <row r="9" spans="1:7" x14ac:dyDescent="0.25">
      <c r="A9" s="3" t="s">
        <v>64</v>
      </c>
      <c r="B9" s="4">
        <v>20</v>
      </c>
      <c r="C9" s="5">
        <v>0.37267799624996401</v>
      </c>
      <c r="D9" s="6">
        <v>6.1670904176216998E-2</v>
      </c>
      <c r="E9" s="6">
        <v>4.38049968371957E-2</v>
      </c>
      <c r="F9" s="6">
        <v>0.9648374603191</v>
      </c>
      <c r="G9" s="5">
        <v>109.42326545715299</v>
      </c>
    </row>
    <row r="10" spans="1:7" x14ac:dyDescent="0.25">
      <c r="A10" s="3" t="s">
        <v>65</v>
      </c>
      <c r="B10" s="4">
        <v>17</v>
      </c>
      <c r="C10" s="5">
        <v>0</v>
      </c>
      <c r="D10" s="6">
        <v>5.9950734511812098E-2</v>
      </c>
      <c r="E10" s="6">
        <v>5.5841974338664703E-2</v>
      </c>
      <c r="F10" s="6">
        <v>0.94285812877869102</v>
      </c>
      <c r="G10" s="5">
        <v>90.457005262374807</v>
      </c>
    </row>
    <row r="11" spans="1:7" x14ac:dyDescent="0.25">
      <c r="A11" s="3" t="s">
        <v>66</v>
      </c>
      <c r="B11" s="4">
        <v>13</v>
      </c>
      <c r="C11" s="5">
        <v>0</v>
      </c>
      <c r="D11" s="6">
        <v>6.05807420571947E-2</v>
      </c>
      <c r="E11" s="6">
        <v>5.19617428505064E-2</v>
      </c>
      <c r="F11" s="6">
        <v>0.95052334306493202</v>
      </c>
      <c r="G11" s="5">
        <v>91.967800378799396</v>
      </c>
    </row>
    <row r="12" spans="1:7" ht="14.25" x14ac:dyDescent="0.2">
      <c r="A12" s="13" t="s">
        <v>107</v>
      </c>
      <c r="B12" s="14"/>
      <c r="C12" s="15"/>
      <c r="D12" s="16">
        <f>AVERAGE(D2:D11)</f>
        <v>5.9692540407875597E-2</v>
      </c>
      <c r="E12" s="16">
        <f t="shared" ref="E12:F12" si="0">AVERAGE(E2:E11)</f>
        <v>4.9324609957062747E-2</v>
      </c>
      <c r="F12" s="16">
        <f t="shared" si="0"/>
        <v>0.95504595950741444</v>
      </c>
      <c r="G12" s="16"/>
    </row>
    <row r="13" spans="1:7" ht="14.25" x14ac:dyDescent="0.2">
      <c r="A13" s="17" t="s">
        <v>109</v>
      </c>
      <c r="B13" s="18"/>
      <c r="C13" s="19"/>
      <c r="D13" s="20">
        <f>MIN(D2:D11)</f>
        <v>5.6791088670746198E-2</v>
      </c>
      <c r="E13" s="20">
        <f t="shared" ref="E13:F13" si="1">MIN(E2:E11)</f>
        <v>4.38049968371957E-2</v>
      </c>
      <c r="F13" s="20">
        <f t="shared" si="1"/>
        <v>0.94285812877869102</v>
      </c>
      <c r="G13" s="20"/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>
      <selection activeCell="A8" sqref="A8:G8"/>
    </sheetView>
  </sheetViews>
  <sheetFormatPr defaultRowHeight="15" x14ac:dyDescent="0.25"/>
  <cols>
    <col min="1" max="1" width="58.5" style="3" bestFit="1" customWidth="1"/>
    <col min="2" max="2" width="7.375" style="4" bestFit="1" customWidth="1"/>
    <col min="3" max="3" width="6.125" style="5" bestFit="1" customWidth="1"/>
    <col min="4" max="4" width="10.125" style="6" bestFit="1" customWidth="1"/>
    <col min="5" max="6" width="7.5" style="6" bestFit="1" customWidth="1"/>
    <col min="7" max="7" width="6.5" style="5" bestFit="1" customWidth="1"/>
  </cols>
  <sheetData>
    <row r="1" spans="1:7" ht="14.25" customHeight="1" x14ac:dyDescent="0.2">
      <c r="A1" s="1" t="s">
        <v>0</v>
      </c>
      <c r="B1" s="2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3" t="s">
        <v>67</v>
      </c>
      <c r="B2" s="4">
        <v>19</v>
      </c>
      <c r="C2" s="5">
        <v>0</v>
      </c>
      <c r="D2" s="6">
        <v>6.0387217293432202E-2</v>
      </c>
      <c r="E2" s="6">
        <v>5.5984547182793297E-2</v>
      </c>
      <c r="F2" s="6">
        <v>0.92290885381593102</v>
      </c>
      <c r="G2" s="5">
        <v>93.124561071395803</v>
      </c>
    </row>
    <row r="3" spans="1:7" x14ac:dyDescent="0.25">
      <c r="A3" s="3" t="s">
        <v>68</v>
      </c>
      <c r="B3" s="4">
        <v>22</v>
      </c>
      <c r="C3" s="5">
        <v>0.113960576459637</v>
      </c>
      <c r="D3" s="6">
        <v>6.0697397120044801E-2</v>
      </c>
      <c r="E3" s="6">
        <v>5.8782941109526803E-2</v>
      </c>
      <c r="F3" s="6">
        <v>0.91500942136474595</v>
      </c>
      <c r="G3" s="5">
        <v>88.263950824737506</v>
      </c>
    </row>
    <row r="4" spans="1:7" x14ac:dyDescent="0.25">
      <c r="A4" s="3" t="s">
        <v>69</v>
      </c>
      <c r="B4" s="4">
        <v>21</v>
      </c>
      <c r="C4" s="5">
        <v>0.147122471584124</v>
      </c>
      <c r="D4" s="6">
        <v>6.1874693351075601E-2</v>
      </c>
      <c r="E4" s="6">
        <v>5.7815477632869899E-2</v>
      </c>
      <c r="F4" s="6">
        <v>0.91778398955209906</v>
      </c>
      <c r="G4" s="5">
        <v>87.928767681121798</v>
      </c>
    </row>
    <row r="5" spans="1:7" x14ac:dyDescent="0.25">
      <c r="A5" s="3" t="s">
        <v>70</v>
      </c>
      <c r="B5" s="4">
        <v>24</v>
      </c>
      <c r="C5" s="5">
        <v>0.30860669992418299</v>
      </c>
      <c r="D5" s="6">
        <v>6.0836378378455097E-2</v>
      </c>
      <c r="E5" s="6">
        <v>6.0181900112551902E-2</v>
      </c>
      <c r="F5" s="6">
        <v>0.91091594978179402</v>
      </c>
      <c r="G5" s="5">
        <v>87.786150455474797</v>
      </c>
    </row>
    <row r="6" spans="1:7" x14ac:dyDescent="0.25">
      <c r="A6" s="3" t="s">
        <v>71</v>
      </c>
      <c r="B6" s="4">
        <v>18</v>
      </c>
      <c r="C6" s="5">
        <v>9.3048421039847007E-2</v>
      </c>
      <c r="D6" s="6">
        <v>6.2215946371187297E-2</v>
      </c>
      <c r="E6" s="6">
        <v>7.5906828171058899E-2</v>
      </c>
      <c r="F6" s="6">
        <v>0.85828042152056505</v>
      </c>
      <c r="G6" s="5">
        <v>87.949713706970201</v>
      </c>
    </row>
    <row r="7" spans="1:7" x14ac:dyDescent="0.25">
      <c r="A7" s="3" t="s">
        <v>72</v>
      </c>
      <c r="B7" s="4">
        <v>21</v>
      </c>
      <c r="C7" s="5">
        <v>0.38364846824423399</v>
      </c>
      <c r="D7" s="6">
        <v>6.0061547181457099E-2</v>
      </c>
      <c r="E7" s="6">
        <v>6.09393055677111E-2</v>
      </c>
      <c r="F7" s="6">
        <v>0.90865954621751199</v>
      </c>
      <c r="G7" s="5">
        <v>87.696410417556706</v>
      </c>
    </row>
    <row r="8" spans="1:7" ht="14.25" x14ac:dyDescent="0.2">
      <c r="A8" s="9" t="s">
        <v>73</v>
      </c>
      <c r="B8" s="10">
        <v>22</v>
      </c>
      <c r="C8" s="11">
        <v>0.27914526311954102</v>
      </c>
      <c r="D8" s="12">
        <v>5.9560282923959602E-2</v>
      </c>
      <c r="E8" s="12">
        <v>5.3661279866291801E-2</v>
      </c>
      <c r="F8" s="12">
        <v>0.92917440747397095</v>
      </c>
      <c r="G8" s="11">
        <v>87.750349760055499</v>
      </c>
    </row>
    <row r="9" spans="1:7" x14ac:dyDescent="0.25">
      <c r="A9" s="3" t="s">
        <v>74</v>
      </c>
      <c r="B9" s="4">
        <v>21</v>
      </c>
      <c r="C9" s="5">
        <v>0.26318067798390699</v>
      </c>
      <c r="D9" s="6">
        <v>6.0918123591566897E-2</v>
      </c>
      <c r="E9" s="6">
        <v>5.3832183117216201E-2</v>
      </c>
      <c r="F9" s="6">
        <v>0.92872255096649703</v>
      </c>
      <c r="G9" s="5">
        <v>87.220632314682007</v>
      </c>
    </row>
    <row r="10" spans="1:7" x14ac:dyDescent="0.25">
      <c r="A10" s="3" t="s">
        <v>75</v>
      </c>
      <c r="B10" s="4">
        <v>21</v>
      </c>
      <c r="C10" s="5">
        <v>0.27914526311954102</v>
      </c>
      <c r="D10" s="6">
        <v>5.9778111573647902E-2</v>
      </c>
      <c r="E10" s="6">
        <v>5.5575902117808502E-2</v>
      </c>
      <c r="F10" s="6">
        <v>0.92403016118483505</v>
      </c>
      <c r="G10" s="5">
        <v>87.700378417968693</v>
      </c>
    </row>
    <row r="11" spans="1:7" x14ac:dyDescent="0.25">
      <c r="A11" s="3" t="s">
        <v>76</v>
      </c>
      <c r="B11" s="4">
        <v>24</v>
      </c>
      <c r="C11" s="5">
        <v>0.21320071635561</v>
      </c>
      <c r="D11" s="6">
        <v>6.1817553640453098E-2</v>
      </c>
      <c r="E11" s="6">
        <v>5.6372902901939102E-2</v>
      </c>
      <c r="F11" s="6">
        <v>0.92183560666887798</v>
      </c>
      <c r="G11" s="5">
        <v>88.977886915206895</v>
      </c>
    </row>
    <row r="12" spans="1:7" ht="14.25" x14ac:dyDescent="0.2">
      <c r="A12" s="13" t="s">
        <v>107</v>
      </c>
      <c r="B12" s="14"/>
      <c r="C12" s="15"/>
      <c r="D12" s="16">
        <f>AVERAGE(D2:D11)</f>
        <v>6.0814725142527962E-2</v>
      </c>
      <c r="E12" s="16">
        <f t="shared" ref="E12:F12" si="0">AVERAGE(E2:E11)</f>
        <v>5.8905326777976753E-2</v>
      </c>
      <c r="F12" s="16">
        <f t="shared" si="0"/>
        <v>0.91373209085468277</v>
      </c>
      <c r="G12" s="16"/>
    </row>
    <row r="13" spans="1:7" ht="14.25" x14ac:dyDescent="0.2">
      <c r="A13" s="17" t="s">
        <v>109</v>
      </c>
      <c r="B13" s="18"/>
      <c r="C13" s="19"/>
      <c r="D13" s="20">
        <f>MIN(D2:D11)</f>
        <v>5.9560282923959602E-2</v>
      </c>
      <c r="E13" s="20">
        <f t="shared" ref="E13:F13" si="1">MIN(E2:E11)</f>
        <v>5.3661279866291801E-2</v>
      </c>
      <c r="F13" s="20">
        <f t="shared" si="1"/>
        <v>0.85828042152056505</v>
      </c>
      <c r="G13" s="20"/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6"/>
  <sheetViews>
    <sheetView workbookViewId="0">
      <selection activeCell="A3" sqref="A3:G3"/>
    </sheetView>
  </sheetViews>
  <sheetFormatPr defaultRowHeight="15" x14ac:dyDescent="0.25"/>
  <cols>
    <col min="1" max="1" width="58.5" style="3" bestFit="1" customWidth="1"/>
    <col min="2" max="2" width="7.375" style="4" bestFit="1" customWidth="1"/>
    <col min="3" max="3" width="6.125" style="5" bestFit="1" customWidth="1"/>
    <col min="4" max="4" width="10.125" style="6" bestFit="1" customWidth="1"/>
    <col min="5" max="6" width="7.5" style="6" bestFit="1" customWidth="1"/>
    <col min="7" max="7" width="6.5" style="5" bestFit="1" customWidth="1"/>
  </cols>
  <sheetData>
    <row r="1" spans="1:7" ht="14.25" customHeight="1" x14ac:dyDescent="0.2">
      <c r="A1" s="1" t="s">
        <v>0</v>
      </c>
      <c r="B1" s="2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3" t="s">
        <v>77</v>
      </c>
      <c r="B2" s="4">
        <v>14</v>
      </c>
      <c r="C2" s="5">
        <v>6.8278874199891801E-2</v>
      </c>
      <c r="D2" s="6">
        <v>6.0828874373000899E-2</v>
      </c>
      <c r="E2" s="6">
        <v>8.2840256082694505E-2</v>
      </c>
      <c r="F2" s="6">
        <v>0.89722261088628497</v>
      </c>
      <c r="G2" s="5">
        <v>89.054756164550696</v>
      </c>
    </row>
    <row r="3" spans="1:7" ht="14.25" x14ac:dyDescent="0.2">
      <c r="A3" s="9" t="s">
        <v>78</v>
      </c>
      <c r="B3" s="10">
        <v>11</v>
      </c>
      <c r="C3" s="11">
        <v>0</v>
      </c>
      <c r="D3" s="12">
        <v>5.7400475602940502E-2</v>
      </c>
      <c r="E3" s="12">
        <v>7.0721887077433598E-2</v>
      </c>
      <c r="F3" s="12">
        <v>0.92509300132113104</v>
      </c>
      <c r="G3" s="11">
        <v>87.654500722885103</v>
      </c>
    </row>
    <row r="4" spans="1:7" x14ac:dyDescent="0.25">
      <c r="A4" s="3" t="s">
        <v>79</v>
      </c>
      <c r="B4" s="4">
        <v>21</v>
      </c>
      <c r="C4" s="5">
        <v>0.45162230233094502</v>
      </c>
      <c r="D4" s="6">
        <v>5.9652904737307597E-2</v>
      </c>
      <c r="E4" s="6">
        <v>7.03321746201339E-2</v>
      </c>
      <c r="F4" s="6">
        <v>0.92591627570046897</v>
      </c>
      <c r="G4" s="5">
        <v>87.486934661865206</v>
      </c>
    </row>
    <row r="5" spans="1:7" x14ac:dyDescent="0.25">
      <c r="A5" s="3" t="s">
        <v>80</v>
      </c>
      <c r="B5" s="4">
        <v>15</v>
      </c>
      <c r="C5" s="5">
        <v>0.123091490979332</v>
      </c>
      <c r="D5" s="6">
        <v>5.78506820270644E-2</v>
      </c>
      <c r="E5" s="6">
        <v>7.9231447641383901E-2</v>
      </c>
      <c r="F5" s="6">
        <v>0.90598224049574905</v>
      </c>
      <c r="G5" s="5">
        <v>88.207023859024005</v>
      </c>
    </row>
    <row r="6" spans="1:7" x14ac:dyDescent="0.25">
      <c r="A6" s="3" t="s">
        <v>81</v>
      </c>
      <c r="B6" s="4">
        <v>13</v>
      </c>
      <c r="C6" s="5">
        <v>0</v>
      </c>
      <c r="D6" s="6">
        <v>5.8332288313291597E-2</v>
      </c>
      <c r="E6" s="6">
        <v>6.4006905519725904E-2</v>
      </c>
      <c r="F6" s="6">
        <v>0.93864239799689797</v>
      </c>
      <c r="G6" s="5">
        <v>87.853901147842393</v>
      </c>
    </row>
    <row r="7" spans="1:7" x14ac:dyDescent="0.25">
      <c r="A7" s="3" t="s">
        <v>82</v>
      </c>
      <c r="B7" s="4">
        <v>21</v>
      </c>
      <c r="C7" s="5">
        <v>0.42503256422617802</v>
      </c>
      <c r="D7" s="6">
        <v>6.0132847514178599E-2</v>
      </c>
      <c r="E7" s="6">
        <v>6.8421886751633507E-2</v>
      </c>
      <c r="F7" s="6">
        <v>0.92988598986592796</v>
      </c>
      <c r="G7" s="5">
        <v>87.492935180664006</v>
      </c>
    </row>
    <row r="8" spans="1:7" x14ac:dyDescent="0.25">
      <c r="A8" s="3" t="s">
        <v>83</v>
      </c>
      <c r="B8" s="4">
        <v>17</v>
      </c>
      <c r="C8" s="5">
        <v>0.35968128860232501</v>
      </c>
      <c r="D8" s="6">
        <v>5.95282430856586E-2</v>
      </c>
      <c r="E8" s="6">
        <v>6.4584546899220205E-2</v>
      </c>
      <c r="F8" s="6">
        <v>0.937529936180033</v>
      </c>
      <c r="G8" s="5">
        <v>87.455034255981403</v>
      </c>
    </row>
    <row r="9" spans="1:7" x14ac:dyDescent="0.25">
      <c r="A9" s="3" t="s">
        <v>84</v>
      </c>
      <c r="B9" s="4">
        <v>20</v>
      </c>
      <c r="C9" s="5">
        <v>0.43452409462674002</v>
      </c>
      <c r="D9" s="6">
        <v>5.9464891098451302E-2</v>
      </c>
      <c r="E9" s="6">
        <v>6.9017184750416599E-2</v>
      </c>
      <c r="F9" s="6">
        <v>0.92866064213588995</v>
      </c>
      <c r="G9" s="5">
        <v>87.596771717071505</v>
      </c>
    </row>
    <row r="10" spans="1:7" x14ac:dyDescent="0.25">
      <c r="A10" s="3" t="s">
        <v>85</v>
      </c>
      <c r="B10" s="4">
        <v>17</v>
      </c>
      <c r="C10" s="5">
        <v>0.229014306207172</v>
      </c>
      <c r="D10" s="6">
        <v>5.9289528820671997E-2</v>
      </c>
      <c r="E10" s="6">
        <v>7.0924007799181996E-2</v>
      </c>
      <c r="F10" s="6">
        <v>0.92466422622957101</v>
      </c>
      <c r="G10" s="5">
        <v>86.841622591018606</v>
      </c>
    </row>
    <row r="11" spans="1:7" x14ac:dyDescent="0.25">
      <c r="A11" s="3" t="s">
        <v>86</v>
      </c>
      <c r="B11" s="4">
        <v>15</v>
      </c>
      <c r="C11" s="5">
        <v>0</v>
      </c>
      <c r="D11" s="6">
        <v>6.0469392743013203E-2</v>
      </c>
      <c r="E11" s="6">
        <v>6.3766192440159894E-2</v>
      </c>
      <c r="F11" s="6">
        <v>0.93910302970443005</v>
      </c>
      <c r="G11" s="5">
        <v>87.045131683349595</v>
      </c>
    </row>
    <row r="12" spans="1:7" ht="14.25" x14ac:dyDescent="0.2">
      <c r="A12" s="13" t="s">
        <v>107</v>
      </c>
      <c r="B12" s="14"/>
      <c r="C12" s="15"/>
      <c r="D12" s="16">
        <f>AVERAGE(D2:D11)</f>
        <v>5.9295012831557872E-2</v>
      </c>
      <c r="E12" s="16">
        <f t="shared" ref="E12:F12" si="0">AVERAGE(E2:E11)</f>
        <v>7.0384648958198404E-2</v>
      </c>
      <c r="F12" s="16">
        <f t="shared" si="0"/>
        <v>0.92527003505163852</v>
      </c>
      <c r="G12" s="16"/>
    </row>
    <row r="13" spans="1:7" ht="14.25" x14ac:dyDescent="0.2">
      <c r="A13" s="17" t="s">
        <v>109</v>
      </c>
      <c r="B13" s="18"/>
      <c r="C13" s="19"/>
      <c r="D13" s="20">
        <f>MIN(D2:D11)</f>
        <v>5.7400475602940502E-2</v>
      </c>
      <c r="E13" s="20">
        <f t="shared" ref="E13:F13" si="1">MIN(E2:E11)</f>
        <v>6.3766192440159894E-2</v>
      </c>
      <c r="F13" s="20">
        <f t="shared" si="1"/>
        <v>0.89722261088628497</v>
      </c>
      <c r="G13" s="20"/>
    </row>
    <row r="36" spans="6:12" x14ac:dyDescent="0.25">
      <c r="F36" s="3"/>
      <c r="G36" s="4"/>
      <c r="H36" s="5"/>
      <c r="I36" s="6"/>
      <c r="J36" s="6"/>
      <c r="K36" s="6"/>
      <c r="L36" s="5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result0</vt:lpstr>
      <vt:lpstr>result1</vt:lpstr>
      <vt:lpstr>result2</vt:lpstr>
      <vt:lpstr>result3</vt:lpstr>
      <vt:lpstr>result4</vt:lpstr>
      <vt:lpstr>result5</vt:lpstr>
      <vt:lpstr>result6</vt:lpstr>
      <vt:lpstr>result7</vt:lpstr>
      <vt:lpstr>result8</vt:lpstr>
      <vt:lpstr>result9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Empireo Aya</cp:lastModifiedBy>
  <dcterms:created xsi:type="dcterms:W3CDTF">2022-03-05T16:35:42Z</dcterms:created>
  <dcterms:modified xsi:type="dcterms:W3CDTF">2022-04-07T04:27:17Z</dcterms:modified>
</cp:coreProperties>
</file>