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nvad\Desktop\毕业材料验收-邹欣欣-1\1.毕业材料\3-算法程序\第四章\MultifacetedModeling\Results\OnAllTrainKernel\DKNCOR\Pos-Kernel\"/>
    </mc:Choice>
  </mc:AlternateContent>
  <xr:revisionPtr revIDLastSave="0" documentId="13_ncr:1_{FA937991-4E8A-41DC-BD31-CDB36DF3BDB3}" xr6:coauthVersionLast="47" xr6:coauthVersionMax="47" xr10:uidLastSave="{00000000-0000-0000-0000-000000000000}"/>
  <bookViews>
    <workbookView xWindow="6165" yWindow="2430" windowWidth="21420" windowHeight="10890" activeTab="8" xr2:uid="{00000000-000D-0000-FFFF-FFFF00000000}"/>
  </bookViews>
  <sheets>
    <sheet name="result1" sheetId="1" r:id="rId1"/>
    <sheet name="result2" sheetId="2" r:id="rId2"/>
    <sheet name="result3" sheetId="3" r:id="rId3"/>
    <sheet name="result4" sheetId="4" r:id="rId4"/>
    <sheet name="result5" sheetId="5" r:id="rId5"/>
    <sheet name="result6" sheetId="6" r:id="rId6"/>
    <sheet name="result7" sheetId="7" r:id="rId7"/>
    <sheet name="result8" sheetId="8" r:id="rId8"/>
    <sheet name="bes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9" l="1"/>
  <c r="F13" i="9"/>
  <c r="E13" i="9"/>
  <c r="D13" i="9"/>
  <c r="C13" i="9"/>
  <c r="B13" i="9"/>
  <c r="G12" i="9"/>
  <c r="F12" i="9"/>
  <c r="E12" i="9"/>
  <c r="D12" i="9"/>
  <c r="C12" i="9"/>
  <c r="B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F13" i="2"/>
  <c r="E13" i="2"/>
  <c r="D13" i="2"/>
  <c r="F12" i="2"/>
  <c r="E12" i="2"/>
  <c r="D12" i="2"/>
  <c r="F13" i="1"/>
  <c r="E13" i="1"/>
  <c r="D13" i="1"/>
  <c r="F12" i="1"/>
  <c r="E12" i="1"/>
  <c r="D12" i="1"/>
</calcChain>
</file>

<file path=xl/sharedStrings.xml><?xml version="1.0" encoding="utf-8"?>
<sst xmlns="http://schemas.openxmlformats.org/spreadsheetml/2006/main" count="171" uniqueCount="92">
  <si>
    <t>Features</t>
  </si>
  <si>
    <t>Length</t>
  </si>
  <si>
    <t>Score</t>
  </si>
  <si>
    <t>CV RMSE</t>
  </si>
  <si>
    <t>RMSE</t>
  </si>
  <si>
    <t>R2</t>
  </si>
  <si>
    <t>Time</t>
  </si>
  <si>
    <t>[1, 2, 3, 4, 5, 15, 16, 20, 22, 23, 26, 30, 31, 34, 36, 39, 43]</t>
  </si>
  <si>
    <t>[3, 4, 5, 8, 15, 22, 23, 26, 30, 31, 35, 36, 37, 40, 41, 42, 43]</t>
  </si>
  <si>
    <t>[3, 5, 8, 10, 14, 15, 23, 24, 26, 28, 32, 34, 35, 37, 38, 39, 40, 42, 43]</t>
  </si>
  <si>
    <t>[0, 3, 4, 5, 12, 14, 22, 23, 25, 29, 30, 31, 34, 36, 37, 39, 40, 44]</t>
  </si>
  <si>
    <t>[3, 4, 5, 11, 12, 17, 18, 19, 22, 23, 25, 26, 27, 28, 30, 31, 33, 34, 36, 39, 43]</t>
  </si>
  <si>
    <t>[0, 2, 3, 4, 5, 6, 8, 10, 11, 12, 16, 22, 23, 25, 26, 28, 30, 31, 32, 34, 36, 39, 40, 42, 43, 44]</t>
  </si>
  <si>
    <t>[0, 3, 5, 9, 14, 15, 16, 19, 20, 22, 23, 26, 27, 28, 30, 31, 33, 36, 37, 39, 40]</t>
  </si>
  <si>
    <t>[3, 5, 10, 12, 13, 15, 18, 19, 22, 23, 24, 28, 30, 31, 32, 33, 36, 37, 39, 41, 42]</t>
  </si>
  <si>
    <t>[0, 1, 3, 5, 8, 11, 16, 22, 23, 26, 28, 30, 31, 34, 35, 36, 37, 39, 41, 42, 43, 44]</t>
  </si>
  <si>
    <t>[1, 3, 4, 5, 15, 18, 21, 22, 23, 24, 30, 31, 32, 33, 34, 35, 36, 39, 43, 44]</t>
  </si>
  <si>
    <t>[2, 9, 13, 17, 19, 20, 21, 22, 25, 26, 28, 30, 31, 32, 33, 36, 37, 39, 43]</t>
  </si>
  <si>
    <t>[2, 3, 15, 19, 20, 21, 22, 23, 25, 30, 31, 34, 35, 36, 38, 39, 41, 42]</t>
  </si>
  <si>
    <t>[2, 3, 6, 8, 13, 14, 15, 16, 17, 19, 20, 22, 25, 26, 30, 31, 34, 36, 37, 39, 40, 43, 44]</t>
  </si>
  <si>
    <t>[1, 2, 13, 19, 20, 22, 24, 25, 30, 31, 32, 34, 35, 36, 37, 39]</t>
  </si>
  <si>
    <t>[2, 10, 15, 17, 19, 20, 22, 25, 30, 31, 34, 36, 37, 38, 39, 43]</t>
  </si>
  <si>
    <t>[2, 11, 15, 16, 17, 19, 20, 21, 22, 24, 25, 30, 31, 33, 36, 37, 39, 40, 42]</t>
  </si>
  <si>
    <t>[2, 14, 16, 19, 20, 21, 22, 23, 25, 30, 31, 33, 34, 36, 37, 39, 41, 43, 44]</t>
  </si>
  <si>
    <t>[2, 9, 10, 13, 19, 20, 22, 25, 29, 30, 31, 36, 39, 40, 43]</t>
  </si>
  <si>
    <t>[2, 4, 12, 17, 18, 19, 20, 22, 23, 24, 25, 27, 30, 31, 32, 33, 35, 36, 37, 39, 41, 43]</t>
  </si>
  <si>
    <t>[2, 3, 6, 10, 11, 12, 14, 17, 19, 20, 21, 22, 24, 26, 28, 30, 31, 32, 34, 37, 39, 40, 41, 42]</t>
  </si>
  <si>
    <t>[1, 8, 11, 12, 14, 18, 20, 21, 24, 25, 31, 32, 33, 35, 39, 40, 41, 44]</t>
  </si>
  <si>
    <t>[1, 2, 3, 6, 8, 12, 15, 16, 18, 21, 22, 23, 25, 26, 30, 31, 32, 36, 40, 41, 42]</t>
  </si>
  <si>
    <t>[2, 8, 10, 11, 13, 14, 16, 18, 19, 20, 23, 26, 29, 31, 33, 37, 44]</t>
  </si>
  <si>
    <t>[0, 5, 8, 12, 14, 16, 18, 22, 23, 24, 26, 27, 30, 31, 32, 33, 36, 42, 43]</t>
  </si>
  <si>
    <t>[2, 3, 5, 6, 11, 16, 17, 18, 21, 22, 23, 25, 26, 28, 30, 31, 33, 34, 36, 37, 39, 44]</t>
  </si>
  <si>
    <t>[3, 5, 7, 8, 9, 15, 16, 18, 21, 22, 23, 24, 26, 28, 30, 31, 32, 33, 34, 36, 37, 43]</t>
  </si>
  <si>
    <t>[1, 2, 3, 8, 10, 15, 18, 19, 22, 23, 24, 27, 30, 31, 33, 34, 35, 36, 37, 39, 42]</t>
  </si>
  <si>
    <t>[8, 12, 13, 14, 15, 18, 22, 23, 24, 25, 26, 28, 31, 33, 37, 39, 40]</t>
  </si>
  <si>
    <t>[0, 5, 10, 15, 18, 22, 23, 26, 30, 31, 34, 36, 37, 38, 39, 41, 42]</t>
  </si>
  <si>
    <t>[2, 6, 10, 14, 15, 16, 18, 21, 22, 23, 26, 28, 30, 31, 34, 35, 36, 37, 40, 42, 43]</t>
  </si>
  <si>
    <t>[2, 4, 8, 12, 16, 17, 18, 19, 20, 21, 22, 23, 24, 26, 28, 30, 31, 32, 33, 36, 37, 39, 42]</t>
  </si>
  <si>
    <t>[0, 1, 3, 6, 7, 8, 10, 13, 14, 15, 16, 17, 18, 19, 20, 21, 22, 23, 26, 28, 29, 30, 31, 32, 34, 37, 39, 40, 41, 42]</t>
  </si>
  <si>
    <t>[2, 6, 8, 10, 13, 19, 20, 22, 23, 25, 26, 28, 30, 31, 32, 37, 40, 41, 43]</t>
  </si>
  <si>
    <t>[2, 3, 8, 10, 13, 14, 16, 17, 19, 20, 22, 23, 24, 26, 28, 30, 31, 32, 37, 39, 40, 43]</t>
  </si>
  <si>
    <t>[1, 2, 3, 6, 8, 10, 13, 15, 16, 17, 19, 20, 21, 22, 23, 26, 28, 30, 31, 32, 34, 36, 37, 39, 40, 41]</t>
  </si>
  <si>
    <t>[1, 2, 6, 8, 9, 10, 11, 14, 15, 17, 19, 20, 21, 22, 23, 26, 28, 29, 30, 31, 32, 37, 39, 40, 42, 43]</t>
  </si>
  <si>
    <t>[0, 7, 8, 12, 14, 18, 19, 20, 22, 23, 26, 28, 30, 31, 32, 34, 36, 37, 38, 41, 42]</t>
  </si>
  <si>
    <t>[7, 8, 10, 12, 13, 14, 15, 16, 19, 20, 22, 23, 25, 26, 28, 30, 31, 32, 36, 37, 43]</t>
  </si>
  <si>
    <t>[3, 7, 8, 9, 10, 12, 16, 17, 19, 20, 21, 22, 23, 24, 26, 28, 30, 31, 32, 34, 36, 37, 39, 41]</t>
  </si>
  <si>
    <t>[1, 3, 8, 10, 11, 12, 13, 14, 16, 17, 19, 20, 22, 23, 26, 28, 30, 31, 32, 36, 37, 39, 43]</t>
  </si>
  <si>
    <t>[4, 5, 6, 7, 8, 10, 12, 14, 16, 18, 19, 20, 21, 22, 23, 26, 27, 31, 32, 34, 36, 37, 39, 41, 44]</t>
  </si>
  <si>
    <t>[0, 2, 14, 15, 16, 20, 21, 22, 25, 29, 31, 33, 37, 40, 41, 42]</t>
  </si>
  <si>
    <t>[1, 2, 6, 8, 12, 14, 16, 18, 20, 21, 22, 23, 24, 26, 31, 32, 35, 36, 37, 42]</t>
  </si>
  <si>
    <t>[5, 8, 9, 12, 14, 15, 16, 20, 21, 22, 24, 25, 26, 28, 31, 32, 33, 35, 37, 40, 42]</t>
  </si>
  <si>
    <t>[3, 4, 5, 6, 8, 10, 12, 16, 20, 22, 29, 30, 31, 36, 37, 41]</t>
  </si>
  <si>
    <t>[1, 8, 10, 12, 16, 17, 18, 20, 21, 22, 25, 26, 31, 32, 35, 36, 37, 39, 40, 42]</t>
  </si>
  <si>
    <t>[6, 8, 9, 10, 11, 12, 14, 17, 20, 21, 22, 25, 28, 31, 32, 33, 35, 37, 41, 42, 43]</t>
  </si>
  <si>
    <t>[0, 1, 4, 6, 8, 12, 18, 20, 21, 22, 25, 26, 31, 32, 33, 34, 35, 36, 38, 43, 44]</t>
  </si>
  <si>
    <t>[2, 3, 8, 12, 14, 15, 16, 18, 20, 22, 23, 24, 31, 33, 34, 35, 36, 37, 39, 42]</t>
  </si>
  <si>
    <t>[12, 14, 15, 17, 20, 22, 24, 25, 31, 32, 36, 37, 40, 44]</t>
  </si>
  <si>
    <t>[2, 3, 4, 6, 7, 11, 12, 19, 22, 25, 27, 30, 31, 36, 37, 39, 43]</t>
  </si>
  <si>
    <t>[2, 3, 4, 6, 7, 12, 14, 15, 16, 17, 19, 22, 25, 27, 28, 29, 30, 31, 35, 36, 37, 39, 41]</t>
  </si>
  <si>
    <t>[2, 3, 4, 6, 7, 8, 12, 15, 17, 19, 22, 25, 26, 27, 30, 31, 36, 37, 39, 40, 41]</t>
  </si>
  <si>
    <t>[2, 3, 4, 6, 7, 8, 12, 14, 15, 19, 20, 22, 25, 27, 30, 31, 34, 36, 37, 39, 40, 43]</t>
  </si>
  <si>
    <t>[1, 2, 3, 4, 7, 8, 12, 15, 16, 17, 19, 22, 23, 24, 25, 27, 30, 31, 36, 37, 39, 42, 44]</t>
  </si>
  <si>
    <t>[2, 3, 4, 5, 7, 8, 9, 11, 12, 14, 16, 22, 23, 25, 26, 27, 29, 30, 31, 34, 35, 36, 37, 39, 40, 41]</t>
  </si>
  <si>
    <t>[2, 3, 4, 7, 12, 16, 19, 22, 25, 27, 29, 30, 31, 36, 37, 39]</t>
  </si>
  <si>
    <t>[2, 3, 4, 6, 7, 9, 12, 14, 16, 19, 22, 23, 25, 27, 28, 30, 31, 32, 34, 35, 36, 37, 39]</t>
  </si>
  <si>
    <t>[2, 3, 4, 5, 7, 8, 9, 12, 14, 15, 17, 19, 22, 23, 25, 26, 27, 30, 31, 36, 37, 39]</t>
  </si>
  <si>
    <t>[2, 3, 4, 6, 7, 8, 12, 16, 17, 19, 20, 22, 25, 26, 27, 30, 31, 36, 37, 39, 41]</t>
  </si>
  <si>
    <t>[2, 4, 7, 8, 9, 10, 12, 13, 14, 15, 17, 18, 21, 22, 23, 25, 26, 28, 30, 31, 32, 37, 39, 44]</t>
  </si>
  <si>
    <t>[1, 2, 7, 8, 9, 12, 13, 17, 18, 20, 23, 24, 25, 26, 27, 28, 31, 32, 35, 37, 41]</t>
  </si>
  <si>
    <t>[2, 7, 8, 12, 13, 17, 18, 19, 20, 21, 24, 26, 31, 32, 35, 37, 39, 40, 41, 42, 43, 44]</t>
  </si>
  <si>
    <t>[0, 2, 4, 8, 12, 14, 16, 17, 18, 20, 21, 22, 25, 28, 30, 31, 32, 33, 34, 36, 37, 38, 39, 42]</t>
  </si>
  <si>
    <t>[2, 7, 8, 13, 16, 17, 18, 20, 21, 23, 28, 29, 32, 33, 35, 37, 39, 41, 43]</t>
  </si>
  <si>
    <t>[2, 4, 8, 9, 11, 12, 14, 17, 18, 22, 23, 24, 26, 30, 31, 32, 36, 37, 38, 39, 40, 43]</t>
  </si>
  <si>
    <t>[2, 7, 8, 11, 13, 16, 17, 18, 19, 20, 21, 23, 24, 28, 30, 35, 36, 37, 38, 39, 40, 42]</t>
  </si>
  <si>
    <t>[0, 2, 3, 5, 6, 8, 12, 16, 17, 18, 19, 20, 23, 24, 26, 27, 30, 31, 32, 35, 37]</t>
  </si>
  <si>
    <t>[2, 8, 10, 11, 12, 14, 15, 17, 18, 21, 22, 23, 26, 27, 30, 31, 37, 40, 44]</t>
  </si>
  <si>
    <t>[2, 5, 8, 12, 14, 15, 16, 17, 18, 22, 23, 27, 28, 30, 31, 32, 35, 37, 40, 43]</t>
  </si>
  <si>
    <t>[2, 8, 9, 10, 11, 12, 16, 22, 23, 26, 28, 29, 30, 31, 33, 36, 37, 40]</t>
  </si>
  <si>
    <t>[3, 8, 9, 10, 11, 12, 15, 16, 22, 23, 26, 28, 29, 30, 31, 33, 35, 36, 37, 40, 41]</t>
  </si>
  <si>
    <t>[1, 2, 3, 8, 9, 10, 11, 12, 22, 23, 26, 28, 29, 30, 31, 33, 35, 36, 37, 38]</t>
  </si>
  <si>
    <t>[4, 5, 9, 10, 11, 12, 22, 23, 26, 28, 29, 30, 31, 32, 33, 36, 37, 39]</t>
  </si>
  <si>
    <t>[2, 8, 9, 10, 11, 12, 15, 18, 22, 23, 26, 28, 29, 30, 31, 35, 36, 37, 39]</t>
  </si>
  <si>
    <t>[8, 9, 10, 11, 12, 15, 22, 23, 26, 28, 29, 30, 31, 32, 33, 34, 36, 37]</t>
  </si>
  <si>
    <t>[8, 9, 10, 11, 12, 15, 16, 17, 22, 23, 26, 28, 29, 30, 31, 32, 33, 36, 37, 39, 43]</t>
  </si>
  <si>
    <t>[8, 9, 10, 11, 12, 15, 22, 23, 26, 27, 28, 29, 30, 31, 32, 33, 34, 36, 37, 39]</t>
  </si>
  <si>
    <t>[8, 9, 10, 11, 12, 15, 16, 19, 22, 23, 26, 27, 28, 29, 30, 31, 33, 36, 37, 39, 40]</t>
  </si>
  <si>
    <t>[1, 8, 9, 10, 11, 12, 18, 19, 22, 23, 26, 27, 28, 29, 30, 31, 33, 36, 37]</t>
  </si>
  <si>
    <t>Avg</t>
    <phoneticPr fontId="1" type="noConversion"/>
  </si>
  <si>
    <t>Min</t>
    <phoneticPr fontId="1" type="noConversion"/>
  </si>
  <si>
    <t>Std</t>
    <phoneticPr fontId="1" type="noConversion"/>
  </si>
  <si>
    <t>[8, 9, 10, 12, 14, 15, 16, 18, 19, 20, 22, 24, 25, 26, 29, 30, 31, 32, 41, 42]</t>
  </si>
  <si>
    <t>[0, 4, 10, 12, 14, 15, 22, 23, 24, 27, 30, 31, 32, 33, 36, 38, 39, 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</si>
</sst>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76" fontId="6" fillId="2" borderId="0" xfId="0" applyNumberFormat="1" applyFont="1" applyFill="1" applyAlignment="1">
      <alignment horizontal="center"/>
    </xf>
    <xf numFmtId="177" fontId="6" fillId="2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76" fontId="6" fillId="3" borderId="0" xfId="0" applyNumberFormat="1" applyFont="1" applyFill="1" applyAlignment="1">
      <alignment horizontal="center"/>
    </xf>
    <xf numFmtId="177" fontId="6" fillId="3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A11" sqref="A11:G11"/>
    </sheetView>
  </sheetViews>
  <sheetFormatPr defaultRowHeight="15" x14ac:dyDescent="0.25"/>
  <cols>
    <col min="1" max="1" width="69.87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s="3" customFormat="1" ht="14.25" customHeight="1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7</v>
      </c>
      <c r="B2" s="5">
        <v>17</v>
      </c>
      <c r="C2" s="6">
        <v>0.13867504905630701</v>
      </c>
      <c r="D2" s="7">
        <v>3.5612858154096497E-2</v>
      </c>
      <c r="E2" s="7">
        <v>4.2728057988188198E-2</v>
      </c>
      <c r="F2" s="7">
        <v>0.97037723004700405</v>
      </c>
      <c r="G2" s="6">
        <v>424.44300246238703</v>
      </c>
    </row>
    <row r="3" spans="1:7" x14ac:dyDescent="0.25">
      <c r="A3" s="1" t="s">
        <v>8</v>
      </c>
      <c r="B3" s="5">
        <v>17</v>
      </c>
      <c r="C3" s="6">
        <v>0.25677629550654701</v>
      </c>
      <c r="D3" s="7">
        <v>3.7832005628404601E-2</v>
      </c>
      <c r="E3" s="7">
        <v>3.7414981143834999E-2</v>
      </c>
      <c r="F3" s="7">
        <v>0.97728616751390196</v>
      </c>
      <c r="G3" s="6">
        <v>413.95556426048199</v>
      </c>
    </row>
    <row r="4" spans="1:7" x14ac:dyDescent="0.25">
      <c r="A4" s="1" t="s">
        <v>9</v>
      </c>
      <c r="B4" s="5">
        <v>19</v>
      </c>
      <c r="C4" s="6">
        <v>0.19138975058773799</v>
      </c>
      <c r="D4" s="7">
        <v>4.0636727323717398E-2</v>
      </c>
      <c r="E4" s="7">
        <v>5.97774632142027E-2</v>
      </c>
      <c r="F4" s="7">
        <v>0.94202051960839595</v>
      </c>
      <c r="G4" s="6">
        <v>415.74976468086197</v>
      </c>
    </row>
    <row r="5" spans="1:7" x14ac:dyDescent="0.25">
      <c r="A5" s="1" t="s">
        <v>10</v>
      </c>
      <c r="B5" s="5">
        <v>18</v>
      </c>
      <c r="C5" s="6">
        <v>0.13533299049019101</v>
      </c>
      <c r="D5" s="7">
        <v>3.9136369839830001E-2</v>
      </c>
      <c r="E5" s="7">
        <v>4.3746200309691501E-2</v>
      </c>
      <c r="F5" s="7">
        <v>0.96894868252172806</v>
      </c>
      <c r="G5" s="6">
        <v>429.40124249458302</v>
      </c>
    </row>
    <row r="6" spans="1:7" x14ac:dyDescent="0.25">
      <c r="A6" s="1" t="s">
        <v>11</v>
      </c>
      <c r="B6" s="5">
        <v>21</v>
      </c>
      <c r="C6" s="6">
        <v>0.26554250227189702</v>
      </c>
      <c r="D6" s="7">
        <v>3.8037353756753399E-2</v>
      </c>
      <c r="E6" s="7">
        <v>3.4552001133064898E-2</v>
      </c>
      <c r="F6" s="7">
        <v>0.98062927981214199</v>
      </c>
      <c r="G6" s="6">
        <v>420.312557458877</v>
      </c>
    </row>
    <row r="7" spans="1:7" x14ac:dyDescent="0.25">
      <c r="A7" s="1" t="s">
        <v>12</v>
      </c>
      <c r="B7" s="5">
        <v>26</v>
      </c>
      <c r="C7" s="6">
        <v>0.52195392271339103</v>
      </c>
      <c r="D7" s="7">
        <v>3.8197834716085101E-2</v>
      </c>
      <c r="E7" s="7">
        <v>5.2302456402876202E-2</v>
      </c>
      <c r="F7" s="7">
        <v>0.95561425339709505</v>
      </c>
      <c r="G7" s="6">
        <v>415.13141727447498</v>
      </c>
    </row>
    <row r="8" spans="1:7" x14ac:dyDescent="0.25">
      <c r="A8" s="1" t="s">
        <v>13</v>
      </c>
      <c r="B8" s="5">
        <v>21</v>
      </c>
      <c r="C8" s="6">
        <v>0.28867513459481198</v>
      </c>
      <c r="D8" s="7">
        <v>3.8135246156148703E-2</v>
      </c>
      <c r="E8" s="7">
        <v>3.9462602360421199E-2</v>
      </c>
      <c r="F8" s="7">
        <v>0.97473200397055504</v>
      </c>
      <c r="G8" s="6">
        <v>407.86534214019701</v>
      </c>
    </row>
    <row r="9" spans="1:7" x14ac:dyDescent="0.25">
      <c r="A9" s="1" t="s">
        <v>14</v>
      </c>
      <c r="B9" s="5">
        <v>21</v>
      </c>
      <c r="C9" s="6">
        <v>0.28306925853614801</v>
      </c>
      <c r="D9" s="7">
        <v>3.8897042530743303E-2</v>
      </c>
      <c r="E9" s="7">
        <v>3.4013513026681597E-2</v>
      </c>
      <c r="F9" s="7">
        <v>0.98122835483042703</v>
      </c>
      <c r="G9" s="6">
        <v>406.78175497055003</v>
      </c>
    </row>
    <row r="10" spans="1:7" x14ac:dyDescent="0.25">
      <c r="A10" s="1" t="s">
        <v>15</v>
      </c>
      <c r="B10" s="5">
        <v>22</v>
      </c>
      <c r="C10" s="6">
        <v>0.48038446141526098</v>
      </c>
      <c r="D10" s="7">
        <v>3.8313245989043801E-2</v>
      </c>
      <c r="E10" s="7">
        <v>4.0123195076881502E-2</v>
      </c>
      <c r="F10" s="7">
        <v>0.97387896531773799</v>
      </c>
      <c r="G10" s="6">
        <v>419.42792391776999</v>
      </c>
    </row>
    <row r="11" spans="1:7" ht="14.25" x14ac:dyDescent="0.2">
      <c r="A11" s="10" t="s">
        <v>16</v>
      </c>
      <c r="B11" s="11">
        <v>20</v>
      </c>
      <c r="C11" s="12">
        <v>0.21182963643408001</v>
      </c>
      <c r="D11" s="13">
        <v>3.3586497287265898E-2</v>
      </c>
      <c r="E11" s="13">
        <v>3.9536453777662801E-2</v>
      </c>
      <c r="F11" s="13">
        <v>0.97463734100762101</v>
      </c>
      <c r="G11" s="12">
        <v>421.628037929534</v>
      </c>
    </row>
    <row r="12" spans="1:7" ht="14.25" x14ac:dyDescent="0.2">
      <c r="A12" s="14" t="s">
        <v>87</v>
      </c>
      <c r="B12" s="15"/>
      <c r="C12" s="16"/>
      <c r="D12" s="17">
        <f>AVERAGE(D2:D11)</f>
        <v>3.7838518138208863E-2</v>
      </c>
      <c r="E12" s="17">
        <f t="shared" ref="E12:F12" si="0">AVERAGE(E2:E11)</f>
        <v>4.2365692443350554E-2</v>
      </c>
      <c r="F12" s="17">
        <f t="shared" si="0"/>
        <v>0.96993527980266092</v>
      </c>
      <c r="G12" s="17"/>
    </row>
    <row r="13" spans="1:7" ht="14.25" x14ac:dyDescent="0.2">
      <c r="A13" s="18" t="s">
        <v>88</v>
      </c>
      <c r="B13" s="19"/>
      <c r="C13" s="20"/>
      <c r="D13" s="21">
        <f>MIN(D2:D11)</f>
        <v>3.3586497287265898E-2</v>
      </c>
      <c r="E13" s="21">
        <f t="shared" ref="E13:F13" si="1">MIN(E2:E11)</f>
        <v>3.4013513026681597E-2</v>
      </c>
      <c r="F13" s="21">
        <f t="shared" si="1"/>
        <v>0.94202051960839595</v>
      </c>
      <c r="G13" s="21"/>
    </row>
  </sheetData>
  <phoneticPr fontId="1" type="noConversion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5" sqref="A5:G5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customHeight="1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17</v>
      </c>
      <c r="B2" s="5">
        <v>19</v>
      </c>
      <c r="C2" s="6">
        <v>0.23145502494313699</v>
      </c>
      <c r="D2" s="7">
        <v>3.45199343457116E-2</v>
      </c>
      <c r="E2" s="7">
        <v>5.29053303893528E-2</v>
      </c>
      <c r="F2" s="7">
        <v>0.94404292649736699</v>
      </c>
      <c r="G2" s="6">
        <v>266.94653081893898</v>
      </c>
    </row>
    <row r="3" spans="1:7" x14ac:dyDescent="0.25">
      <c r="A3" s="1" t="s">
        <v>18</v>
      </c>
      <c r="B3" s="5">
        <v>18</v>
      </c>
      <c r="C3" s="6">
        <v>0.211288563682129</v>
      </c>
      <c r="D3" s="7">
        <v>3.4730172039402603E-2</v>
      </c>
      <c r="E3" s="7">
        <v>5.9653903941341999E-2</v>
      </c>
      <c r="F3" s="7">
        <v>0.92885672187676505</v>
      </c>
      <c r="G3" s="6">
        <v>401.90679883956898</v>
      </c>
    </row>
    <row r="4" spans="1:7" x14ac:dyDescent="0.25">
      <c r="A4" s="1" t="s">
        <v>19</v>
      </c>
      <c r="B4" s="5">
        <v>23</v>
      </c>
      <c r="C4" s="6">
        <v>0.26163405923614103</v>
      </c>
      <c r="D4" s="7">
        <v>3.6860178736638598E-2</v>
      </c>
      <c r="E4" s="7">
        <v>5.1250517575700698E-2</v>
      </c>
      <c r="F4" s="7">
        <v>0.94748871538113799</v>
      </c>
      <c r="G4" s="6">
        <v>411.648734092712</v>
      </c>
    </row>
    <row r="5" spans="1:7" ht="14.25" x14ac:dyDescent="0.2">
      <c r="A5" s="10" t="s">
        <v>20</v>
      </c>
      <c r="B5" s="11">
        <v>16</v>
      </c>
      <c r="C5" s="12">
        <v>0.22360679774997799</v>
      </c>
      <c r="D5" s="13">
        <v>3.3787954509797803E-2</v>
      </c>
      <c r="E5" s="13">
        <v>4.9454943797012901E-2</v>
      </c>
      <c r="F5" s="13">
        <v>0.95110374957583299</v>
      </c>
      <c r="G5" s="12">
        <v>404.475925207138</v>
      </c>
    </row>
    <row r="6" spans="1:7" x14ac:dyDescent="0.25">
      <c r="A6" s="1" t="s">
        <v>21</v>
      </c>
      <c r="B6" s="5">
        <v>16</v>
      </c>
      <c r="C6" s="6">
        <v>0.18898223650461299</v>
      </c>
      <c r="D6" s="7">
        <v>3.4451860035776001E-2</v>
      </c>
      <c r="E6" s="7">
        <v>6.4785643913069305E-2</v>
      </c>
      <c r="F6" s="7">
        <v>0.916090005852501</v>
      </c>
      <c r="G6" s="6">
        <v>403.99221801757801</v>
      </c>
    </row>
    <row r="7" spans="1:7" x14ac:dyDescent="0.25">
      <c r="A7" s="1" t="s">
        <v>22</v>
      </c>
      <c r="B7" s="5">
        <v>19</v>
      </c>
      <c r="C7" s="6">
        <v>0.18419709940325099</v>
      </c>
      <c r="D7" s="7">
        <v>3.4398073935830401E-2</v>
      </c>
      <c r="E7" s="7">
        <v>5.7378894474079803E-2</v>
      </c>
      <c r="F7" s="7">
        <v>0.93417960499081198</v>
      </c>
      <c r="G7" s="6">
        <v>402.96509790420498</v>
      </c>
    </row>
    <row r="8" spans="1:7" x14ac:dyDescent="0.25">
      <c r="A8" s="1" t="s">
        <v>23</v>
      </c>
      <c r="B8" s="5">
        <v>19</v>
      </c>
      <c r="C8" s="6">
        <v>0.22360679774997799</v>
      </c>
      <c r="D8" s="7">
        <v>3.5717972827494698E-2</v>
      </c>
      <c r="E8" s="7">
        <v>6.2277970134091101E-2</v>
      </c>
      <c r="F8" s="7">
        <v>0.92246013700717699</v>
      </c>
      <c r="G8" s="6">
        <v>407.081968307495</v>
      </c>
    </row>
    <row r="9" spans="1:7" x14ac:dyDescent="0.25">
      <c r="A9" s="1" t="s">
        <v>24</v>
      </c>
      <c r="B9" s="5">
        <v>15</v>
      </c>
      <c r="C9" s="6">
        <v>0</v>
      </c>
      <c r="D9" s="7">
        <v>3.6398483963261702E-2</v>
      </c>
      <c r="E9" s="7">
        <v>4.9638566023013302E-2</v>
      </c>
      <c r="F9" s="7">
        <v>0.95073997981836</v>
      </c>
      <c r="G9" s="6">
        <v>407.74019098281798</v>
      </c>
    </row>
    <row r="10" spans="1:7" x14ac:dyDescent="0.25">
      <c r="A10" s="1" t="s">
        <v>25</v>
      </c>
      <c r="B10" s="5">
        <v>22</v>
      </c>
      <c r="C10" s="6">
        <v>0.25118765514100799</v>
      </c>
      <c r="D10" s="7">
        <v>3.6910112263435602E-2</v>
      </c>
      <c r="E10" s="7">
        <v>6.1475244269975901E-2</v>
      </c>
      <c r="F10" s="7">
        <v>0.92444613989703495</v>
      </c>
      <c r="G10" s="6">
        <v>412.55231738090498</v>
      </c>
    </row>
    <row r="11" spans="1:7" x14ac:dyDescent="0.25">
      <c r="A11" s="1" t="s">
        <v>26</v>
      </c>
      <c r="B11" s="5">
        <v>24</v>
      </c>
      <c r="C11" s="6">
        <v>0.40751862358845398</v>
      </c>
      <c r="D11" s="7">
        <v>3.5564698989153702E-2</v>
      </c>
      <c r="E11" s="7">
        <v>5.6948623590877601E-2</v>
      </c>
      <c r="F11" s="7">
        <v>0.93516304724715105</v>
      </c>
      <c r="G11" s="6">
        <v>415.61846137046803</v>
      </c>
    </row>
    <row r="12" spans="1:7" ht="14.25" x14ac:dyDescent="0.2">
      <c r="A12" s="14" t="s">
        <v>87</v>
      </c>
      <c r="B12" s="15"/>
      <c r="C12" s="16"/>
      <c r="D12" s="17">
        <f>AVERAGE(D2:D11)</f>
        <v>3.5333944164650272E-2</v>
      </c>
      <c r="E12" s="17">
        <f t="shared" ref="E12:F12" si="0">AVERAGE(E2:E11)</f>
        <v>5.6576963810851533E-2</v>
      </c>
      <c r="F12" s="17">
        <f t="shared" si="0"/>
        <v>0.93545710281441397</v>
      </c>
      <c r="G12" s="17"/>
    </row>
    <row r="13" spans="1:7" ht="14.25" x14ac:dyDescent="0.2">
      <c r="A13" s="18" t="s">
        <v>88</v>
      </c>
      <c r="B13" s="19"/>
      <c r="C13" s="20"/>
      <c r="D13" s="21">
        <f>MIN(D2:D11)</f>
        <v>3.3787954509797803E-2</v>
      </c>
      <c r="E13" s="21">
        <f t="shared" ref="E13:F13" si="1">MIN(E2:E11)</f>
        <v>4.9454943797012901E-2</v>
      </c>
      <c r="F13" s="21">
        <f t="shared" si="1"/>
        <v>0.916090005852501</v>
      </c>
      <c r="G13" s="21"/>
    </row>
  </sheetData>
  <phoneticPr fontId="1" type="noConversion"/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A10" sqref="A10:G10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customHeight="1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27</v>
      </c>
      <c r="B2" s="5">
        <v>18</v>
      </c>
      <c r="C2" s="6">
        <v>0.218217890235992</v>
      </c>
      <c r="D2" s="7">
        <v>3.6236270526426903E-2</v>
      </c>
      <c r="E2" s="7">
        <v>5.6535155738909403E-2</v>
      </c>
      <c r="F2" s="7">
        <v>0.94180888501284699</v>
      </c>
      <c r="G2" s="6">
        <v>431.403053760528</v>
      </c>
    </row>
    <row r="3" spans="1:7" x14ac:dyDescent="0.25">
      <c r="A3" s="1" t="s">
        <v>28</v>
      </c>
      <c r="B3" s="5">
        <v>21</v>
      </c>
      <c r="C3" s="6">
        <v>0.30699516567208601</v>
      </c>
      <c r="D3" s="7">
        <v>3.4548738100532203E-2</v>
      </c>
      <c r="E3" s="7">
        <v>4.7050422779617199E-2</v>
      </c>
      <c r="F3" s="7">
        <v>0.959696148186585</v>
      </c>
      <c r="G3" s="6">
        <v>416.49580550193701</v>
      </c>
    </row>
    <row r="4" spans="1:7" x14ac:dyDescent="0.25">
      <c r="A4" s="1" t="s">
        <v>29</v>
      </c>
      <c r="B4" s="5">
        <v>17</v>
      </c>
      <c r="C4" s="6">
        <v>0.211288563682129</v>
      </c>
      <c r="D4" s="7">
        <v>3.7268809725628398E-2</v>
      </c>
      <c r="E4" s="7">
        <v>5.43936282846934E-2</v>
      </c>
      <c r="F4" s="7">
        <v>0.94613389775918599</v>
      </c>
      <c r="G4" s="6">
        <v>419.19108557701099</v>
      </c>
    </row>
    <row r="5" spans="1:7" x14ac:dyDescent="0.25">
      <c r="A5" s="1" t="s">
        <v>30</v>
      </c>
      <c r="B5" s="5">
        <v>19</v>
      </c>
      <c r="C5" s="6">
        <v>0.186338998124982</v>
      </c>
      <c r="D5" s="7">
        <v>3.4653016206335603E-2</v>
      </c>
      <c r="E5" s="7">
        <v>4.4567602248172397E-2</v>
      </c>
      <c r="F5" s="7">
        <v>0.96383753452648402</v>
      </c>
      <c r="G5" s="6">
        <v>423.95364999771101</v>
      </c>
    </row>
    <row r="6" spans="1:7" x14ac:dyDescent="0.25">
      <c r="A6" s="1" t="s">
        <v>31</v>
      </c>
      <c r="B6" s="5">
        <v>22</v>
      </c>
      <c r="C6" s="6">
        <v>0.36596252735569901</v>
      </c>
      <c r="D6" s="7">
        <v>3.59864569404156E-2</v>
      </c>
      <c r="E6" s="7">
        <v>4.3559094531139701E-2</v>
      </c>
      <c r="F6" s="7">
        <v>0.96545563770367004</v>
      </c>
      <c r="G6" s="6">
        <v>433.523854494094</v>
      </c>
    </row>
    <row r="7" spans="1:7" x14ac:dyDescent="0.25">
      <c r="A7" s="1" t="s">
        <v>32</v>
      </c>
      <c r="B7" s="5">
        <v>22</v>
      </c>
      <c r="C7" s="6">
        <v>0.392134978380966</v>
      </c>
      <c r="D7" s="7">
        <v>3.6097057639124901E-2</v>
      </c>
      <c r="E7" s="7">
        <v>4.2920464154005702E-2</v>
      </c>
      <c r="F7" s="7">
        <v>0.96646113875732698</v>
      </c>
      <c r="G7" s="6">
        <v>453.75010418891901</v>
      </c>
    </row>
    <row r="8" spans="1:7" x14ac:dyDescent="0.25">
      <c r="A8" s="1" t="s">
        <v>33</v>
      </c>
      <c r="B8" s="5">
        <v>21</v>
      </c>
      <c r="C8" s="6">
        <v>0.26726124191242401</v>
      </c>
      <c r="D8" s="7">
        <v>3.4735204706269701E-2</v>
      </c>
      <c r="E8" s="7">
        <v>4.9553835326072701E-2</v>
      </c>
      <c r="F8" s="7">
        <v>0.95529315323988595</v>
      </c>
      <c r="G8" s="6">
        <v>442.20189499855002</v>
      </c>
    </row>
    <row r="9" spans="1:7" x14ac:dyDescent="0.25">
      <c r="A9" s="1" t="s">
        <v>34</v>
      </c>
      <c r="B9" s="5">
        <v>17</v>
      </c>
      <c r="C9" s="6">
        <v>0.243975018237133</v>
      </c>
      <c r="D9" s="7">
        <v>3.6512655726332499E-2</v>
      </c>
      <c r="E9" s="7">
        <v>4.6724350132418498E-2</v>
      </c>
      <c r="F9" s="7">
        <v>0.96025284647153697</v>
      </c>
      <c r="G9" s="6">
        <v>426.66568684577902</v>
      </c>
    </row>
    <row r="10" spans="1:7" ht="14.25" x14ac:dyDescent="0.2">
      <c r="A10" s="10" t="s">
        <v>35</v>
      </c>
      <c r="B10" s="11">
        <v>17</v>
      </c>
      <c r="C10" s="12">
        <v>0.28171808490950501</v>
      </c>
      <c r="D10" s="13">
        <v>3.2907940102393E-2</v>
      </c>
      <c r="E10" s="13">
        <v>4.7990019945678003E-2</v>
      </c>
      <c r="F10" s="13">
        <v>0.95807033874283798</v>
      </c>
      <c r="G10" s="12">
        <v>422.07123446464499</v>
      </c>
    </row>
    <row r="11" spans="1:7" x14ac:dyDescent="0.25">
      <c r="A11" s="1" t="s">
        <v>36</v>
      </c>
      <c r="B11" s="5">
        <v>21</v>
      </c>
      <c r="C11" s="6">
        <v>0.30699516567208601</v>
      </c>
      <c r="D11" s="7">
        <v>3.3557038660792002E-2</v>
      </c>
      <c r="E11" s="7">
        <v>4.8067890208774701E-2</v>
      </c>
      <c r="F11" s="7">
        <v>0.95793415531269799</v>
      </c>
      <c r="G11" s="6">
        <v>434.89575409889198</v>
      </c>
    </row>
    <row r="12" spans="1:7" ht="14.25" x14ac:dyDescent="0.2">
      <c r="A12" s="14" t="s">
        <v>87</v>
      </c>
      <c r="B12" s="15"/>
      <c r="C12" s="16"/>
      <c r="D12" s="17">
        <f>AVERAGE(D2:D11)</f>
        <v>3.5250318833425089E-2</v>
      </c>
      <c r="E12" s="17">
        <f t="shared" ref="E12:F12" si="0">AVERAGE(E2:E11)</f>
        <v>4.8136246334948167E-2</v>
      </c>
      <c r="F12" s="17">
        <f t="shared" si="0"/>
        <v>0.95749437357130573</v>
      </c>
      <c r="G12" s="17"/>
    </row>
    <row r="13" spans="1:7" ht="14.25" x14ac:dyDescent="0.2">
      <c r="A13" s="18" t="s">
        <v>88</v>
      </c>
      <c r="B13" s="19"/>
      <c r="C13" s="20"/>
      <c r="D13" s="21">
        <f>MIN(D2:D11)</f>
        <v>3.2907940102393E-2</v>
      </c>
      <c r="E13" s="21">
        <f t="shared" ref="E13:F13" si="1">MIN(E2:E11)</f>
        <v>4.2920464154005702E-2</v>
      </c>
      <c r="F13" s="21">
        <f t="shared" si="1"/>
        <v>0.94180888501284699</v>
      </c>
      <c r="G13" s="21"/>
    </row>
  </sheetData>
  <phoneticPr fontId="1" type="noConversion"/>
  <pageMargins left="0.75" right="0.75" top="1" bottom="1" header="0.5" footer="0.5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11" sqref="A11:G11"/>
    </sheetView>
  </sheetViews>
  <sheetFormatPr defaultRowHeight="15" x14ac:dyDescent="0.25"/>
  <cols>
    <col min="1" max="1" width="94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37</v>
      </c>
      <c r="B2" s="5">
        <v>23</v>
      </c>
      <c r="C2" s="6">
        <v>0.20225995873897201</v>
      </c>
      <c r="D2" s="7">
        <v>3.4599984479416999E-2</v>
      </c>
      <c r="E2" s="7">
        <v>5.7286123912667297E-2</v>
      </c>
      <c r="F2" s="7">
        <v>0.90783280191536997</v>
      </c>
      <c r="G2" s="6">
        <v>435.59691810607899</v>
      </c>
    </row>
    <row r="3" spans="1:7" x14ac:dyDescent="0.25">
      <c r="A3" s="1" t="s">
        <v>38</v>
      </c>
      <c r="B3" s="5">
        <v>30</v>
      </c>
      <c r="C3" s="6">
        <v>0.30895719032666202</v>
      </c>
      <c r="D3" s="7">
        <v>3.7180388164591703E-2</v>
      </c>
      <c r="E3" s="7">
        <v>7.0026151364827802E-2</v>
      </c>
      <c r="F3" s="7">
        <v>0.86227967932990801</v>
      </c>
      <c r="G3" s="6">
        <v>428.28615784645001</v>
      </c>
    </row>
    <row r="4" spans="1:7" x14ac:dyDescent="0.25">
      <c r="A4" s="1" t="s">
        <v>39</v>
      </c>
      <c r="B4" s="5">
        <v>19</v>
      </c>
      <c r="C4" s="6">
        <v>9.5346258924559196E-2</v>
      </c>
      <c r="D4" s="7">
        <v>3.55117276361833E-2</v>
      </c>
      <c r="E4" s="7">
        <v>5.1351407773183803E-2</v>
      </c>
      <c r="F4" s="7">
        <v>0.92594025421135895</v>
      </c>
      <c r="G4" s="6">
        <v>422.42642164230301</v>
      </c>
    </row>
    <row r="5" spans="1:7" x14ac:dyDescent="0.25">
      <c r="A5" s="1" t="s">
        <v>40</v>
      </c>
      <c r="B5" s="5">
        <v>22</v>
      </c>
      <c r="C5" s="6">
        <v>0.15075567228888101</v>
      </c>
      <c r="D5" s="7">
        <v>3.4521522415253199E-2</v>
      </c>
      <c r="E5" s="7">
        <v>6.2949765088999701E-2</v>
      </c>
      <c r="F5" s="7">
        <v>0.88870754146113795</v>
      </c>
      <c r="G5" s="6">
        <v>439.83623528480501</v>
      </c>
    </row>
    <row r="6" spans="1:7" x14ac:dyDescent="0.25">
      <c r="A6" s="1" t="s">
        <v>41</v>
      </c>
      <c r="B6" s="5">
        <v>26</v>
      </c>
      <c r="C6" s="6">
        <v>0.38138503569823601</v>
      </c>
      <c r="D6" s="7">
        <v>3.5315626701661398E-2</v>
      </c>
      <c r="E6" s="7">
        <v>5.4530047258868397E-2</v>
      </c>
      <c r="F6" s="7">
        <v>0.91648792838356696</v>
      </c>
      <c r="G6" s="6">
        <v>451.82228016853298</v>
      </c>
    </row>
    <row r="7" spans="1:7" x14ac:dyDescent="0.25">
      <c r="A7" s="1" t="s">
        <v>42</v>
      </c>
      <c r="B7" s="5">
        <v>26</v>
      </c>
      <c r="C7" s="6">
        <v>0.39695813075909803</v>
      </c>
      <c r="D7" s="7">
        <v>3.6051609264840398E-2</v>
      </c>
      <c r="E7" s="7">
        <v>7.0111290605836193E-2</v>
      </c>
      <c r="F7" s="7">
        <v>0.86194458932885798</v>
      </c>
      <c r="G7" s="6">
        <v>436.14420437812799</v>
      </c>
    </row>
    <row r="8" spans="1:7" x14ac:dyDescent="0.25">
      <c r="A8" s="1" t="s">
        <v>43</v>
      </c>
      <c r="B8" s="5">
        <v>21</v>
      </c>
      <c r="C8" s="6">
        <v>0.38138503569823601</v>
      </c>
      <c r="D8" s="7">
        <v>3.5677749268725703E-2</v>
      </c>
      <c r="E8" s="7">
        <v>6.0639607620039997E-2</v>
      </c>
      <c r="F8" s="7">
        <v>0.89672617231695495</v>
      </c>
      <c r="G8" s="6">
        <v>437.122339963912</v>
      </c>
    </row>
    <row r="9" spans="1:7" x14ac:dyDescent="0.25">
      <c r="A9" s="1" t="s">
        <v>44</v>
      </c>
      <c r="B9" s="5">
        <v>21</v>
      </c>
      <c r="C9" s="6">
        <v>0.282038037408883</v>
      </c>
      <c r="D9" s="7">
        <v>3.5802353236529298E-2</v>
      </c>
      <c r="E9" s="7">
        <v>5.4195841959367101E-2</v>
      </c>
      <c r="F9" s="7">
        <v>0.91750845376227097</v>
      </c>
      <c r="G9" s="6">
        <v>437.13654923438997</v>
      </c>
    </row>
    <row r="10" spans="1:7" x14ac:dyDescent="0.25">
      <c r="A10" s="1" t="s">
        <v>45</v>
      </c>
      <c r="B10" s="5">
        <v>24</v>
      </c>
      <c r="C10" s="6">
        <v>0.25819888974716099</v>
      </c>
      <c r="D10" s="7">
        <v>3.5677275157484298E-2</v>
      </c>
      <c r="E10" s="7">
        <v>5.6824997221184503E-2</v>
      </c>
      <c r="F10" s="7">
        <v>0.90931063621642105</v>
      </c>
      <c r="G10" s="6">
        <v>435.53283953666602</v>
      </c>
    </row>
    <row r="11" spans="1:7" ht="14.25" x14ac:dyDescent="0.2">
      <c r="A11" s="10" t="s">
        <v>46</v>
      </c>
      <c r="B11" s="11">
        <v>23</v>
      </c>
      <c r="C11" s="12">
        <v>0.38729833462074098</v>
      </c>
      <c r="D11" s="13">
        <v>3.3994973504044498E-2</v>
      </c>
      <c r="E11" s="13">
        <v>5.6697992737908702E-2</v>
      </c>
      <c r="F11" s="13">
        <v>0.90971556661574104</v>
      </c>
      <c r="G11" s="12">
        <v>456.75871729850701</v>
      </c>
    </row>
    <row r="12" spans="1:7" ht="14.25" x14ac:dyDescent="0.2">
      <c r="A12" s="14" t="s">
        <v>87</v>
      </c>
      <c r="B12" s="15"/>
      <c r="C12" s="16"/>
      <c r="D12" s="17">
        <f>AVERAGE(D2:D11)</f>
        <v>3.5433320982873086E-2</v>
      </c>
      <c r="E12" s="17">
        <f t="shared" ref="E12:F12" si="0">AVERAGE(E2:E11)</f>
        <v>5.9461322554288341E-2</v>
      </c>
      <c r="F12" s="17">
        <f t="shared" si="0"/>
        <v>0.89964536235415871</v>
      </c>
      <c r="G12" s="17"/>
    </row>
    <row r="13" spans="1:7" ht="14.25" x14ac:dyDescent="0.2">
      <c r="A13" s="18" t="s">
        <v>88</v>
      </c>
      <c r="B13" s="19"/>
      <c r="C13" s="20"/>
      <c r="D13" s="21">
        <f>MIN(D2:D11)</f>
        <v>3.3994973504044498E-2</v>
      </c>
      <c r="E13" s="21">
        <f t="shared" ref="E13:F13" si="1">MIN(E2:E11)</f>
        <v>5.1351407773183803E-2</v>
      </c>
      <c r="F13" s="21">
        <f t="shared" si="1"/>
        <v>0.86194458932885798</v>
      </c>
      <c r="G13" s="21"/>
    </row>
  </sheetData>
  <phoneticPr fontId="1" type="noConversion"/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11" sqref="A11:G11"/>
    </sheetView>
  </sheetViews>
  <sheetFormatPr defaultRowHeight="15" x14ac:dyDescent="0.25"/>
  <cols>
    <col min="1" max="1" width="68.87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47</v>
      </c>
      <c r="B2" s="5">
        <v>25</v>
      </c>
      <c r="C2" s="6">
        <v>0.37553380809940501</v>
      </c>
      <c r="D2" s="7">
        <v>3.9174376627732599E-2</v>
      </c>
      <c r="E2" s="7">
        <v>5.9024842325801102E-2</v>
      </c>
      <c r="F2" s="7">
        <v>0.92680356571441602</v>
      </c>
      <c r="G2" s="6">
        <v>461.60211372375397</v>
      </c>
    </row>
    <row r="3" spans="1:7" x14ac:dyDescent="0.25">
      <c r="A3" s="1" t="s">
        <v>48</v>
      </c>
      <c r="B3" s="5">
        <v>16</v>
      </c>
      <c r="C3" s="6">
        <v>0.15384615384615299</v>
      </c>
      <c r="D3" s="7">
        <v>3.7126144441434701E-2</v>
      </c>
      <c r="E3" s="7">
        <v>6.2988219651174501E-2</v>
      </c>
      <c r="F3" s="7">
        <v>0.91664360565846803</v>
      </c>
      <c r="G3" s="6">
        <v>442.24388504028298</v>
      </c>
    </row>
    <row r="4" spans="1:7" x14ac:dyDescent="0.25">
      <c r="A4" s="1" t="s">
        <v>49</v>
      </c>
      <c r="B4" s="5">
        <v>20</v>
      </c>
      <c r="C4" s="6">
        <v>0.27735009811261402</v>
      </c>
      <c r="D4" s="7">
        <v>3.52187371330294E-2</v>
      </c>
      <c r="E4" s="7">
        <v>5.3996957401656803E-2</v>
      </c>
      <c r="F4" s="7">
        <v>0.93874256157959002</v>
      </c>
      <c r="G4" s="6">
        <v>442.42440223693802</v>
      </c>
    </row>
    <row r="5" spans="1:7" x14ac:dyDescent="0.25">
      <c r="A5" s="1" t="s">
        <v>50</v>
      </c>
      <c r="B5" s="5">
        <v>21</v>
      </c>
      <c r="C5" s="6">
        <v>0.42435703772119798</v>
      </c>
      <c r="D5" s="7">
        <v>3.6541523764881498E-2</v>
      </c>
      <c r="E5" s="7">
        <v>5.0238614376276802E-2</v>
      </c>
      <c r="F5" s="7">
        <v>0.94697318293723098</v>
      </c>
      <c r="G5" s="6">
        <v>443.91641116142199</v>
      </c>
    </row>
    <row r="6" spans="1:7" x14ac:dyDescent="0.25">
      <c r="A6" s="1" t="s">
        <v>51</v>
      </c>
      <c r="B6" s="5">
        <v>16</v>
      </c>
      <c r="C6" s="6">
        <v>0.18605210188381199</v>
      </c>
      <c r="D6" s="7">
        <v>3.61303997302138E-2</v>
      </c>
      <c r="E6" s="7">
        <v>4.0351838645709001E-2</v>
      </c>
      <c r="F6" s="7">
        <v>0.96579048551359703</v>
      </c>
      <c r="G6" s="6">
        <v>431.774893522262</v>
      </c>
    </row>
    <row r="7" spans="1:7" x14ac:dyDescent="0.25">
      <c r="A7" s="1" t="s">
        <v>52</v>
      </c>
      <c r="B7" s="5">
        <v>20</v>
      </c>
      <c r="C7" s="6">
        <v>0.28367829099362701</v>
      </c>
      <c r="D7" s="7">
        <v>3.5681882436365497E-2</v>
      </c>
      <c r="E7" s="7">
        <v>5.1060152745036398E-2</v>
      </c>
      <c r="F7" s="7">
        <v>0.94522473677140495</v>
      </c>
      <c r="G7" s="6">
        <v>440.57634663581803</v>
      </c>
    </row>
    <row r="8" spans="1:7" x14ac:dyDescent="0.25">
      <c r="A8" s="1" t="s">
        <v>53</v>
      </c>
      <c r="B8" s="5">
        <v>21</v>
      </c>
      <c r="C8" s="6">
        <v>0.35833275996468</v>
      </c>
      <c r="D8" s="7">
        <v>3.6457638621287002E-2</v>
      </c>
      <c r="E8" s="7">
        <v>4.4209807358131903E-2</v>
      </c>
      <c r="F8" s="7">
        <v>0.95893635478864003</v>
      </c>
      <c r="G8" s="6">
        <v>441.24292016029301</v>
      </c>
    </row>
    <row r="9" spans="1:7" x14ac:dyDescent="0.25">
      <c r="A9" s="1" t="s">
        <v>54</v>
      </c>
      <c r="B9" s="5">
        <v>21</v>
      </c>
      <c r="C9" s="6">
        <v>0.216435166873514</v>
      </c>
      <c r="D9" s="7">
        <v>3.7919465841358503E-2</v>
      </c>
      <c r="E9" s="7">
        <v>4.8337425449549498E-2</v>
      </c>
      <c r="F9" s="7">
        <v>0.95091064966563899</v>
      </c>
      <c r="G9" s="6">
        <v>450.01409912109301</v>
      </c>
    </row>
    <row r="10" spans="1:7" x14ac:dyDescent="0.25">
      <c r="A10" s="1" t="s">
        <v>55</v>
      </c>
      <c r="B10" s="5">
        <v>20</v>
      </c>
      <c r="C10" s="6">
        <v>0.21299035545943701</v>
      </c>
      <c r="D10" s="7">
        <v>3.4443144694883403E-2</v>
      </c>
      <c r="E10" s="7">
        <v>5.0694353224046002E-2</v>
      </c>
      <c r="F10" s="7">
        <v>0.94600675528821099</v>
      </c>
      <c r="G10" s="6">
        <v>440.74290084838799</v>
      </c>
    </row>
    <row r="11" spans="1:7" ht="14.25" x14ac:dyDescent="0.2">
      <c r="A11" s="10" t="s">
        <v>56</v>
      </c>
      <c r="B11" s="11">
        <v>14</v>
      </c>
      <c r="C11" s="12">
        <v>0.21066252211737099</v>
      </c>
      <c r="D11" s="13">
        <v>3.4056306588083701E-2</v>
      </c>
      <c r="E11" s="13">
        <v>6.0531696453210798E-2</v>
      </c>
      <c r="F11" s="13">
        <v>0.92301857516457597</v>
      </c>
      <c r="G11" s="12">
        <v>434.43976402282698</v>
      </c>
    </row>
    <row r="12" spans="1:7" ht="14.25" x14ac:dyDescent="0.2">
      <c r="A12" s="14" t="s">
        <v>87</v>
      </c>
      <c r="B12" s="15"/>
      <c r="C12" s="16"/>
      <c r="D12" s="17">
        <f>AVERAGE(D2:D11)</f>
        <v>3.6274961987927012E-2</v>
      </c>
      <c r="E12" s="17">
        <f t="shared" ref="E12:F12" si="0">AVERAGE(E2:E11)</f>
        <v>5.214339076305928E-2</v>
      </c>
      <c r="F12" s="17">
        <f t="shared" si="0"/>
        <v>0.94190504730817737</v>
      </c>
      <c r="G12" s="17"/>
    </row>
    <row r="13" spans="1:7" ht="14.25" x14ac:dyDescent="0.2">
      <c r="A13" s="18" t="s">
        <v>88</v>
      </c>
      <c r="B13" s="19"/>
      <c r="C13" s="20"/>
      <c r="D13" s="21">
        <f>MIN(D2:D11)</f>
        <v>3.4056306588083701E-2</v>
      </c>
      <c r="E13" s="21">
        <f t="shared" ref="E13:F13" si="1">MIN(E2:E11)</f>
        <v>4.0351838645709001E-2</v>
      </c>
      <c r="F13" s="21">
        <f t="shared" si="1"/>
        <v>0.91664360565846803</v>
      </c>
      <c r="G13" s="21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A2" sqref="A2:G2"/>
    </sheetView>
  </sheetViews>
  <sheetFormatPr defaultRowHeight="15" x14ac:dyDescent="0.25"/>
  <cols>
    <col min="1" max="1" width="71.87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ht="14.25" x14ac:dyDescent="0.2">
      <c r="A2" s="10" t="s">
        <v>57</v>
      </c>
      <c r="B2" s="11">
        <v>17</v>
      </c>
      <c r="C2" s="12">
        <v>0</v>
      </c>
      <c r="D2" s="13">
        <v>3.4572560549011498E-2</v>
      </c>
      <c r="E2" s="13">
        <v>4.2809231233425601E-2</v>
      </c>
      <c r="F2" s="13">
        <v>0.96641790496090096</v>
      </c>
      <c r="G2" s="12">
        <v>492.93826460838301</v>
      </c>
    </row>
    <row r="3" spans="1:7" x14ac:dyDescent="0.25">
      <c r="A3" s="1" t="s">
        <v>58</v>
      </c>
      <c r="B3" s="5">
        <v>23</v>
      </c>
      <c r="C3" s="6">
        <v>0.17320508075688701</v>
      </c>
      <c r="D3" s="7">
        <v>3.5340642030459002E-2</v>
      </c>
      <c r="E3" s="7">
        <v>4.0294021043004301E-2</v>
      </c>
      <c r="F3" s="7">
        <v>0.97024813830718304</v>
      </c>
      <c r="G3" s="6">
        <v>492.70289444923401</v>
      </c>
    </row>
    <row r="4" spans="1:7" x14ac:dyDescent="0.25">
      <c r="A4" s="1" t="s">
        <v>59</v>
      </c>
      <c r="B4" s="5">
        <v>21</v>
      </c>
      <c r="C4" s="6">
        <v>0</v>
      </c>
      <c r="D4" s="7">
        <v>3.4666726257156499E-2</v>
      </c>
      <c r="E4" s="7">
        <v>3.6299323711573898E-2</v>
      </c>
      <c r="F4" s="7">
        <v>0.97585484507838005</v>
      </c>
      <c r="G4" s="6">
        <v>493.012067556381</v>
      </c>
    </row>
    <row r="5" spans="1:7" x14ac:dyDescent="0.25">
      <c r="A5" s="1" t="s">
        <v>60</v>
      </c>
      <c r="B5" s="5">
        <v>22</v>
      </c>
      <c r="C5" s="6">
        <v>0</v>
      </c>
      <c r="D5" s="7">
        <v>3.5738124772251599E-2</v>
      </c>
      <c r="E5" s="7">
        <v>3.9003657381320403E-2</v>
      </c>
      <c r="F5" s="7">
        <v>0.97212315667166105</v>
      </c>
      <c r="G5" s="6">
        <v>498.677911043167</v>
      </c>
    </row>
    <row r="6" spans="1:7" x14ac:dyDescent="0.25">
      <c r="A6" s="1" t="s">
        <v>61</v>
      </c>
      <c r="B6" s="5">
        <v>23</v>
      </c>
      <c r="C6" s="6">
        <v>0</v>
      </c>
      <c r="D6" s="7">
        <v>3.6787110332181301E-2</v>
      </c>
      <c r="E6" s="7">
        <v>4.1711436330796499E-2</v>
      </c>
      <c r="F6" s="7">
        <v>0.96811817169193304</v>
      </c>
      <c r="G6" s="6">
        <v>495.675940990448</v>
      </c>
    </row>
    <row r="7" spans="1:7" x14ac:dyDescent="0.25">
      <c r="A7" s="1" t="s">
        <v>62</v>
      </c>
      <c r="B7" s="5">
        <v>26</v>
      </c>
      <c r="C7" s="6">
        <v>0.316227766016837</v>
      </c>
      <c r="D7" s="7">
        <v>3.6180767236706997E-2</v>
      </c>
      <c r="E7" s="7">
        <v>3.6143649691205003E-2</v>
      </c>
      <c r="F7" s="7">
        <v>0.97606149980246604</v>
      </c>
      <c r="G7" s="6">
        <v>502.435857534408</v>
      </c>
    </row>
    <row r="8" spans="1:7" x14ac:dyDescent="0.25">
      <c r="A8" s="1" t="s">
        <v>63</v>
      </c>
      <c r="B8" s="5">
        <v>16</v>
      </c>
      <c r="C8" s="6">
        <v>0</v>
      </c>
      <c r="D8" s="7">
        <v>3.6025870207366202E-2</v>
      </c>
      <c r="E8" s="7">
        <v>3.9674638425954097E-2</v>
      </c>
      <c r="F8" s="7">
        <v>0.97115577439936496</v>
      </c>
      <c r="G8" s="6">
        <v>492.452564716339</v>
      </c>
    </row>
    <row r="9" spans="1:7" x14ac:dyDescent="0.25">
      <c r="A9" s="1" t="s">
        <v>64</v>
      </c>
      <c r="B9" s="5">
        <v>23</v>
      </c>
      <c r="C9" s="6">
        <v>0.24494897427831699</v>
      </c>
      <c r="D9" s="7">
        <v>3.5750622985744697E-2</v>
      </c>
      <c r="E9" s="7">
        <v>3.7943755193548999E-2</v>
      </c>
      <c r="F9" s="7">
        <v>0.97361764572431198</v>
      </c>
      <c r="G9" s="6">
        <v>499.756026029586</v>
      </c>
    </row>
    <row r="10" spans="1:7" x14ac:dyDescent="0.25">
      <c r="A10" s="1" t="s">
        <v>65</v>
      </c>
      <c r="B10" s="5">
        <v>22</v>
      </c>
      <c r="C10" s="6">
        <v>0</v>
      </c>
      <c r="D10" s="7">
        <v>3.4883696119984799E-2</v>
      </c>
      <c r="E10" s="7">
        <v>3.7282075362611203E-2</v>
      </c>
      <c r="F10" s="7">
        <v>0.974529756983882</v>
      </c>
      <c r="G10" s="6">
        <v>488.46224045753399</v>
      </c>
    </row>
    <row r="11" spans="1:7" x14ac:dyDescent="0.25">
      <c r="A11" s="1" t="s">
        <v>66</v>
      </c>
      <c r="B11" s="5">
        <v>21</v>
      </c>
      <c r="C11" s="6">
        <v>0</v>
      </c>
      <c r="D11" s="7">
        <v>3.4912298635979201E-2</v>
      </c>
      <c r="E11" s="7">
        <v>3.58129396252009E-2</v>
      </c>
      <c r="F11" s="7">
        <v>0.97649756448357194</v>
      </c>
      <c r="G11" s="6">
        <v>495.94921088218598</v>
      </c>
    </row>
    <row r="12" spans="1:7" ht="14.25" x14ac:dyDescent="0.2">
      <c r="A12" s="14" t="s">
        <v>87</v>
      </c>
      <c r="B12" s="15"/>
      <c r="C12" s="16"/>
      <c r="D12" s="17">
        <f>AVERAGE(D2:D11)</f>
        <v>3.5485841912684182E-2</v>
      </c>
      <c r="E12" s="17">
        <f t="shared" ref="E12:F12" si="0">AVERAGE(E2:E11)</f>
        <v>3.8697472799864088E-2</v>
      </c>
      <c r="F12" s="17">
        <f t="shared" si="0"/>
        <v>0.97246244581036534</v>
      </c>
      <c r="G12" s="17"/>
    </row>
    <row r="13" spans="1:7" ht="14.25" x14ac:dyDescent="0.2">
      <c r="A13" s="18" t="s">
        <v>88</v>
      </c>
      <c r="B13" s="19"/>
      <c r="C13" s="20"/>
      <c r="D13" s="21">
        <f>MIN(D2:D11)</f>
        <v>3.4572560549011498E-2</v>
      </c>
      <c r="E13" s="21">
        <f t="shared" ref="E13:F13" si="1">MIN(E2:E11)</f>
        <v>3.58129396252009E-2</v>
      </c>
      <c r="F13" s="21">
        <f t="shared" si="1"/>
        <v>0.96641790496090096</v>
      </c>
      <c r="G13" s="21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6" sqref="A6:G6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67</v>
      </c>
      <c r="B2" s="5">
        <v>24</v>
      </c>
      <c r="C2" s="6">
        <v>0.20412414523193101</v>
      </c>
      <c r="D2" s="7">
        <v>4.1576443942954303E-2</v>
      </c>
      <c r="E2" s="7">
        <v>4.5464395197664799E-2</v>
      </c>
      <c r="F2" s="7">
        <v>0.94915936113135202</v>
      </c>
      <c r="G2" s="6">
        <v>443.059702634811</v>
      </c>
    </row>
    <row r="3" spans="1:7" x14ac:dyDescent="0.25">
      <c r="A3" s="1" t="s">
        <v>68</v>
      </c>
      <c r="B3" s="5">
        <v>21</v>
      </c>
      <c r="C3" s="6">
        <v>0.23447143077964</v>
      </c>
      <c r="D3" s="7">
        <v>3.8955096935751603E-2</v>
      </c>
      <c r="E3" s="7">
        <v>4.8273696363041498E-2</v>
      </c>
      <c r="F3" s="7">
        <v>0.94268223178724497</v>
      </c>
      <c r="G3" s="6">
        <v>434.74793934821997</v>
      </c>
    </row>
    <row r="4" spans="1:7" x14ac:dyDescent="0.25">
      <c r="A4" s="1" t="s">
        <v>69</v>
      </c>
      <c r="B4" s="5">
        <v>22</v>
      </c>
      <c r="C4" s="6">
        <v>0.12147816447594301</v>
      </c>
      <c r="D4" s="7">
        <v>4.1002129079849403E-2</v>
      </c>
      <c r="E4" s="7">
        <v>4.9333534882169697E-2</v>
      </c>
      <c r="F4" s="7">
        <v>0.94013780560253701</v>
      </c>
      <c r="G4" s="6">
        <v>448.77241969108502</v>
      </c>
    </row>
    <row r="5" spans="1:7" x14ac:dyDescent="0.25">
      <c r="A5" s="1" t="s">
        <v>70</v>
      </c>
      <c r="B5" s="5">
        <v>24</v>
      </c>
      <c r="C5" s="6">
        <v>0.40397332145136</v>
      </c>
      <c r="D5" s="7">
        <v>3.9958006596718103E-2</v>
      </c>
      <c r="E5" s="7">
        <v>3.7925685197975303E-2</v>
      </c>
      <c r="F5" s="7">
        <v>0.96462185686041202</v>
      </c>
      <c r="G5" s="6">
        <v>447.59157872200001</v>
      </c>
    </row>
    <row r="6" spans="1:7" ht="14.25" x14ac:dyDescent="0.2">
      <c r="A6" s="10" t="s">
        <v>71</v>
      </c>
      <c r="B6" s="11">
        <v>19</v>
      </c>
      <c r="C6" s="12">
        <v>0.186338998124982</v>
      </c>
      <c r="D6" s="13">
        <v>3.7475650337770297E-2</v>
      </c>
      <c r="E6" s="13">
        <v>5.95075173412902E-2</v>
      </c>
      <c r="F6" s="13">
        <v>0.91290126916566094</v>
      </c>
      <c r="G6" s="12">
        <v>444.23256516456598</v>
      </c>
    </row>
    <row r="7" spans="1:7" x14ac:dyDescent="0.25">
      <c r="A7" s="1" t="s">
        <v>72</v>
      </c>
      <c r="B7" s="5">
        <v>22</v>
      </c>
      <c r="C7" s="6">
        <v>0.21177709280523399</v>
      </c>
      <c r="D7" s="7">
        <v>3.9587212744791503E-2</v>
      </c>
      <c r="E7" s="7">
        <v>4.2717838255821698E-2</v>
      </c>
      <c r="F7" s="7">
        <v>0.95511650192618602</v>
      </c>
      <c r="G7" s="6">
        <v>439.37456154823298</v>
      </c>
    </row>
    <row r="8" spans="1:7" x14ac:dyDescent="0.25">
      <c r="A8" s="1" t="s">
        <v>73</v>
      </c>
      <c r="B8" s="5">
        <v>22</v>
      </c>
      <c r="C8" s="6">
        <v>0.18320702719823401</v>
      </c>
      <c r="D8" s="7">
        <v>4.0574128639247198E-2</v>
      </c>
      <c r="E8" s="7">
        <v>5.4411106691771002E-2</v>
      </c>
      <c r="F8" s="7">
        <v>0.92718123959985999</v>
      </c>
      <c r="G8" s="6">
        <v>447.69430351257301</v>
      </c>
    </row>
    <row r="9" spans="1:7" x14ac:dyDescent="0.25">
      <c r="A9" s="1" t="s">
        <v>74</v>
      </c>
      <c r="B9" s="5">
        <v>21</v>
      </c>
      <c r="C9" s="6">
        <v>0.14731391274719699</v>
      </c>
      <c r="D9" s="7">
        <v>4.0926992102190599E-2</v>
      </c>
      <c r="E9" s="7">
        <v>4.4460867174669003E-2</v>
      </c>
      <c r="F9" s="7">
        <v>0.95137898497312701</v>
      </c>
      <c r="G9" s="6">
        <v>437.966328859329</v>
      </c>
    </row>
    <row r="10" spans="1:7" x14ac:dyDescent="0.25">
      <c r="A10" s="1" t="s">
        <v>75</v>
      </c>
      <c r="B10" s="5">
        <v>19</v>
      </c>
      <c r="C10" s="6">
        <v>0.125</v>
      </c>
      <c r="D10" s="7">
        <v>4.0629493839895302E-2</v>
      </c>
      <c r="E10" s="7">
        <v>4.0055716989103402E-2</v>
      </c>
      <c r="F10" s="7">
        <v>0.96053635616813504</v>
      </c>
      <c r="G10" s="6">
        <v>445.03441977500898</v>
      </c>
    </row>
    <row r="11" spans="1:7" x14ac:dyDescent="0.25">
      <c r="A11" s="1" t="s">
        <v>76</v>
      </c>
      <c r="B11" s="5">
        <v>20</v>
      </c>
      <c r="C11" s="6">
        <v>0.29755951785595203</v>
      </c>
      <c r="D11" s="7">
        <v>3.9159461054229801E-2</v>
      </c>
      <c r="E11" s="7">
        <v>4.0094945591933599E-2</v>
      </c>
      <c r="F11" s="7">
        <v>0.96045902080654999</v>
      </c>
      <c r="G11" s="6">
        <v>437.50822210311799</v>
      </c>
    </row>
    <row r="12" spans="1:7" ht="14.25" x14ac:dyDescent="0.2">
      <c r="A12" s="14" t="s">
        <v>87</v>
      </c>
      <c r="B12" s="15"/>
      <c r="C12" s="16"/>
      <c r="D12" s="17">
        <f>AVERAGE(D2:D11)</f>
        <v>3.9984461527339803E-2</v>
      </c>
      <c r="E12" s="17">
        <f t="shared" ref="E12:F12" si="0">AVERAGE(E2:E11)</f>
        <v>4.6224530368544028E-2</v>
      </c>
      <c r="F12" s="17">
        <f t="shared" si="0"/>
        <v>0.94641746280210648</v>
      </c>
      <c r="G12" s="17"/>
    </row>
    <row r="13" spans="1:7" ht="14.25" x14ac:dyDescent="0.2">
      <c r="A13" s="18" t="s">
        <v>88</v>
      </c>
      <c r="B13" s="19"/>
      <c r="C13" s="20"/>
      <c r="D13" s="21">
        <f>MIN(D2:D11)</f>
        <v>3.7475650337770297E-2</v>
      </c>
      <c r="E13" s="21">
        <f t="shared" ref="E13:F13" si="1">MIN(E2:E11)</f>
        <v>3.7925685197975303E-2</v>
      </c>
      <c r="F13" s="21">
        <f t="shared" si="1"/>
        <v>0.91290126916566094</v>
      </c>
      <c r="G13" s="21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G9" sqref="A9:G9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6" bestFit="1" customWidth="1"/>
    <col min="4" max="4" width="10.125" style="7" bestFit="1" customWidth="1"/>
    <col min="5" max="6" width="7.5" style="7" bestFit="1" customWidth="1"/>
    <col min="7" max="7" width="7.5" style="6" bestFit="1" customWidth="1"/>
  </cols>
  <sheetData>
    <row r="1" spans="1:7" ht="14.25" x14ac:dyDescent="0.2">
      <c r="A1" s="2" t="s">
        <v>0</v>
      </c>
      <c r="B1" s="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77</v>
      </c>
      <c r="B2" s="5">
        <v>18</v>
      </c>
      <c r="C2" s="6">
        <v>0</v>
      </c>
      <c r="D2" s="7">
        <v>2.9905727703956001E-2</v>
      </c>
      <c r="E2" s="7">
        <v>4.6731962164006297E-2</v>
      </c>
      <c r="F2" s="7">
        <v>0.96729284656772896</v>
      </c>
      <c r="G2" s="6">
        <v>461.280956983566</v>
      </c>
    </row>
    <row r="3" spans="1:7" x14ac:dyDescent="0.25">
      <c r="A3" s="1" t="s">
        <v>78</v>
      </c>
      <c r="B3" s="5">
        <v>21</v>
      </c>
      <c r="C3" s="6">
        <v>0.19462473604038</v>
      </c>
      <c r="D3" s="7">
        <v>3.0066059105931998E-2</v>
      </c>
      <c r="E3" s="7">
        <v>3.6248145096771898E-2</v>
      </c>
      <c r="F3" s="7">
        <v>0.98032175829378099</v>
      </c>
      <c r="G3" s="6">
        <v>461.78660297393799</v>
      </c>
    </row>
    <row r="4" spans="1:7" x14ac:dyDescent="0.25">
      <c r="A4" s="1" t="s">
        <v>79</v>
      </c>
      <c r="B4" s="5">
        <v>20</v>
      </c>
      <c r="C4" s="6">
        <v>0</v>
      </c>
      <c r="D4" s="7">
        <v>3.0656743296267601E-2</v>
      </c>
      <c r="E4" s="7">
        <v>4.5979852752819801E-2</v>
      </c>
      <c r="F4" s="7">
        <v>0.968337159897393</v>
      </c>
      <c r="G4" s="6">
        <v>460.01733732223499</v>
      </c>
    </row>
    <row r="5" spans="1:7" x14ac:dyDescent="0.25">
      <c r="A5" s="1" t="s">
        <v>80</v>
      </c>
      <c r="B5" s="5">
        <v>18</v>
      </c>
      <c r="C5" s="6">
        <v>0</v>
      </c>
      <c r="D5" s="7">
        <v>3.07517931657432E-2</v>
      </c>
      <c r="E5" s="7">
        <v>4.1230767954411503E-2</v>
      </c>
      <c r="F5" s="7">
        <v>0.97454004900743896</v>
      </c>
      <c r="G5" s="6">
        <v>458.35877323150601</v>
      </c>
    </row>
    <row r="6" spans="1:7" x14ac:dyDescent="0.25">
      <c r="A6" s="1" t="s">
        <v>81</v>
      </c>
      <c r="B6" s="5">
        <v>19</v>
      </c>
      <c r="C6" s="6">
        <v>0</v>
      </c>
      <c r="D6" s="7">
        <v>3.0019686687378699E-2</v>
      </c>
      <c r="E6" s="7">
        <v>4.0127807124797701E-2</v>
      </c>
      <c r="F6" s="7">
        <v>0.97588398361765505</v>
      </c>
      <c r="G6" s="6">
        <v>460.92690396308899</v>
      </c>
    </row>
    <row r="7" spans="1:7" x14ac:dyDescent="0.25">
      <c r="A7" s="1" t="s">
        <v>82</v>
      </c>
      <c r="B7" s="5">
        <v>18</v>
      </c>
      <c r="C7" s="6">
        <v>0.15075567228888101</v>
      </c>
      <c r="D7" s="7">
        <v>2.9957672288439201E-2</v>
      </c>
      <c r="E7" s="7">
        <v>4.7630683155734897E-2</v>
      </c>
      <c r="F7" s="7">
        <v>0.96602274132577903</v>
      </c>
      <c r="G7" s="6">
        <v>458.932239770889</v>
      </c>
    </row>
    <row r="8" spans="1:7" x14ac:dyDescent="0.25">
      <c r="A8" s="1" t="s">
        <v>83</v>
      </c>
      <c r="B8" s="5">
        <v>21</v>
      </c>
      <c r="C8" s="6">
        <v>0.21320071635561</v>
      </c>
      <c r="D8" s="7">
        <v>2.9324465871870601E-2</v>
      </c>
      <c r="E8" s="7">
        <v>4.7991839123286001E-2</v>
      </c>
      <c r="F8" s="7">
        <v>0.965505527999869</v>
      </c>
      <c r="G8" s="6">
        <v>467.551182508468</v>
      </c>
    </row>
    <row r="9" spans="1:7" ht="14.25" x14ac:dyDescent="0.2">
      <c r="A9" s="10" t="s">
        <v>84</v>
      </c>
      <c r="B9" s="11">
        <v>20</v>
      </c>
      <c r="C9" s="12">
        <v>0.15075567228888101</v>
      </c>
      <c r="D9" s="13">
        <v>2.8582858326447299E-2</v>
      </c>
      <c r="E9" s="13">
        <v>4.3114690439105603E-2</v>
      </c>
      <c r="F9" s="13">
        <v>0.97216025455510902</v>
      </c>
      <c r="G9" s="12">
        <v>470.34670329093899</v>
      </c>
    </row>
    <row r="10" spans="1:7" x14ac:dyDescent="0.25">
      <c r="A10" s="1" t="s">
        <v>85</v>
      </c>
      <c r="B10" s="5">
        <v>21</v>
      </c>
      <c r="C10" s="6">
        <v>0</v>
      </c>
      <c r="D10" s="7">
        <v>2.97722053587391E-2</v>
      </c>
      <c r="E10" s="7">
        <v>4.6440957961100697E-2</v>
      </c>
      <c r="F10" s="7">
        <v>0.96769891916549899</v>
      </c>
      <c r="G10" s="6">
        <v>464.10540056228598</v>
      </c>
    </row>
    <row r="11" spans="1:7" x14ac:dyDescent="0.25">
      <c r="A11" s="1" t="s">
        <v>86</v>
      </c>
      <c r="B11" s="5">
        <v>19</v>
      </c>
      <c r="C11" s="6">
        <v>0</v>
      </c>
      <c r="D11" s="7">
        <v>3.0808116202403601E-2</v>
      </c>
      <c r="E11" s="7">
        <v>4.7726955351879499E-2</v>
      </c>
      <c r="F11" s="7">
        <v>0.965885251335312</v>
      </c>
      <c r="G11" s="6">
        <v>461.95315885543801</v>
      </c>
    </row>
    <row r="12" spans="1:7" ht="14.25" x14ac:dyDescent="0.2">
      <c r="A12" s="14" t="s">
        <v>87</v>
      </c>
      <c r="B12" s="15"/>
      <c r="C12" s="16"/>
      <c r="D12" s="17">
        <f>AVERAGE(D2:D11)</f>
        <v>2.9984532800717729E-2</v>
      </c>
      <c r="E12" s="17">
        <f t="shared" ref="E12:F12" si="0">AVERAGE(E2:E11)</f>
        <v>4.432236611239139E-2</v>
      </c>
      <c r="F12" s="17">
        <f t="shared" si="0"/>
        <v>0.97036484917655663</v>
      </c>
      <c r="G12" s="17"/>
    </row>
    <row r="13" spans="1:7" ht="14.25" x14ac:dyDescent="0.2">
      <c r="A13" s="18" t="s">
        <v>88</v>
      </c>
      <c r="B13" s="19"/>
      <c r="C13" s="20"/>
      <c r="D13" s="21">
        <f>MIN(D2:D11)</f>
        <v>2.8582858326447299E-2</v>
      </c>
      <c r="E13" s="21">
        <f t="shared" ref="E13:F13" si="1">MIN(E2:E11)</f>
        <v>3.6248145096771898E-2</v>
      </c>
      <c r="F13" s="21">
        <f t="shared" si="1"/>
        <v>0.965505527999869</v>
      </c>
      <c r="G13" s="21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DE01-63A0-4C69-A949-5BA8D7D5B104}">
  <dimension ref="A1:G13"/>
  <sheetViews>
    <sheetView tabSelected="1" workbookViewId="0">
      <selection activeCell="A14" sqref="A14"/>
    </sheetView>
  </sheetViews>
  <sheetFormatPr defaultRowHeight="13.5" x14ac:dyDescent="0.15"/>
  <cols>
    <col min="1" max="1" width="65" bestFit="1" customWidth="1"/>
    <col min="2" max="2" width="12.75" bestFit="1" customWidth="1"/>
    <col min="3" max="3" width="6.125" bestFit="1" customWidth="1"/>
    <col min="4" max="4" width="10.125" bestFit="1" customWidth="1"/>
    <col min="5" max="7" width="7.5" bestFit="1" customWidth="1"/>
  </cols>
  <sheetData>
    <row r="1" spans="1:7" ht="14.25" x14ac:dyDescent="0.2">
      <c r="A1" s="22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4" t="s">
        <v>6</v>
      </c>
    </row>
    <row r="2" spans="1:7" ht="15" x14ac:dyDescent="0.25">
      <c r="A2" s="26" t="s">
        <v>90</v>
      </c>
      <c r="B2" s="27">
        <v>20</v>
      </c>
      <c r="C2" s="28">
        <v>0.16</v>
      </c>
      <c r="D2" s="29">
        <v>3.1199999999999999E-2</v>
      </c>
      <c r="E2" s="29">
        <v>9.1499999999999998E-2</v>
      </c>
      <c r="F2" s="29">
        <v>0.84840000000000004</v>
      </c>
      <c r="G2" s="28">
        <v>389.81</v>
      </c>
    </row>
    <row r="3" spans="1:7" ht="15" x14ac:dyDescent="0.25">
      <c r="A3" s="26" t="s">
        <v>16</v>
      </c>
      <c r="B3" s="27">
        <v>20</v>
      </c>
      <c r="C3" s="28">
        <v>0.21182963643408001</v>
      </c>
      <c r="D3" s="29">
        <v>3.3586497287265898E-2</v>
      </c>
      <c r="E3" s="29">
        <v>3.9536453777662801E-2</v>
      </c>
      <c r="F3" s="29">
        <v>0.97463734100762101</v>
      </c>
      <c r="G3" s="28">
        <v>421.628037929534</v>
      </c>
    </row>
    <row r="4" spans="1:7" ht="15" x14ac:dyDescent="0.25">
      <c r="A4" s="26" t="s">
        <v>20</v>
      </c>
      <c r="B4" s="27">
        <v>16</v>
      </c>
      <c r="C4" s="28">
        <v>0.22360679774997799</v>
      </c>
      <c r="D4" s="29">
        <v>3.3787954509797803E-2</v>
      </c>
      <c r="E4" s="29">
        <v>4.9454943797012901E-2</v>
      </c>
      <c r="F4" s="29">
        <v>0.95110374957583299</v>
      </c>
      <c r="G4" s="28">
        <v>404.475925207138</v>
      </c>
    </row>
    <row r="5" spans="1:7" ht="15" x14ac:dyDescent="0.25">
      <c r="A5" s="26" t="s">
        <v>35</v>
      </c>
      <c r="B5" s="27">
        <v>17</v>
      </c>
      <c r="C5" s="28">
        <v>0.28171808490950501</v>
      </c>
      <c r="D5" s="29">
        <v>3.2907940102393E-2</v>
      </c>
      <c r="E5" s="29">
        <v>4.7990019945678003E-2</v>
      </c>
      <c r="F5" s="29">
        <v>0.95807033874283798</v>
      </c>
      <c r="G5" s="28">
        <v>422.07123446464499</v>
      </c>
    </row>
    <row r="6" spans="1:7" ht="15" x14ac:dyDescent="0.25">
      <c r="A6" s="26" t="s">
        <v>46</v>
      </c>
      <c r="B6" s="27">
        <v>23</v>
      </c>
      <c r="C6" s="28">
        <v>0.38729833462074098</v>
      </c>
      <c r="D6" s="29">
        <v>3.3994973504044498E-2</v>
      </c>
      <c r="E6" s="29">
        <v>5.6697992737908702E-2</v>
      </c>
      <c r="F6" s="29">
        <v>0.90971556661574104</v>
      </c>
      <c r="G6" s="28">
        <v>456.75871729850701</v>
      </c>
    </row>
    <row r="7" spans="1:7" ht="15" x14ac:dyDescent="0.25">
      <c r="A7" s="26" t="s">
        <v>56</v>
      </c>
      <c r="B7" s="27">
        <v>14</v>
      </c>
      <c r="C7" s="28">
        <v>0.21066252211737099</v>
      </c>
      <c r="D7" s="29">
        <v>3.4056306588083701E-2</v>
      </c>
      <c r="E7" s="29">
        <v>6.0531696453210798E-2</v>
      </c>
      <c r="F7" s="29">
        <v>0.92301857516457597</v>
      </c>
      <c r="G7" s="28">
        <v>434.43976402282698</v>
      </c>
    </row>
    <row r="8" spans="1:7" ht="15" x14ac:dyDescent="0.25">
      <c r="A8" s="26" t="s">
        <v>57</v>
      </c>
      <c r="B8" s="27">
        <v>17</v>
      </c>
      <c r="C8" s="28">
        <v>0</v>
      </c>
      <c r="D8" s="29">
        <v>3.4572560549011498E-2</v>
      </c>
      <c r="E8" s="29">
        <v>4.2809231233425601E-2</v>
      </c>
      <c r="F8" s="29">
        <v>0.96641790496090096</v>
      </c>
      <c r="G8" s="28">
        <v>492.93826460838301</v>
      </c>
    </row>
    <row r="9" spans="1:7" ht="15" x14ac:dyDescent="0.25">
      <c r="A9" s="26" t="s">
        <v>71</v>
      </c>
      <c r="B9" s="27">
        <v>19</v>
      </c>
      <c r="C9" s="28">
        <v>0.186338998124982</v>
      </c>
      <c r="D9" s="29">
        <v>3.7475650337770297E-2</v>
      </c>
      <c r="E9" s="29">
        <v>5.95075173412902E-2</v>
      </c>
      <c r="F9" s="29">
        <v>0.91290126916566094</v>
      </c>
      <c r="G9" s="28">
        <v>444.23256516456598</v>
      </c>
    </row>
    <row r="10" spans="1:7" ht="15" x14ac:dyDescent="0.25">
      <c r="A10" s="26" t="s">
        <v>84</v>
      </c>
      <c r="B10" s="27">
        <v>20</v>
      </c>
      <c r="C10" s="28">
        <v>0.15075567228888101</v>
      </c>
      <c r="D10" s="29">
        <v>2.8582858326447299E-2</v>
      </c>
      <c r="E10" s="29">
        <v>4.3114690439105603E-2</v>
      </c>
      <c r="F10" s="29">
        <v>0.97216025455510902</v>
      </c>
      <c r="G10" s="28">
        <v>470.34670329093899</v>
      </c>
    </row>
    <row r="11" spans="1:7" ht="15" x14ac:dyDescent="0.25">
      <c r="A11" s="26" t="s">
        <v>91</v>
      </c>
      <c r="B11" s="27">
        <v>18</v>
      </c>
      <c r="C11" s="28">
        <v>0.25</v>
      </c>
      <c r="D11" s="29">
        <v>3.2300000000000002E-2</v>
      </c>
      <c r="E11" s="29">
        <v>7.8100000000000003E-2</v>
      </c>
      <c r="F11" s="29">
        <v>0.91049999999999998</v>
      </c>
      <c r="G11" s="28">
        <v>320.07</v>
      </c>
    </row>
    <row r="12" spans="1:7" ht="14.25" x14ac:dyDescent="0.2">
      <c r="A12" s="30" t="s">
        <v>87</v>
      </c>
      <c r="B12" s="31">
        <f>AVERAGE(B2:B11)</f>
        <v>18.399999999999999</v>
      </c>
      <c r="C12" s="32">
        <f>AVERAGE(C2:C11)</f>
        <v>0.20622100462455384</v>
      </c>
      <c r="D12" s="33">
        <f>AVERAGE(D2:D11)</f>
        <v>3.3246474120481401E-2</v>
      </c>
      <c r="E12" s="33">
        <f>AVERAGE(E2:E11)</f>
        <v>5.6924254572529462E-2</v>
      </c>
      <c r="F12" s="33">
        <f>AVERAGE(F2:F11)</f>
        <v>0.93269249997882808</v>
      </c>
      <c r="G12" s="32">
        <f>AVERAGE(G2:G11)</f>
        <v>425.67712119865394</v>
      </c>
    </row>
    <row r="13" spans="1:7" ht="14.25" x14ac:dyDescent="0.2">
      <c r="A13" s="34" t="s">
        <v>89</v>
      </c>
      <c r="B13" s="35">
        <f>_xlfn.STDEV.P(B2:B11)</f>
        <v>2.4166091947189146</v>
      </c>
      <c r="C13" s="36">
        <f>_xlfn.STDEV.P(C2:C11)</f>
        <v>9.428363586944262E-2</v>
      </c>
      <c r="D13" s="37">
        <f>_xlfn.STDEV.P(D2:D11)</f>
        <v>2.195839715322224E-3</v>
      </c>
      <c r="E13" s="37">
        <f>_xlfn.STDEV.P(E2:E11)</f>
        <v>1.5784540404701331E-2</v>
      </c>
      <c r="F13" s="37">
        <f>_xlfn.STDEV.P(F2:F11)</f>
        <v>3.7481241717236359E-2</v>
      </c>
      <c r="G13" s="36">
        <f>_xlfn.STDEV.P(G2:G11)</f>
        <v>45.634186352020798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2022-03-04T18:57:39Z</dcterms:created>
  <dcterms:modified xsi:type="dcterms:W3CDTF">2022-04-07T04:38:46Z</dcterms:modified>
</cp:coreProperties>
</file>