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I:\Users\Chase Stevens\Documents\GitHub\ttds\tts2\"/>
    </mc:Choice>
  </mc:AlternateContent>
  <bookViews>
    <workbookView xWindow="0" yWindow="0" windowWidth="14925" windowHeight="12180" activeTab="1"/>
  </bookViews>
  <sheets>
    <sheet name="Sheet4" sheetId="4" r:id="rId1"/>
    <sheet name="Sheet6" sheetId="6" r:id="rId2"/>
    <sheet name="Sheet1" sheetId="1" r:id="rId3"/>
    <sheet name="Sheet5" sheetId="5" r:id="rId4"/>
  </sheets>
  <calcPr calcId="152511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5" l="1"/>
  <c r="T14" i="1"/>
  <c r="G16" i="1"/>
  <c r="F4" i="5"/>
  <c r="H8" i="1"/>
  <c r="G8" i="1"/>
  <c r="F3" i="1"/>
  <c r="F4" i="1"/>
  <c r="F5" i="1"/>
  <c r="F6" i="1"/>
  <c r="F7" i="1"/>
  <c r="F8" i="1"/>
  <c r="F9" i="1"/>
  <c r="F10" i="1"/>
  <c r="F2" i="1"/>
  <c r="D3" i="5"/>
  <c r="D4" i="5"/>
  <c r="D5" i="5"/>
  <c r="D6" i="5"/>
  <c r="D7" i="5"/>
  <c r="D2" i="5"/>
</calcChain>
</file>

<file path=xl/sharedStrings.xml><?xml version="1.0" encoding="utf-8"?>
<sst xmlns="http://schemas.openxmlformats.org/spreadsheetml/2006/main" count="21" uniqueCount="19">
  <si>
    <t>brute.py</t>
  </si>
  <si>
    <t>index.py</t>
  </si>
  <si>
    <t>queries</t>
  </si>
  <si>
    <t>Grand Total</t>
  </si>
  <si>
    <t>Sum of brute.py</t>
  </si>
  <si>
    <t>Sum of index.py</t>
  </si>
  <si>
    <t>Row Labels</t>
  </si>
  <si>
    <t>brute</t>
  </si>
  <si>
    <t>index</t>
  </si>
  <si>
    <t>best.py</t>
  </si>
  <si>
    <t>Sum of best.py</t>
  </si>
  <si>
    <t>no id check</t>
  </si>
  <si>
    <t>tuple(tokens)</t>
  </si>
  <si>
    <t>first 40 tokens</t>
  </si>
  <si>
    <t>stopwords</t>
  </si>
  <si>
    <t>acc</t>
  </si>
  <si>
    <t>time</t>
  </si>
  <si>
    <t>no stoprem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</si>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</sst>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[results.xlsx]Sheet4!PivotTable3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 of brute.py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Sheet4!$A$2:$A$9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strCache>
            </c:strRef>
          </c:cat>
          <c:val>
            <c:numRef>
              <c:f>Sheet4!$B$2:$B$9</c:f>
              <c:numCache>
                <c:formatCode>General</c:formatCode>
                <c:ptCount val="7"/>
                <c:pt idx="0">
                  <c:v>3.15E-3</c:v>
                </c:pt>
                <c:pt idx="1">
                  <c:v>4.9800000000000001E-3</c:v>
                </c:pt>
                <c:pt idx="2">
                  <c:v>1.6799999999999999E-2</c:v>
                </c:pt>
                <c:pt idx="3">
                  <c:v>5.6300000000000003E-2</c:v>
                </c:pt>
                <c:pt idx="4">
                  <c:v>0.222</c:v>
                </c:pt>
                <c:pt idx="5">
                  <c:v>1.27</c:v>
                </c:pt>
                <c:pt idx="6">
                  <c:v>5.14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index.py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Sheet4!$A$2:$A$9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strCache>
            </c:strRef>
          </c:cat>
          <c:val>
            <c:numRef>
              <c:f>Sheet4!$C$2:$C$9</c:f>
              <c:numCache>
                <c:formatCode>General</c:formatCode>
                <c:ptCount val="7"/>
                <c:pt idx="0">
                  <c:v>3.0699999999999998E-3</c:v>
                </c:pt>
                <c:pt idx="1">
                  <c:v>3.8500000000000001E-3</c:v>
                </c:pt>
                <c:pt idx="2">
                  <c:v>7.6E-3</c:v>
                </c:pt>
                <c:pt idx="3">
                  <c:v>1.9E-2</c:v>
                </c:pt>
                <c:pt idx="4">
                  <c:v>6.8000000000000005E-2</c:v>
                </c:pt>
                <c:pt idx="5">
                  <c:v>0.38</c:v>
                </c:pt>
                <c:pt idx="6">
                  <c:v>1.45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Sum of best.py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Sheet4!$A$2:$A$9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strCache>
            </c:strRef>
          </c:cat>
          <c:val>
            <c:numRef>
              <c:f>Sheet4!$D$2:$D$9</c:f>
              <c:numCache>
                <c:formatCode>General</c:formatCode>
                <c:ptCount val="7"/>
                <c:pt idx="0">
                  <c:v>2.3E-3</c:v>
                </c:pt>
                <c:pt idx="1">
                  <c:v>3.3700000000000002E-3</c:v>
                </c:pt>
                <c:pt idx="2">
                  <c:v>4.8999999999999998E-3</c:v>
                </c:pt>
                <c:pt idx="3">
                  <c:v>8.3000000000000001E-3</c:v>
                </c:pt>
                <c:pt idx="4">
                  <c:v>0.02</c:v>
                </c:pt>
                <c:pt idx="5">
                  <c:v>0.08</c:v>
                </c:pt>
                <c:pt idx="6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573736"/>
        <c:axId val="400569032"/>
      </c:lineChart>
      <c:catAx>
        <c:axId val="40057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69032"/>
        <c:crosses val="autoZero"/>
        <c:auto val="1"/>
        <c:lblAlgn val="ctr"/>
        <c:lblOffset val="100"/>
        <c:noMultiLvlLbl val="0"/>
      </c:catAx>
      <c:valAx>
        <c:axId val="400569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7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[results.xlsx]Sheet6!PivotTable4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7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brute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Sheet6!$A$2:$A$9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strCache>
            </c:strRef>
          </c:cat>
          <c:val>
            <c:numRef>
              <c:f>Sheet6!$B$2:$B$9</c:f>
              <c:numCache>
                <c:formatCode>General</c:formatCode>
                <c:ptCount val="7"/>
                <c:pt idx="0">
                  <c:v>3.15E-3</c:v>
                </c:pt>
                <c:pt idx="1">
                  <c:v>4.9800000000000001E-3</c:v>
                </c:pt>
                <c:pt idx="2">
                  <c:v>1.6799999999999999E-2</c:v>
                </c:pt>
                <c:pt idx="3">
                  <c:v>5.6300000000000003E-2</c:v>
                </c:pt>
                <c:pt idx="4">
                  <c:v>0.222</c:v>
                </c:pt>
                <c:pt idx="5">
                  <c:v>1.27</c:v>
                </c:pt>
                <c:pt idx="6">
                  <c:v>5.14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Sheet6!$A$2:$A$9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strCache>
            </c:strRef>
          </c:cat>
          <c:val>
            <c:numRef>
              <c:f>Sheet6!$C$2:$C$9</c:f>
              <c:numCache>
                <c:formatCode>General</c:formatCode>
                <c:ptCount val="7"/>
                <c:pt idx="0">
                  <c:v>3.0699999999999998E-3</c:v>
                </c:pt>
                <c:pt idx="1">
                  <c:v>3.8500000000000001E-3</c:v>
                </c:pt>
                <c:pt idx="2">
                  <c:v>7.6E-3</c:v>
                </c:pt>
                <c:pt idx="3">
                  <c:v>1.9E-2</c:v>
                </c:pt>
                <c:pt idx="4">
                  <c:v>6.8000000000000005E-2</c:v>
                </c:pt>
                <c:pt idx="5">
                  <c:v>0.38</c:v>
                </c:pt>
                <c:pt idx="6">
                  <c:v>1.45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Sheet6!$A$2:$A$9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strCache>
            </c:strRef>
          </c:cat>
          <c:val>
            <c:numRef>
              <c:f>Sheet6!$D$2:$D$9</c:f>
              <c:numCache>
                <c:formatCode>General</c:formatCode>
                <c:ptCount val="7"/>
                <c:pt idx="0">
                  <c:v>2.3E-3</c:v>
                </c:pt>
                <c:pt idx="1">
                  <c:v>3.3700000000000002E-3</c:v>
                </c:pt>
                <c:pt idx="2">
                  <c:v>4.8999999999999998E-3</c:v>
                </c:pt>
                <c:pt idx="3">
                  <c:v>8.3000000000000001E-3</c:v>
                </c:pt>
                <c:pt idx="4">
                  <c:v>0.02</c:v>
                </c:pt>
                <c:pt idx="5">
                  <c:v>0.08</c:v>
                </c:pt>
                <c:pt idx="6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934024"/>
        <c:axId val="409934416"/>
      </c:lineChart>
      <c:catAx>
        <c:axId val="409934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Stories</a:t>
                </a:r>
                <a:r>
                  <a:rPr lang="en-US" baseline="0"/>
                  <a:t> processed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34416"/>
        <c:crosses val="autoZero"/>
        <c:auto val="1"/>
        <c:lblAlgn val="ctr"/>
        <c:lblOffset val="100"/>
        <c:noMultiLvlLbl val="0"/>
      </c:catAx>
      <c:valAx>
        <c:axId val="409934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</a:t>
                </a:r>
                <a:r>
                  <a:rPr lang="en-US" baseline="0"/>
                  <a:t> time (minutes)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3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</xdr:row>
      <xdr:rowOff>142874</xdr:rowOff>
    </xdr:from>
    <xdr:to>
      <xdr:col>17</xdr:col>
      <xdr:colOff>123825</xdr:colOff>
      <xdr:row>37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9523</xdr:rowOff>
    </xdr:from>
    <xdr:to>
      <xdr:col>12</xdr:col>
      <xdr:colOff>466726</xdr:colOff>
      <xdr:row>34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. Chase Stevens" refreshedDate="41931.580792245368" createdVersion="5" refreshedVersion="5" minRefreshableVersion="3" recordCount="7">
  <cacheSource type="worksheet">
    <worksheetSource ref="A1:D8" sheet="Sheet1"/>
  </cacheSource>
  <cacheFields count="4">
    <cacheField name="queries" numFmtId="0">
      <sharedItems containsSemiMixedTypes="0" containsString="0" containsNumber="1" containsInteger="1" minValue="100" maxValue="10000" count="7">
        <n v="100"/>
        <n v="200"/>
        <n v="500"/>
        <n v="1000"/>
        <n v="2000"/>
        <n v="5000"/>
        <n v="10000"/>
      </sharedItems>
    </cacheField>
    <cacheField name="brute.py" numFmtId="0">
      <sharedItems containsSemiMixedTypes="0" containsString="0" containsNumber="1" minValue="3.15E-3" maxValue="5.14"/>
    </cacheField>
    <cacheField name="index.py" numFmtId="0">
      <sharedItems containsSemiMixedTypes="0" containsString="0" containsNumber="1" minValue="3.0699999999999998E-3" maxValue="1.45"/>
    </cacheField>
    <cacheField name="best.py" numFmtId="0">
      <sharedItems containsSemiMixedTypes="0" containsString="0" containsNumber="1" minValue="2.3E-3" maxValue="0.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3.15E-3"/>
    <n v="3.0699999999999998E-3"/>
    <n v="2.3E-3"/>
  </r>
  <r>
    <x v="1"/>
    <n v="4.9800000000000001E-3"/>
    <n v="3.8500000000000001E-3"/>
    <n v="3.3700000000000002E-3"/>
  </r>
  <r>
    <x v="2"/>
    <n v="1.6799999999999999E-2"/>
    <n v="7.6E-3"/>
    <n v="4.8999999999999998E-3"/>
  </r>
  <r>
    <x v="3"/>
    <n v="5.6300000000000003E-2"/>
    <n v="1.9E-2"/>
    <n v="8.3000000000000001E-3"/>
  </r>
  <r>
    <x v="4"/>
    <n v="0.222"/>
    <n v="6.8000000000000005E-2"/>
    <n v="0.02"/>
  </r>
  <r>
    <x v="5"/>
    <n v="1.27"/>
    <n v="0.38"/>
    <n v="0.08"/>
  </r>
  <r>
    <x v="6"/>
    <n v="5.14"/>
    <n v="1.45"/>
    <n v="0.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1:D9" firstHeaderRow="0" firstDataRow="1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rute.py" fld="1" baseField="0" baseItem="0"/>
    <dataField name="Sum of index.py" fld="2" baseField="0" baseItem="0"/>
    <dataField name="Sum of best.py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1:D9" firstHeaderRow="0" firstDataRow="1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brute" fld="1" baseField="0" baseItem="0"/>
    <dataField name="index" fld="2" baseField="0" baseItem="0"/>
    <dataField name="best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13.140625" bestFit="1" customWidth="1"/>
    <col min="2" max="2" width="15.28515625" bestFit="1" customWidth="1"/>
    <col min="3" max="3" width="15.42578125" bestFit="1" customWidth="1"/>
    <col min="4" max="4" width="14.28515625" bestFit="1" customWidth="1"/>
  </cols>
  <sheetData>
    <row r="1" spans="1:4" x14ac:dyDescent="0.25">
      <c r="A1" s="1" t="s">
        <v>6</v>
      </c>
      <c r="B1" t="s">
        <v>4</v>
      </c>
      <c r="C1" t="s">
        <v>5</v>
      </c>
      <c r="D1" t="s">
        <v>10</v>
      </c>
    </row>
    <row r="2" spans="1:4" x14ac:dyDescent="0.25">
      <c r="A2" s="3">
        <v>100</v>
      </c>
      <c r="B2" s="2">
        <v>3.15E-3</v>
      </c>
      <c r="C2" s="2">
        <v>3.0699999999999998E-3</v>
      </c>
      <c r="D2" s="2">
        <v>2.3E-3</v>
      </c>
    </row>
    <row r="3" spans="1:4" x14ac:dyDescent="0.25">
      <c r="A3" s="3">
        <v>200</v>
      </c>
      <c r="B3" s="2">
        <v>4.9800000000000001E-3</v>
      </c>
      <c r="C3" s="2">
        <v>3.8500000000000001E-3</v>
      </c>
      <c r="D3" s="2">
        <v>3.3700000000000002E-3</v>
      </c>
    </row>
    <row r="4" spans="1:4" x14ac:dyDescent="0.25">
      <c r="A4" s="3">
        <v>500</v>
      </c>
      <c r="B4" s="2">
        <v>1.6799999999999999E-2</v>
      </c>
      <c r="C4" s="2">
        <v>7.6E-3</v>
      </c>
      <c r="D4" s="2">
        <v>4.8999999999999998E-3</v>
      </c>
    </row>
    <row r="5" spans="1:4" x14ac:dyDescent="0.25">
      <c r="A5" s="3">
        <v>1000</v>
      </c>
      <c r="B5" s="2">
        <v>5.6300000000000003E-2</v>
      </c>
      <c r="C5" s="2">
        <v>1.9E-2</v>
      </c>
      <c r="D5" s="2">
        <v>8.3000000000000001E-3</v>
      </c>
    </row>
    <row r="6" spans="1:4" x14ac:dyDescent="0.25">
      <c r="A6" s="3">
        <v>2000</v>
      </c>
      <c r="B6" s="2">
        <v>0.222</v>
      </c>
      <c r="C6" s="2">
        <v>6.8000000000000005E-2</v>
      </c>
      <c r="D6" s="2">
        <v>0.02</v>
      </c>
    </row>
    <row r="7" spans="1:4" x14ac:dyDescent="0.25">
      <c r="A7" s="3">
        <v>5000</v>
      </c>
      <c r="B7" s="2">
        <v>1.27</v>
      </c>
      <c r="C7" s="2">
        <v>0.38</v>
      </c>
      <c r="D7" s="2">
        <v>0.08</v>
      </c>
    </row>
    <row r="8" spans="1:4" x14ac:dyDescent="0.25">
      <c r="A8" s="3">
        <v>10000</v>
      </c>
      <c r="B8" s="2">
        <v>5.14</v>
      </c>
      <c r="C8" s="2">
        <v>1.45</v>
      </c>
      <c r="D8" s="2">
        <v>0.32</v>
      </c>
    </row>
    <row r="9" spans="1:4" x14ac:dyDescent="0.25">
      <c r="A9" s="3" t="s">
        <v>3</v>
      </c>
      <c r="B9" s="2">
        <v>6.7132299999999994</v>
      </c>
      <c r="C9" s="2">
        <v>1.9315199999999999</v>
      </c>
      <c r="D9" s="2">
        <v>0.43886999999999998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G34" sqref="G34"/>
    </sheetView>
  </sheetViews>
  <sheetFormatPr defaultRowHeight="15" x14ac:dyDescent="0.25"/>
  <cols>
    <col min="1" max="1" width="13.140625" bestFit="1" customWidth="1"/>
    <col min="2" max="4" width="8" customWidth="1"/>
  </cols>
  <sheetData>
    <row r="1" spans="1:4" x14ac:dyDescent="0.25">
      <c r="A1" s="1" t="s">
        <v>6</v>
      </c>
      <c r="B1" t="s">
        <v>7</v>
      </c>
      <c r="C1" t="s">
        <v>8</v>
      </c>
      <c r="D1" t="s">
        <v>18</v>
      </c>
    </row>
    <row r="2" spans="1:4" x14ac:dyDescent="0.25">
      <c r="A2" s="3">
        <v>100</v>
      </c>
      <c r="B2" s="2">
        <v>3.15E-3</v>
      </c>
      <c r="C2" s="2">
        <v>3.0699999999999998E-3</v>
      </c>
      <c r="D2" s="2">
        <v>2.3E-3</v>
      </c>
    </row>
    <row r="3" spans="1:4" x14ac:dyDescent="0.25">
      <c r="A3" s="3">
        <v>200</v>
      </c>
      <c r="B3" s="2">
        <v>4.9800000000000001E-3</v>
      </c>
      <c r="C3" s="2">
        <v>3.8500000000000001E-3</v>
      </c>
      <c r="D3" s="2">
        <v>3.3700000000000002E-3</v>
      </c>
    </row>
    <row r="4" spans="1:4" x14ac:dyDescent="0.25">
      <c r="A4" s="3">
        <v>500</v>
      </c>
      <c r="B4" s="2">
        <v>1.6799999999999999E-2</v>
      </c>
      <c r="C4" s="2">
        <v>7.6E-3</v>
      </c>
      <c r="D4" s="2">
        <v>4.8999999999999998E-3</v>
      </c>
    </row>
    <row r="5" spans="1:4" x14ac:dyDescent="0.25">
      <c r="A5" s="3">
        <v>1000</v>
      </c>
      <c r="B5" s="2">
        <v>5.6300000000000003E-2</v>
      </c>
      <c r="C5" s="2">
        <v>1.9E-2</v>
      </c>
      <c r="D5" s="2">
        <v>8.3000000000000001E-3</v>
      </c>
    </row>
    <row r="6" spans="1:4" x14ac:dyDescent="0.25">
      <c r="A6" s="3">
        <v>2000</v>
      </c>
      <c r="B6" s="2">
        <v>0.222</v>
      </c>
      <c r="C6" s="2">
        <v>6.8000000000000005E-2</v>
      </c>
      <c r="D6" s="2">
        <v>0.02</v>
      </c>
    </row>
    <row r="7" spans="1:4" x14ac:dyDescent="0.25">
      <c r="A7" s="3">
        <v>5000</v>
      </c>
      <c r="B7" s="2">
        <v>1.27</v>
      </c>
      <c r="C7" s="2">
        <v>0.38</v>
      </c>
      <c r="D7" s="2">
        <v>0.08</v>
      </c>
    </row>
    <row r="8" spans="1:4" x14ac:dyDescent="0.25">
      <c r="A8" s="3">
        <v>10000</v>
      </c>
      <c r="B8" s="2">
        <v>5.14</v>
      </c>
      <c r="C8" s="2">
        <v>1.45</v>
      </c>
      <c r="D8" s="2">
        <v>0.32</v>
      </c>
    </row>
    <row r="9" spans="1:4" x14ac:dyDescent="0.25">
      <c r="A9" s="3" t="s">
        <v>3</v>
      </c>
      <c r="B9" s="2">
        <v>6.7132299999999994</v>
      </c>
      <c r="C9" s="2">
        <v>1.9315199999999999</v>
      </c>
      <c r="D9" s="2">
        <v>0.43886999999999998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sqref="A1:D8"/>
    </sheetView>
  </sheetViews>
  <sheetFormatPr defaultRowHeight="15" x14ac:dyDescent="0.25"/>
  <sheetData>
    <row r="1" spans="1:20" x14ac:dyDescent="0.25">
      <c r="A1" t="s">
        <v>2</v>
      </c>
      <c r="B1" t="s">
        <v>0</v>
      </c>
      <c r="C1" t="s">
        <v>1</v>
      </c>
      <c r="D1" t="s">
        <v>9</v>
      </c>
    </row>
    <row r="2" spans="1:20" x14ac:dyDescent="0.25">
      <c r="A2">
        <v>100</v>
      </c>
      <c r="B2">
        <v>2.6099999999999999E-3</v>
      </c>
      <c r="C2">
        <v>2.4399999999999999E-3</v>
      </c>
      <c r="D2">
        <v>2.5200000000000001E-3</v>
      </c>
      <c r="F2">
        <f>B2/C2</f>
        <v>1.069672131147541</v>
      </c>
    </row>
    <row r="3" spans="1:20" x14ac:dyDescent="0.25">
      <c r="A3">
        <v>200</v>
      </c>
      <c r="B3">
        <v>4.1599999999999996E-3</v>
      </c>
      <c r="C3">
        <v>3.1800000000000001E-3</v>
      </c>
      <c r="D3">
        <v>2.63E-3</v>
      </c>
      <c r="F3">
        <f t="shared" ref="F3:F10" si="0">B3/C3</f>
        <v>1.3081761006289307</v>
      </c>
    </row>
    <row r="4" spans="1:20" x14ac:dyDescent="0.25">
      <c r="A4">
        <v>500</v>
      </c>
      <c r="B4">
        <v>1.47E-2</v>
      </c>
      <c r="C4">
        <v>6.4999999999999997E-3</v>
      </c>
      <c r="D4">
        <v>3.2100000000000002E-3</v>
      </c>
      <c r="F4">
        <f t="shared" si="0"/>
        <v>2.2615384615384615</v>
      </c>
    </row>
    <row r="5" spans="1:20" x14ac:dyDescent="0.25">
      <c r="A5">
        <v>1000</v>
      </c>
      <c r="B5">
        <v>5.04E-2</v>
      </c>
      <c r="C5">
        <v>1.7000000000000001E-2</v>
      </c>
      <c r="D5">
        <v>4.15E-3</v>
      </c>
      <c r="F5">
        <f t="shared" si="0"/>
        <v>2.9647058823529409</v>
      </c>
    </row>
    <row r="6" spans="1:20" x14ac:dyDescent="0.25">
      <c r="A6">
        <v>2000</v>
      </c>
      <c r="B6">
        <v>0.19900000000000001</v>
      </c>
      <c r="C6">
        <v>5.7599999999999998E-2</v>
      </c>
      <c r="D6">
        <v>6.9699999999999996E-3</v>
      </c>
      <c r="F6">
        <f t="shared" si="0"/>
        <v>3.4548611111111116</v>
      </c>
    </row>
    <row r="7" spans="1:20" x14ac:dyDescent="0.25">
      <c r="A7">
        <v>5000</v>
      </c>
      <c r="B7">
        <v>1.34</v>
      </c>
      <c r="C7">
        <v>0.34</v>
      </c>
      <c r="D7">
        <v>2.2599999999999999E-2</v>
      </c>
      <c r="E7" t="s">
        <v>17</v>
      </c>
      <c r="F7">
        <f t="shared" si="0"/>
        <v>3.9411764705882351</v>
      </c>
    </row>
    <row r="8" spans="1:20" x14ac:dyDescent="0.25">
      <c r="A8">
        <v>10000</v>
      </c>
      <c r="B8">
        <v>5.4</v>
      </c>
      <c r="C8">
        <v>1.41</v>
      </c>
      <c r="D8">
        <v>7.5600000000000001E-2</v>
      </c>
      <c r="E8">
        <v>0.84640000000000004</v>
      </c>
      <c r="F8">
        <f t="shared" si="0"/>
        <v>3.8297872340425538</v>
      </c>
      <c r="G8">
        <f>B8/D8</f>
        <v>71.428571428571431</v>
      </c>
      <c r="H8">
        <f>C8/D8</f>
        <v>18.650793650793648</v>
      </c>
    </row>
    <row r="9" spans="1:20" x14ac:dyDescent="0.25">
      <c r="A9">
        <v>12500</v>
      </c>
      <c r="F9" t="e">
        <f t="shared" si="0"/>
        <v>#DIV/0!</v>
      </c>
    </row>
    <row r="10" spans="1:20" x14ac:dyDescent="0.25">
      <c r="A10">
        <v>15000</v>
      </c>
      <c r="F10" t="e">
        <f t="shared" si="0"/>
        <v>#DIV/0!</v>
      </c>
    </row>
    <row r="11" spans="1:20" x14ac:dyDescent="0.25">
      <c r="A11">
        <v>50000</v>
      </c>
      <c r="D11">
        <v>2.9220000000000002</v>
      </c>
      <c r="E11">
        <v>1.7175</v>
      </c>
      <c r="F11">
        <v>1.6908000000000001</v>
      </c>
    </row>
    <row r="12" spans="1:20" x14ac:dyDescent="0.25">
      <c r="D12" t="s">
        <v>11</v>
      </c>
      <c r="E12" t="s">
        <v>12</v>
      </c>
      <c r="F12" t="s">
        <v>13</v>
      </c>
    </row>
    <row r="14" spans="1:20" x14ac:dyDescent="0.25">
      <c r="T14">
        <f>1-0.9113</f>
        <v>8.8700000000000001E-2</v>
      </c>
    </row>
    <row r="16" spans="1:20" x14ac:dyDescent="0.25">
      <c r="G16">
        <f>E8/D8</f>
        <v>11.195767195767196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" sqref="B2"/>
    </sheetView>
  </sheetViews>
  <sheetFormatPr defaultRowHeight="15" x14ac:dyDescent="0.25"/>
  <sheetData>
    <row r="1" spans="1:7" x14ac:dyDescent="0.25">
      <c r="A1" t="s">
        <v>14</v>
      </c>
      <c r="B1" t="s">
        <v>15</v>
      </c>
      <c r="C1" t="s">
        <v>16</v>
      </c>
    </row>
    <row r="2" spans="1:7" x14ac:dyDescent="0.25">
      <c r="A2">
        <v>172</v>
      </c>
      <c r="B2">
        <v>90.352999999999994</v>
      </c>
      <c r="C2">
        <v>1.6908000000000001</v>
      </c>
      <c r="D2">
        <f>C2*60</f>
        <v>101.44800000000001</v>
      </c>
    </row>
    <row r="3" spans="1:7" x14ac:dyDescent="0.25">
      <c r="A3">
        <v>153</v>
      </c>
      <c r="B3">
        <v>91.436999999999998</v>
      </c>
      <c r="D3">
        <f t="shared" ref="D3:D7" si="0">C3*60</f>
        <v>0</v>
      </c>
    </row>
    <row r="4" spans="1:7" x14ac:dyDescent="0.25">
      <c r="A4">
        <v>161</v>
      </c>
      <c r="B4">
        <v>91.29</v>
      </c>
      <c r="D4">
        <f t="shared" si="0"/>
        <v>0</v>
      </c>
      <c r="F4">
        <f>D7/D2</f>
        <v>1.0955169150697894</v>
      </c>
    </row>
    <row r="5" spans="1:7" x14ac:dyDescent="0.25">
      <c r="A5">
        <v>166</v>
      </c>
      <c r="B5">
        <v>90.82</v>
      </c>
      <c r="D5">
        <f t="shared" si="0"/>
        <v>0</v>
      </c>
    </row>
    <row r="6" spans="1:7" x14ac:dyDescent="0.25">
      <c r="A6">
        <v>163</v>
      </c>
      <c r="B6">
        <v>91.13</v>
      </c>
      <c r="D6">
        <f t="shared" si="0"/>
        <v>0</v>
      </c>
    </row>
    <row r="7" spans="1:7" x14ac:dyDescent="0.25">
      <c r="A7">
        <v>164</v>
      </c>
      <c r="B7">
        <v>91.13</v>
      </c>
      <c r="C7">
        <v>1.8523000000000001</v>
      </c>
      <c r="D7">
        <f t="shared" si="0"/>
        <v>111.13800000000001</v>
      </c>
    </row>
    <row r="8" spans="1:7" x14ac:dyDescent="0.25">
      <c r="G8">
        <f>0.9113-0.90353</f>
        <v>7.7699999999999436E-3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Sheet6</vt:lpstr>
      <vt:lpstr>Sheet1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 Chase Stevens</dc:creator>
  <cp:lastModifiedBy>H. Chase Stevens</cp:lastModifiedBy>
  <dcterms:created xsi:type="dcterms:W3CDTF">2014-10-19T10:07:17Z</dcterms:created>
  <dcterms:modified xsi:type="dcterms:W3CDTF">2014-10-20T10:00:45Z</dcterms:modified>
</cp:coreProperties>
</file>